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d.docs.live.net/804ce03f3a9950f7/Documents/MSSA/01. San Diego (Cloud Application Developer)/03. CAD Project/03. Project Data/"/>
    </mc:Choice>
  </mc:AlternateContent>
  <xr:revisionPtr revIDLastSave="321" documentId="8_{CA28D814-468D-4960-B2BC-5753A7E5B69A}" xr6:coauthVersionLast="45" xr6:coauthVersionMax="45" xr10:uidLastSave="{8A71AF9B-9D24-4840-A006-29A90D48824A}"/>
  <bookViews>
    <workbookView xWindow="-120" yWindow="-120" windowWidth="20730" windowHeight="11160" tabRatio="683" firstSheet="2" activeTab="6" xr2:uid="{106C95A2-BBB2-46A1-961C-853A654525C7}"/>
  </bookViews>
  <sheets>
    <sheet name="Pokemon and Base Stats" sheetId="2" r:id="rId1"/>
    <sheet name="Types" sheetId="5" r:id="rId2"/>
    <sheet name="Moves" sheetId="1" r:id="rId3"/>
    <sheet name="Moves Reverse Lookup" sheetId="8" r:id="rId4"/>
    <sheet name="Items" sheetId="4" r:id="rId5"/>
    <sheet name="Abilities" sheetId="3" r:id="rId6"/>
    <sheet name="Ability Reverse Lookup" sheetId="7" r:id="rId7"/>
    <sheet name="Natures" sheetId="6" r:id="rId8"/>
    <sheet name="Characteristics" sheetId="10" r:id="rId9"/>
    <sheet name="Pokedex Entries" sheetId="9" r:id="rId10"/>
  </sheets>
  <definedNames>
    <definedName name="_xlnm._FilterDatabase" localSheetId="6" hidden="1">'Ability Reverse Lookup'!$A$1:$M$786</definedName>
    <definedName name="_xlnm._FilterDatabase" localSheetId="2" hidden="1">Moves!$B$1:$L$742</definedName>
    <definedName name="_xlnm._FilterDatabase" localSheetId="0" hidden="1">'Pokemon and Base Stats'!$B$1:$M$1029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0" l="1"/>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2" i="10"/>
  <c r="E3" i="6"/>
  <c r="E4" i="6"/>
  <c r="E5" i="6"/>
  <c r="E6" i="6"/>
  <c r="E7" i="6"/>
  <c r="E8" i="6"/>
  <c r="E9" i="6"/>
  <c r="E10" i="6"/>
  <c r="E11" i="6"/>
  <c r="E12" i="6"/>
  <c r="E13" i="6"/>
  <c r="E14" i="6"/>
  <c r="E15" i="6"/>
  <c r="E16" i="6"/>
  <c r="E17" i="6"/>
  <c r="E18" i="6"/>
  <c r="E19" i="6"/>
  <c r="E20" i="6"/>
  <c r="E21" i="6"/>
  <c r="E22" i="6"/>
  <c r="E23" i="6"/>
  <c r="E24" i="6"/>
  <c r="E25" i="6"/>
  <c r="E26" i="6"/>
  <c r="E2" i="6"/>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2" i="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 i="3"/>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2" i="2"/>
  <c r="D3" i="4" l="1"/>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2" i="4"/>
  <c r="C3" i="5" l="1"/>
  <c r="C4" i="5"/>
  <c r="C5" i="5"/>
  <c r="C6" i="5"/>
  <c r="C7" i="5"/>
  <c r="C8" i="5"/>
  <c r="C9" i="5"/>
  <c r="C10" i="5"/>
  <c r="C11" i="5"/>
  <c r="C12" i="5"/>
  <c r="C13" i="5"/>
  <c r="C14" i="5"/>
  <c r="C15" i="5"/>
  <c r="C16" i="5"/>
  <c r="C17" i="5"/>
  <c r="C18" i="5"/>
  <c r="C19" i="5"/>
  <c r="C2" i="5"/>
</calcChain>
</file>

<file path=xl/sharedStrings.xml><?xml version="1.0" encoding="utf-8"?>
<sst xmlns="http://schemas.openxmlformats.org/spreadsheetml/2006/main" count="8738" uniqueCount="4063">
  <si>
    <t>10,000,000 Volt Thunderbolt</t>
  </si>
  <si>
    <t>—</t>
  </si>
  <si>
    <t>Pikachu-exclusive Z-Move.</t>
  </si>
  <si>
    <t>Absorb</t>
  </si>
  <si>
    <t>User recovers half the HP inflicted on opponent.</t>
  </si>
  <si>
    <t>Accelerock</t>
  </si>
  <si>
    <t>User attacks first.</t>
  </si>
  <si>
    <t>Acid</t>
  </si>
  <si>
    <t>May lower opponent's Special Defense.</t>
  </si>
  <si>
    <t>Acid Armor</t>
  </si>
  <si>
    <t>Sharply raises user's Defense.</t>
  </si>
  <si>
    <t>Name</t>
  </si>
  <si>
    <t>Total</t>
  </si>
  <si>
    <t>HP</t>
  </si>
  <si>
    <t>Attack</t>
  </si>
  <si>
    <t>Defense</t>
  </si>
  <si>
    <t>Sp. Atk</t>
  </si>
  <si>
    <t>Sp. Def</t>
  </si>
  <si>
    <t>Speed</t>
  </si>
  <si>
    <t>Bulbasaur</t>
  </si>
  <si>
    <t>Ivysaur</t>
  </si>
  <si>
    <t>Venusaur</t>
  </si>
  <si>
    <t>Mega Venusaur</t>
  </si>
  <si>
    <t>Charmander</t>
  </si>
  <si>
    <t>Charmeleon</t>
  </si>
  <si>
    <t>Charizard</t>
  </si>
  <si>
    <t>Mega Charizard X</t>
  </si>
  <si>
    <t>Mega Charizard Y</t>
  </si>
  <si>
    <t>Squirtle</t>
  </si>
  <si>
    <t>Wartortle</t>
  </si>
  <si>
    <t>Blastoise</t>
  </si>
  <si>
    <t>Mega Blastoise</t>
  </si>
  <si>
    <t>Caterpie</t>
  </si>
  <si>
    <t>Metapod</t>
  </si>
  <si>
    <t>Butterfree</t>
  </si>
  <si>
    <t>Weedle</t>
  </si>
  <si>
    <t>Kakuna</t>
  </si>
  <si>
    <t>Beedrill</t>
  </si>
  <si>
    <t>Mega Beedrill</t>
  </si>
  <si>
    <t>Pidgey</t>
  </si>
  <si>
    <t>Pidgeotto</t>
  </si>
  <si>
    <t>Pidgeot</t>
  </si>
  <si>
    <t>Mega Pidgeot</t>
  </si>
  <si>
    <t>Rattata</t>
  </si>
  <si>
    <t>Alolan Rattata</t>
  </si>
  <si>
    <t>Raticate</t>
  </si>
  <si>
    <t>Alolan Raticate</t>
  </si>
  <si>
    <t>Spearow</t>
  </si>
  <si>
    <t>Fearow</t>
  </si>
  <si>
    <t>Ekans</t>
  </si>
  <si>
    <t>Arbok</t>
  </si>
  <si>
    <t>Pikachu</t>
  </si>
  <si>
    <t>Partner Pikachu</t>
  </si>
  <si>
    <t>Raichu</t>
  </si>
  <si>
    <t>Alolan Raichu</t>
  </si>
  <si>
    <t>Sandshrew</t>
  </si>
  <si>
    <t>Alolan Sandshrew</t>
  </si>
  <si>
    <t>Sandslash</t>
  </si>
  <si>
    <t>Alolan Sandslash</t>
  </si>
  <si>
    <t>Nidoran♀</t>
  </si>
  <si>
    <t>Nidorina</t>
  </si>
  <si>
    <t>Nidoqueen</t>
  </si>
  <si>
    <t>Nidoran♂</t>
  </si>
  <si>
    <t>Nidorino</t>
  </si>
  <si>
    <t>Nidoking</t>
  </si>
  <si>
    <t>Clefairy</t>
  </si>
  <si>
    <t>Clefable</t>
  </si>
  <si>
    <t>Vulpix</t>
  </si>
  <si>
    <t>Alolan Vulpix</t>
  </si>
  <si>
    <t>Ninetales</t>
  </si>
  <si>
    <t>Alolan Ninetales</t>
  </si>
  <si>
    <t>Jigglypuff</t>
  </si>
  <si>
    <t>Wigglytuff</t>
  </si>
  <si>
    <t>Zubat</t>
  </si>
  <si>
    <t>Golbat</t>
  </si>
  <si>
    <t>Oddish</t>
  </si>
  <si>
    <t>Gloom</t>
  </si>
  <si>
    <t>Vileplume</t>
  </si>
  <si>
    <t>Paras</t>
  </si>
  <si>
    <t>Parasect</t>
  </si>
  <si>
    <t>Venonat</t>
  </si>
  <si>
    <t>Venomoth</t>
  </si>
  <si>
    <t>Diglett</t>
  </si>
  <si>
    <t>Alolan Diglett</t>
  </si>
  <si>
    <t>Dugtrio</t>
  </si>
  <si>
    <t>Alolan Dugtrio</t>
  </si>
  <si>
    <t>Meowth</t>
  </si>
  <si>
    <t>Alolan Meowth</t>
  </si>
  <si>
    <t>Galarian Meowth</t>
  </si>
  <si>
    <t>Persian</t>
  </si>
  <si>
    <t>Alolan Persian</t>
  </si>
  <si>
    <t>Psyduck</t>
  </si>
  <si>
    <t>Golduck</t>
  </si>
  <si>
    <t>Mankey</t>
  </si>
  <si>
    <t>Primeape</t>
  </si>
  <si>
    <t>Growlithe</t>
  </si>
  <si>
    <t>Arcanine</t>
  </si>
  <si>
    <t>Poliwag</t>
  </si>
  <si>
    <t>Poliwhirl</t>
  </si>
  <si>
    <t>Poliwrath</t>
  </si>
  <si>
    <t>Abra</t>
  </si>
  <si>
    <t>Kadabra</t>
  </si>
  <si>
    <t>Alakazam</t>
  </si>
  <si>
    <t>Mega Alakazam</t>
  </si>
  <si>
    <t>Machop</t>
  </si>
  <si>
    <t>Machoke</t>
  </si>
  <si>
    <t>Machamp</t>
  </si>
  <si>
    <t>Bellsprout</t>
  </si>
  <si>
    <t>Weepinbell</t>
  </si>
  <si>
    <t>Victreebel</t>
  </si>
  <si>
    <t>Tentacool</t>
  </si>
  <si>
    <t>Tentacruel</t>
  </si>
  <si>
    <t>Geodude</t>
  </si>
  <si>
    <t>Alolan Geodude</t>
  </si>
  <si>
    <t>Graveler</t>
  </si>
  <si>
    <t>Alolan Graveler</t>
  </si>
  <si>
    <t>Golem</t>
  </si>
  <si>
    <t>Alolan Golem</t>
  </si>
  <si>
    <t>Ponyta</t>
  </si>
  <si>
    <t>Galarian Ponyta</t>
  </si>
  <si>
    <t>Rapidash</t>
  </si>
  <si>
    <t>Galarian Rapidash</t>
  </si>
  <si>
    <t>Slowpoke</t>
  </si>
  <si>
    <t>Slowbro</t>
  </si>
  <si>
    <t>Mega Slowbro</t>
  </si>
  <si>
    <t>Magnemite</t>
  </si>
  <si>
    <t>Magneton</t>
  </si>
  <si>
    <t>Farfetch'd</t>
  </si>
  <si>
    <t>Galarian Farfetch'd</t>
  </si>
  <si>
    <t>Doduo</t>
  </si>
  <si>
    <t>Dodrio</t>
  </si>
  <si>
    <t>Seel</t>
  </si>
  <si>
    <t>Dewgong</t>
  </si>
  <si>
    <t>Grimer</t>
  </si>
  <si>
    <t>Alolan Grimer</t>
  </si>
  <si>
    <t>Muk</t>
  </si>
  <si>
    <t>Alolan Muk</t>
  </si>
  <si>
    <t>Shellder</t>
  </si>
  <si>
    <t>Cloyster</t>
  </si>
  <si>
    <t>Gastly</t>
  </si>
  <si>
    <t>Haunter</t>
  </si>
  <si>
    <t>Gengar</t>
  </si>
  <si>
    <t>Mega Gengar</t>
  </si>
  <si>
    <t>Onix</t>
  </si>
  <si>
    <t>Drowzee</t>
  </si>
  <si>
    <t>Hypno</t>
  </si>
  <si>
    <t>Krabby</t>
  </si>
  <si>
    <t>Kingler</t>
  </si>
  <si>
    <t>Voltorb</t>
  </si>
  <si>
    <t>Electrode</t>
  </si>
  <si>
    <t>Exeggcute</t>
  </si>
  <si>
    <t>Exeggutor</t>
  </si>
  <si>
    <t>Alolan Exeggutor</t>
  </si>
  <si>
    <t>Cubone</t>
  </si>
  <si>
    <t>Marowak</t>
  </si>
  <si>
    <t>Alolan Marowak</t>
  </si>
  <si>
    <t>Hitmonlee</t>
  </si>
  <si>
    <t>Hitmonchan</t>
  </si>
  <si>
    <t>Lickitung</t>
  </si>
  <si>
    <t>Koffing</t>
  </si>
  <si>
    <t>Weezing</t>
  </si>
  <si>
    <t>Galarian Weezing</t>
  </si>
  <si>
    <t>Rhyhorn</t>
  </si>
  <si>
    <t>Rhydon</t>
  </si>
  <si>
    <t>Chansey</t>
  </si>
  <si>
    <t>Tangela</t>
  </si>
  <si>
    <t>Kangaskhan</t>
  </si>
  <si>
    <t>Mega Kangaskhan</t>
  </si>
  <si>
    <t>Horsea</t>
  </si>
  <si>
    <t>Seadra</t>
  </si>
  <si>
    <t>Goldeen</t>
  </si>
  <si>
    <t>Seaking</t>
  </si>
  <si>
    <t>Staryu</t>
  </si>
  <si>
    <t>Starmie</t>
  </si>
  <si>
    <t>Mr. Mime</t>
  </si>
  <si>
    <t>Galarian Mr. Mime</t>
  </si>
  <si>
    <t>Scyther</t>
  </si>
  <si>
    <t>Jynx</t>
  </si>
  <si>
    <t>Electabuzz</t>
  </si>
  <si>
    <t>Magmar</t>
  </si>
  <si>
    <t>Pinsir</t>
  </si>
  <si>
    <t>Mega Pinsir</t>
  </si>
  <si>
    <t>Tauros</t>
  </si>
  <si>
    <t>Magikarp</t>
  </si>
  <si>
    <t>Gyarados</t>
  </si>
  <si>
    <t>Mega Gyarados</t>
  </si>
  <si>
    <t>Lapras</t>
  </si>
  <si>
    <t>Ditto</t>
  </si>
  <si>
    <t>Eevee</t>
  </si>
  <si>
    <t>Partner Eevee</t>
  </si>
  <si>
    <t>Vaporeon</t>
  </si>
  <si>
    <t>Jolteon</t>
  </si>
  <si>
    <t>Flareon</t>
  </si>
  <si>
    <t>Porygon</t>
  </si>
  <si>
    <t>Omanyte</t>
  </si>
  <si>
    <t>Omastar</t>
  </si>
  <si>
    <t>Kabuto</t>
  </si>
  <si>
    <t>Kabutops</t>
  </si>
  <si>
    <t>Aerodactyl</t>
  </si>
  <si>
    <t>Mega Aerodactyl</t>
  </si>
  <si>
    <t>Snorlax</t>
  </si>
  <si>
    <t>Articuno</t>
  </si>
  <si>
    <t>Zapdos</t>
  </si>
  <si>
    <t>Moltres</t>
  </si>
  <si>
    <t>Dratini</t>
  </si>
  <si>
    <t>Dragonair</t>
  </si>
  <si>
    <t>Dragonite</t>
  </si>
  <si>
    <t>Mewtwo</t>
  </si>
  <si>
    <t>Mega Mewtwo X</t>
  </si>
  <si>
    <t>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</si>
  <si>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</si>
  <si>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</si>
  <si>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</si>
  <si>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</si>
  <si>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</si>
  <si>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</si>
  <si>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</si>
  <si>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</si>
  <si>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</si>
  <si>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</si>
  <si>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</si>
  <si>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</si>
  <si>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</si>
  <si>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</si>
  <si>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</si>
  <si>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</si>
  <si>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</si>
  <si>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</si>
  <si>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</si>
  <si>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</si>
  <si>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</si>
  <si>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</si>
  <si>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</si>
  <si>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</si>
  <si>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</si>
  <si>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</si>
  <si>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</si>
  <si>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</si>
  <si>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</si>
  <si>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</si>
  <si>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</si>
  <si>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</si>
  <si>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</si>
  <si>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</si>
  <si>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</si>
  <si>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</si>
  <si>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</si>
  <si>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</si>
  <si>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</si>
  <si>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</si>
  <si>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</si>
  <si>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</si>
  <si>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</si>
  <si>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</si>
  <si>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</si>
  <si>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</si>
  <si>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</si>
  <si>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</si>
  <si>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</si>
  <si>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</si>
  <si>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</si>
  <si>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</si>
  <si>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</si>
  <si>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</si>
  <si>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</si>
  <si>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</si>
  <si>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</si>
  <si>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</si>
  <si>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</si>
  <si>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Mega Steelix</t>
  </si>
  <si>
    <t>Snubbull</t>
  </si>
  <si>
    <t>Granbull</t>
  </si>
  <si>
    <t>Qwilfish</t>
  </si>
  <si>
    <t>Scizor</t>
  </si>
  <si>
    <t>Mega Scizor</t>
  </si>
  <si>
    <t>Shuckle</t>
  </si>
  <si>
    <t>Heracross</t>
  </si>
  <si>
    <t>Mega Heracross</t>
  </si>
  <si>
    <t>Sneasel</t>
  </si>
  <si>
    <t>Teddiursa</t>
  </si>
  <si>
    <t>Ursaring</t>
  </si>
  <si>
    <t>Slugma</t>
  </si>
  <si>
    <t>Magcargo</t>
  </si>
  <si>
    <t>Swinub</t>
  </si>
  <si>
    <t>Piloswine</t>
  </si>
  <si>
    <t>Corsola</t>
  </si>
  <si>
    <t>Galarian Corsola</t>
  </si>
  <si>
    <t>Remoraid</t>
  </si>
  <si>
    <t>Octillery</t>
  </si>
  <si>
    <t>Delibird</t>
  </si>
  <si>
    <t>Mantine</t>
  </si>
  <si>
    <t>Skarmory</t>
  </si>
  <si>
    <t>Houndour</t>
  </si>
  <si>
    <t>Houndoom</t>
  </si>
  <si>
    <t>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</si>
  <si>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</si>
  <si>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</si>
  <si>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</si>
  <si>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</si>
  <si>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</si>
  <si>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</si>
  <si>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</si>
  <si>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</si>
  <si>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</si>
  <si>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</si>
  <si>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</si>
  <si>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</si>
  <si>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</si>
  <si>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</si>
  <si>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</si>
  <si>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</si>
  <si>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</si>
  <si>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</si>
  <si>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</si>
  <si>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Mega Tyranitar</t>
  </si>
  <si>
    <t>Lugia</t>
  </si>
  <si>
    <t>Ho-oh</t>
  </si>
  <si>
    <t>Celebi</t>
  </si>
  <si>
    <t>Treecko</t>
  </si>
  <si>
    <t>Grovyle</t>
  </si>
  <si>
    <t>Sceptile</t>
  </si>
  <si>
    <t>Mega Sceptile</t>
  </si>
  <si>
    <t>Torchic</t>
  </si>
  <si>
    <t>Combusken</t>
  </si>
  <si>
    <t>Blaziken</t>
  </si>
  <si>
    <t>Mega Blaziken</t>
  </si>
  <si>
    <t>Mudkip</t>
  </si>
  <si>
    <t>Marshtomp</t>
  </si>
  <si>
    <t>Swampert</t>
  </si>
  <si>
    <t>Mega Swampert</t>
  </si>
  <si>
    <t>Poochyena</t>
  </si>
  <si>
    <t>Mightyena</t>
  </si>
  <si>
    <t>Zigzagoon</t>
  </si>
  <si>
    <t>Galarian Zigzagoon</t>
  </si>
  <si>
    <t>Linoone</t>
  </si>
  <si>
    <t>Galarian 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</si>
  <si>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</si>
  <si>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</si>
  <si>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</si>
  <si>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</si>
  <si>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</si>
  <si>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</si>
  <si>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</si>
  <si>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</si>
  <si>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</si>
  <si>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</si>
  <si>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</si>
  <si>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</si>
  <si>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</si>
  <si>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</si>
  <si>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</si>
  <si>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</si>
  <si>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</si>
  <si>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</si>
  <si>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</si>
  <si>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</si>
  <si>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</si>
  <si>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</si>
  <si>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</si>
  <si>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</si>
  <si>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</si>
  <si>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</si>
  <si>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</si>
  <si>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</si>
  <si>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</si>
  <si>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</si>
  <si>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</si>
  <si>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</si>
  <si>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</si>
  <si>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</si>
  <si>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</si>
  <si>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</si>
  <si>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</si>
  <si>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</si>
  <si>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</si>
  <si>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Mega Sableye</t>
  </si>
  <si>
    <t>Mawile</t>
  </si>
  <si>
    <t>Mega Mawile</t>
  </si>
  <si>
    <t>Aron</t>
  </si>
  <si>
    <t>Lairon</t>
  </si>
  <si>
    <t>Aggron</t>
  </si>
  <si>
    <t>Mega Aggron</t>
  </si>
  <si>
    <t>Meditite</t>
  </si>
  <si>
    <t>Medicham</t>
  </si>
  <si>
    <t>Mega Medicham</t>
  </si>
  <si>
    <t>Electrike</t>
  </si>
  <si>
    <t>Manectric</t>
  </si>
  <si>
    <t>Mega Manectric</t>
  </si>
  <si>
    <t>Plusle</t>
  </si>
  <si>
    <t>Minun</t>
  </si>
  <si>
    <t>Volbeat</t>
  </si>
  <si>
    <t>Illumise</t>
  </si>
  <si>
    <t>Roselia</t>
  </si>
  <si>
    <t>Gulpin</t>
  </si>
  <si>
    <t>Swalot</t>
  </si>
  <si>
    <t>Carvanha</t>
  </si>
  <si>
    <t>Sharpedo</t>
  </si>
  <si>
    <t>Mega Sharpedo</t>
  </si>
  <si>
    <t>Wailmer</t>
  </si>
  <si>
    <t>Wailord</t>
  </si>
  <si>
    <t>Numel</t>
  </si>
  <si>
    <t>Camerupt</t>
  </si>
  <si>
    <t>Mega Camerupt</t>
  </si>
  <si>
    <t>Torkoal</t>
  </si>
  <si>
    <t>Spoink</t>
  </si>
  <si>
    <t>Grumpig</t>
  </si>
  <si>
    <t>Spinda</t>
  </si>
  <si>
    <t>Trapinch</t>
  </si>
  <si>
    <t>Vibrava</t>
  </si>
  <si>
    <t>Flygon</t>
  </si>
  <si>
    <t>Cacnea</t>
  </si>
  <si>
    <t>Cacturne</t>
  </si>
  <si>
    <t>Swablu</t>
  </si>
  <si>
    <t>Altaria</t>
  </si>
  <si>
    <t>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</si>
  <si>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</si>
  <si>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</si>
  <si>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</si>
  <si>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</si>
  <si>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</si>
  <si>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</si>
  <si>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</si>
  <si>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</si>
  <si>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</si>
  <si>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</si>
  <si>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</si>
  <si>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</si>
  <si>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</si>
  <si>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</si>
  <si>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</si>
  <si>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</si>
  <si>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</si>
  <si>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</si>
  <si>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</si>
  <si>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</si>
  <si>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Mega Banette</t>
  </si>
  <si>
    <t>Duskull</t>
  </si>
  <si>
    <t>Dusclops</t>
  </si>
  <si>
    <t>Tropius</t>
  </si>
  <si>
    <t>Chimecho</t>
  </si>
  <si>
    <t>Absol</t>
  </si>
  <si>
    <t>Mega Absol</t>
  </si>
  <si>
    <t>Wynaut</t>
  </si>
  <si>
    <t>Snorunt</t>
  </si>
  <si>
    <t>Glalie</t>
  </si>
  <si>
    <t>Mega Glalie</t>
  </si>
  <si>
    <t>Spheal</t>
  </si>
  <si>
    <t>Sealeo</t>
  </si>
  <si>
    <t>Walrein</t>
  </si>
  <si>
    <t>Clamperl</t>
  </si>
  <si>
    <t>Huntail</t>
  </si>
  <si>
    <t>Gorebyss</t>
  </si>
  <si>
    <t>Relicanth</t>
  </si>
  <si>
    <t>Luvdisc</t>
  </si>
  <si>
    <t>Bagon</t>
  </si>
  <si>
    <t>Shelgon</t>
  </si>
  <si>
    <t>Salamence</t>
  </si>
  <si>
    <t>Mega Salamence</t>
  </si>
  <si>
    <t>Beldum</t>
  </si>
  <si>
    <t>Metang</t>
  </si>
  <si>
    <t>Metagross</t>
  </si>
  <si>
    <t>Mega Metagross</t>
  </si>
  <si>
    <t>Regirock</t>
  </si>
  <si>
    <t>Regice</t>
  </si>
  <si>
    <t>Registeel</t>
  </si>
  <si>
    <t>Latias</t>
  </si>
  <si>
    <t>Mega Latias</t>
  </si>
  <si>
    <t>Latios</t>
  </si>
  <si>
    <t>Mega Latios</t>
  </si>
  <si>
    <t>Kyogre</t>
  </si>
  <si>
    <t>Primal Kyogre</t>
  </si>
  <si>
    <t>Groudon</t>
  </si>
  <si>
    <t>Primal Groudon</t>
  </si>
  <si>
    <t>Rayquaza</t>
  </si>
  <si>
    <t>Mega Rayquaza</t>
  </si>
  <si>
    <t>Jirachi</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</si>
  <si>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</si>
  <si>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</si>
  <si>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</si>
  <si>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</si>
  <si>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</si>
  <si>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</si>
  <si>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</si>
  <si>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</si>
  <si>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</si>
  <si>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</si>
  <si>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</si>
  <si>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</si>
  <si>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</si>
  <si>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</si>
  <si>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</si>
  <si>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</si>
  <si>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</si>
  <si>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</si>
  <si>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</si>
  <si>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</si>
  <si>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</si>
  <si>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</si>
  <si>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</si>
  <si>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</si>
  <si>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</si>
  <si>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</si>
  <si>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Mothim</t>
  </si>
  <si>
    <t>Combee</t>
  </si>
  <si>
    <t>Vespiquen</t>
  </si>
  <si>
    <t>Pachirisu</t>
  </si>
  <si>
    <t>Buizel</t>
  </si>
  <si>
    <t>Floatzel</t>
  </si>
  <si>
    <t>Cherubi</t>
  </si>
  <si>
    <t>Cherrim</t>
  </si>
  <si>
    <t>Shellos</t>
  </si>
  <si>
    <t>Gastrodon</t>
  </si>
  <si>
    <t>Ambipom</t>
  </si>
  <si>
    <t>Drifloon</t>
  </si>
  <si>
    <t>Drifblim</t>
  </si>
  <si>
    <t>Buneary</t>
  </si>
  <si>
    <t>Lopunny</t>
  </si>
  <si>
    <t>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</si>
  <si>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</si>
  <si>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</si>
  <si>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</si>
  <si>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</si>
  <si>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</si>
  <si>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</si>
  <si>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</si>
  <si>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</si>
  <si>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</si>
  <si>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</si>
  <si>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</si>
  <si>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</si>
  <si>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</si>
  <si>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</si>
  <si>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</si>
  <si>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</si>
  <si>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</si>
  <si>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Mega Garchomp</t>
  </si>
  <si>
    <t>Munchlax</t>
  </si>
  <si>
    <t>Riolu</t>
  </si>
  <si>
    <t>Lucario</t>
  </si>
  <si>
    <t>Mega Lucario</t>
  </si>
  <si>
    <t>Hippopotas</t>
  </si>
  <si>
    <t>Hippowdon</t>
  </si>
  <si>
    <t>Skorupi</t>
  </si>
  <si>
    <t>Drapion</t>
  </si>
  <si>
    <t>Croagunk</t>
  </si>
  <si>
    <t>Toxicroak</t>
  </si>
  <si>
    <t>Carnivine</t>
  </si>
  <si>
    <t>Finneon</t>
  </si>
  <si>
    <t>Lumineon</t>
  </si>
  <si>
    <t>Mantyke</t>
  </si>
  <si>
    <t>Snover</t>
  </si>
  <si>
    <t>Abomasnow</t>
  </si>
  <si>
    <t>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</si>
  <si>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</si>
  <si>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</si>
  <si>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</si>
  <si>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</si>
  <si>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</si>
  <si>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</si>
  <si>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</si>
  <si>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</si>
  <si>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</si>
  <si>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</si>
  <si>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</si>
  <si>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</si>
  <si>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</si>
  <si>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</si>
  <si>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</si>
  <si>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Mega Gallade</t>
  </si>
  <si>
    <t>Probopass</t>
  </si>
  <si>
    <t>Dusknoir</t>
  </si>
  <si>
    <t>Froslass</t>
  </si>
  <si>
    <t>Rotom</t>
  </si>
  <si>
    <t>Heat Rotom</t>
  </si>
  <si>
    <t>Wash Rotom</t>
  </si>
  <si>
    <t>Frost Rotom</t>
  </si>
  <si>
    <t>Fan Rotom</t>
  </si>
  <si>
    <t>Mow Rotom</t>
  </si>
  <si>
    <t>Uxie</t>
  </si>
  <si>
    <t>Mesprit</t>
  </si>
  <si>
    <t>Azelf</t>
  </si>
  <si>
    <t>Dialga</t>
  </si>
  <si>
    <t>Palkia</t>
  </si>
  <si>
    <t>Heatran</t>
  </si>
  <si>
    <t>Regigigas</t>
  </si>
  <si>
    <t>Cresselia</t>
  </si>
  <si>
    <t>Phione</t>
  </si>
  <si>
    <t>Manaphy</t>
  </si>
  <si>
    <t>Darkrai</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</si>
  <si>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</si>
  <si>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</si>
  <si>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</si>
  <si>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</si>
  <si>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</si>
  <si>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</si>
  <si>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</si>
  <si>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</si>
  <si>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</si>
  <si>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</si>
  <si>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</si>
  <si>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</si>
  <si>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</si>
  <si>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</si>
  <si>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</si>
  <si>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</si>
  <si>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</si>
  <si>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</si>
  <si>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</si>
  <si>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</si>
  <si>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</si>
  <si>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</si>
  <si>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</si>
  <si>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</si>
  <si>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</si>
  <si>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</si>
  <si>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</si>
  <si>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</si>
  <si>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</si>
  <si>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</si>
  <si>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</si>
  <si>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</si>
  <si>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</si>
  <si>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</si>
  <si>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</si>
  <si>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</si>
  <si>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</si>
  <si>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</si>
  <si>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</si>
  <si>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</si>
  <si>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</si>
  <si>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</si>
  <si>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</si>
  <si>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</si>
  <si>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</si>
  <si>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</si>
  <si>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</si>
  <si>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</si>
  <si>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</si>
  <si>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</si>
  <si>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</si>
  <si>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</si>
  <si>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</si>
  <si>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</si>
  <si>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</si>
  <si>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</si>
  <si>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</si>
  <si>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</si>
  <si>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Sandile</t>
  </si>
  <si>
    <t>Krokorok</t>
  </si>
  <si>
    <t>Krookodile</t>
  </si>
  <si>
    <t>Darumaka</t>
  </si>
  <si>
    <t>Galarian Darumaka</t>
  </si>
  <si>
    <t>Zen Mode</t>
  </si>
  <si>
    <t>Maractus</t>
  </si>
  <si>
    <t>Dwebble</t>
  </si>
  <si>
    <t>Crustle</t>
  </si>
  <si>
    <t>Scraggy</t>
  </si>
  <si>
    <t>Scrafty</t>
  </si>
  <si>
    <t>Sigilyph</t>
  </si>
  <si>
    <t>Yamask</t>
  </si>
  <si>
    <t>Galarian 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</si>
  <si>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</si>
  <si>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</si>
  <si>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</si>
  <si>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</si>
  <si>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</si>
  <si>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</si>
  <si>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</si>
  <si>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</si>
  <si>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</si>
  <si>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</si>
  <si>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</si>
  <si>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</si>
  <si>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</si>
  <si>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</si>
  <si>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</si>
  <si>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</si>
  <si>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</si>
  <si>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</si>
  <si>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</si>
  <si>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</si>
  <si>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</si>
  <si>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</si>
  <si>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</si>
  <si>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</si>
  <si>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</si>
  <si>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</si>
  <si>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</si>
  <si>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</si>
  <si>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</si>
  <si>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</si>
  <si>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</si>
  <si>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</si>
  <si>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</si>
  <si>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</si>
  <si>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</si>
  <si>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</si>
  <si>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</si>
  <si>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</si>
  <si>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</si>
  <si>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</si>
  <si>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</si>
  <si>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</si>
  <si>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</si>
  <si>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</si>
  <si>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</si>
  <si>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</si>
  <si>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</si>
  <si>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</si>
  <si>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</si>
  <si>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</si>
  <si>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</si>
  <si>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</si>
  <si>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</si>
  <si>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</si>
  <si>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</si>
  <si>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</si>
  <si>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Galarian 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</si>
  <si>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</si>
  <si>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</si>
  <si>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</si>
  <si>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</si>
  <si>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</si>
  <si>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</si>
  <si>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</si>
  <si>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</si>
  <si>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</si>
  <si>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</si>
  <si>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</si>
  <si>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</si>
  <si>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</si>
  <si>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</si>
  <si>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</si>
  <si>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</si>
  <si>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</si>
  <si>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</si>
  <si>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</si>
  <si>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</si>
  <si>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</si>
  <si>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</si>
  <si>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Reshiram</t>
  </si>
  <si>
    <t>Zekrom</t>
  </si>
  <si>
    <t>Kyurem</t>
  </si>
  <si>
    <t>Black Kyurem</t>
  </si>
  <si>
    <t>White Kyurem</t>
  </si>
  <si>
    <t>Genesect</t>
  </si>
  <si>
    <t>Chespin</t>
  </si>
  <si>
    <t>Quilladin</t>
  </si>
  <si>
    <t>Chesnaught</t>
  </si>
  <si>
    <t>Fennekin</t>
  </si>
  <si>
    <t>Braixen</t>
  </si>
  <si>
    <t>Delphox</t>
  </si>
  <si>
    <t>Froakie</t>
  </si>
  <si>
    <t>Frogadier</t>
  </si>
  <si>
    <t>Greninja</t>
  </si>
  <si>
    <t>Ash-Greninja</t>
  </si>
  <si>
    <t>Bunnelby</t>
  </si>
  <si>
    <t>Diggersby</t>
  </si>
  <si>
    <t>Fletchling</t>
  </si>
  <si>
    <t>Fletchinder</t>
  </si>
  <si>
    <t>Talonflame</t>
  </si>
  <si>
    <t>Scatterbug</t>
  </si>
  <si>
    <t>Spewpa</t>
  </si>
  <si>
    <t>Vivillon</t>
  </si>
  <si>
    <t>Litleo</t>
  </si>
  <si>
    <t>Flabébé</t>
  </si>
  <si>
    <t>Floette</t>
  </si>
  <si>
    <t>Florges</t>
  </si>
  <si>
    <t>Skiddo</t>
  </si>
  <si>
    <t>Gogoat</t>
  </si>
  <si>
    <t>Pancham</t>
  </si>
  <si>
    <t>Pangoro</t>
  </si>
  <si>
    <t>Furfrou</t>
  </si>
  <si>
    <t>Espurr</t>
  </si>
  <si>
    <t>Honedge</t>
  </si>
  <si>
    <t>Doublade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</si>
  <si>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</si>
  <si>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</si>
  <si>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</si>
  <si>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</si>
  <si>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</si>
  <si>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</si>
  <si>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</si>
  <si>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</si>
  <si>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</si>
  <si>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</si>
  <si>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</si>
  <si>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</si>
  <si>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</si>
  <si>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</si>
  <si>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</si>
  <si>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</si>
  <si>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</si>
  <si>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</si>
  <si>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</si>
  <si>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</si>
  <si>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</si>
  <si>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</si>
  <si>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</si>
  <si>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</si>
  <si>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</si>
  <si>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</si>
  <si>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</si>
  <si>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</si>
  <si>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Bergmite</t>
  </si>
  <si>
    <t>Avalugg</t>
  </si>
  <si>
    <t>Noibat</t>
  </si>
  <si>
    <t>Noivern</t>
  </si>
  <si>
    <t>Xerneas</t>
  </si>
  <si>
    <t>Yveltal</t>
  </si>
  <si>
    <t>Diancie</t>
  </si>
  <si>
    <t>Mega Diancie</t>
  </si>
  <si>
    <t>Hoopa Confined</t>
  </si>
  <si>
    <t>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</si>
  <si>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</si>
  <si>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</si>
  <si>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</si>
  <si>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</si>
  <si>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</si>
  <si>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</si>
  <si>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</si>
  <si>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</si>
  <si>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</si>
  <si>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</si>
  <si>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</si>
  <si>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</si>
  <si>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</si>
  <si>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</si>
  <si>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</si>
  <si>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</si>
  <si>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</si>
  <si>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</si>
  <si>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</si>
  <si>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</si>
  <si>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Cutiefly</t>
  </si>
  <si>
    <t>Ribombee</t>
  </si>
  <si>
    <t>Rockruff</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</si>
  <si>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</si>
  <si>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</si>
  <si>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</si>
  <si>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</si>
  <si>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</si>
  <si>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</si>
  <si>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</si>
  <si>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</si>
  <si>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</si>
  <si>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</si>
  <si>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</si>
  <si>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</si>
  <si>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</si>
  <si>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</si>
  <si>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</si>
  <si>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</si>
  <si>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</si>
  <si>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</si>
  <si>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</si>
  <si>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</si>
  <si>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</si>
  <si>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</si>
  <si>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</si>
  <si>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</si>
  <si>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</si>
  <si>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</si>
  <si>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</si>
  <si>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</si>
  <si>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</si>
  <si>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</si>
  <si>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</si>
  <si>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</si>
  <si>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</si>
  <si>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</si>
  <si>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</si>
  <si>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</si>
  <si>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</si>
  <si>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</si>
  <si>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</si>
  <si>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</si>
  <si>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</si>
  <si>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</si>
  <si>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</si>
  <si>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</si>
  <si>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</si>
  <si>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</si>
  <si>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</si>
  <si>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</si>
  <si>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</si>
  <si>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</si>
  <si>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</si>
  <si>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</si>
  <si>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</si>
  <si>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Dusk Mane Necrozma</t>
  </si>
  <si>
    <t>Dawn Wings Necrozma</t>
  </si>
  <si>
    <t>Ultra Necrozma</t>
  </si>
  <si>
    <t>Magearna</t>
  </si>
  <si>
    <t>Marshadow</t>
  </si>
  <si>
    <t>Poipole</t>
  </si>
  <si>
    <t>Naganadel</t>
  </si>
  <si>
    <t>Stakataka</t>
  </si>
  <si>
    <t>Blacephalon</t>
  </si>
  <si>
    <t>Zeraora</t>
  </si>
  <si>
    <t>Meltan</t>
  </si>
  <si>
    <t>Melmetal</t>
  </si>
  <si>
    <t>Grookey</t>
  </si>
  <si>
    <t>Thwackey</t>
  </si>
  <si>
    <t>Rillaboom</t>
  </si>
  <si>
    <t>Scorbunny</t>
  </si>
  <si>
    <t>Raboot</t>
  </si>
  <si>
    <t>Cinderace</t>
  </si>
  <si>
    <t>Sobble</t>
  </si>
  <si>
    <t>Drizzile</t>
  </si>
  <si>
    <t>Inteleon</t>
  </si>
  <si>
    <t>Skwovet</t>
  </si>
  <si>
    <t>Greedent</t>
  </si>
  <si>
    <t>Rookidee</t>
  </si>
  <si>
    <t>Corvisquire</t>
  </si>
  <si>
    <t>Corviknight</t>
  </si>
  <si>
    <t>Blipbug</t>
  </si>
  <si>
    <t>Dottler</t>
  </si>
  <si>
    <t>Orbeetle</t>
  </si>
  <si>
    <t>Nickit</t>
  </si>
  <si>
    <t>Thievul</t>
  </si>
  <si>
    <t>Gossifleur</t>
  </si>
  <si>
    <t>Eldegoss</t>
  </si>
  <si>
    <t>Wooloo</t>
  </si>
  <si>
    <t>Dubwool</t>
  </si>
  <si>
    <t>Chewtle</t>
  </si>
  <si>
    <t>Drednaw</t>
  </si>
  <si>
    <t>Yamper</t>
  </si>
  <si>
    <t>Boltund</t>
  </si>
  <si>
    <t>Rolycoly</t>
  </si>
  <si>
    <t>Carkol</t>
  </si>
  <si>
    <t>Coalossal</t>
  </si>
  <si>
    <t>Applin</t>
  </si>
  <si>
    <t>Flapple</t>
  </si>
  <si>
    <t>Appletun</t>
  </si>
  <si>
    <t>Silicobra</t>
  </si>
  <si>
    <t>Sandaconda</t>
  </si>
  <si>
    <t>Cramorant</t>
  </si>
  <si>
    <t>Arrokuda</t>
  </si>
  <si>
    <t>Barraskewda</t>
  </si>
  <si>
    <t>Toxel</t>
  </si>
  <si>
    <t>Sizzlipede</t>
  </si>
  <si>
    <t>Centiskorch</t>
  </si>
  <si>
    <t>Clobbopus</t>
  </si>
  <si>
    <t>Grapploct</t>
  </si>
  <si>
    <t>Sinistea</t>
  </si>
  <si>
    <t>Polteageist</t>
  </si>
  <si>
    <t>Hatenna</t>
  </si>
  <si>
    <t>Hattrem</t>
  </si>
  <si>
    <t>Hatterene</t>
  </si>
  <si>
    <t>Impidimp</t>
  </si>
  <si>
    <t>Morgrem</t>
  </si>
  <si>
    <t>Grimmsnarl</t>
  </si>
  <si>
    <t>Obstagoon</t>
  </si>
  <si>
    <t>Perrserker</t>
  </si>
  <si>
    <t>Cursola</t>
  </si>
  <si>
    <t>Sirfetch'd</t>
  </si>
  <si>
    <t>Mr. Rime</t>
  </si>
  <si>
    <t>Runerigus</t>
  </si>
  <si>
    <t>Milcery</t>
  </si>
  <si>
    <t>Alcremie</t>
  </si>
  <si>
    <t>Falinks</t>
  </si>
  <si>
    <t>Pincurchin</t>
  </si>
  <si>
    <t>Snom</t>
  </si>
  <si>
    <t>Frosmoth</t>
  </si>
  <si>
    <t>Stonjourner</t>
  </si>
  <si>
    <t>Ice Face</t>
  </si>
  <si>
    <t>Cufant</t>
  </si>
  <si>
    <t>Copperajah</t>
  </si>
  <si>
    <t>Dracozolt</t>
  </si>
  <si>
    <t>Arctozolt</t>
  </si>
  <si>
    <t>Dracovish</t>
  </si>
  <si>
    <t>Arctovish</t>
  </si>
  <si>
    <t>Duraludon</t>
  </si>
  <si>
    <t>Dreepy</t>
  </si>
  <si>
    <t>Drakloak</t>
  </si>
  <si>
    <t>Dragapult</t>
  </si>
  <si>
    <t>Eternatus</t>
  </si>
  <si>
    <t>Cat.</t>
  </si>
  <si>
    <t>Power</t>
  </si>
  <si>
    <t>Acc.</t>
  </si>
  <si>
    <t>PP</t>
  </si>
  <si>
    <t>TM</t>
  </si>
  <si>
    <t>Effect</t>
  </si>
  <si>
    <t>Prob. (%)</t>
  </si>
  <si>
    <t>Acrobatics</t>
  </si>
  <si>
    <t>TM78</t>
  </si>
  <si>
    <t>Stronger when the user does not have a held item.</t>
  </si>
  <si>
    <t>Aerial Ace</t>
  </si>
  <si>
    <t>Ignores Accuracy and Evasiveness.</t>
  </si>
  <si>
    <t>Anchor Shot</t>
  </si>
  <si>
    <t>The user entangles the target with its anchor chain while attacking. The target becomes unable to flee.</t>
  </si>
  <si>
    <t>Aqua Jet</t>
  </si>
  <si>
    <t>Aqua Tail</t>
  </si>
  <si>
    <t>Arm Thrust</t>
  </si>
  <si>
    <t>Hits 2-5 times in one turn.</t>
  </si>
  <si>
    <t>Assurance</t>
  </si>
  <si>
    <t>TM58</t>
  </si>
  <si>
    <t>Power doubles if opponent already took damage in the same turn.</t>
  </si>
  <si>
    <t>Astonish</t>
  </si>
  <si>
    <t>May cause flinching.</t>
  </si>
  <si>
    <t>Attack Order</t>
  </si>
  <si>
    <t>High critical hit ratio.</t>
  </si>
  <si>
    <t>Aura Wheel</t>
  </si>
  <si>
    <t>Changes type based on Morpeko's Mode.</t>
  </si>
  <si>
    <t>Avalanche</t>
  </si>
  <si>
    <t>TM64</t>
  </si>
  <si>
    <t>Power doubles if user took damage first.</t>
  </si>
  <si>
    <t>Barrage</t>
  </si>
  <si>
    <t>Beak Blast</t>
  </si>
  <si>
    <t>The user first heats up its beak, and then it attacks the target. Making direct contact with the Pokémon while it's heating up its beak results in a burn.</t>
  </si>
  <si>
    <t>Beat Up</t>
  </si>
  <si>
    <t>TM37</t>
  </si>
  <si>
    <t>Each Pokémon in your party attacks.</t>
  </si>
  <si>
    <t>Behemoth Bash</t>
  </si>
  <si>
    <t>Damage doubles if user is Dynamaxed.</t>
  </si>
  <si>
    <t>Behemoth Blade</t>
  </si>
  <si>
    <t>Bide</t>
  </si>
  <si>
    <t>User takes damage for two turns then strikes back double.</t>
  </si>
  <si>
    <t>Bind</t>
  </si>
  <si>
    <t>Traps opponent, damaging them for 4-5 turns.</t>
  </si>
  <si>
    <t>Bite</t>
  </si>
  <si>
    <t>Blaze Kick</t>
  </si>
  <si>
    <t>High critical hit ratio. May burn opponent.</t>
  </si>
  <si>
    <t>Body Press</t>
  </si>
  <si>
    <t>The higher the user's Defense, the stronger the attack.</t>
  </si>
  <si>
    <t>Body Slam</t>
  </si>
  <si>
    <t>May paralyze opponent.</t>
  </si>
  <si>
    <t>Bolt Beak</t>
  </si>
  <si>
    <t>If the user attacks before the target, the power of this move is doubled.</t>
  </si>
  <si>
    <t>Bolt Strike</t>
  </si>
  <si>
    <t>Bone Club</t>
  </si>
  <si>
    <t>Bone Rush</t>
  </si>
  <si>
    <t>Bonemerang</t>
  </si>
  <si>
    <t>Hits twice in one turn.</t>
  </si>
  <si>
    <t>Bounce</t>
  </si>
  <si>
    <t>TM52</t>
  </si>
  <si>
    <t>Springs up on first turn, attacks on second. May paralyze opponent.</t>
  </si>
  <si>
    <t>Branch Poke</t>
  </si>
  <si>
    <t>Brave Bird</t>
  </si>
  <si>
    <t>User receives recoil damage.</t>
  </si>
  <si>
    <t>Breaking Swipe</t>
  </si>
  <si>
    <t>TM99</t>
  </si>
  <si>
    <t>Hits multiple opponents and lowers their attack.</t>
  </si>
  <si>
    <t>Brick Break</t>
  </si>
  <si>
    <t>TM43</t>
  </si>
  <si>
    <t>Breaks through Reflect and Light Screen barriers.</t>
  </si>
  <si>
    <t>Brutal Swing</t>
  </si>
  <si>
    <t>TM97</t>
  </si>
  <si>
    <t>The user swings its body around violently to inflict damage on everything in its vicinity.</t>
  </si>
  <si>
    <t>Bug Bite</t>
  </si>
  <si>
    <t>Receives the effect from the opponent's held berry.</t>
  </si>
  <si>
    <t>Bulldoze</t>
  </si>
  <si>
    <t>TM81</t>
  </si>
  <si>
    <t>Lowers opponent's Speed.</t>
  </si>
  <si>
    <t>Bullet Punch</t>
  </si>
  <si>
    <t>Bullet Seed</t>
  </si>
  <si>
    <t>TM50</t>
  </si>
  <si>
    <t>Catastropika</t>
  </si>
  <si>
    <t>Chip Away</t>
  </si>
  <si>
    <t>Ignores opponent's stat changes.</t>
  </si>
  <si>
    <t>Circle Throw</t>
  </si>
  <si>
    <t>In battles, the opponent switches. In the wild, the Pokémon runs.</t>
  </si>
  <si>
    <t>Clamp</t>
  </si>
  <si>
    <t>Close Combat</t>
  </si>
  <si>
    <t>Lowers user's Defense and Special Defense.</t>
  </si>
  <si>
    <t>Comet Punch</t>
  </si>
  <si>
    <t>Constrict</t>
  </si>
  <si>
    <t>May lower opponent's Speed by one stage.</t>
  </si>
  <si>
    <t>Counter</t>
  </si>
  <si>
    <t>When hit by a Physical Attack, user strikes back with 2x power.</t>
  </si>
  <si>
    <t>Covet</t>
  </si>
  <si>
    <t>Opponent's item is stolen by the user.</t>
  </si>
  <si>
    <t>Crabhammer</t>
  </si>
  <si>
    <t>Cross Chop</t>
  </si>
  <si>
    <t>Cross Poison</t>
  </si>
  <si>
    <t>TM73</t>
  </si>
  <si>
    <t>High critical hit ratio. May poison opponent.</t>
  </si>
  <si>
    <t>Crunch</t>
  </si>
  <si>
    <t>May lower opponent's Defense.</t>
  </si>
  <si>
    <t>Crush Claw</t>
  </si>
  <si>
    <t>Crush Grip</t>
  </si>
  <si>
    <t>More powerful when opponent has higher HP.</t>
  </si>
  <si>
    <t>Cut</t>
  </si>
  <si>
    <t>Darkest Lariat</t>
  </si>
  <si>
    <t>Diamond Storm</t>
  </si>
  <si>
    <t>May raise user's Defense</t>
  </si>
  <si>
    <t>Dig</t>
  </si>
  <si>
    <t>TM15</t>
  </si>
  <si>
    <t>Digs underground on first turn, attacks on second. Can also escape from caves.</t>
  </si>
  <si>
    <t>Dive</t>
  </si>
  <si>
    <t>TM45</t>
  </si>
  <si>
    <t>Dives underwater on first turn, attacks on second turn.</t>
  </si>
  <si>
    <t>Dizzy Punch</t>
  </si>
  <si>
    <t>May confuse opponent.</t>
  </si>
  <si>
    <t>Double Hit</t>
  </si>
  <si>
    <t>Double Iron Bash</t>
  </si>
  <si>
    <t>Hits twice in one turn; may cause flinching.</t>
  </si>
  <si>
    <t>Double Kick</t>
  </si>
  <si>
    <t>Double Slap</t>
  </si>
  <si>
    <t>Double-Edge</t>
  </si>
  <si>
    <t>Dragon Ascent</t>
  </si>
  <si>
    <t>Dragon Claw</t>
  </si>
  <si>
    <t>Dragon Darts</t>
  </si>
  <si>
    <t>User attacks twice.</t>
  </si>
  <si>
    <t>Dragon Hammer</t>
  </si>
  <si>
    <t>The user uses its body like a hammer to attack the target and inflict damage.</t>
  </si>
  <si>
    <t>Dragon Rush</t>
  </si>
  <si>
    <t>Dragon Tail</t>
  </si>
  <si>
    <t>Drain Punch</t>
  </si>
  <si>
    <t>TM63</t>
  </si>
  <si>
    <t>Drill Peck</t>
  </si>
  <si>
    <t>Drill Run</t>
  </si>
  <si>
    <t>Drum Beating</t>
  </si>
  <si>
    <t>Dual Chop</t>
  </si>
  <si>
    <t>Dynamic Punch</t>
  </si>
  <si>
    <t>Confuses opponent.</t>
  </si>
  <si>
    <t>Earthquake</t>
  </si>
  <si>
    <t>Power is doubled if opponent is underground from using Dig.</t>
  </si>
  <si>
    <t>Egg Bomb</t>
  </si>
  <si>
    <t>Endeavor</t>
  </si>
  <si>
    <t>Reduces opponent's HP to same as user's.</t>
  </si>
  <si>
    <t>Explosion</t>
  </si>
  <si>
    <t>User faints.</t>
  </si>
  <si>
    <t>Extreme Speed</t>
  </si>
  <si>
    <t>Facade</t>
  </si>
  <si>
    <t>TM39</t>
  </si>
  <si>
    <t>Power doubles if user is burned, poisoned, or paralyzed.</t>
  </si>
  <si>
    <t>Fake Out</t>
  </si>
  <si>
    <t>User attacks first, foe flinches. Only usable on first turn.</t>
  </si>
  <si>
    <t>False Surrender</t>
  </si>
  <si>
    <t>False Swipe</t>
  </si>
  <si>
    <t>TM94</t>
  </si>
  <si>
    <t>Always leaves opponent with at least 1 HP.</t>
  </si>
  <si>
    <t>Feint</t>
  </si>
  <si>
    <t>Only hits if opponent uses Protect or Detect in the same turn.</t>
  </si>
  <si>
    <t>Feint Attack</t>
  </si>
  <si>
    <t>Fell Stinger</t>
  </si>
  <si>
    <t>Drastically raises user's Attack if target is KO'd.</t>
  </si>
  <si>
    <t>Fire Fang</t>
  </si>
  <si>
    <t>TM68</t>
  </si>
  <si>
    <t>May cause flinching and/or burn opponent.</t>
  </si>
  <si>
    <t>Fire Lash</t>
  </si>
  <si>
    <t>The user strikes the target with a burning lash. This also lowers the target's Defense stat.</t>
  </si>
  <si>
    <t>Fire Punch</t>
  </si>
  <si>
    <t>TM03</t>
  </si>
  <si>
    <t>May burn opponent.</t>
  </si>
  <si>
    <t>First Impression</t>
  </si>
  <si>
    <t>Although this move has great power, it only works the first turn the user is in battle.</t>
  </si>
  <si>
    <t>Fishious Rend</t>
  </si>
  <si>
    <t>Fissure</t>
  </si>
  <si>
    <t>One-Hit-KO, if it hits.</t>
  </si>
  <si>
    <t>Flail</t>
  </si>
  <si>
    <t>The lower the user's HP, the higher the power.</t>
  </si>
  <si>
    <t>Flame Charge</t>
  </si>
  <si>
    <t>Raises user's Speed.</t>
  </si>
  <si>
    <t>Flame Wheel</t>
  </si>
  <si>
    <t>Flare Blitz</t>
  </si>
  <si>
    <t>User receives recoil damage. May burn opponent.</t>
  </si>
  <si>
    <t>Fling</t>
  </si>
  <si>
    <t>TM59</t>
  </si>
  <si>
    <t>Power depends on held item.</t>
  </si>
  <si>
    <t>Floaty Fall</t>
  </si>
  <si>
    <t>Fly</t>
  </si>
  <si>
    <t>TM06</t>
  </si>
  <si>
    <t>Flies up on first turn, attacks on second turn.</t>
  </si>
  <si>
    <t>Flying Press</t>
  </si>
  <si>
    <t>Deals Fighting and Flying type damage.</t>
  </si>
  <si>
    <t>Focus Punch</t>
  </si>
  <si>
    <t>If the user is hit before attacking, it flinches instead.</t>
  </si>
  <si>
    <t>Force Palm</t>
  </si>
  <si>
    <t>Foul Play</t>
  </si>
  <si>
    <t>Uses the opponent's Attack stat.</t>
  </si>
  <si>
    <t>Freeze Shock</t>
  </si>
  <si>
    <t>Charges on first turn, attacks on second. May paralyze opponent.</t>
  </si>
  <si>
    <t>Frustration</t>
  </si>
  <si>
    <t>Power decreases with higher Friendship.</t>
  </si>
  <si>
    <t>Fury Attack</t>
  </si>
  <si>
    <t>Fury Cutter</t>
  </si>
  <si>
    <t>Power increases each turn.</t>
  </si>
  <si>
    <t>Fury Swipes</t>
  </si>
  <si>
    <t>Fusion Bolt</t>
  </si>
  <si>
    <t>Power increases if Fusion Flare is used in the same turn.</t>
  </si>
  <si>
    <t>Gear Grind</t>
  </si>
  <si>
    <t>Giga Impact</t>
  </si>
  <si>
    <t>TM09</t>
  </si>
  <si>
    <t>User must recharge next turn.</t>
  </si>
  <si>
    <t>Grav Apple</t>
  </si>
  <si>
    <t>Lowers the opponent's Defense stat.</t>
  </si>
  <si>
    <t>Guillotine</t>
  </si>
  <si>
    <t>Gunk Shot</t>
  </si>
  <si>
    <t>May poison opponent.</t>
  </si>
  <si>
    <t>Gyro Ball</t>
  </si>
  <si>
    <t>The slower the user, the stronger the attack.</t>
  </si>
  <si>
    <t>Hammer Arm</t>
  </si>
  <si>
    <t>Lowers user's Speed.</t>
  </si>
  <si>
    <t>Head Charge</t>
  </si>
  <si>
    <t>Head Smash</t>
  </si>
  <si>
    <t>Headbutt</t>
  </si>
  <si>
    <t>Heart Stamp</t>
  </si>
  <si>
    <t>Heat Crash</t>
  </si>
  <si>
    <t>The heavier the user, the stronger the attack.</t>
  </si>
  <si>
    <t>Heavy Slam</t>
  </si>
  <si>
    <t>High Horsepower</t>
  </si>
  <si>
    <t>The user fiercely attacks the target using its entire body.</t>
  </si>
  <si>
    <t>High Jump Kick</t>
  </si>
  <si>
    <t>If it misses, the user loses half their HP.</t>
  </si>
  <si>
    <t>Hold Back</t>
  </si>
  <si>
    <t>Horn Attack</t>
  </si>
  <si>
    <t>Horn Drill</t>
  </si>
  <si>
    <t>Horn Leech</t>
  </si>
  <si>
    <t>Hyper Fang</t>
  </si>
  <si>
    <t>Hyperspace Fury</t>
  </si>
  <si>
    <t>Lowers user's Defense. Can strike through Protect/Detect.</t>
  </si>
  <si>
    <t>Ice Ball</t>
  </si>
  <si>
    <t>Doubles in power each turn for 5 turns.</t>
  </si>
  <si>
    <t>Ice Fang</t>
  </si>
  <si>
    <t>TM67</t>
  </si>
  <si>
    <t>May cause flinching and/or freeze opponent.</t>
  </si>
  <si>
    <t>Ice Hammer</t>
  </si>
  <si>
    <t>The user swings and hits with its strong, heavy fist. It lowers the user's Speed, however.</t>
  </si>
  <si>
    <t>Ice Punch</t>
  </si>
  <si>
    <t>TM04</t>
  </si>
  <si>
    <t>May freeze opponent.</t>
  </si>
  <si>
    <t>Ice Shard</t>
  </si>
  <si>
    <t>Icicle Crash</t>
  </si>
  <si>
    <t>Icicle Spear</t>
  </si>
  <si>
    <t>TM51</t>
  </si>
  <si>
    <t>Iron Head</t>
  </si>
  <si>
    <t>Iron Tail</t>
  </si>
  <si>
    <t>Jaw Lock</t>
  </si>
  <si>
    <t>Prevents user and opponent from switching out.</t>
  </si>
  <si>
    <t>Jump Kick</t>
  </si>
  <si>
    <t>Karate Chop</t>
  </si>
  <si>
    <t>Knock Off</t>
  </si>
  <si>
    <t>Removes opponent's held item for the rest of the battle.</t>
  </si>
  <si>
    <t>Land's Wrath</t>
  </si>
  <si>
    <t>Last Resort</t>
  </si>
  <si>
    <t>Can only be used after all other moves are used.</t>
  </si>
  <si>
    <t>Leaf Blade</t>
  </si>
  <si>
    <t>Leafage</t>
  </si>
  <si>
    <t>Strikes opponent with leaves.</t>
  </si>
  <si>
    <t>Leech Life</t>
  </si>
  <si>
    <t>Let's Snuggle Forever</t>
  </si>
  <si>
    <t>Mimikyu-exclusive Z-Move.</t>
  </si>
  <si>
    <t>Lick</t>
  </si>
  <si>
    <t>Liquidation</t>
  </si>
  <si>
    <t>The user slams into the target using a full-force blast of water. This may also lower the target's Defense stat.</t>
  </si>
  <si>
    <t>Low Kick</t>
  </si>
  <si>
    <t>The heavier the opponent, the stronger the attack.</t>
  </si>
  <si>
    <t>Low Sweep</t>
  </si>
  <si>
    <t>TM75</t>
  </si>
  <si>
    <t>Lunge</t>
  </si>
  <si>
    <t>The user makes a lunge at the target, attacking with full force. This also lowers the target's Attack stat.</t>
  </si>
  <si>
    <t>Mach Punch</t>
  </si>
  <si>
    <t>Magnet Bomb</t>
  </si>
  <si>
    <t>Magnitude</t>
  </si>
  <si>
    <t>Hits with random power.</t>
  </si>
  <si>
    <t>Malicious Moonsault</t>
  </si>
  <si>
    <t>Incineroar-exclusive Z-Move.</t>
  </si>
  <si>
    <t>Mega Kick</t>
  </si>
  <si>
    <t>TM01</t>
  </si>
  <si>
    <t>Mega Punch</t>
  </si>
  <si>
    <t>Megahorn</t>
  </si>
  <si>
    <t>Metal Burst</t>
  </si>
  <si>
    <t>Deals damage equal to 1.5x opponent's attack.</t>
  </si>
  <si>
    <t>Metal Claw</t>
  </si>
  <si>
    <t>May raise user's Attack.</t>
  </si>
  <si>
    <t>Meteor Assault</t>
  </si>
  <si>
    <t>Meteor Mash</t>
  </si>
  <si>
    <t>Multi-Attack</t>
  </si>
  <si>
    <t>Type matches user's current type.</t>
  </si>
  <si>
    <t>Natural Gift</t>
  </si>
  <si>
    <t>Power and type depend on the user's held berry.</t>
  </si>
  <si>
    <t>Needle Arm</t>
  </si>
  <si>
    <t>Night Slash</t>
  </si>
  <si>
    <t>Nuzzle</t>
  </si>
  <si>
    <t>Paralyzes opponent.</t>
  </si>
  <si>
    <t>Outrage</t>
  </si>
  <si>
    <t>User attacks for 2-3 turns but then becomes confused.</t>
  </si>
  <si>
    <t>Pay Day</t>
  </si>
  <si>
    <t>TM02</t>
  </si>
  <si>
    <t>A small amount of money is gained after the battle resolves.</t>
  </si>
  <si>
    <t>Payback</t>
  </si>
  <si>
    <t>TM57</t>
  </si>
  <si>
    <t>Power doubles if the user was attacked first.</t>
  </si>
  <si>
    <t>Peck</t>
  </si>
  <si>
    <t>Petal Blizzard</t>
  </si>
  <si>
    <t>Hits all adjacent Pokémon.</t>
  </si>
  <si>
    <t>Phantom Force</t>
  </si>
  <si>
    <t>TM86</t>
  </si>
  <si>
    <t>Disappears on first turn, attacks on second. Can strike through Protect/Detect.</t>
  </si>
  <si>
    <t>Pin Missile</t>
  </si>
  <si>
    <t>TM07</t>
  </si>
  <si>
    <t>Plasma Fists</t>
  </si>
  <si>
    <t>Changes Normal-type moves to Electric-type moves.</t>
  </si>
  <si>
    <t>Play Rough</t>
  </si>
  <si>
    <t>May lower opponent's Attack.</t>
  </si>
  <si>
    <t>Pluck</t>
  </si>
  <si>
    <t>If the opponent is holding a berry, its effect is stolen by user.</t>
  </si>
  <si>
    <t>Poison Fang</t>
  </si>
  <si>
    <t>May badly poison opponent.</t>
  </si>
  <si>
    <t>Poison Jab</t>
  </si>
  <si>
    <t>May poison the opponent.</t>
  </si>
  <si>
    <t>Poison Sting</t>
  </si>
  <si>
    <t>Poison Tail</t>
  </si>
  <si>
    <t>Pound</t>
  </si>
  <si>
    <t>Power Trip</t>
  </si>
  <si>
    <t>The user boasts its strength and attacks the target. The more the user's stats are raised, the greater the move's power.</t>
  </si>
  <si>
    <t>Power Whip</t>
  </si>
  <si>
    <t>Power-Up Punch</t>
  </si>
  <si>
    <t>Raises Attack.</t>
  </si>
  <si>
    <t>Precipice Blades</t>
  </si>
  <si>
    <t>Hits all adjacent opponents.</t>
  </si>
  <si>
    <t>Present</t>
  </si>
  <si>
    <t>Either deals damage or heals.</t>
  </si>
  <si>
    <t>Psychic Fangs</t>
  </si>
  <si>
    <t>The user bites the target with its psychic capabilities. This can also destroy Light Screen and Reflect.</t>
  </si>
  <si>
    <t>Psycho Cut</t>
  </si>
  <si>
    <t>TM69</t>
  </si>
  <si>
    <t>Pulverizing Pancake</t>
  </si>
  <si>
    <t>Snorlax-exclusive Normal type Z-Move.</t>
  </si>
  <si>
    <t>Punishment</t>
  </si>
  <si>
    <t>Power increases when opponent's stats have been raised.</t>
  </si>
  <si>
    <t>Pursuit</t>
  </si>
  <si>
    <t>Double power if the opponent is switching out.</t>
  </si>
  <si>
    <t>Pyro Ball</t>
  </si>
  <si>
    <t>Quick Attack</t>
  </si>
  <si>
    <t>Rage</t>
  </si>
  <si>
    <t>Raises user's Attack when hit.</t>
  </si>
  <si>
    <t>Rapid Spin</t>
  </si>
  <si>
    <t>Removes effects of trap moves.</t>
  </si>
  <si>
    <t>Razor Leaf</t>
  </si>
  <si>
    <t>Razor Shell</t>
  </si>
  <si>
    <t>TM83</t>
  </si>
  <si>
    <t>Retaliate</t>
  </si>
  <si>
    <t>TM79</t>
  </si>
  <si>
    <t>Inflicts double damage if a teammate fainted on the last turn.</t>
  </si>
  <si>
    <t>Return</t>
  </si>
  <si>
    <t>Power increases with higher Friendship.</t>
  </si>
  <si>
    <t>Revenge</t>
  </si>
  <si>
    <t>TM42</t>
  </si>
  <si>
    <t>Power increases if user was hit first.</t>
  </si>
  <si>
    <t>Reversal</t>
  </si>
  <si>
    <t>Rock Blast</t>
  </si>
  <si>
    <t>TM54</t>
  </si>
  <si>
    <t>Rock Climb</t>
  </si>
  <si>
    <t>Rock Slide</t>
  </si>
  <si>
    <t>TM22</t>
  </si>
  <si>
    <t>Rock Smash</t>
  </si>
  <si>
    <t>Rock Throw</t>
  </si>
  <si>
    <t>Rock Tomb</t>
  </si>
  <si>
    <t>TM48</t>
  </si>
  <si>
    <t>Rock Wrecker</t>
  </si>
  <si>
    <t>Rolling Kick</t>
  </si>
  <si>
    <t>Rollout</t>
  </si>
  <si>
    <t>Sacred Fire</t>
  </si>
  <si>
    <t>Sacred Sword</t>
  </si>
  <si>
    <t>Sand Tomb</t>
  </si>
  <si>
    <t>TM49</t>
  </si>
  <si>
    <t>Sappy Seed</t>
  </si>
  <si>
    <t>Drains HP from opponent each turn.</t>
  </si>
  <si>
    <t>Scratch</t>
  </si>
  <si>
    <t>Searing Sunraze Smash</t>
  </si>
  <si>
    <t>Solgaleo-exclusive Z-Move.</t>
  </si>
  <si>
    <t>Secret Power</t>
  </si>
  <si>
    <t>Effects of the attack vary with the location.</t>
  </si>
  <si>
    <t>Seed Bomb</t>
  </si>
  <si>
    <t>Seismic Toss</t>
  </si>
  <si>
    <t>Inflicts damage equal to user's level.</t>
  </si>
  <si>
    <t>Self-Destruct</t>
  </si>
  <si>
    <t>TM20</t>
  </si>
  <si>
    <t>Shadow Bone</t>
  </si>
  <si>
    <t>The user attacks by beating the target with a bone that contains a spirit. This may also lower the target's Defense stat.</t>
  </si>
  <si>
    <t>Shadow Claw</t>
  </si>
  <si>
    <t>TM65</t>
  </si>
  <si>
    <t>Shadow Force</t>
  </si>
  <si>
    <t>Shadow Punch</t>
  </si>
  <si>
    <t>Shadow Sneak</t>
  </si>
  <si>
    <t>Sinister Arrow Raid</t>
  </si>
  <si>
    <t>Decidueye-exclusive Z-Move.</t>
  </si>
  <si>
    <t>Sizzly Slide</t>
  </si>
  <si>
    <t>Burns the opponent.</t>
  </si>
  <si>
    <t>Skull Bash</t>
  </si>
  <si>
    <t>Raises Defense on first turn, attacks on second.</t>
  </si>
  <si>
    <t>Sky Attack</t>
  </si>
  <si>
    <t>Charges on first turn, attacks on second. May cause flinching.</t>
  </si>
  <si>
    <t>Sky Drop</t>
  </si>
  <si>
    <t>Takes opponent into the air on first turn, drops them on second turn.</t>
  </si>
  <si>
    <t>Sky Uppercut</t>
  </si>
  <si>
    <t>Hits the opponent, even during Fly.</t>
  </si>
  <si>
    <t>Slam</t>
  </si>
  <si>
    <t>Slash</t>
  </si>
  <si>
    <t>Smack Down</t>
  </si>
  <si>
    <t>Makes Flying-type Pokémon vulnerable to Ground moves.</t>
  </si>
  <si>
    <t>Smart Strike</t>
  </si>
  <si>
    <t>TM96</t>
  </si>
  <si>
    <t>The user stabs the target with a sharp horn. This attack never misses.</t>
  </si>
  <si>
    <t>Smelling Salts</t>
  </si>
  <si>
    <t>Power doubles if opponent is paralyzed, but cures it.</t>
  </si>
  <si>
    <t>Snap Trap</t>
  </si>
  <si>
    <t>Snares the target in a snap trap for four to five turns.</t>
  </si>
  <si>
    <t>Solar Blade</t>
  </si>
  <si>
    <t>TM12</t>
  </si>
  <si>
    <t>Charges on first turn, attacks on second.</t>
  </si>
  <si>
    <t>Soul-Stealing 7-Star Strike</t>
  </si>
  <si>
    <t>Marshadow-exclusive Z-Move.</t>
  </si>
  <si>
    <t>Spark</t>
  </si>
  <si>
    <t>Spectral Thief</t>
  </si>
  <si>
    <t>The user hides in the target's shadow, steals the target's stat boosts, and then attacks.</t>
  </si>
  <si>
    <t>Spike Cannon</t>
  </si>
  <si>
    <t>Spirit Break</t>
  </si>
  <si>
    <t>Lowers opponent's Special Attack.</t>
  </si>
  <si>
    <t>Spirit Shackle</t>
  </si>
  <si>
    <t>Prevents the opponent from switching out.</t>
  </si>
  <si>
    <t>Splintered Stormshards</t>
  </si>
  <si>
    <t>Lycanroc-exclusive Z-Move.</t>
  </si>
  <si>
    <t>Steamroller</t>
  </si>
  <si>
    <t>Steel Wing</t>
  </si>
  <si>
    <t>TM30</t>
  </si>
  <si>
    <t>May raise user's Defense.</t>
  </si>
  <si>
    <t>Stomp</t>
  </si>
  <si>
    <t>Stomping Tantrum</t>
  </si>
  <si>
    <t>TM98</t>
  </si>
  <si>
    <t>Driven by frustration, the user attacks the target. If the user's previous move has failed, the power of this move doubles.</t>
  </si>
  <si>
    <t>Stone Edge</t>
  </si>
  <si>
    <t>Storm Throw</t>
  </si>
  <si>
    <t>Always results in a critical hit.</t>
  </si>
  <si>
    <t>Strength</t>
  </si>
  <si>
    <t>Struggle</t>
  </si>
  <si>
    <t>Only usable when all PP are gone. Hurts the user.</t>
  </si>
  <si>
    <t>Submission</t>
  </si>
  <si>
    <t>Sucker Punch</t>
  </si>
  <si>
    <t>User attacks first, but only works if opponent is readying an attack.</t>
  </si>
  <si>
    <t>Sunsteel Strike</t>
  </si>
  <si>
    <t>Ignores the target's ability.</t>
  </si>
  <si>
    <t>Super Fang</t>
  </si>
  <si>
    <t>Always takes off half of the opponent's HP.</t>
  </si>
  <si>
    <t>Superpower</t>
  </si>
  <si>
    <t>Lowers user's Attack and Defense.</t>
  </si>
  <si>
    <t>Tackle</t>
  </si>
  <si>
    <t>Tail Slap</t>
  </si>
  <si>
    <t>TM84</t>
  </si>
  <si>
    <t>Take Down</t>
  </si>
  <si>
    <t>Thief</t>
  </si>
  <si>
    <t>TM23</t>
  </si>
  <si>
    <t>Also steals opponent's held item.</t>
  </si>
  <si>
    <t>Thousand Arrows</t>
  </si>
  <si>
    <t>Thousand Waves</t>
  </si>
  <si>
    <t>Opponent cannot flee or switch.</t>
  </si>
  <si>
    <t>Thrash</t>
  </si>
  <si>
    <t>Throat Chop</t>
  </si>
  <si>
    <t>Prevents use of sound moves for two turns.</t>
  </si>
  <si>
    <t>Thunder Fang</t>
  </si>
  <si>
    <t>TM66</t>
  </si>
  <si>
    <t>May cause flinching and/or paralyze opponent.</t>
  </si>
  <si>
    <t>Thunder Punch</t>
  </si>
  <si>
    <t>TM05</t>
  </si>
  <si>
    <t>Triple Kick</t>
  </si>
  <si>
    <t>Hits thrice in one turn at increasing power.</t>
  </si>
  <si>
    <t>Trop Kick</t>
  </si>
  <si>
    <t>Lowers opponent's Attack.</t>
  </si>
  <si>
    <t>Twineedle</t>
  </si>
  <si>
    <t>Hits twice in one turn. May poison opponent.</t>
  </si>
  <si>
    <t>U-turn</t>
  </si>
  <si>
    <t>TM56</t>
  </si>
  <si>
    <t>User switches out immediately after attacking.</t>
  </si>
  <si>
    <t>V-create</t>
  </si>
  <si>
    <t>Lowers user's Defense, Special Defense and Speed.</t>
  </si>
  <si>
    <t>Veevee Volley</t>
  </si>
  <si>
    <t>Power increases when player's bond is stronger.</t>
  </si>
  <si>
    <t>Vine Whip</t>
  </si>
  <si>
    <t>Vise Grip</t>
  </si>
  <si>
    <t>Vital Throw</t>
  </si>
  <si>
    <t>User attacks last, but ignores Accuracy and Evasiveness.</t>
  </si>
  <si>
    <t>Volt Tackle</t>
  </si>
  <si>
    <t>User receives recoil damage. May paralyze opponent.</t>
  </si>
  <si>
    <t>Wake-Up Slap</t>
  </si>
  <si>
    <t>Power doubles if opponent is asleep, but wakes it up.</t>
  </si>
  <si>
    <t>Waterfall</t>
  </si>
  <si>
    <t>Wild Charge</t>
  </si>
  <si>
    <t>Wing Attack</t>
  </si>
  <si>
    <t>Wood Hammer</t>
  </si>
  <si>
    <t>Wrap</t>
  </si>
  <si>
    <t>X-Scissor</t>
  </si>
  <si>
    <t>Zen Headbutt</t>
  </si>
  <si>
    <t>Zing Zap</t>
  </si>
  <si>
    <t>A strong electric blast crashes down on the target, giving it an electric shock. This may also make the target flinch.</t>
  </si>
  <si>
    <t>Zippy Zap</t>
  </si>
  <si>
    <t>High critical-hit ratio.</t>
  </si>
  <si>
    <t>Acid Spray</t>
  </si>
  <si>
    <t>Sharply lowers opponent's Special Defense.</t>
  </si>
  <si>
    <t>Aeroblast</t>
  </si>
  <si>
    <t>Air Cutter</t>
  </si>
  <si>
    <t>Air Slash</t>
  </si>
  <si>
    <t>TM95</t>
  </si>
  <si>
    <t>Ancient Power</t>
  </si>
  <si>
    <t>May raise all user's stats at once.</t>
  </si>
  <si>
    <t>Apple Acid</t>
  </si>
  <si>
    <t>Lowers target's Special Defense.</t>
  </si>
  <si>
    <t>Aura Sphere</t>
  </si>
  <si>
    <t>Aurora Beam</t>
  </si>
  <si>
    <t>Baddy Bad</t>
  </si>
  <si>
    <t>Reduces damage from Physical attacks.</t>
  </si>
  <si>
    <t>Belch</t>
  </si>
  <si>
    <t>User must have consumed a Berry.</t>
  </si>
  <si>
    <t>Blast Burn</t>
  </si>
  <si>
    <t>Blizzard</t>
  </si>
  <si>
    <t>Blue Flare</t>
  </si>
  <si>
    <t>Boomburst</t>
  </si>
  <si>
    <t>Bouncy Bubble</t>
  </si>
  <si>
    <t>Brine</t>
  </si>
  <si>
    <t>TM55</t>
  </si>
  <si>
    <t>Power doubles if opponent's HP is less than 50%.</t>
  </si>
  <si>
    <t>Bubble</t>
  </si>
  <si>
    <t>May lower opponent's Speed.</t>
  </si>
  <si>
    <t>Bubble Beam</t>
  </si>
  <si>
    <t>Bug Buzz</t>
  </si>
  <si>
    <t>Burn Up</t>
  </si>
  <si>
    <t>To inflict massive damage, the user burns itself out. After using this move, the user will no longer be Fire type.</t>
  </si>
  <si>
    <t>Buzzy Buzz</t>
  </si>
  <si>
    <t>Paralyzes the opponent.</t>
  </si>
  <si>
    <t>Charge Beam</t>
  </si>
  <si>
    <t>May raise user's Special Attack.</t>
  </si>
  <si>
    <t>Chatter</t>
  </si>
  <si>
    <t>Clanging Scales</t>
  </si>
  <si>
    <t>Lowers user's Defense.</t>
  </si>
  <si>
    <t>Clangorous Soulblaze</t>
  </si>
  <si>
    <t>Kommo-o exclusive Z-Move.</t>
  </si>
  <si>
    <t>Clear Smog</t>
  </si>
  <si>
    <t>Removes all of the target's stat changes.</t>
  </si>
  <si>
    <t>Confusion</t>
  </si>
  <si>
    <t>Core Enforcer</t>
  </si>
  <si>
    <t>Scorches a 'Z' pattern on the ground.</t>
  </si>
  <si>
    <t>Dark Pulse</t>
  </si>
  <si>
    <t>Dazzling Gleam</t>
  </si>
  <si>
    <t>Disarming Voice</t>
  </si>
  <si>
    <t>Discharge</t>
  </si>
  <si>
    <t>Doom Desire</t>
  </si>
  <si>
    <t>Damage occurs 2 turns later.</t>
  </si>
  <si>
    <t>Draco Meteor</t>
  </si>
  <si>
    <t>Sharply lowers user's Special Attack.</t>
  </si>
  <si>
    <t>Dragon Breath</t>
  </si>
  <si>
    <t>Dragon Pulse</t>
  </si>
  <si>
    <t>Dragon Rage</t>
  </si>
  <si>
    <t>Always inflicts 40 HP.</t>
  </si>
  <si>
    <t>Draining Kiss</t>
  </si>
  <si>
    <t>TM87</t>
  </si>
  <si>
    <t>User recovers most the HP inflicted on opponent.</t>
  </si>
  <si>
    <t>Dream Eater</t>
  </si>
  <si>
    <t>User recovers half the HP inflicted on a sleeping opponent.</t>
  </si>
  <si>
    <t>Dynamax Cannon</t>
  </si>
  <si>
    <t>Earth Power</t>
  </si>
  <si>
    <t>Echoed Voice</t>
  </si>
  <si>
    <t>Electro Ball</t>
  </si>
  <si>
    <t>The faster the user, the stronger the attack.</t>
  </si>
  <si>
    <t>Electroweb</t>
  </si>
  <si>
    <t>TM82</t>
  </si>
  <si>
    <t>Ember</t>
  </si>
  <si>
    <t>Energy Ball</t>
  </si>
  <si>
    <t>Eruption</t>
  </si>
  <si>
    <t>Stronger when the user's HP is higher.</t>
  </si>
  <si>
    <t>Eternabeam</t>
  </si>
  <si>
    <t>User can't move on the next turn.</t>
  </si>
  <si>
    <t>Extrasensory</t>
  </si>
  <si>
    <t>Fairy Wind</t>
  </si>
  <si>
    <t>Fiery Dance</t>
  </si>
  <si>
    <t>Final Gambit</t>
  </si>
  <si>
    <t>Inflicts damage equal to the user's remaining HP. User faints.</t>
  </si>
  <si>
    <t>Fire Blast</t>
  </si>
  <si>
    <t>Fire Pledge</t>
  </si>
  <si>
    <t>Added effects appear if combined with Grass Pledge or Water Pledge.</t>
  </si>
  <si>
    <t>Fire Spin</t>
  </si>
  <si>
    <t>TM13</t>
  </si>
  <si>
    <t>Flame Burst</t>
  </si>
  <si>
    <t>May also injure nearby Pokémon.</t>
  </si>
  <si>
    <t>Flamethrower</t>
  </si>
  <si>
    <t>Flash Cannon</t>
  </si>
  <si>
    <t>Fleur Cannon</t>
  </si>
  <si>
    <t>Focus Blast</t>
  </si>
  <si>
    <t>Freeze-Dry</t>
  </si>
  <si>
    <t>May freeze opponent. Super-effective against Water types.</t>
  </si>
  <si>
    <t>Freezy Frost</t>
  </si>
  <si>
    <t>Resets all stat changes.</t>
  </si>
  <si>
    <t>Frenzy Plant</t>
  </si>
  <si>
    <t>Frost Breath</t>
  </si>
  <si>
    <t>Fusion Flare</t>
  </si>
  <si>
    <t>Power increases if Fusion Bolt is used in the same turn.</t>
  </si>
  <si>
    <t>Future Sight</t>
  </si>
  <si>
    <t>Genesis Supernova</t>
  </si>
  <si>
    <t>Mew-exclusive Z-Move.</t>
  </si>
  <si>
    <t>Giga Drain</t>
  </si>
  <si>
    <t>TM28</t>
  </si>
  <si>
    <t>Glaciate</t>
  </si>
  <si>
    <t>Glitzy Glow</t>
  </si>
  <si>
    <t>Reduces damage from Special attacks.</t>
  </si>
  <si>
    <t>Grass Knot</t>
  </si>
  <si>
    <t>Grass Pledge</t>
  </si>
  <si>
    <t>Added effects appear if preceded by Water Pledge or succeeded by Fire Pledge.</t>
  </si>
  <si>
    <t>Guardian of Alola</t>
  </si>
  <si>
    <t>Tapu-exclusive Z-move. Cuts opponent's HP by 75%.</t>
  </si>
  <si>
    <t>Gust</t>
  </si>
  <si>
    <t>Hits Pokémon using Fly/Bounce with double power.</t>
  </si>
  <si>
    <t>Heat Wave</t>
  </si>
  <si>
    <t>Hex</t>
  </si>
  <si>
    <t>TM77</t>
  </si>
  <si>
    <t>Inflicts more damage if the target has a status condition.</t>
  </si>
  <si>
    <t>Hidden Power</t>
  </si>
  <si>
    <t>Type and power depends on user's IVs.</t>
  </si>
  <si>
    <t>Hurricane</t>
  </si>
  <si>
    <t>Hydro Cannon</t>
  </si>
  <si>
    <t>Hydro Pump</t>
  </si>
  <si>
    <t>Hyper Beam</t>
  </si>
  <si>
    <t>TM08</t>
  </si>
  <si>
    <t>Hyper Voice</t>
  </si>
  <si>
    <t>Hyperspace Hole</t>
  </si>
  <si>
    <t>Can strike through Protect/Detect.</t>
  </si>
  <si>
    <t>Ice Beam</t>
  </si>
  <si>
    <t>Ice Burn</t>
  </si>
  <si>
    <t>Charges on first turn, attacks on second. May burn opponent.</t>
  </si>
  <si>
    <t>Icy Wind</t>
  </si>
  <si>
    <t>TM27</t>
  </si>
  <si>
    <t>Incinerate</t>
  </si>
  <si>
    <t>Destroys the target's held berry.</t>
  </si>
  <si>
    <t>Inferno</t>
  </si>
  <si>
    <t>Burns opponent.</t>
  </si>
  <si>
    <t>Infestation</t>
  </si>
  <si>
    <t>Judgment</t>
  </si>
  <si>
    <t>Type depends on the Arceus Plate being held.</t>
  </si>
  <si>
    <t>Lava Plume</t>
  </si>
  <si>
    <t>Leaf Storm</t>
  </si>
  <si>
    <t>Leaf Tornado</t>
  </si>
  <si>
    <t>May lower opponent's Accuracy.</t>
  </si>
  <si>
    <t>Light of Ruin</t>
  </si>
  <si>
    <t>Light That Burns the Sky</t>
  </si>
  <si>
    <t>Ultra Necrozma-exclusive Z-Move. Ignores target's ability; uses highest Attack stat.</t>
  </si>
  <si>
    <t>Luster Purge</t>
  </si>
  <si>
    <t>Magical Leaf</t>
  </si>
  <si>
    <t>TM10</t>
  </si>
  <si>
    <t>Magma Storm</t>
  </si>
  <si>
    <t>Mega Drain</t>
  </si>
  <si>
    <t>Menacing Moonraze Maelstrom</t>
  </si>
  <si>
    <t>Lunala-exclusive Z-Move.</t>
  </si>
  <si>
    <t>Mind Blown</t>
  </si>
  <si>
    <t>Mirror Coat</t>
  </si>
  <si>
    <t>When hit by a Special Attack, user strikes back with 2x power.</t>
  </si>
  <si>
    <t>Mirror Shot</t>
  </si>
  <si>
    <t>Mist Ball</t>
  </si>
  <si>
    <t>May lower opponent's Special Attack.</t>
  </si>
  <si>
    <t>Moonblast</t>
  </si>
  <si>
    <t>Moongeist Beam</t>
  </si>
  <si>
    <t>Mud Bomb</t>
  </si>
  <si>
    <t>Mud Shot</t>
  </si>
  <si>
    <t>TM53</t>
  </si>
  <si>
    <t>Mud-Slap</t>
  </si>
  <si>
    <t>Lowers opponent's Accuracy.</t>
  </si>
  <si>
    <t>Muddy Water</t>
  </si>
  <si>
    <t>Mystical Fire</t>
  </si>
  <si>
    <t>TM92</t>
  </si>
  <si>
    <t>Nature's Madness</t>
  </si>
  <si>
    <t>Halves the foe's HP.</t>
  </si>
  <si>
    <t>Night Daze</t>
  </si>
  <si>
    <t>Night Shade</t>
  </si>
  <si>
    <t>Oblivion Wing</t>
  </si>
  <si>
    <t>User recovers most of the HP inflicted on opponent.</t>
  </si>
  <si>
    <t>Oceanic Operetta</t>
  </si>
  <si>
    <t>Primarina-exclusive Z-Move.</t>
  </si>
  <si>
    <t>Octazooka</t>
  </si>
  <si>
    <t>Ominous Wind</t>
  </si>
  <si>
    <t>Origin Pulse</t>
  </si>
  <si>
    <t>Overdrive</t>
  </si>
  <si>
    <t>Overheat</t>
  </si>
  <si>
    <t>Parabolic Charge</t>
  </si>
  <si>
    <t>Petal Dance</t>
  </si>
  <si>
    <t>Photon Geyser</t>
  </si>
  <si>
    <t>Uses Attack or Special Attack stat, whichever is higher.</t>
  </si>
  <si>
    <t>Pika Papow</t>
  </si>
  <si>
    <t>Pollen Puff</t>
  </si>
  <si>
    <t>Deals damage to opponent or restores HP of teammate.</t>
  </si>
  <si>
    <t>Powder Snow</t>
  </si>
  <si>
    <t>Power Gem</t>
  </si>
  <si>
    <t>Prismatic Laser</t>
  </si>
  <si>
    <t>The user shoots powerful lasers using the power of a prism. The user can't move on the next turn.</t>
  </si>
  <si>
    <t>Psybeam</t>
  </si>
  <si>
    <t>Psychic</t>
  </si>
  <si>
    <t>Psycho Boost</t>
  </si>
  <si>
    <t>Psyshock</t>
  </si>
  <si>
    <t>Inflicts damage based on the target's Defense, not Special Defense.</t>
  </si>
  <si>
    <t>Psystrike</t>
  </si>
  <si>
    <t>Psywave</t>
  </si>
  <si>
    <t>Inflicts damage 50-150% of user's level.</t>
  </si>
  <si>
    <t>Razor Wind</t>
  </si>
  <si>
    <t>Charges on first turn, attacks on second. High critical hit ratio.</t>
  </si>
  <si>
    <t>Relic Song</t>
  </si>
  <si>
    <t>May put the target to sleep.</t>
  </si>
  <si>
    <t>Revelation Dance</t>
  </si>
  <si>
    <t>Type changes based on Oricorio's form.</t>
  </si>
  <si>
    <t>Roar of Time</t>
  </si>
  <si>
    <t>Round</t>
  </si>
  <si>
    <t>TM76</t>
  </si>
  <si>
    <t>Power increases if teammates use it in the same turn.</t>
  </si>
  <si>
    <t>Scald</t>
  </si>
  <si>
    <t>Searing Shot</t>
  </si>
  <si>
    <t>Secret Sword</t>
  </si>
  <si>
    <t>Seed Flare</t>
  </si>
  <si>
    <t>Shadow Ball</t>
  </si>
  <si>
    <t>Sheer Cold</t>
  </si>
  <si>
    <t>Shell Trap</t>
  </si>
  <si>
    <t>Deals more damage to opponent if hit by a Physical move.</t>
  </si>
  <si>
    <t>Shock Wave</t>
  </si>
  <si>
    <t>Signal Beam</t>
  </si>
  <si>
    <t>Silver Wind</t>
  </si>
  <si>
    <t>May raise all stats of user at once.</t>
  </si>
  <si>
    <t>Sludge</t>
  </si>
  <si>
    <t>Sludge Bomb</t>
  </si>
  <si>
    <t>Sludge Wave</t>
  </si>
  <si>
    <t>Smog</t>
  </si>
  <si>
    <t>Snarl</t>
  </si>
  <si>
    <t>TM85</t>
  </si>
  <si>
    <t>Snipe Shot</t>
  </si>
  <si>
    <t>Ignores moves and abilities that draw in moves.</t>
  </si>
  <si>
    <t>Snore</t>
  </si>
  <si>
    <t>TM24</t>
  </si>
  <si>
    <t>Can only be used if asleep. May cause flinching.</t>
  </si>
  <si>
    <t>Solar Beam</t>
  </si>
  <si>
    <t>TM11</t>
  </si>
  <si>
    <t>Sonic Boom</t>
  </si>
  <si>
    <t>Always inflicts 20 HP.</t>
  </si>
  <si>
    <t>Spacial Rend</t>
  </si>
  <si>
    <t>Sparkling Aria</t>
  </si>
  <si>
    <t>Heals the burns of its target.</t>
  </si>
  <si>
    <t>Sparkly Swirl</t>
  </si>
  <si>
    <t>Cures all status problems in the party Pokémon.</t>
  </si>
  <si>
    <t>Spit Up</t>
  </si>
  <si>
    <t>Power depends on how many times the user performed Stockpile.</t>
  </si>
  <si>
    <t>Splishy Splash</t>
  </si>
  <si>
    <t>Steam Eruption</t>
  </si>
  <si>
    <t>Steel Beam</t>
  </si>
  <si>
    <t>User loses 50% of its HP.</t>
  </si>
  <si>
    <t>Stoked Sparksurfer</t>
  </si>
  <si>
    <t>Alolan Raichu-exclusive Electric type Z-Move.</t>
  </si>
  <si>
    <t>Stored Power</t>
  </si>
  <si>
    <t>Power increases when user's stats have been raised.</t>
  </si>
  <si>
    <t>Strange Steam</t>
  </si>
  <si>
    <t>Struggle Bug</t>
  </si>
  <si>
    <t>Surf</t>
  </si>
  <si>
    <t>Swift</t>
  </si>
  <si>
    <t>TM40</t>
  </si>
  <si>
    <t>Synchronoise</t>
  </si>
  <si>
    <t>Hits any Pokémon that shares a type with the user.</t>
  </si>
  <si>
    <t>Techno Blast</t>
  </si>
  <si>
    <t>Type depends on the Drive being held.</t>
  </si>
  <si>
    <t>Thunder</t>
  </si>
  <si>
    <t>Thunder Shock</t>
  </si>
  <si>
    <t>Thunderbolt</t>
  </si>
  <si>
    <t>Tri Attack</t>
  </si>
  <si>
    <t>May paralyze, burn or freeze opponent.</t>
  </si>
  <si>
    <t>Trump Card</t>
  </si>
  <si>
    <t>The lower the PP, the higher the power.</t>
  </si>
  <si>
    <t>Twister</t>
  </si>
  <si>
    <t>May cause flinching. Hits Pokémon using Fly/Bounce with double power.</t>
  </si>
  <si>
    <t>Uproar</t>
  </si>
  <si>
    <t>User attacks for 3 turns and prevents sleep.</t>
  </si>
  <si>
    <t>Vacuum Wave</t>
  </si>
  <si>
    <t>Venoshock</t>
  </si>
  <si>
    <t>TM74</t>
  </si>
  <si>
    <t>Inflicts double damage if the target is poisoned.</t>
  </si>
  <si>
    <t>Volt Switch</t>
  </si>
  <si>
    <t>TM80</t>
  </si>
  <si>
    <t>User must switch out after attacking.</t>
  </si>
  <si>
    <t>Water Gun</t>
  </si>
  <si>
    <t>Water Pledge</t>
  </si>
  <si>
    <t>Added effects appear if preceded by Fire Pledge or succeeded by Grass Pledge.</t>
  </si>
  <si>
    <t>Water Pulse</t>
  </si>
  <si>
    <t>Water Shuriken</t>
  </si>
  <si>
    <t>Water Spout</t>
  </si>
  <si>
    <t>The higher the user's HP, the higher the damage caused.</t>
  </si>
  <si>
    <t>Weather Ball</t>
  </si>
  <si>
    <t>TM46</t>
  </si>
  <si>
    <t>Move's power and type changes with the weather.</t>
  </si>
  <si>
    <t>Whirlpool</t>
  </si>
  <si>
    <t>TM36</t>
  </si>
  <si>
    <t>Wring Out</t>
  </si>
  <si>
    <t>The higher the opponent's HP, the higher the damage.</t>
  </si>
  <si>
    <t>Zap Cannon</t>
  </si>
  <si>
    <t>Acupressure</t>
  </si>
  <si>
    <t>Sharply raises a random stat.</t>
  </si>
  <si>
    <t>After You</t>
  </si>
  <si>
    <t>Gives target priority in the next turn.</t>
  </si>
  <si>
    <t>Agility</t>
  </si>
  <si>
    <t>Sharply raises user's Speed.</t>
  </si>
  <si>
    <t>Ally Switch</t>
  </si>
  <si>
    <t>User switches with opposite teammate.</t>
  </si>
  <si>
    <t>Amnesia</t>
  </si>
  <si>
    <t>Sharply raises user's Special Defense.</t>
  </si>
  <si>
    <t>Aqua Ring</t>
  </si>
  <si>
    <t>Restores a little HP each turn.</t>
  </si>
  <si>
    <t>Aromatherapy</t>
  </si>
  <si>
    <t>Cures all status problems in your party.</t>
  </si>
  <si>
    <t>Aromatic Mist</t>
  </si>
  <si>
    <t>Raises Special Defense of allies.</t>
  </si>
  <si>
    <t>Assist</t>
  </si>
  <si>
    <t>User performs a move known by its allies at random.</t>
  </si>
  <si>
    <t>Attract</t>
  </si>
  <si>
    <t>TM31</t>
  </si>
  <si>
    <t>If opponent is the opposite gender, it's less likely to attack.</t>
  </si>
  <si>
    <t>Aurora Veil</t>
  </si>
  <si>
    <t>Halves damage from Physical and Special attacks for five turns.</t>
  </si>
  <si>
    <t>Autotomize</t>
  </si>
  <si>
    <t>Reduces weight and sharply raises Speed.</t>
  </si>
  <si>
    <t>Baby-Doll Eyes</t>
  </si>
  <si>
    <t>Always goes first. Lowers the target's attack.</t>
  </si>
  <si>
    <t>Baneful Bunker</t>
  </si>
  <si>
    <t>Protects the user and poisons opponent on contact.</t>
  </si>
  <si>
    <t>Barrier</t>
  </si>
  <si>
    <t>Baton Pass</t>
  </si>
  <si>
    <t>User switches out and gives stat changes to the incoming Pokémon.</t>
  </si>
  <si>
    <t>Belly Drum</t>
  </si>
  <si>
    <t>User loses 50% of its max HP, but Attack raises to maximum.</t>
  </si>
  <si>
    <t>Bestow</t>
  </si>
  <si>
    <t>Gives the user's held item to the target.</t>
  </si>
  <si>
    <t>Block</t>
  </si>
  <si>
    <t>Bulk Up</t>
  </si>
  <si>
    <t>Raises user's Attack and Defense.</t>
  </si>
  <si>
    <t>Calm Mind</t>
  </si>
  <si>
    <t>Raises user's Special Attack and Special Defense.</t>
  </si>
  <si>
    <t>Camouflage</t>
  </si>
  <si>
    <t>Changes user's type according to the location.</t>
  </si>
  <si>
    <t>Captivate</t>
  </si>
  <si>
    <t>Sharply lowers opponent's Special Attack if opposite gender.</t>
  </si>
  <si>
    <t>Celebrate</t>
  </si>
  <si>
    <t>The Pokémon congratulates you on your special day. No battle effect.</t>
  </si>
  <si>
    <t>Charge</t>
  </si>
  <si>
    <t>Raises user's Special Defense and next Electric move's power increases.</t>
  </si>
  <si>
    <t>Charm</t>
  </si>
  <si>
    <t>TM29</t>
  </si>
  <si>
    <t>Sharply lowers opponent's Attack.</t>
  </si>
  <si>
    <t>Clangorous Soul</t>
  </si>
  <si>
    <t>Raises all user's stats but loses HP.</t>
  </si>
  <si>
    <t>Coil</t>
  </si>
  <si>
    <t>Raises user's Attack, Defense and Accuracy.</t>
  </si>
  <si>
    <t>Confide</t>
  </si>
  <si>
    <t>Confuse Ray</t>
  </si>
  <si>
    <t>Conversion</t>
  </si>
  <si>
    <t>Changes user's type to that of its first move.</t>
  </si>
  <si>
    <t>Conversion 2</t>
  </si>
  <si>
    <t>User changes type to become resistant to opponent's last move.</t>
  </si>
  <si>
    <t>Copycat</t>
  </si>
  <si>
    <t>Copies opponent's last move.</t>
  </si>
  <si>
    <t>Cosmic Power</t>
  </si>
  <si>
    <t>Raises user's Defense and Special Defense.</t>
  </si>
  <si>
    <t>Cotton Guard</t>
  </si>
  <si>
    <t>Drastically raises user's Defense.</t>
  </si>
  <si>
    <t>Cotton Spore</t>
  </si>
  <si>
    <t>Sharply lowers opponent's Speed.</t>
  </si>
  <si>
    <t>Court Change</t>
  </si>
  <si>
    <t>Swaps the effects on either side of the field.</t>
  </si>
  <si>
    <t>Crafty Shield</t>
  </si>
  <si>
    <t>Protects the Pokémon from status moves.</t>
  </si>
  <si>
    <t>Curse</t>
  </si>
  <si>
    <t>Ghosts lose 50% of max HP and curse the opponent; Non-Ghosts raise Attack, Defense and lower Speed.</t>
  </si>
  <si>
    <t>Dark Void</t>
  </si>
  <si>
    <t>Puts all adjacent opponents to sleep.</t>
  </si>
  <si>
    <t>Decorate</t>
  </si>
  <si>
    <t>Sharply raises target's Attack and Special Attack.</t>
  </si>
  <si>
    <t>Defend Order</t>
  </si>
  <si>
    <t>Defense Curl</t>
  </si>
  <si>
    <t>Raises user's Defense.</t>
  </si>
  <si>
    <t>Defog</t>
  </si>
  <si>
    <t>Lowers opponent's Evasiveness and clears fog.</t>
  </si>
  <si>
    <t>Destiny Bond</t>
  </si>
  <si>
    <t>If the user faints, the opponent also faints.</t>
  </si>
  <si>
    <t>Detect</t>
  </si>
  <si>
    <t>Protects the user, but may fail if used consecutively.</t>
  </si>
  <si>
    <t>Disable</t>
  </si>
  <si>
    <t>Opponent can't use its last attack for a few turns.</t>
  </si>
  <si>
    <t>Double Team</t>
  </si>
  <si>
    <t>Raises user's Evasiveness.</t>
  </si>
  <si>
    <t>Dragon Dance</t>
  </si>
  <si>
    <t>Raises user's Attack and Speed.</t>
  </si>
  <si>
    <t>Eerie Impulse</t>
  </si>
  <si>
    <t>TM93</t>
  </si>
  <si>
    <t>Sharply lowers opponent's Special Attack.</t>
  </si>
  <si>
    <t>Electric Terrain</t>
  </si>
  <si>
    <t>TM90</t>
  </si>
  <si>
    <t>Prevents all Pokémon from falling asleep for 5 turns.</t>
  </si>
  <si>
    <t>Electrify</t>
  </si>
  <si>
    <t>Changes the target's move to Electric type.</t>
  </si>
  <si>
    <t>Embargo</t>
  </si>
  <si>
    <t>Opponent cannot use items.</t>
  </si>
  <si>
    <t>Encore</t>
  </si>
  <si>
    <t>Forces opponent to keep using its last move for 3 turns.</t>
  </si>
  <si>
    <t>Endure</t>
  </si>
  <si>
    <t>Always left with at least 1 HP, but may fail if used consecutively.</t>
  </si>
  <si>
    <t>Entrainment</t>
  </si>
  <si>
    <t>Makes target's ability same as user's.</t>
  </si>
  <si>
    <t>Extreme Evoboost</t>
  </si>
  <si>
    <t>Eevee-exclusive Z-Move. Sharply raises all stats.</t>
  </si>
  <si>
    <t>Fairy Lock</t>
  </si>
  <si>
    <t>Prevents fleeing in the next turn.</t>
  </si>
  <si>
    <t>Fake Tears</t>
  </si>
  <si>
    <t>TM47</t>
  </si>
  <si>
    <t>Feather Dance</t>
  </si>
  <si>
    <t>Flash</t>
  </si>
  <si>
    <t>Flatter</t>
  </si>
  <si>
    <t>Confuses opponent, but raises its Special Attack by two stages.</t>
  </si>
  <si>
    <t>Floral Healing</t>
  </si>
  <si>
    <t>The user restores the target's HP by up to half of its max HP. It restores more HP when the terrain is grass.</t>
  </si>
  <si>
    <t>Flower Shield</t>
  </si>
  <si>
    <t>Sharply raises Defense of all Grass-type Pokémon on the field.</t>
  </si>
  <si>
    <t>Focus Energy</t>
  </si>
  <si>
    <t>Increases critical hit ratio.</t>
  </si>
  <si>
    <t>Follow Me</t>
  </si>
  <si>
    <t>In Double Battle, the user takes all the attacks.</t>
  </si>
  <si>
    <t>Foresight</t>
  </si>
  <si>
    <t>Resets opponent's Evasiveness, Normal-type and Fighting-type attacks can now hit Ghosts, and Ghost-type attacks hit Normal.</t>
  </si>
  <si>
    <t>Forest's Curse</t>
  </si>
  <si>
    <t>Adds Grass type to opponent.</t>
  </si>
  <si>
    <t>Gastro Acid</t>
  </si>
  <si>
    <t>Cancels out the effect of the opponent's Ability.</t>
  </si>
  <si>
    <t>Gear Up</t>
  </si>
  <si>
    <t>The user engages its gears to raise the Attack and Sp. Atk stats of ally Pokémon with the Plus or Minus Ability.</t>
  </si>
  <si>
    <t>Geomancy</t>
  </si>
  <si>
    <t>Charges on first turn, sharply raises user's Sp. Attack, Sp. Defense and Speed on the second.</t>
  </si>
  <si>
    <t>Glare</t>
  </si>
  <si>
    <t>Grass Whistle</t>
  </si>
  <si>
    <t>Puts opponent to sleep.</t>
  </si>
  <si>
    <t>Grassy Terrain</t>
  </si>
  <si>
    <t>TM88</t>
  </si>
  <si>
    <t>Restores a little HP of all Pokémon for 5 turns.</t>
  </si>
  <si>
    <t>Gravity</t>
  </si>
  <si>
    <t>Prevents moves like Fly and Bounce and the Ability Levitate for 5 turns.</t>
  </si>
  <si>
    <t>Growl</t>
  </si>
  <si>
    <t>Growth</t>
  </si>
  <si>
    <t>Raises user's Attack and Special Attack.</t>
  </si>
  <si>
    <t>Grudge</t>
  </si>
  <si>
    <t>If the users faints after using this move, the PP for the opponent's last move is depleted.</t>
  </si>
  <si>
    <t>Guard Split</t>
  </si>
  <si>
    <t>Averages Defense and Special Defense with the target.</t>
  </si>
  <si>
    <t>Guard Swap</t>
  </si>
  <si>
    <t>TM61</t>
  </si>
  <si>
    <t>User and opponent swap Defense and Special Defense.</t>
  </si>
  <si>
    <t>Hail</t>
  </si>
  <si>
    <t>TM35</t>
  </si>
  <si>
    <t>Non-Ice types are damaged for 5 turns.</t>
  </si>
  <si>
    <t>Happy Hour</t>
  </si>
  <si>
    <t>Doubles prize money from trainer battles.</t>
  </si>
  <si>
    <t>Harden</t>
  </si>
  <si>
    <t>Haze</t>
  </si>
  <si>
    <t>Heal Bell</t>
  </si>
  <si>
    <t>Heals the user's party's status conditions.</t>
  </si>
  <si>
    <t>Heal Block</t>
  </si>
  <si>
    <t>Prevents the opponent from restoring HP for 5 turns.</t>
  </si>
  <si>
    <t>Heal Order</t>
  </si>
  <si>
    <t>User recovers half its max HP.</t>
  </si>
  <si>
    <t>Heal Pulse</t>
  </si>
  <si>
    <t>Restores half the target's max HP.</t>
  </si>
  <si>
    <t>Healing Wish</t>
  </si>
  <si>
    <t>The user faints and the next Pokémon released is fully healed.</t>
  </si>
  <si>
    <t>Heart Swap</t>
  </si>
  <si>
    <t>Stat changes are swapped with the opponent.</t>
  </si>
  <si>
    <t>Helping Hand</t>
  </si>
  <si>
    <t>TM41</t>
  </si>
  <si>
    <t>In Double Battles, boosts the power of the partner's move.</t>
  </si>
  <si>
    <t>Hold Hands</t>
  </si>
  <si>
    <t>Makes the user and an ally very happy.</t>
  </si>
  <si>
    <t>Hone Claws</t>
  </si>
  <si>
    <t>Raises user's Attack and Accuracy.</t>
  </si>
  <si>
    <t>Howl</t>
  </si>
  <si>
    <t>Raises user's Attack.</t>
  </si>
  <si>
    <t>Hypnosis</t>
  </si>
  <si>
    <t>Imprison</t>
  </si>
  <si>
    <t>TM44</t>
  </si>
  <si>
    <t>Opponent is unable to use moves that the user also knows.</t>
  </si>
  <si>
    <t>Ingrain</t>
  </si>
  <si>
    <t>User restores HP each turn. User cannot escape/switch.</t>
  </si>
  <si>
    <t>Instruct</t>
  </si>
  <si>
    <t>Allows an ally to use a move instead.</t>
  </si>
  <si>
    <t>Ion Deluge</t>
  </si>
  <si>
    <t>Changes Normal-type moves to Electric-type.</t>
  </si>
  <si>
    <t>Iron Defense</t>
  </si>
  <si>
    <t>Kinesis</t>
  </si>
  <si>
    <t>King's Shield</t>
  </si>
  <si>
    <t>Protects the user and lowers opponent's Attack on contact.</t>
  </si>
  <si>
    <t>Laser Focus</t>
  </si>
  <si>
    <t>User's next attack is guaranteed to result in a critical hit.</t>
  </si>
  <si>
    <t>Leech Seed</t>
  </si>
  <si>
    <t>Leer</t>
  </si>
  <si>
    <t>Lowers opponent's Defense.</t>
  </si>
  <si>
    <t>Life Dew</t>
  </si>
  <si>
    <t>User and teammates recover HP.</t>
  </si>
  <si>
    <t>Light Screen</t>
  </si>
  <si>
    <t>TM17</t>
  </si>
  <si>
    <t>Halves damage from Special attacks for 5 turns.</t>
  </si>
  <si>
    <t>Lock-On</t>
  </si>
  <si>
    <t>User's next attack is guaranteed to hit.</t>
  </si>
  <si>
    <t>Lovely Kiss</t>
  </si>
  <si>
    <t>Lucky Chant</t>
  </si>
  <si>
    <t>Opponent cannot land critical hits for 5 turns.</t>
  </si>
  <si>
    <t>Lunar Dance</t>
  </si>
  <si>
    <t>The user faints but the next Pokémon released is fully healed.</t>
  </si>
  <si>
    <t>Magic Coat</t>
  </si>
  <si>
    <t>Reflects moves that cause status conditions back to the attacker.</t>
  </si>
  <si>
    <t>Magic Powder</t>
  </si>
  <si>
    <t>Changes target's type to Psychic.</t>
  </si>
  <si>
    <t>Magic Room</t>
  </si>
  <si>
    <t>TM72</t>
  </si>
  <si>
    <t>Suppresses the effects of held items for five turns.</t>
  </si>
  <si>
    <t>Magnet Rise</t>
  </si>
  <si>
    <t>User becomes immune to Ground-type moves for 5 turns.</t>
  </si>
  <si>
    <t>Magnetic Flux</t>
  </si>
  <si>
    <t>Raises Defense and Sp. Defense of Plus/Minus Pokémon.</t>
  </si>
  <si>
    <t>Mat Block</t>
  </si>
  <si>
    <t>Protects teammates from damaging moves.</t>
  </si>
  <si>
    <t>Me First</t>
  </si>
  <si>
    <t>User copies the opponent's attack with 1.5× power.</t>
  </si>
  <si>
    <t>Mean Look</t>
  </si>
  <si>
    <t>Meditate</t>
  </si>
  <si>
    <t>Memento</t>
  </si>
  <si>
    <t>User faints, sharply lowers opponent's Attack and Special Attack.</t>
  </si>
  <si>
    <t>Metal Sound</t>
  </si>
  <si>
    <t>Metronome</t>
  </si>
  <si>
    <t>User performs almost any move in the game at random.</t>
  </si>
  <si>
    <t>Milk Drink</t>
  </si>
  <si>
    <t>Mimic</t>
  </si>
  <si>
    <t>Copies the opponent's last move.</t>
  </si>
  <si>
    <t>Mind Reader</t>
  </si>
  <si>
    <t>Minimize</t>
  </si>
  <si>
    <t>Sharply raises user's Evasiveness.</t>
  </si>
  <si>
    <t>Miracle Eye</t>
  </si>
  <si>
    <t>Resets opponent's Evasiveness, removes Dark's Psychic immunity.</t>
  </si>
  <si>
    <t>Mirror Move</t>
  </si>
  <si>
    <t>User performs the opponent's last move.</t>
  </si>
  <si>
    <t>Mist</t>
  </si>
  <si>
    <t>User's stats cannot be changed for a period of time.</t>
  </si>
  <si>
    <t>Misty Terrain</t>
  </si>
  <si>
    <t>TM89</t>
  </si>
  <si>
    <t>Protects the field from status conditions for 5 turns.</t>
  </si>
  <si>
    <t>Moonlight</t>
  </si>
  <si>
    <t>User recovers HP. Amount varies with the weather.</t>
  </si>
  <si>
    <t>Morning Sun</t>
  </si>
  <si>
    <t>Mud Sport</t>
  </si>
  <si>
    <t>Weakens the power of Electric-type moves.</t>
  </si>
  <si>
    <t>Nasty Plot</t>
  </si>
  <si>
    <t>Sharply raises user's Special Attack.</t>
  </si>
  <si>
    <t>Nature Power</t>
  </si>
  <si>
    <t>Uses a certain move based on the current terrain.</t>
  </si>
  <si>
    <t>Nightmare</t>
  </si>
  <si>
    <t>The sleeping opponent loses 25% of its max HP each turn.</t>
  </si>
  <si>
    <t>No Retreat</t>
  </si>
  <si>
    <t>Raises all stats but user cannot switch out.</t>
  </si>
  <si>
    <t>Noble Roar</t>
  </si>
  <si>
    <t>Lowers opponent's Attack and Special Attack.</t>
  </si>
  <si>
    <t>Obstruct</t>
  </si>
  <si>
    <t>Protects the user and sharply lowers Defence on contact.</t>
  </si>
  <si>
    <t>Octolock</t>
  </si>
  <si>
    <t>Lowers opponent's Defense and Special Defense every turn, and they cannot flee or switch out.</t>
  </si>
  <si>
    <t>Odor Sleuth</t>
  </si>
  <si>
    <t>Pain Split</t>
  </si>
  <si>
    <t>The user's and opponent's HP becomes the average of both.</t>
  </si>
  <si>
    <t>Parting Shot</t>
  </si>
  <si>
    <t>Lowers opponent's Attack and Special Attack then switches out.</t>
  </si>
  <si>
    <t>Perish Song</t>
  </si>
  <si>
    <t>Any Pokémon in play when this attack is used faints in 3 turns.</t>
  </si>
  <si>
    <t>Play Nice</t>
  </si>
  <si>
    <t>Lowers opponent's Attack. Always hits.</t>
  </si>
  <si>
    <t>Poison Gas</t>
  </si>
  <si>
    <t>Poisons opponent.</t>
  </si>
  <si>
    <t>Poison Powder</t>
  </si>
  <si>
    <t>Powder</t>
  </si>
  <si>
    <t>Damages Pokémon using Fire type moves.</t>
  </si>
  <si>
    <t>Power Split</t>
  </si>
  <si>
    <t>Averages Attack and Special Attack with the target.</t>
  </si>
  <si>
    <t>Power Swap</t>
  </si>
  <si>
    <t>TM60</t>
  </si>
  <si>
    <t>User and opponent swap Attack and Special Attack.</t>
  </si>
  <si>
    <t>Power Trick</t>
  </si>
  <si>
    <t>User's own Attack and Defense switch.</t>
  </si>
  <si>
    <t>Protect</t>
  </si>
  <si>
    <t>TM25</t>
  </si>
  <si>
    <t>Psych Up</t>
  </si>
  <si>
    <t>Copies the opponent's stat changes.</t>
  </si>
  <si>
    <t>Psychic Terrain</t>
  </si>
  <si>
    <t>TM91</t>
  </si>
  <si>
    <t>Prevents priority moves from being used for 5 turns.</t>
  </si>
  <si>
    <t>Psycho Shift</t>
  </si>
  <si>
    <t>Gives the opponent the user's status condition, if it hits.</t>
  </si>
  <si>
    <t>Purify</t>
  </si>
  <si>
    <t>The user heals the target's status condition. If the move succeeds, it also restores the user's own HP.</t>
  </si>
  <si>
    <t>Quash</t>
  </si>
  <si>
    <t>Makes the target act last this turn.</t>
  </si>
  <si>
    <t>Quick Guard</t>
  </si>
  <si>
    <t>Protects the user's team from high-priority moves.</t>
  </si>
  <si>
    <t>Quiver Dance</t>
  </si>
  <si>
    <t>Raises user's Special Attack, Special Defense and Speed.</t>
  </si>
  <si>
    <t>Rage Powder</t>
  </si>
  <si>
    <t>Forces attacks to hit user, not team-mates.</t>
  </si>
  <si>
    <t>Rain Dance</t>
  </si>
  <si>
    <t>TM33</t>
  </si>
  <si>
    <t>Makes it rain for 5 turns.</t>
  </si>
  <si>
    <t>Recover</t>
  </si>
  <si>
    <t>Recycle</t>
  </si>
  <si>
    <t>User's used hold item is restored.</t>
  </si>
  <si>
    <t>Reflect</t>
  </si>
  <si>
    <t>TM18</t>
  </si>
  <si>
    <t>Halves damage from Physical attacks for 5 turns.</t>
  </si>
  <si>
    <t>Reflect Type</t>
  </si>
  <si>
    <t>User becomes the target's type.</t>
  </si>
  <si>
    <t>Refresh</t>
  </si>
  <si>
    <t>Cures paralysis, poison, and burns.</t>
  </si>
  <si>
    <t>Rest</t>
  </si>
  <si>
    <t>TM21</t>
  </si>
  <si>
    <t>User sleeps for 2 turns, but user is fully healed.</t>
  </si>
  <si>
    <t>Roar</t>
  </si>
  <si>
    <t>Rock Polish</t>
  </si>
  <si>
    <t>Role Play</t>
  </si>
  <si>
    <t>User copies the opponent's Ability.</t>
  </si>
  <si>
    <t>Roost</t>
  </si>
  <si>
    <t>User recovers half of its max HP and loses the Flying type temporarily.</t>
  </si>
  <si>
    <t>Rototiller</t>
  </si>
  <si>
    <t>Raises Attack and Special Attack of Grass-types.</t>
  </si>
  <si>
    <t>Safeguard</t>
  </si>
  <si>
    <t>TM19</t>
  </si>
  <si>
    <t>The user's party is protected from status conditions.</t>
  </si>
  <si>
    <t>Sand Attack</t>
  </si>
  <si>
    <t>Sandstorm</t>
  </si>
  <si>
    <t>TM32</t>
  </si>
  <si>
    <t>Creates a sandstorm for 5 turns.</t>
  </si>
  <si>
    <t>Scary Face</t>
  </si>
  <si>
    <t>TM26</t>
  </si>
  <si>
    <t>Screech</t>
  </si>
  <si>
    <t>TM16</t>
  </si>
  <si>
    <t>Sharply lowers opponent's Defense.</t>
  </si>
  <si>
    <t>Sharpen</t>
  </si>
  <si>
    <t>Shell Smash</t>
  </si>
  <si>
    <t>Sharply raises user's Attack, Special Attack and Speed but lowers Defense and Special Defense.</t>
  </si>
  <si>
    <t>Shift Gear</t>
  </si>
  <si>
    <t>Raises user's Attack and sharply raises Speed.</t>
  </si>
  <si>
    <t>Shore Up</t>
  </si>
  <si>
    <t>The user regains up to half of its max HP. It restores more HP in a sandstorm.</t>
  </si>
  <si>
    <t>Simple Beam</t>
  </si>
  <si>
    <t>Changes target's ability to Simple.</t>
  </si>
  <si>
    <t>Sing</t>
  </si>
  <si>
    <t>Sketch</t>
  </si>
  <si>
    <t>Permanently copies the opponent's last move.</t>
  </si>
  <si>
    <t>Skill Swap</t>
  </si>
  <si>
    <t>The user swaps Abilities with the opponent.</t>
  </si>
  <si>
    <t>Slack Off</t>
  </si>
  <si>
    <t>Sleep Powder</t>
  </si>
  <si>
    <t>Sleep Talk</t>
  </si>
  <si>
    <t>User performs one of its own moves while sleeping.</t>
  </si>
  <si>
    <t>Smokescreen</t>
  </si>
  <si>
    <t>Snatch</t>
  </si>
  <si>
    <t>Steals the effects of the opponent's next move.</t>
  </si>
  <si>
    <t>Soak</t>
  </si>
  <si>
    <t>Changes the target's type to water.</t>
  </si>
  <si>
    <t>Soft-Boiled</t>
  </si>
  <si>
    <t>Speed Swap</t>
  </si>
  <si>
    <t>TM62</t>
  </si>
  <si>
    <t>The user exchanges Speed stats with the target.</t>
  </si>
  <si>
    <t>Spider Web</t>
  </si>
  <si>
    <t>Opponent cannot escape/switch.</t>
  </si>
  <si>
    <t>Spikes</t>
  </si>
  <si>
    <t>Hurts opponents when they switch into battle.</t>
  </si>
  <si>
    <t>Spiky Shield</t>
  </si>
  <si>
    <t>Protects the user and inflicts damage on contact.</t>
  </si>
  <si>
    <t>Spite</t>
  </si>
  <si>
    <t>The opponent's last move loses 2-5 PP.</t>
  </si>
  <si>
    <t>Splash</t>
  </si>
  <si>
    <t>Doesn't do ANYTHING.</t>
  </si>
  <si>
    <t>Spore</t>
  </si>
  <si>
    <t>Spotlight</t>
  </si>
  <si>
    <t>The user shines a spotlight on the target so that only the target will be attacked during the turn.</t>
  </si>
  <si>
    <t>Stealth Rock</t>
  </si>
  <si>
    <t>Damages opponent switching into battle.</t>
  </si>
  <si>
    <t>Sticky Web</t>
  </si>
  <si>
    <t>Lowers opponent's Speed when switching into battle.</t>
  </si>
  <si>
    <t>Stockpile</t>
  </si>
  <si>
    <t>Stores energy for use with Spit Up and Swallow.</t>
  </si>
  <si>
    <t>Strength Sap</t>
  </si>
  <si>
    <t>The user restores its HP by the same amount as the target's Attack stat. It also lowers the target's Attack stat.</t>
  </si>
  <si>
    <t>String Shot</t>
  </si>
  <si>
    <t>Stuff Cheeks</t>
  </si>
  <si>
    <t>The user eats its held Berry, then sharply raises its Defense stat.</t>
  </si>
  <si>
    <t>Stun Spore</t>
  </si>
  <si>
    <t>Substitute</t>
  </si>
  <si>
    <t>Uses HP to creates a decoy that takes hits.</t>
  </si>
  <si>
    <t>Sunny Day</t>
  </si>
  <si>
    <t>TM34</t>
  </si>
  <si>
    <t>Makes it sunny for 5 turns.</t>
  </si>
  <si>
    <t>Supersonic</t>
  </si>
  <si>
    <t>Swagger</t>
  </si>
  <si>
    <t>Opponent becomes confused, but its Attack is sharply raised.</t>
  </si>
  <si>
    <t>Swallow</t>
  </si>
  <si>
    <t>The more times the user has performed Stockpile, the more HP is recovered.</t>
  </si>
  <si>
    <t>Sweet Kiss</t>
  </si>
  <si>
    <t>Sweet Scent</t>
  </si>
  <si>
    <t>Lowers opponent's Evasiveness.</t>
  </si>
  <si>
    <t>Switcheroo</t>
  </si>
  <si>
    <t>Swaps held items with the opponent.</t>
  </si>
  <si>
    <t>Swords Dance</t>
  </si>
  <si>
    <t>Sharply raises user's Attack.</t>
  </si>
  <si>
    <t>Synthesis</t>
  </si>
  <si>
    <t>Tail Glow</t>
  </si>
  <si>
    <t>Drastically raises user's Special Attack.</t>
  </si>
  <si>
    <t>Tail Whip</t>
  </si>
  <si>
    <t>Tailwind</t>
  </si>
  <si>
    <t>Doubles Speed for 4 turns.</t>
  </si>
  <si>
    <t>Tar Shot</t>
  </si>
  <si>
    <t>Lowers the opponent's Speed and makes them weaker to Fire-type moves.</t>
  </si>
  <si>
    <t>Taunt</t>
  </si>
  <si>
    <t>Opponent can only use moves that attack.</t>
  </si>
  <si>
    <t>Tearful Look</t>
  </si>
  <si>
    <t>The user gets teary eyed to make the target lose its combative spirit. This lowers the target's Attack and Sp. Atk stats.</t>
  </si>
  <si>
    <t>Teatime</t>
  </si>
  <si>
    <t>Forces all Pokémon on the field to eat their berries.</t>
  </si>
  <si>
    <t>Teeter Dance</t>
  </si>
  <si>
    <t>Confuses all Pokémon.</t>
  </si>
  <si>
    <t>Telekinesis</t>
  </si>
  <si>
    <t>Ignores opponent's Evasiveness for three turns, add Ground immunity.</t>
  </si>
  <si>
    <t>Teleport</t>
  </si>
  <si>
    <t>Allows user to flee wild battles; also warps player to last PokéCenter.</t>
  </si>
  <si>
    <t>Thunder Wave</t>
  </si>
  <si>
    <t>TM14</t>
  </si>
  <si>
    <t>Tickle</t>
  </si>
  <si>
    <t>Lowers opponent's Attack and Defense.</t>
  </si>
  <si>
    <t>Topsy-Turvy</t>
  </si>
  <si>
    <t>Reverses stat changes of opponent.</t>
  </si>
  <si>
    <t>Torment</t>
  </si>
  <si>
    <t>Opponent cannot use the same move in a row.</t>
  </si>
  <si>
    <t>Toxic</t>
  </si>
  <si>
    <t>Badly poisons opponent.</t>
  </si>
  <si>
    <t>Toxic Spikes</t>
  </si>
  <si>
    <t>Poisons opponents when they switch into battle.</t>
  </si>
  <si>
    <t>Toxic Thread</t>
  </si>
  <si>
    <t>The user shoots poisonous threads to poison the target and lower the target's Speed stat.</t>
  </si>
  <si>
    <t>Transform</t>
  </si>
  <si>
    <t>User takes on the form and attacks of the opponent.</t>
  </si>
  <si>
    <t>Trick</t>
  </si>
  <si>
    <t>Trick Room</t>
  </si>
  <si>
    <t>TM70</t>
  </si>
  <si>
    <t>Slower Pokémon move first in the turn for 5 turns.</t>
  </si>
  <si>
    <t>Trick-or-Treat</t>
  </si>
  <si>
    <t>Adds Ghost type to opponent.</t>
  </si>
  <si>
    <t>Venom Drench</t>
  </si>
  <si>
    <t>Lowers poisoned opponent's Special Attack and Speed.</t>
  </si>
  <si>
    <t>Water Sport</t>
  </si>
  <si>
    <t>Weakens the power of Fire-type moves.</t>
  </si>
  <si>
    <t>Whirlwind</t>
  </si>
  <si>
    <t>Wide Guard</t>
  </si>
  <si>
    <t>Protects the user's team from multi-target attacks.</t>
  </si>
  <si>
    <t>Will-O-Wisp</t>
  </si>
  <si>
    <t>TM38</t>
  </si>
  <si>
    <t>Wish</t>
  </si>
  <si>
    <t>The user recovers HP in the following turn.</t>
  </si>
  <si>
    <t>Withdraw</t>
  </si>
  <si>
    <t>Wonder Room</t>
  </si>
  <si>
    <t>TM71</t>
  </si>
  <si>
    <t>Swaps every Pokémon's Defense and Special Defense for 5 turns.</t>
  </si>
  <si>
    <t>Work Up</t>
  </si>
  <si>
    <t>Worry Seed</t>
  </si>
  <si>
    <t>Changes the opponent's Ability to Insomnia.</t>
  </si>
  <si>
    <t>Yawn</t>
  </si>
  <si>
    <t>Puts opponent to sleep in the next turn.</t>
  </si>
  <si>
    <t>Description</t>
  </si>
  <si>
    <t>Adaptability</t>
  </si>
  <si>
    <t>Powers up moves of the same type.</t>
  </si>
  <si>
    <t>Aerilate</t>
  </si>
  <si>
    <t>Turns Normal-type moves into Flying-type moves.</t>
  </si>
  <si>
    <t>Aftermath</t>
  </si>
  <si>
    <t>Damages the attacker landing the finishing hit.</t>
  </si>
  <si>
    <t>Air Lock</t>
  </si>
  <si>
    <t>Eliminates the effects of weather.</t>
  </si>
  <si>
    <t>Analytic</t>
  </si>
  <si>
    <t>Boosts move power when the Pokémon moves last.</t>
  </si>
  <si>
    <t>Anger Point</t>
  </si>
  <si>
    <t>Maxes Attack after taking a critical hit.</t>
  </si>
  <si>
    <t>Anticipation</t>
  </si>
  <si>
    <t>Senses a foe's dangerous moves.</t>
  </si>
  <si>
    <t>Arena Trap</t>
  </si>
  <si>
    <t>Prevents the foe from fleeing.</t>
  </si>
  <si>
    <t>Aroma Veil</t>
  </si>
  <si>
    <t>Protects allies from attacks that limit their move choices.</t>
  </si>
  <si>
    <t>Aura Break</t>
  </si>
  <si>
    <t>Reduces power of Dark- and Fairy-type moves.</t>
  </si>
  <si>
    <t>Bad Dreams</t>
  </si>
  <si>
    <t>Reduces a sleeping foe's HP.</t>
  </si>
  <si>
    <t>Ball Fetch</t>
  </si>
  <si>
    <t>Retrieves a Poké Ball from a failed throw.</t>
  </si>
  <si>
    <t>Battery</t>
  </si>
  <si>
    <t>Raises power of teammates' Special moves.</t>
  </si>
  <si>
    <t>Battle Armor</t>
  </si>
  <si>
    <t>The Pokémon is protected against critical hits.</t>
  </si>
  <si>
    <t>Battle Bond</t>
  </si>
  <si>
    <t>Transform into Ash-Greninja after causing opponent to faint.</t>
  </si>
  <si>
    <t>Beast Boost</t>
  </si>
  <si>
    <t>The Pokémon boosts its most proficient stat each time it knocks out a Pokémon.</t>
  </si>
  <si>
    <t>Berserk</t>
  </si>
  <si>
    <t>Raises Special Attack when HP drops below half.</t>
  </si>
  <si>
    <t>Big Pecks</t>
  </si>
  <si>
    <t>Protects the Pokémon from Defense-lowering attacks.</t>
  </si>
  <si>
    <t>Blaze</t>
  </si>
  <si>
    <t>Powers up Fire-type moves in a pinch.</t>
  </si>
  <si>
    <t>Bulletproof</t>
  </si>
  <si>
    <t>Protects the Pokémon from ball and bomb moves.</t>
  </si>
  <si>
    <t>Cheek Pouch</t>
  </si>
  <si>
    <t>Restores additional HP when a Berry is consumed.</t>
  </si>
  <si>
    <t>Chlorophyll</t>
  </si>
  <si>
    <t>Boosts the Pokémon's Speed in sunshine.</t>
  </si>
  <si>
    <t>Clear Body</t>
  </si>
  <si>
    <t>Prevents other Pokémon from lowering its stats.</t>
  </si>
  <si>
    <t>Cloud Nine</t>
  </si>
  <si>
    <t>Color Change</t>
  </si>
  <si>
    <t>Changes the Pokémon's type to the foe's move.</t>
  </si>
  <si>
    <t>Comatose</t>
  </si>
  <si>
    <t>The Pokémon is always asleep but can still attack.</t>
  </si>
  <si>
    <t>Competitive</t>
  </si>
  <si>
    <t>Raises Special Attack when the Pokémon's stats are lowered.</t>
  </si>
  <si>
    <t>Compound Eyes</t>
  </si>
  <si>
    <t>The Pokémon's accuracy is boosted.</t>
  </si>
  <si>
    <t>Contrary</t>
  </si>
  <si>
    <t>Makes stat changes have an opposite effect.</t>
  </si>
  <si>
    <t>Corrosion</t>
  </si>
  <si>
    <t>The Pokémon can poison Steel and Poison types.</t>
  </si>
  <si>
    <t>Cotton Down</t>
  </si>
  <si>
    <t>Lowers foe's Speed when hit.</t>
  </si>
  <si>
    <t>Cursed Body</t>
  </si>
  <si>
    <t>May disable a move used on the Pokémon.</t>
  </si>
  <si>
    <t>Cute Charm</t>
  </si>
  <si>
    <t>Contact with the Pokémon may cause infatuation.</t>
  </si>
  <si>
    <t>Damp</t>
  </si>
  <si>
    <t>Prevents the use of self-destructing moves.</t>
  </si>
  <si>
    <t>Dancer</t>
  </si>
  <si>
    <t>Copies the foe's Dance moves.</t>
  </si>
  <si>
    <t>Dark Aura</t>
  </si>
  <si>
    <t>Raises power of Dark type moves for all Pokémon in battle.</t>
  </si>
  <si>
    <t>Dauntless Shield</t>
  </si>
  <si>
    <t>Boosts Defense in battle.</t>
  </si>
  <si>
    <t>Dazzling</t>
  </si>
  <si>
    <t>Protects the Pokémon from high-priority moves.</t>
  </si>
  <si>
    <t>Defeatist</t>
  </si>
  <si>
    <t>Lowers stats when HP drops below half.</t>
  </si>
  <si>
    <t>Defiant</t>
  </si>
  <si>
    <t>When its stats are lowered its Attack increases.</t>
  </si>
  <si>
    <t>Delta Stream</t>
  </si>
  <si>
    <t>Creates strong winds when the ability activates.</t>
  </si>
  <si>
    <t>Desolate Land</t>
  </si>
  <si>
    <t>Turns the sunlight extremely harsh when the ability activates.</t>
  </si>
  <si>
    <t>Disguise</t>
  </si>
  <si>
    <t>Avoids damage for one turn.</t>
  </si>
  <si>
    <t>Download</t>
  </si>
  <si>
    <t>Adjusts power according to a foe's defenses.</t>
  </si>
  <si>
    <t>Drizzle</t>
  </si>
  <si>
    <t>The Pokémon makes it rain when it enters a battle.</t>
  </si>
  <si>
    <t>Drought</t>
  </si>
  <si>
    <t>Turns the sunlight harsh when the Pokémon enters a battle.</t>
  </si>
  <si>
    <t>Dry Skin</t>
  </si>
  <si>
    <t>Reduces HP if it is hot. Water restores HP.</t>
  </si>
  <si>
    <t>Early Bird</t>
  </si>
  <si>
    <t>The Pokémon awakens quickly from sleep.</t>
  </si>
  <si>
    <t>Effect Spore</t>
  </si>
  <si>
    <t>Contact may poison or cause paralysis or sleep.</t>
  </si>
  <si>
    <t>Electric Surge</t>
  </si>
  <si>
    <t>The Pokémon creates an Electric Terrain when it enters a battle.</t>
  </si>
  <si>
    <t>Emergency Exit</t>
  </si>
  <si>
    <t>Switches out when HP falls below 50%.</t>
  </si>
  <si>
    <t>Fairy Aura</t>
  </si>
  <si>
    <t>Raises power of Fairy type moves for all Pokémon in battle.</t>
  </si>
  <si>
    <t>Filter</t>
  </si>
  <si>
    <t>Reduces damage from super-effective attacks.</t>
  </si>
  <si>
    <t>Flame Body</t>
  </si>
  <si>
    <t>Contact with the Pokémon may burn the attacker.</t>
  </si>
  <si>
    <t>Flare Boost</t>
  </si>
  <si>
    <t>Powers up special attacks when burned.</t>
  </si>
  <si>
    <t>Flash Fire</t>
  </si>
  <si>
    <t>It powers up Fire-type moves if it's hit by one.</t>
  </si>
  <si>
    <t>Flower Gift</t>
  </si>
  <si>
    <t>Powers up party Pokémon when it is sunny.</t>
  </si>
  <si>
    <t>Flower Veil</t>
  </si>
  <si>
    <t>Prevents lowering of ally Grass-type Pokémon's stats.</t>
  </si>
  <si>
    <t>Fluffy</t>
  </si>
  <si>
    <t>Halves damage from contact moves, but doubles damage from Fire-type moves.</t>
  </si>
  <si>
    <t>Forecast</t>
  </si>
  <si>
    <t>Castform transforms with the weather.</t>
  </si>
  <si>
    <t>Forewarn</t>
  </si>
  <si>
    <t>Determines what moves a foe has.</t>
  </si>
  <si>
    <t>Friend Guard</t>
  </si>
  <si>
    <t>Reduces damage done to allies.</t>
  </si>
  <si>
    <t>Frisk</t>
  </si>
  <si>
    <t>The Pokémon can check a foe's held item.</t>
  </si>
  <si>
    <t>Full Metal Body</t>
  </si>
  <si>
    <t>Fur Coat</t>
  </si>
  <si>
    <t>Reduces damage from physical moves.</t>
  </si>
  <si>
    <t>Gale Wings</t>
  </si>
  <si>
    <t>Gives priority to Flying-type moves.</t>
  </si>
  <si>
    <t>Galvanize</t>
  </si>
  <si>
    <t>Normal-type moves become Electric-type moves and their power boosted.</t>
  </si>
  <si>
    <t>Gluttony</t>
  </si>
  <si>
    <t>Encourages the early use of a held Berry.</t>
  </si>
  <si>
    <t>Gooey</t>
  </si>
  <si>
    <t>Contact with the Pokémon lowers the attacker's Speed stat.</t>
  </si>
  <si>
    <t>Gorilla Tactics</t>
  </si>
  <si>
    <t>Boosts the Pokémon's Attack stat but only allows the use of the first selected move.</t>
  </si>
  <si>
    <t>Grass Pelt</t>
  </si>
  <si>
    <t>Boosts the Defense stat in Grassy Terrain.</t>
  </si>
  <si>
    <t>Grassy Surge</t>
  </si>
  <si>
    <t>The Pokémon creates a Grassy Terrain when it enters a battle.</t>
  </si>
  <si>
    <t>Gulp Missile</t>
  </si>
  <si>
    <t>Returns with a catch in its mouth after using Surf or Dive.</t>
  </si>
  <si>
    <t>Guts</t>
  </si>
  <si>
    <t>Boosts Attack if there is a status problem.</t>
  </si>
  <si>
    <t>Harvest</t>
  </si>
  <si>
    <t>May create another Berry after one is used.</t>
  </si>
  <si>
    <t>Healer</t>
  </si>
  <si>
    <t>May heal an ally's status conditions.</t>
  </si>
  <si>
    <t>Heatproof</t>
  </si>
  <si>
    <t>Heavy Metal</t>
  </si>
  <si>
    <t>Doubles the Pokémon's weight.</t>
  </si>
  <si>
    <t>Honey Gather</t>
  </si>
  <si>
    <t>The Pokémon may gather Honey from somewhere.</t>
  </si>
  <si>
    <t>Huge Power</t>
  </si>
  <si>
    <t>Raises the Pokémon's Attack stat.</t>
  </si>
  <si>
    <t>Hunger Switch</t>
  </si>
  <si>
    <t>Changes forms each turn.</t>
  </si>
  <si>
    <t>Hustle</t>
  </si>
  <si>
    <t>Boosts the Attack stat, but lowers accuracy.</t>
  </si>
  <si>
    <t>Hydration</t>
  </si>
  <si>
    <t>Heals status problems if it is raining.</t>
  </si>
  <si>
    <t>Hyper Cutter</t>
  </si>
  <si>
    <t>Prevents other Pokémon from lowering Attack stat.</t>
  </si>
  <si>
    <t>Ice Body</t>
  </si>
  <si>
    <t>The Pokémon gradually regains HP in a hailstorm.</t>
  </si>
  <si>
    <t>Avoids damage from Physical moves for one turn.</t>
  </si>
  <si>
    <t>Ice Scales</t>
  </si>
  <si>
    <t>Halves damage from Special moves.</t>
  </si>
  <si>
    <t>Illuminate</t>
  </si>
  <si>
    <t>Raises the likelihood of meeting wild Pokémon.</t>
  </si>
  <si>
    <t>Illusion</t>
  </si>
  <si>
    <t>Enters battle disguised as the last Pokémon in the party.</t>
  </si>
  <si>
    <t>Immunity</t>
  </si>
  <si>
    <t>Prevents the Pokémon from getting poisoned.</t>
  </si>
  <si>
    <t>Imposter</t>
  </si>
  <si>
    <t>It transforms itself into the Pokémon it is facing.</t>
  </si>
  <si>
    <t>Infiltrator</t>
  </si>
  <si>
    <t>Passes through the foe's barrier and strikes.</t>
  </si>
  <si>
    <t>Innards Out</t>
  </si>
  <si>
    <t>Deals damage upon fainting.</t>
  </si>
  <si>
    <t>Inner Focus</t>
  </si>
  <si>
    <t>The Pokémon is protected from flinching.</t>
  </si>
  <si>
    <t>Insomnia</t>
  </si>
  <si>
    <t>Prevents the Pokémon from falling asleep.</t>
  </si>
  <si>
    <t>Intimidate</t>
  </si>
  <si>
    <t>Lowers the foe's Attack stat.</t>
  </si>
  <si>
    <t>Intrepid Sword</t>
  </si>
  <si>
    <t>Boosts Attack in battle.</t>
  </si>
  <si>
    <t>Iron Barbs</t>
  </si>
  <si>
    <t>Inflicts damage to the Pokémon on contact.</t>
  </si>
  <si>
    <t>Iron Fist</t>
  </si>
  <si>
    <t>Boosts the power of punching moves.</t>
  </si>
  <si>
    <t>Justified</t>
  </si>
  <si>
    <t>Raises Attack when hit by a Dark-type move.</t>
  </si>
  <si>
    <t>Keen Eye</t>
  </si>
  <si>
    <t>Prevents other Pokémon from lowering accuracy.</t>
  </si>
  <si>
    <t>Klutz</t>
  </si>
  <si>
    <t>The Pokémon can't use any held items.</t>
  </si>
  <si>
    <t>Leaf Guard</t>
  </si>
  <si>
    <t>Prevents problems with status in sunny weather.</t>
  </si>
  <si>
    <t>Levitate</t>
  </si>
  <si>
    <t>Gives immunity to Ground type moves.</t>
  </si>
  <si>
    <t>Libero</t>
  </si>
  <si>
    <t>Changes the Pokémon's type to its last used move.</t>
  </si>
  <si>
    <t>Light Metal</t>
  </si>
  <si>
    <t>Halves the Pokémon's weight.</t>
  </si>
  <si>
    <t>Lightning Rod</t>
  </si>
  <si>
    <t>Draws in all Electric-type moves to up Sp. Attack.</t>
  </si>
  <si>
    <t>Limber</t>
  </si>
  <si>
    <t>The Pokémon is protected from paralysis.</t>
  </si>
  <si>
    <t>Liquid Ooze</t>
  </si>
  <si>
    <t>Damages attackers using any draining move.</t>
  </si>
  <si>
    <t>Liquid Voice</t>
  </si>
  <si>
    <t>All sound-based moves become Water-type moves.</t>
  </si>
  <si>
    <t>Long Reach</t>
  </si>
  <si>
    <t>The Pokémon uses its moves without making contact with the target.</t>
  </si>
  <si>
    <t>Magic Bounce</t>
  </si>
  <si>
    <t>Reflects status- changing moves.</t>
  </si>
  <si>
    <t>Magic Guard</t>
  </si>
  <si>
    <t>Protects the Pokémon from indirect damage.</t>
  </si>
  <si>
    <t>Magician</t>
  </si>
  <si>
    <t>The Pokémon steals the held item of a Pokémon it hits with a move.</t>
  </si>
  <si>
    <t>Magma Armor</t>
  </si>
  <si>
    <t>Prevents the Pokémon from becoming frozen.</t>
  </si>
  <si>
    <t>Magnet Pull</t>
  </si>
  <si>
    <t>Prevents Steel-type Pokémon from escaping.</t>
  </si>
  <si>
    <t>Marvel Scale</t>
  </si>
  <si>
    <t>Ups Defense if there is a status problem.</t>
  </si>
  <si>
    <t>Mega Launcher</t>
  </si>
  <si>
    <t>Boosts the power of aura and pulse moves.</t>
  </si>
  <si>
    <t>Merciless</t>
  </si>
  <si>
    <t>The Pokémon's attacks become critical hits if the target is poisoned.</t>
  </si>
  <si>
    <t>Mimicry</t>
  </si>
  <si>
    <t>Changes type depending on the terrain.</t>
  </si>
  <si>
    <t>Minus</t>
  </si>
  <si>
    <t>Ups Sp. Atk if another Pokémon has Plus or Minus.</t>
  </si>
  <si>
    <t>Mirror Armor</t>
  </si>
  <si>
    <t>Reflects any stat-lowering effects.</t>
  </si>
  <si>
    <t>Misty Surge</t>
  </si>
  <si>
    <t>The Pokémon creates a Misty Terrain when it enters a battle.</t>
  </si>
  <si>
    <t>Mold Breaker</t>
  </si>
  <si>
    <t>Moves can be used regardless of Abilities.</t>
  </si>
  <si>
    <t>Moody</t>
  </si>
  <si>
    <t>Raises one stat and lowers another.</t>
  </si>
  <si>
    <t>Motor Drive</t>
  </si>
  <si>
    <t>Raises Speed if hit by an Electric-type move.</t>
  </si>
  <si>
    <t>Moxie</t>
  </si>
  <si>
    <t>Boosts Attack after knocking out any Pokémon.</t>
  </si>
  <si>
    <t>Multiscale</t>
  </si>
  <si>
    <t>Reduces damage when HP is full.</t>
  </si>
  <si>
    <t>Multitype</t>
  </si>
  <si>
    <t>Changes type to match the held Plate.</t>
  </si>
  <si>
    <t>Mummy</t>
  </si>
  <si>
    <t>Contact with this Pokémon spreads this Ability.</t>
  </si>
  <si>
    <t>Natural Cure</t>
  </si>
  <si>
    <t>All status problems heal when it switches out.</t>
  </si>
  <si>
    <t>Neuroforce</t>
  </si>
  <si>
    <t>Powers up moves that are super effective.</t>
  </si>
  <si>
    <t>Neutralizing Gas</t>
  </si>
  <si>
    <t>Neutralizes abilities of all Pokémon in battle.</t>
  </si>
  <si>
    <t>No Guard</t>
  </si>
  <si>
    <t>Ensures attacks by or against the Pokémon land.</t>
  </si>
  <si>
    <t>Normalize</t>
  </si>
  <si>
    <t>All the Pokémon's moves become the Normal type.</t>
  </si>
  <si>
    <t>Oblivious</t>
  </si>
  <si>
    <t>Prevents it from becoming infatuated.</t>
  </si>
  <si>
    <t>Overcoat</t>
  </si>
  <si>
    <t>Protects the Pokémon from weather damage.</t>
  </si>
  <si>
    <t>Overgrow</t>
  </si>
  <si>
    <t>Powers up Grass-type moves in a pinch.</t>
  </si>
  <si>
    <t>Own Tempo</t>
  </si>
  <si>
    <t>Prevents the Pokémon from becoming confused.</t>
  </si>
  <si>
    <t>Parental Bond</t>
  </si>
  <si>
    <t>Allows the Pokémon to attack twice.</t>
  </si>
  <si>
    <t>Pastel Veil</t>
  </si>
  <si>
    <t>Prevents the Pokémon and its allies from being poisoned.</t>
  </si>
  <si>
    <t>Perish Body</t>
  </si>
  <si>
    <t>When hit by a move that makes direct contact, the Pokémon and the attacker will faint after three turns unless they switch out of battle.</t>
  </si>
  <si>
    <t>Pickpocket</t>
  </si>
  <si>
    <t>Steals an item when hit by another Pokémon.</t>
  </si>
  <si>
    <t>Pickup</t>
  </si>
  <si>
    <t>The Pokémon may pick up items.</t>
  </si>
  <si>
    <t>Pixilate</t>
  </si>
  <si>
    <t>Turns Normal-type moves into Fairy-type moves.</t>
  </si>
  <si>
    <t>Plus</t>
  </si>
  <si>
    <t>Poison Heal</t>
  </si>
  <si>
    <t>Restores HP if the Pokémon is poisoned.</t>
  </si>
  <si>
    <t>Poison Point</t>
  </si>
  <si>
    <t>Contact with the Pokémon may poison the attacker.</t>
  </si>
  <si>
    <t>Poison Touch</t>
  </si>
  <si>
    <t>May poison targets when a Pokémon makes contact.</t>
  </si>
  <si>
    <t>Power Construct</t>
  </si>
  <si>
    <t>Changes form when HP drops below half.</t>
  </si>
  <si>
    <t>Power of Alchemy</t>
  </si>
  <si>
    <t>The Pokémon copies the Ability of a defeated ally.</t>
  </si>
  <si>
    <t>Power Spot</t>
  </si>
  <si>
    <t>Just being next to the Pokémon powers up moves.</t>
  </si>
  <si>
    <t>Prankster</t>
  </si>
  <si>
    <t>Gives priority to a status move.</t>
  </si>
  <si>
    <t>Pressure</t>
  </si>
  <si>
    <t>The Pokémon raises the foe's PP usage.</t>
  </si>
  <si>
    <t>Primordial Sea</t>
  </si>
  <si>
    <t>Makes it rain heavily when the ability activates.</t>
  </si>
  <si>
    <t>Prism Armor</t>
  </si>
  <si>
    <t>Propeller Tail</t>
  </si>
  <si>
    <t>Protean</t>
  </si>
  <si>
    <t>Psychic Surge</t>
  </si>
  <si>
    <t>The Pokémon creates a Psychic Terrain when it enters a battle.</t>
  </si>
  <si>
    <t>Punk Rock</t>
  </si>
  <si>
    <t>Boosts sound-based moves and halves damage from the same moves.</t>
  </si>
  <si>
    <t>Pure Power</t>
  </si>
  <si>
    <t>Queenly Majesty</t>
  </si>
  <si>
    <t>Prevents use of priority moves.</t>
  </si>
  <si>
    <t>Quick Feet</t>
  </si>
  <si>
    <t>Boosts Speed if there is a status problem.</t>
  </si>
  <si>
    <t>Rain Dish</t>
  </si>
  <si>
    <t>The Pokémon gradually regains HP in rain.</t>
  </si>
  <si>
    <t>Rattled</t>
  </si>
  <si>
    <t>Bug, Ghost or Dark type moves scare it and boost its Speed.</t>
  </si>
  <si>
    <t>Receiver</t>
  </si>
  <si>
    <t>Inherits an ally's ability when it faints.</t>
  </si>
  <si>
    <t>Reckless</t>
  </si>
  <si>
    <t>Powers up moves that have recoil damage.</t>
  </si>
  <si>
    <t>Refrigerate</t>
  </si>
  <si>
    <t>Turns Normal-type moves into Ice-type moves.</t>
  </si>
  <si>
    <t>Regenerator</t>
  </si>
  <si>
    <t>Restores a little HP when withdrawn from battle.</t>
  </si>
  <si>
    <t>Ripen</t>
  </si>
  <si>
    <t>Doubles the effect of berries.</t>
  </si>
  <si>
    <t>Rivalry</t>
  </si>
  <si>
    <t>Deals more damage to a Pokémon of same gender.</t>
  </si>
  <si>
    <t>RKS System</t>
  </si>
  <si>
    <t>Changes type depending on held item.</t>
  </si>
  <si>
    <t>Rock Head</t>
  </si>
  <si>
    <t>Protects the Pokémon from recoil damage.</t>
  </si>
  <si>
    <t>Rough Skin</t>
  </si>
  <si>
    <t>Inflicts damage to the attacker on contact.</t>
  </si>
  <si>
    <t>Run Away</t>
  </si>
  <si>
    <t>Enables a sure getaway from wild Pokémon.</t>
  </si>
  <si>
    <t>Sand Force</t>
  </si>
  <si>
    <t>Boosts certain moves' power in a sandstorm.</t>
  </si>
  <si>
    <t>Sand Rush</t>
  </si>
  <si>
    <t>Boosts the Pokémon's Speed in a sandstorm.</t>
  </si>
  <si>
    <t>Sand Spit</t>
  </si>
  <si>
    <t>Creates a sandstorm when hit by an attack.</t>
  </si>
  <si>
    <t>Sand Stream</t>
  </si>
  <si>
    <t>The Pokémon summons a sandstorm in battle.</t>
  </si>
  <si>
    <t>Sand Veil</t>
  </si>
  <si>
    <t>Boosts the Pokémon's evasion in a sandstorm.</t>
  </si>
  <si>
    <t>Sap Sipper</t>
  </si>
  <si>
    <t>Boosts Attack when hit by a Grass-type move.</t>
  </si>
  <si>
    <t>Schooling</t>
  </si>
  <si>
    <t>Changes Wishiwashi to School Form.</t>
  </si>
  <si>
    <t>Scrappy</t>
  </si>
  <si>
    <t>Enables moves to hit Ghost-type Pokémon.</t>
  </si>
  <si>
    <t>Screen Cleaner</t>
  </si>
  <si>
    <t>Nullifies effects of Light Screen, Reflect, and Aurora Veil.</t>
  </si>
  <si>
    <t>Serene Grace</t>
  </si>
  <si>
    <t>Boosts the likelihood of added effects appearing.</t>
  </si>
  <si>
    <t>Shadow Shield</t>
  </si>
  <si>
    <t>Shadow Tag</t>
  </si>
  <si>
    <t>Prevents the foe from escaping.</t>
  </si>
  <si>
    <t>Shed Skin</t>
  </si>
  <si>
    <t>The Pokémon may heal its own status problems.</t>
  </si>
  <si>
    <t>Sheer Force</t>
  </si>
  <si>
    <t>Removes added effects to increase move damage.</t>
  </si>
  <si>
    <t>Shell Armor</t>
  </si>
  <si>
    <t>Shield Dust</t>
  </si>
  <si>
    <t>Blocks the added effects of attacks taken.</t>
  </si>
  <si>
    <t>Shields Down</t>
  </si>
  <si>
    <t>Changes stats when HP drops below half.</t>
  </si>
  <si>
    <t>Simple</t>
  </si>
  <si>
    <t>Doubles all stat changes.</t>
  </si>
  <si>
    <t>Skill Link</t>
  </si>
  <si>
    <t>Increases the frequency of multi-strike moves.</t>
  </si>
  <si>
    <t>Slow Start</t>
  </si>
  <si>
    <t>Temporarily halves Attack and Speed.</t>
  </si>
  <si>
    <t>Slush Rush</t>
  </si>
  <si>
    <t>Boosts the Pokémon's Speed stat in a hailstorm.</t>
  </si>
  <si>
    <t>Sniper</t>
  </si>
  <si>
    <t>Powers up moves if they become critical hits.</t>
  </si>
  <si>
    <t>Snow Cloak</t>
  </si>
  <si>
    <t>Raises evasion in a hailstorm.</t>
  </si>
  <si>
    <t>Snow Warning</t>
  </si>
  <si>
    <t>The Pokémon summons a hailstorm in battle.</t>
  </si>
  <si>
    <t>Solar Power</t>
  </si>
  <si>
    <t>In sunshine, Sp. Atk is boosted but HP decreases.</t>
  </si>
  <si>
    <t>Solid Rock</t>
  </si>
  <si>
    <t>Soul-Heart</t>
  </si>
  <si>
    <t>Raises Special Attack when an ally faints.</t>
  </si>
  <si>
    <t>Soundproof</t>
  </si>
  <si>
    <t>Gives immunity to sound-based moves.</t>
  </si>
  <si>
    <t>Speed Boost</t>
  </si>
  <si>
    <t>Its Speed stat is gradually boosted.</t>
  </si>
  <si>
    <t>Stakeout</t>
  </si>
  <si>
    <t>Deals double damage to Pokémon switching in.</t>
  </si>
  <si>
    <t>Stall</t>
  </si>
  <si>
    <t>The Pokémon moves after all other Pokémon do.</t>
  </si>
  <si>
    <t>Stalwart</t>
  </si>
  <si>
    <t>Stamina</t>
  </si>
  <si>
    <t>Raises Defense when attacked.</t>
  </si>
  <si>
    <t>Stance Change</t>
  </si>
  <si>
    <t>Changes form depending on moves used.</t>
  </si>
  <si>
    <t>Static</t>
  </si>
  <si>
    <t>Contact with the Pokémon may cause paralysis.</t>
  </si>
  <si>
    <t>Steadfast</t>
  </si>
  <si>
    <t>Raises Speed each time the Pokémon flinches.</t>
  </si>
  <si>
    <t>Steam Engine</t>
  </si>
  <si>
    <t>Drastically raises Speed when hit by a Fire- or Water-type move.</t>
  </si>
  <si>
    <t>Steelworker</t>
  </si>
  <si>
    <t>Powers up Steel-type moves.</t>
  </si>
  <si>
    <t>Steely Spirit</t>
  </si>
  <si>
    <t>Powers up ally Pokémon's Steel-type moves.</t>
  </si>
  <si>
    <t>Stench</t>
  </si>
  <si>
    <t>The stench may cause the target to flinch.</t>
  </si>
  <si>
    <t>Sticky Hold</t>
  </si>
  <si>
    <t>Protects the Pokémon from item theft.</t>
  </si>
  <si>
    <t>Storm Drain</t>
  </si>
  <si>
    <t>Draws in all Water-type moves to up Sp. Attack.</t>
  </si>
  <si>
    <t>Strong Jaw</t>
  </si>
  <si>
    <t>Boosts the power of biting moves.</t>
  </si>
  <si>
    <t>Sturdy</t>
  </si>
  <si>
    <t>It cannot be knocked out with one hit.</t>
  </si>
  <si>
    <t>Suction Cups</t>
  </si>
  <si>
    <t>Negates all moves that force switching out.</t>
  </si>
  <si>
    <t>Super Luck</t>
  </si>
  <si>
    <t>Heightens the critical-hit ratios of moves.</t>
  </si>
  <si>
    <t>Surge Surfer</t>
  </si>
  <si>
    <t>Doubles Speed during Electric Terrain.</t>
  </si>
  <si>
    <t>Swarm</t>
  </si>
  <si>
    <t>Powers up Bug-type moves in a pinch.</t>
  </si>
  <si>
    <t>Sweet Veil</t>
  </si>
  <si>
    <t>Prevents the Pokémon and allies from falling asleep.</t>
  </si>
  <si>
    <t>Swift Swim</t>
  </si>
  <si>
    <t>Boosts the Pokémon's Speed in rain.</t>
  </si>
  <si>
    <t>Symbiosis</t>
  </si>
  <si>
    <t>The Pokémon can pass an item to an ally.</t>
  </si>
  <si>
    <t>Synchronize</t>
  </si>
  <si>
    <t>Passes a burn, poison, or paralysis to the foe.</t>
  </si>
  <si>
    <t>Tangled Feet</t>
  </si>
  <si>
    <t>Raises evasion if the Pokémon is confused.</t>
  </si>
  <si>
    <t>Tangling Hair</t>
  </si>
  <si>
    <t>Technician</t>
  </si>
  <si>
    <t>Powers up the Pokémon's weaker moves.</t>
  </si>
  <si>
    <t>Telepathy</t>
  </si>
  <si>
    <t>Anticipates an ally's attack and dodges it.</t>
  </si>
  <si>
    <t>Teravolt</t>
  </si>
  <si>
    <t>Thick Fat</t>
  </si>
  <si>
    <t>Ups resistance to Fire- and Ice-type moves.</t>
  </si>
  <si>
    <t>Tinted Lens</t>
  </si>
  <si>
    <t>Powers up “not very effective” moves.</t>
  </si>
  <si>
    <t>Torrent</t>
  </si>
  <si>
    <t>Powers up Water-type moves in a pinch.</t>
  </si>
  <si>
    <t>Tough Claws</t>
  </si>
  <si>
    <t>Boosts the power of contact moves.</t>
  </si>
  <si>
    <t>Toxic Boost</t>
  </si>
  <si>
    <t>Powers up physical attacks when poisoned.</t>
  </si>
  <si>
    <t>Trace</t>
  </si>
  <si>
    <t>The Pokémon copies a foe's Ability.</t>
  </si>
  <si>
    <t>Triage</t>
  </si>
  <si>
    <t>Gives priority to restorative moves.</t>
  </si>
  <si>
    <t>Truant</t>
  </si>
  <si>
    <t>Pokémon can't attack on consecutive turns.</t>
  </si>
  <si>
    <t>Turboblaze</t>
  </si>
  <si>
    <t>Unaware</t>
  </si>
  <si>
    <t>Ignores any stat changes in the Pokémon.</t>
  </si>
  <si>
    <t>Unburden</t>
  </si>
  <si>
    <t>Raises Speed if a held item is used.</t>
  </si>
  <si>
    <t>Unnerve</t>
  </si>
  <si>
    <t>Makes the foe nervous and unable to eat Berries.</t>
  </si>
  <si>
    <t>Victory Star</t>
  </si>
  <si>
    <t>Boosts the accuracy of its allies and itself.</t>
  </si>
  <si>
    <t>Vital Spirit</t>
  </si>
  <si>
    <t>Volt Absorb</t>
  </si>
  <si>
    <t>Restores HP if hit by an Electric-type move.</t>
  </si>
  <si>
    <t>Wandering Spirit</t>
  </si>
  <si>
    <t>Swaps abilities with opponents on contact.</t>
  </si>
  <si>
    <t>Water Absorb</t>
  </si>
  <si>
    <t>Restores HP if hit by a Water-type move.</t>
  </si>
  <si>
    <t>Water Bubble</t>
  </si>
  <si>
    <t>Halves damage from Fire-type moves, doubles power of Water-type moves used, and prevents burns.</t>
  </si>
  <si>
    <t>Water Compaction</t>
  </si>
  <si>
    <t>Sharply raises Defense when hit by a Water-type move.</t>
  </si>
  <si>
    <t>Water Veil</t>
  </si>
  <si>
    <t>Prevents the Pokémon from getting a burn.</t>
  </si>
  <si>
    <t>Weak Armor</t>
  </si>
  <si>
    <t>Physical attacks lower Defense and raise Speed.</t>
  </si>
  <si>
    <t>White Smoke</t>
  </si>
  <si>
    <t>Wimp Out</t>
  </si>
  <si>
    <t>Switches out when HP drops below half.</t>
  </si>
  <si>
    <t>Wonder Guard</t>
  </si>
  <si>
    <t>Only supereffective moves will hit.</t>
  </si>
  <si>
    <t>Wonder Skin</t>
  </si>
  <si>
    <t>Makes status-changing moves more likely to miss.</t>
  </si>
  <si>
    <t>Category</t>
  </si>
  <si>
    <t>Berries</t>
  </si>
  <si>
    <t>Restores HP if it's low, but may cause confusion.</t>
  </si>
  <si>
    <t>Raises Special Defense when HP is low.</t>
  </si>
  <si>
    <t>If held by a Pokémon, it defrosts it.</t>
  </si>
  <si>
    <t>Weakens a supereffective Steel-type attack against the holding Pokémon.</t>
  </si>
  <si>
    <t>A Berry which is very rare in the Unova region. A maniac will buy it for a high price.</t>
  </si>
  <si>
    <t>Weakens a supereffective Rock-type attack against the holding Pokémon.</t>
  </si>
  <si>
    <t>If held by a Pokémon, it recovers from paralysis.</t>
  </si>
  <si>
    <t>If held by a Pokémon, it recovers from sleep.</t>
  </si>
  <si>
    <t>Weakens a Normal-type attack against the Pokémon holding this berry.</t>
  </si>
  <si>
    <t>Weakens a supereffective Fighting-type attack against the holding Pokémon.</t>
  </si>
  <si>
    <t>Weakens a supereffective Flying-type attack against the holding Pokémon.</t>
  </si>
  <si>
    <t>Weakens a supereffective Dark-type attack against the holding Pokémon.</t>
  </si>
  <si>
    <t>Holder can move first when HP is low.</t>
  </si>
  <si>
    <t>If held by a Pokémon, it restores its HP if it is hit by any supereffective attack.</t>
  </si>
  <si>
    <t>Raises Defense when HP is low.</t>
  </si>
  <si>
    <t>Drastically calms a Pokémon in battle, in Let's Go Pikachu/Eevee.</t>
  </si>
  <si>
    <t>Drastically increases chance of getting items when a Pokémon is caught, in Pokémon Let's Go.</t>
  </si>
  <si>
    <t>Makes a Pokémon easier to catch in Pokémon Let's Go.</t>
  </si>
  <si>
    <t>Increases Friendship but lowers Special Defense EVs.</t>
  </si>
  <si>
    <t>Weakens a supereffective Dragon-type attack against the holding Pokémon.</t>
  </si>
  <si>
    <t>Increases Friendship but lowers Special Attack EVs.</t>
  </si>
  <si>
    <t>If held by a Pokémon and a physical attack lands, the attacker also takes damage.</t>
  </si>
  <si>
    <t>Weakens a supereffective Ghost-type attack against the holding Pokémon.</t>
  </si>
  <si>
    <t>Weakens a supereffective Poison-type attack against the holding Pokémon.</t>
  </si>
  <si>
    <t>If held by a Pokémon, this Berry will increase the holder's Defense if it's hit with a physical move.</t>
  </si>
  <si>
    <t>Increases Friendship but lowers Attack EVs.</t>
  </si>
  <si>
    <t>Increases critical-hit ratio when HP is low.</t>
  </si>
  <si>
    <t>If held by a Pokémon, it restores a move's PP by 10.</t>
  </si>
  <si>
    <t>Raises Attack when HP is low.</t>
  </si>
  <si>
    <t>If held by a Pokémon, it recovers from any status problem.</t>
  </si>
  <si>
    <t>If held by a Pokémon, this Berry will increase the holder's Sp. Def if it's hit with a special move.</t>
  </si>
  <si>
    <t>Increases a move's accuracy when HP is low.</t>
  </si>
  <si>
    <t>A Berry to be used in cooking. Calms a Pokémon in battle, in Let's Go Pikachu/Eevee.</t>
  </si>
  <si>
    <t>Weakens a supereffective Fire-type attack against the holding Pokémon.</t>
  </si>
  <si>
    <t>If held by a Pokémon, it heals the user by just 10 HP.</t>
  </si>
  <si>
    <t>Weakens a supereffective Water-type attack against the holding Pokémon.</t>
  </si>
  <si>
    <t>Weakens a supereffective Psychic-type attack against the holding Pokémon.</t>
  </si>
  <si>
    <t>If held by a Pokémon, it recovers from poison.</t>
  </si>
  <si>
    <t>If held by a Pokémon, it recovers from confusion.</t>
  </si>
  <si>
    <t>Raises Special Attack when HP is low.</t>
  </si>
  <si>
    <t>A Berry to be used in cooking. Increases chances of getting items when a Pokémon is caught, in Pokémon Let's Go.</t>
  </si>
  <si>
    <t>Increases Friendship but lowers HP EVs.</t>
  </si>
  <si>
    <t>Increases Friendship but lowers Defense EVs.</t>
  </si>
  <si>
    <t>If held by a Pokémon, it recovers from a burn.</t>
  </si>
  <si>
    <t>Weakens a supereffective Grass-type attack against the holding Pokémon.</t>
  </si>
  <si>
    <t>If held by a Pokémon, this Berry will lessen the damage taken from one supereffective Fairy-type attack.</t>
  </si>
  <si>
    <t>If held by a Pokémon and a special attack lands, the attacker also takes damage.</t>
  </si>
  <si>
    <t>Raises Speed when HP is low.</t>
  </si>
  <si>
    <t>Weakens a supereffective Ground-type attack against the holding Pokémon.</t>
  </si>
  <si>
    <t>Greatly calms a Pokémon in battle, in Let's Go Pikachu/Eevee.</t>
  </si>
  <si>
    <t>Greatly increases chance of getting items when a Pokémon is caught, in Pokémon Let's Go.</t>
  </si>
  <si>
    <t>If held by a Pokémon, it heals the user's HP a little.</t>
  </si>
  <si>
    <t>Sharply raises a random stat when HP is low.</t>
  </si>
  <si>
    <t>Increases Friendship but lowers Speed EVs.</t>
  </si>
  <si>
    <t>Weakens a supereffective Bug-type attack against the holding Pokémon.</t>
  </si>
  <si>
    <t>Weakens a supereffective Electric-type attack against the holding Pokémon.</t>
  </si>
  <si>
    <t>Weakens a supereffective Ice-type attack against the holding Pokémon.</t>
  </si>
  <si>
    <t>Hold items</t>
  </si>
  <si>
    <t>A capsule that allows a Pokémon with two Abilities to switch between these Abilities when it is used.</t>
  </si>
  <si>
    <t>Enables Abomasnow to Mega Evolve during battle.</t>
  </si>
  <si>
    <t>Enables Absol to Mega Evolve during battle.</t>
  </si>
  <si>
    <t>A consumable bulb. If the holder is hit by a Water-type move, its Sp. Atk will rise.</t>
  </si>
  <si>
    <t>Increases the power of Dragon- and Steel-type moves when held by Dialga.</t>
  </si>
  <si>
    <t>Using it makes wild Pokémon more likely to call for help. If held by a Pokémon, it boosts Speed when intimidated. It can be used only once.</t>
  </si>
  <si>
    <t>Enables Aerodactyl to Mega Evolve during battle.</t>
  </si>
  <si>
    <t>Enables Aggron to Mega Evolve during battle.</t>
  </si>
  <si>
    <t>When held by a Pokémon, the Pokémon will float into the air. When the holder is attacked, this item will burst.</t>
  </si>
  <si>
    <t>Enables Alakazam to Mega Evolve during battle.</t>
  </si>
  <si>
    <t>Allows Alolan Raichu to upgrade Thunderbolt to a Z-Move, Stoked Sparksurfer.</t>
  </si>
  <si>
    <t>Enables Altaria to Mega Evolve during battle.</t>
  </si>
  <si>
    <t>Enables Ampharos to Mega Evolve during battle.</t>
  </si>
  <si>
    <t>Doubles prize money if held.</t>
  </si>
  <si>
    <t>Raises Special Defense but prevents the use of status moves.</t>
  </si>
  <si>
    <t>Enables Audino to Mega Evolve during battle.</t>
  </si>
  <si>
    <t>Enables Banette to Mega Evolve during battle.</t>
  </si>
  <si>
    <t>Enables Beedrill to Mega Evolve during battle.</t>
  </si>
  <si>
    <t>Evolves Milcery into Blueberry Flavor Alcremie.</t>
  </si>
  <si>
    <t>Recovers more HP from HP-stealing moves.</t>
  </si>
  <si>
    <t>A band that increases the power of binding moves when held.</t>
  </si>
  <si>
    <t>Increases the power of Fighting-type moves.</t>
  </si>
  <si>
    <t>Increases the power of Dark-type moves.</t>
  </si>
  <si>
    <t>A held item that gradually restores the HP of Poison-type Pokémon. It inflicts damage on all other types.</t>
  </si>
  <si>
    <t>Enables Blastoise to Mega Evolve during battle.</t>
  </si>
  <si>
    <t>Enables Blaziken to Mega Evolve during battle.</t>
  </si>
  <si>
    <t>Raises Speed sharply if its attack misses.</t>
  </si>
  <si>
    <t>Lowers the opponent's accuracy.</t>
  </si>
  <si>
    <t>Increases the power of a Bug-type move only once.</t>
  </si>
  <si>
    <t>Changes Silvally and its move Multi-Attack to Bug type.</t>
  </si>
  <si>
    <t>Allows the use of Savage Spin-Out, the Bug type Z-Move.</t>
  </si>
  <si>
    <t>Changes Techno Blast to a Fire-type move when held by Genesect.</t>
  </si>
  <si>
    <t>Enables Camerupt to Mega Evolve during battle.</t>
  </si>
  <si>
    <t>A consumable battery. If the holder is hit by an Electric-type move, its Attack will rise.</t>
  </si>
  <si>
    <t>Increases the power of Fire-type moves.</t>
  </si>
  <si>
    <t>Enables Charizard to Mega Evolve during battle.</t>
  </si>
  <si>
    <t>Changes Techno Blast to an Ice-type move when held by Genesect.</t>
  </si>
  <si>
    <t>Evolves Sinistea into Polteageist.</t>
  </si>
  <si>
    <t>Raises Attack, but only one move can be used.</t>
  </si>
  <si>
    <t>Raises Speed, but only one move can be used.</t>
  </si>
  <si>
    <t>Raises Special Attack, but only one move can be used.</t>
  </si>
  <si>
    <t>An item to be held by a Pokémon. It helps keep wild Pokémon away if the holder is the first one in the party.</t>
  </si>
  <si>
    <t>Evolves Milcery into Clover Flavor Alcremie.</t>
  </si>
  <si>
    <t>A special device that wrings out the potential of Pokémon. It is an imperfect prototype.</t>
  </si>
  <si>
    <t>A Pokémon held item that extends the duration of the move Rain Dance used by the holder.</t>
  </si>
  <si>
    <t>Increases the power of a Dark-type move only once.</t>
  </si>
  <si>
    <t>Changes Silvally and its move Multi-Attack to Dark type.</t>
  </si>
  <si>
    <t>Allows the use of Black Hole Eclipse, the Dark type Z-Move.</t>
  </si>
  <si>
    <t>Allows Decidueye to upgrade Spirit Shackle to a Z-Move, Sinister Arrow Raid.</t>
  </si>
  <si>
    <t>Increases Special Defense when held by Clamperl. Evolves Clamperl when traded holding the item.</t>
  </si>
  <si>
    <t>Increases Special Attack when held by Clamperl. Evolves Clamperl when traded holding the item.</t>
  </si>
  <si>
    <t>A long, thin, bright-red string to be held by a Pokémon. If the holder becomes infatuated, the foe does too.</t>
  </si>
  <si>
    <t>Enables Diancie to Mega Evolve during battle.</t>
  </si>
  <si>
    <t>Changes Techno Blast to a Water-type move when held by Genesect.</t>
  </si>
  <si>
    <t>Increases power of Dragon-type moves. Changes Arceus' type to Dragon.</t>
  </si>
  <si>
    <t>Increases the power of Dragon-type moves.</t>
  </si>
  <si>
    <t>Increases the power of a Dragon-type move only once.</t>
  </si>
  <si>
    <t>Changes Silvally and its move Multi-Attack to Dragon type.</t>
  </si>
  <si>
    <t>Allows the use of Devastating Drake, the Dragon type Z-Move.</t>
  </si>
  <si>
    <t>Increases power of Dark-type moves. Changes Arceus' type to Dark.</t>
  </si>
  <si>
    <t>The Xtransceiver found at the Nimbasa City amusement park. It seems it belongs to a boy.</t>
  </si>
  <si>
    <t>Increases power of Ground-type moves. Changes Arceus' type to Ground.</t>
  </si>
  <si>
    <t>Allows Eevee to upgrade Last Resort to a Z-Move, Extreme Evoboost.</t>
  </si>
  <si>
    <t>If the holder is hit by an attack, it will switch with another Pokémon in your party.</t>
  </si>
  <si>
    <t>The Pokémon switches out if its stats are lowered.</t>
  </si>
  <si>
    <t>Increases the power of an Electric-type move only once.</t>
  </si>
  <si>
    <t>Changes Silvally and its move Multi-Attack to Electric type.</t>
  </si>
  <si>
    <t>An item to be held by a Pokémon. It boosts Defense on Electric Terrain. It can only be used once.</t>
  </si>
  <si>
    <t>Allows the use of Gigavolt Havoc, the Electric type Z-Move.</t>
  </si>
  <si>
    <t>A card key that activates the elevator in Lysandre Labs. It is emblazoned with Team Flare's logo.</t>
  </si>
  <si>
    <t>An item to be held by a Pokémon. The Pokémon holding this peculiar stone is prevented from evolving.</t>
  </si>
  <si>
    <t>A mysterious evolutionary lump. When held, it raises the Defense and Sp. Def of a Pokémon that can still evolve.</t>
  </si>
  <si>
    <t>An item to be held by a Pokémon. The holder gets a share of a battle's Exp. Points without battling.</t>
  </si>
  <si>
    <t>Increases the power of super-effective moves.</t>
  </si>
  <si>
    <t>Allows the use of Twinkle Tackle, the Fairy type Z-Move.</t>
  </si>
  <si>
    <t>Changes Silvally and its move Multi-Attack to Fairy type.</t>
  </si>
  <si>
    <t>Increases the power of a Fighting-type move only once.</t>
  </si>
  <si>
    <t>Changes Silvally and its move Multi-Attack to Fighting type.</t>
  </si>
  <si>
    <t>Allows the use of All-Out Pummeling, the Fighting type Z-Move.</t>
  </si>
  <si>
    <t>Increases the power of a Fire-type move only once.</t>
  </si>
  <si>
    <t>Changes Silvally and its move Multi-Attack to Fire type.</t>
  </si>
  <si>
    <t>Allows the use of Inferno Overdrive, the Fire type Z-Move.</t>
  </si>
  <si>
    <t>Increases power of Fighting-type moves. Changes Arceus' type to Fighting.</t>
  </si>
  <si>
    <t>An item to be held by a Pokémon. It is a bizarre orb that inflicts a burn on the holder in battle.</t>
  </si>
  <si>
    <t>Increases power of Fire-type moves. Changes Arceus' type to Fire.</t>
  </si>
  <si>
    <t>A very light stone. It reduces the weight of a Pokémon when held.</t>
  </si>
  <si>
    <t>Evolves Milcery into Flower Flavor Alcremie.</t>
  </si>
  <si>
    <t>Increases the power of a Flying-type move only once.</t>
  </si>
  <si>
    <t>Changes Silvally and its move Multi-Attack to Flying type.</t>
  </si>
  <si>
    <t>Allows the use of Supersonic Skystrike, the Flying type Z-Move.</t>
  </si>
  <si>
    <t>An item to be held by a Pokémon. The holder may endure a potential KO attack, leaving it with just 1 HP.</t>
  </si>
  <si>
    <t>An item to be held by a Pokémon. If it has full HP, the holder will endure one potential KO attack, leaving 1 HP.</t>
  </si>
  <si>
    <t>Holder always attacks last. Breeding Snorlax produces Munchlax when held.</t>
  </si>
  <si>
    <t>Enables Gallade to Mega Evolve during battle.</t>
  </si>
  <si>
    <t>Enables Garchomp to Mega Evolve during battle.</t>
  </si>
  <si>
    <t>Enables Gardevoir to Mega Evolve during battle.</t>
  </si>
  <si>
    <t>Enables Gengar to Mega Evolve during battle.</t>
  </si>
  <si>
    <t>Increases the power of a Ghost-type move only once.</t>
  </si>
  <si>
    <t>Changes Silvally and its move Multi-Attack to Ghost type.</t>
  </si>
  <si>
    <t>Allows the use of Never-Ending Nightmare, the Ghost type Z-Move.</t>
  </si>
  <si>
    <t>Enables Glalie to Mega Evolve during battle.</t>
  </si>
  <si>
    <t>Increases the power of a Grass-type move only once.</t>
  </si>
  <si>
    <t>Changes Silvally and its move Multi-Attack to Grass type.</t>
  </si>
  <si>
    <t>Allows the use of Bloom Doom, the Grass type Z-Move.</t>
  </si>
  <si>
    <t>An item to be held by a Pokémon. It boosts Defense on Grassy Terrain. It can only be used once.</t>
  </si>
  <si>
    <t>A Pokémon held item that extends the duration of multiturn attacks like Bind and Wrap.</t>
  </si>
  <si>
    <t>Increases the power of Dragon- and Ghost-type moves when held by Giratina, and changes it to Origin Forme.</t>
  </si>
  <si>
    <t>Increases the power of a Ground-type move only once.</t>
  </si>
  <si>
    <t>Changes Silvally and its move Multi-Attack to Ground type.</t>
  </si>
  <si>
    <t>Allows the use of Tectonic Rage, the Ground type Z-Move.</t>
  </si>
  <si>
    <t>A handkerchief dropped by a regular at Café Warehouse. It smells faintly like a Pokémon.</t>
  </si>
  <si>
    <t>Enables Gyarados to Mega Evolve during battle.</t>
  </si>
  <si>
    <t>Increases the power of Rock-type moves.</t>
  </si>
  <si>
    <t>A Pokémon held item that extends the duration of the move Sunny Day used by the holder.</t>
  </si>
  <si>
    <t>Protects the holder from traps set on the battlefield.</t>
  </si>
  <si>
    <t>Enables Heracross to Mega Evolve during battle.</t>
  </si>
  <si>
    <t>Strange earbuds that allow you to freely control the volume of various sounds.</t>
  </si>
  <si>
    <t>A precious symbol that is awarded only to an individual who has done great things for the Kalos region.</t>
  </si>
  <si>
    <t>Enables Houndoom to Mega Evolve during battle.</t>
  </si>
  <si>
    <t>Increases the power of an Ice-type move only once.</t>
  </si>
  <si>
    <t>Changes Silvally and its move Multi-Attack to Ice type.</t>
  </si>
  <si>
    <t>Increases power of Ice-type moves. Changes Arceus' type to Ice.</t>
  </si>
  <si>
    <t>Allows the use of Subzero Slammer, the Ice type Z-Move.</t>
  </si>
  <si>
    <t>A Pokémon held item that extends the duration of the move Hail used by the holder.</t>
  </si>
  <si>
    <t>Allows Incineroar to upgrade Darkest Lariat to a Z-Move, Malicious Moonsault.</t>
  </si>
  <si>
    <t>Increases power of Bug-type moves. Changes Arceus' type to Bug.</t>
  </si>
  <si>
    <t>A rather curious stone that might appear to be valuable to some. It's all in the eye of the beholder.</t>
  </si>
  <si>
    <t>A Pokémon held item that cuts Speed. It makes Flying-type and levitating holders susceptible to Ground moves.</t>
  </si>
  <si>
    <t>Increases power of Steel-type moves. Changes Arceus' type to Steel.</t>
  </si>
  <si>
    <t>Enables Kangaskhan to Mega Evolve during battle.</t>
  </si>
  <si>
    <t>May cause opponent to flinch. Evolves Poliwhirl and Slowpoke when traded holding the item.</t>
  </si>
  <si>
    <t>Allows Kommo-o to upgrade Clanging Scales to a Z-Move, Clangorous Soulblaze.</t>
  </si>
  <si>
    <t>Holder always attacks last.</t>
  </si>
  <si>
    <t>Enables Latias to Mega Evolve during battle.</t>
  </si>
  <si>
    <t>Enables Latios to Mega Evolve during battle.</t>
  </si>
  <si>
    <t>Lowers the opponent's accuracy. Breeding Wobbuffet produces Wynaut when held.</t>
  </si>
  <si>
    <t>Increases critical-hit ratio when held by Farfetch'd.</t>
  </si>
  <si>
    <t>An item to be held by a Pokémon. The holder's HP is gradually restored during battle.</t>
  </si>
  <si>
    <t>Increases the power of moves, but loses HP each turn.</t>
  </si>
  <si>
    <t>An item to be held by PIKACHU. It is a puzzling orb that raises the Attack and Sp. Atk stat.</t>
  </si>
  <si>
    <t>A Pokémon held item that extends the duration of barrier moves like Light Screen and Reflect used by the holder.</t>
  </si>
  <si>
    <t>A ticket that was handmade by Looker. It's decorated with a liberal amount of glittery paint.</t>
  </si>
  <si>
    <t>Enables Lopunny to Mega Evolve during battle.</t>
  </si>
  <si>
    <t>Evolves Milcery into Heart Flavor Alcremie.</t>
  </si>
  <si>
    <t>Enables Lucario to Mega Evolve during battle.</t>
  </si>
  <si>
    <t>Doubles prize money if held. Breeding Chansey or Blissey produces Happiny when held.</t>
  </si>
  <si>
    <t>An item to be held by a Pokémon. It is an egg filled with happiness that earns extra Exp. Points in battle.</t>
  </si>
  <si>
    <t>Increases critical-hit ratio when held by Chansey.</t>
  </si>
  <si>
    <t>Raises Special Defense if hit by a Water-type move.</t>
  </si>
  <si>
    <t>Allows Lunala to upgrade Moongeist Beam to a Z-Move, Menacing Moonraze Maelstrom.</t>
  </si>
  <si>
    <t>Increases the power of Dragon- and Water-type moves when held by Palkia.</t>
  </si>
  <si>
    <t>Allows Lycanroc to upgrade Stone Edge to a Z-Move, Splintered Stormshards.</t>
  </si>
  <si>
    <t>An item to be held by a Pokémon. It is a stiff and heavy brace that promotes strong growth but lowers Speed.</t>
  </si>
  <si>
    <t>Increases the power of Electric-type moves.</t>
  </si>
  <si>
    <t>Enables Manectric to Mega Evolve during battle.</t>
  </si>
  <si>
    <t>Allows Marshadow to upgrade Spectral Thief to a Z-Move, Soul-Stealing 7-Star Strike.</t>
  </si>
  <si>
    <t>Enables Mawile to Mega Evolve during battle.</t>
  </si>
  <si>
    <t>Increases power of Grass-type moves. Changes Arceus' type to Grass.</t>
  </si>
  <si>
    <t>Enables Medicham to Mega Evolve during battle.</t>
  </si>
  <si>
    <t>An item to be held by a Pokémon. It snaps the holder out of infatuation. It can be used only once.</t>
  </si>
  <si>
    <t>Enables Metagross to Mega Evolve during battle.</t>
  </si>
  <si>
    <t>Increases the power of Steel-type moves. Evolves Onix and Scyther when traded holding the item.</t>
  </si>
  <si>
    <t>Increases Defense when held by Ditto.</t>
  </si>
  <si>
    <t>Increases the power of moves used consecutively.</t>
  </si>
  <si>
    <t>Allows Mew to upgrade Psychic to a Z-Move, Genesis Supernova.</t>
  </si>
  <si>
    <t>Enables Mewtwo to Mega Evolve during battle.</t>
  </si>
  <si>
    <t>Allows Mimikyu to upgrade Play Rough to a Z-Move, Let's Snuggle Forever.</t>
  </si>
  <si>
    <t>Increases power of Psychic-type moves. Changes Arceus' type to Psychic.</t>
  </si>
  <si>
    <t>Increases the power of Grass-type moves.</t>
  </si>
  <si>
    <t>An item to be held by a Pokémon. It boosts Sp. Def on Misty Terrain. It can only be used once.</t>
  </si>
  <si>
    <t>Increases the power of Physical-category moves.</t>
  </si>
  <si>
    <t>Increases the power of Water-type moves.</t>
  </si>
  <si>
    <t>Increases the power of Ice-type moves.</t>
  </si>
  <si>
    <t>Increases the power of a Normal-type move only once.</t>
  </si>
  <si>
    <t>Allows the use of Breakneck Blitz, the Normal type Z-Move.</t>
  </si>
  <si>
    <t>Increases the power of Psychic-type moves. Breeding Mr. Mime produces Mime Jr. when held.</t>
  </si>
  <si>
    <t>A mysterious orb containing the power of the Unova region, to be used when generating Pass Power.</t>
  </si>
  <si>
    <t>Enables Pidgeot to Mega Evolve during battle.</t>
  </si>
  <si>
    <t>Allows Pikachu to upgrade Volt Tackle to a Z-Move, Catastropika.</t>
  </si>
  <si>
    <t>Allows Pikachu in a cap to upgrade Thunderbolt to a Z-Move, 10,000,000 Volt Thunderbolt.</t>
  </si>
  <si>
    <t>The flower nectar obtained at the flowering shrubs on Royal Avenue. It changes the form of certain species of Pokémon.</t>
  </si>
  <si>
    <t>Enables Pinsir to Mega Evolve during battle.</t>
  </si>
  <si>
    <t>Increases power of Fairy-type moves. Changes Arceus' type to Fairy.</t>
  </si>
  <si>
    <t>A card key needed to enter the password inside the Plasma Frigate.</t>
  </si>
  <si>
    <t>Increases the power of Poison-type moves.</t>
  </si>
  <si>
    <t>Increases the power of a Poison-type move only once.</t>
  </si>
  <si>
    <t>Changes Silvally and its move Multi-Attack to Poison type.</t>
  </si>
  <si>
    <t>Allows the use of Acid Downpour, the Poison type Z-Move.</t>
  </si>
  <si>
    <t>A Pokémon held item that promotes Speed gain on leveling, but reduces the Speed stat.</t>
  </si>
  <si>
    <t>A Pokémon held item that promotes Sp. Def gain on leveling, but reduces the Speed stat.</t>
  </si>
  <si>
    <t>A Pokémon held item that promotes Defense gain on leveling, but reduces the Speed stat.</t>
  </si>
  <si>
    <t>A Pokémon held item that promotes Attack gain on leveling, but reduces the Speed stat.</t>
  </si>
  <si>
    <t>A single-use item to be held by a Pokémon. It allows the immediate use of a move that charges on the first turn.</t>
  </si>
  <si>
    <t>A Pokémon held item that promotes Sp. Atk gain on leveling, but reduces the Speed stat.</t>
  </si>
  <si>
    <t>This pass serves as an ID card for gaining access to the power plant that lies along Route 13.</t>
  </si>
  <si>
    <t>A Pokémon held item that promotes HP gain on leveling, but reduces the Speed stat.</t>
  </si>
  <si>
    <t>Allows Primarina to upgrade Sparkling Aria to a Z-Move, Oceanic Operetta.</t>
  </si>
  <si>
    <t>Transforms Hoopa Confined to Hoopa Unbound.</t>
  </si>
  <si>
    <t>A letter that Professor Sycamore wrote to your mother. A faint but pleasant perfume seems to cling to the paper.</t>
  </si>
  <si>
    <t>An item to be held by a Pokémon. These pads protect the holder from effects caused by making direct contact with the target.</t>
  </si>
  <si>
    <t>Increases the power of a Psychic-type move only once.</t>
  </si>
  <si>
    <t>Changes Silvally and its move Multi-Attack to Psychic type.</t>
  </si>
  <si>
    <t>An item to be held by a Pokémon. It boosts Sp. Def on Psychic Terrain. It can only be used once.</t>
  </si>
  <si>
    <t>Allows the use of Shattered Psyche, the Psychic type Z-Move.</t>
  </si>
  <si>
    <t>Descreases the likelihood of meeting wild Pokémon. Breeding Chimecho produces Chingling when held.</t>
  </si>
  <si>
    <t>A flower nectar obtained at Poni Meadow. It changes the form of certain species of Pokémon.</t>
  </si>
  <si>
    <t>An item to be held by a Pokémon. A light, sharp claw that lets the bearer move first occasionally.</t>
  </si>
  <si>
    <t>Increases Speed when held by Ditto.</t>
  </si>
  <si>
    <t>Increases critical-hit ratio. Evolves Sneasel when held at night.</t>
  </si>
  <si>
    <t>May cause opponent to flinch. Evolves Gligar when held at night.</t>
  </si>
  <si>
    <t>A card with a mysterious power. When the holder is struck by a foe, the attacker is removed from battle.</t>
  </si>
  <si>
    <t>A flower nectar obtained at Ula'ula Meadow. It changes the form of certain species of Pokémon.</t>
  </si>
  <si>
    <t>Evolves Milcery into Ribbon Flavor Alcremie.</t>
  </si>
  <si>
    <t>Moves that would otherwise have no effect will land on the Pokémon that holds it.</t>
  </si>
  <si>
    <t>Increases the power of a Rock-type move only once.</t>
  </si>
  <si>
    <t>Increases the power of Rock-type moves. Breeding Sudowoodo produces Bonsly when held.</t>
  </si>
  <si>
    <t>Changes Silvally and its move Multi-Attack to Rock type.</t>
  </si>
  <si>
    <t>Allows the use of Continental Crush, the Rock type Z-Move.</t>
  </si>
  <si>
    <t>If the holder of this item takes damage, the attacker will also be damaged upon contact.</t>
  </si>
  <si>
    <t>Lowers the Pokémon's speed during Trick Room.</t>
  </si>
  <si>
    <t>Increases the power of Grass-type moves. Breeding Roselia or Roserade produces Budew when held.</t>
  </si>
  <si>
    <t>Enables Sableye to Mega Evolve during battle.</t>
  </si>
  <si>
    <t>Prevents damage from weather and powder.</t>
  </si>
  <si>
    <t>Enables Salamence to Mega Evolve during battle.</t>
  </si>
  <si>
    <t>Enables Sceptile to Mega Evolve during battle.</t>
  </si>
  <si>
    <t>Enables Scizor to Mega Evolve during battle.</t>
  </si>
  <si>
    <t>Increases critical-hit ratio.</t>
  </si>
  <si>
    <t>Increases the power of Water-type moves. Breeding Marill or Azumarill produces Azurill when held.</t>
  </si>
  <si>
    <t>Increases the power of Flying-type moves.</t>
  </si>
  <si>
    <t>Enables Sharpedo to Mega Evolve during battle.</t>
  </si>
  <si>
    <t>A tough, discarded carapace to be held by a Pokémon. It enables the holder to switch with a waiting Pokémon in battle.</t>
  </si>
  <si>
    <t>An item to be held by a Pokémon. The holder's HP is restored a little every time it inflicts damage.</t>
  </si>
  <si>
    <t>Changes Techno Blast to an Electric-type move when held by Genesect.</t>
  </si>
  <si>
    <t>Increases the power of Normal-type moves.</t>
  </si>
  <si>
    <t>Increases the power of Bug-type moves.</t>
  </si>
  <si>
    <t>Increases power of Flying-type moves. Changes Arceus' type to Flying.</t>
  </si>
  <si>
    <t>Enables Slowbro to Mega Evolve during battle.</t>
  </si>
  <si>
    <t>An item to be held by a Pokémon. It enables the holder to flee from any wild Pokémon without fail.</t>
  </si>
  <si>
    <t>A Pokémon held item that extends the duration of the move Sandstorm used by the holder.</t>
  </si>
  <si>
    <t>Allows Snorlax to upgrade Giga Impact to a Z-Move, Pulverizing Pancake.</t>
  </si>
  <si>
    <t>Raises Attack if hit by an Ice-type move.</t>
  </si>
  <si>
    <t>Increases the power of Ground-type moves.</t>
  </si>
  <si>
    <t>Allows Solgaleo to upgrade Sunsteel Strike to a Z-Move, Searing Sunraze Smash.</t>
  </si>
  <si>
    <t>An item to be held by a Pokémon. It is a bell with a comforting chime that calms the holder and makes it friendly.</t>
  </si>
  <si>
    <t>Increases the power of Psychic- and Dragon-type moves when held by Latios or Latias. Increases Sp.Atk/Sp.Def prior to Gen 7.</t>
  </si>
  <si>
    <t>Increases the power of Ghost-type moves.</t>
  </si>
  <si>
    <t>Increases power of Water-type moves. Changes Arceus' type to Water.</t>
  </si>
  <si>
    <t>Increases power of Ghost-type moves. Changes Arceus' type to Ghost.</t>
  </si>
  <si>
    <t>Evolves Milcery into Star Flavor Alcremie.</t>
  </si>
  <si>
    <t>Increases the power of a Steel-type move only once.</t>
  </si>
  <si>
    <t>Changes Silvally and its move Multi-Attack to Steel type.</t>
  </si>
  <si>
    <t>Allows the use of Corkscrew Crash, the Steel type Z-Move.</t>
  </si>
  <si>
    <t>Enables Steelix to Mega Evolve during battle.</t>
  </si>
  <si>
    <t>A held item that damages the holder on every turn. It may latch on to foes and allies that touch the holder.</t>
  </si>
  <si>
    <t>Increases power of Rock-type moves. Changes Arceus' type to Rock.</t>
  </si>
  <si>
    <t>Evolves Milcery into Strawberry Flavor Alcremie.</t>
  </si>
  <si>
    <t>Enables Swampert to Mega Evolve during battle.</t>
  </si>
  <si>
    <t>Evolves Applin into Appletun.</t>
  </si>
  <si>
    <t>Allows the Tapus to upgrade Nature's Madness to a Z-Move, Guardian of Alola.</t>
  </si>
  <si>
    <t>Evolves Applin into Flapple.</t>
  </si>
  <si>
    <t>An item to be held by a Pokémon. It extends the duration of the terrain caused by the holder's move or Ability.</t>
  </si>
  <si>
    <t>Increases Attack when held by Cubone or Marowak.</t>
  </si>
  <si>
    <t>Raises Sp. Atk when a sound-based move is used.</t>
  </si>
  <si>
    <t>An item to be held by a Pokémon. It is a bizarre orb that badly poisons the holder in battle.</t>
  </si>
  <si>
    <t>Increases power of Poison-type moves. Changes Arceus' type to Poison.</t>
  </si>
  <si>
    <t>Increases the power of Psychic-type moves.</t>
  </si>
  <si>
    <t>Enables Tyranitar to Mega Evolve during battle.</t>
  </si>
  <si>
    <t>Allows Ultra Necrozma to upgrade Photon Geyser to a Z-Move, Light That Burns the Sky.</t>
  </si>
  <si>
    <t>An item to be held by a Pokémon. This sturdy umbrella protects the holder from the effects of weather.</t>
  </si>
  <si>
    <t>Enables Venusaur to Mega Evolve during battle.</t>
  </si>
  <si>
    <t>Increases the power of a Water-type move only once.</t>
  </si>
  <si>
    <t>Changes Silvally and its move Multi-Attack to Water type.</t>
  </si>
  <si>
    <t>Allows the use of Hydro Vortex, the Water type Z-Move.</t>
  </si>
  <si>
    <t>Increases the power of Water-type moves. Breeding Mantine produces Mantyke when held.</t>
  </si>
  <si>
    <t>Sharply raises Attack and Special Attack if hit by a super-effective move.</t>
  </si>
  <si>
    <t>An item to be held by a POKéMON. It restores any lowered stat in battle. It can be used only once.</t>
  </si>
  <si>
    <t>Increases the accuracy of moves.</t>
  </si>
  <si>
    <t>Increases the power of Special-category moves.</t>
  </si>
  <si>
    <t>A flower nectar obtained at Melemele Meadow. It changes the form of certain species of Pokémon.</t>
  </si>
  <si>
    <t>Increases power of Electric-type moves. Changes Arceus' type to Electric.</t>
  </si>
  <si>
    <t>Raises a move's accuracy if the holder moves after its target.</t>
  </si>
  <si>
    <t>typeID</t>
  </si>
  <si>
    <t>typeName</t>
  </si>
  <si>
    <t>Normal</t>
  </si>
  <si>
    <t>Fire</t>
  </si>
  <si>
    <t>Water</t>
  </si>
  <si>
    <t>Electric</t>
  </si>
  <si>
    <t>Grass</t>
  </si>
  <si>
    <t>Ice</t>
  </si>
  <si>
    <t>Fighting</t>
  </si>
  <si>
    <t>Poison</t>
  </si>
  <si>
    <t>Ground</t>
  </si>
  <si>
    <t>Flying</t>
  </si>
  <si>
    <t>Bug</t>
  </si>
  <si>
    <t>Rock</t>
  </si>
  <si>
    <t>Ghost</t>
  </si>
  <si>
    <t>Dragon</t>
  </si>
  <si>
    <t>Dark</t>
  </si>
  <si>
    <t>Steel</t>
  </si>
  <si>
    <t>Fairy</t>
  </si>
  <si>
    <t>pokemonTypeOne</t>
  </si>
  <si>
    <t>pokemonTypeTwo</t>
  </si>
  <si>
    <t>Castform (Sunny Form)</t>
  </si>
  <si>
    <t>Castform (Rainy Form)</t>
  </si>
  <si>
    <t>Castform (Snowy Form)</t>
  </si>
  <si>
    <t>Deoxys (Normal Form)</t>
  </si>
  <si>
    <t>Deoxys (Attack Form)</t>
  </si>
  <si>
    <t>Deoxys (Defense Form)</t>
  </si>
  <si>
    <t>Deoxys (Speed Form)</t>
  </si>
  <si>
    <t>Wormadam (Plant Cloak)</t>
  </si>
  <si>
    <t>Wormadam (Sandy Cloak)</t>
  </si>
  <si>
    <t>Wormadam (Trash Cloak)</t>
  </si>
  <si>
    <t>Giratina (Altered Form)</t>
  </si>
  <si>
    <t>Giratina (Origin Form)</t>
  </si>
  <si>
    <t>Shaymin (Land Form)</t>
  </si>
  <si>
    <t>Shaymin (Sky Form)</t>
  </si>
  <si>
    <t>Basculin (Red-Striped Form)</t>
  </si>
  <si>
    <t>Basculin (Blue-Striped Form)</t>
  </si>
  <si>
    <t>Darmanitan (Standard Mode)</t>
  </si>
  <si>
    <t>Darmanitan (Zen Mode)</t>
  </si>
  <si>
    <t>Galarian Darmanitan (Standard Mode)</t>
  </si>
  <si>
    <t>Galarian Darmanitan (Zen Mode)</t>
  </si>
  <si>
    <t>Tornadus (Incarnate Form)</t>
  </si>
  <si>
    <t>Tornadus (Therian Form)</t>
  </si>
  <si>
    <t>Thundurus (Incarnate Form)</t>
  </si>
  <si>
    <t>Thundurus (Therian Form)</t>
  </si>
  <si>
    <t>Landorus (Incarnate Form)</t>
  </si>
  <si>
    <t>Landorus (Therian Form)</t>
  </si>
  <si>
    <t>Keldeo (Ordinary Form)</t>
  </si>
  <si>
    <t>Keldeo (Resolute Form)</t>
  </si>
  <si>
    <t>Meloetta (Aria Form)</t>
  </si>
  <si>
    <t>Meloetta (Pirouette Form)</t>
  </si>
  <si>
    <t>Meowstic (Male)</t>
  </si>
  <si>
    <t>Meowstic (Female)</t>
  </si>
  <si>
    <t>Aegislash (Blade Form)</t>
  </si>
  <si>
    <t>Aegislash (Shield Form)</t>
  </si>
  <si>
    <t>Pumpkaboo (Average Size)</t>
  </si>
  <si>
    <t>Pumpkaboo (Small Size)</t>
  </si>
  <si>
    <t>Pumpkaboo (Large Size)</t>
  </si>
  <si>
    <t>Pumpkaboo (Super Size)</t>
  </si>
  <si>
    <t>Gourgeist (Average Size)</t>
  </si>
  <si>
    <t>Gourgeist (Small Size)</t>
  </si>
  <si>
    <t>Gourgeist (Large Size)</t>
  </si>
  <si>
    <t>Gourgeist (Super Size)</t>
  </si>
  <si>
    <t>Zygarde (50% Form)</t>
  </si>
  <si>
    <t>Zygarde (10% Forme)</t>
  </si>
  <si>
    <t>Zygarde (Complete Form)</t>
  </si>
  <si>
    <t>Oricorio (Baile Style)</t>
  </si>
  <si>
    <t>Oricorio (Pom-Pom Style)</t>
  </si>
  <si>
    <t>Oricorio (Pa'u Style)</t>
  </si>
  <si>
    <t>Oricorio (Sensu Style)</t>
  </si>
  <si>
    <t>Lycanroc (Midday Form)</t>
  </si>
  <si>
    <t>Lycanroc (Midnight Form)</t>
  </si>
  <si>
    <t>Lycanroc (Dusk Form)</t>
  </si>
  <si>
    <t>Wishiwashi (Solo Form)</t>
  </si>
  <si>
    <t>Wishiwashi (School Form)</t>
  </si>
  <si>
    <t>Minior (Meteor Form)</t>
  </si>
  <si>
    <t>Minior (Core Form)</t>
  </si>
  <si>
    <t>Toxtricity (Low Key Form)</t>
  </si>
  <si>
    <t>Toxtricity (Amped Form)</t>
  </si>
  <si>
    <t>Eiscue (Ice Face)</t>
  </si>
  <si>
    <t>Eiscue (Noice Face)</t>
  </si>
  <si>
    <t>Indeedee (Male)</t>
  </si>
  <si>
    <t>Indeedee (Female)</t>
  </si>
  <si>
    <t>Morpeko (Full Belly Mode)</t>
  </si>
  <si>
    <t>Morpeko (Hangry Mode)</t>
  </si>
  <si>
    <t>Zacian (Crowned Sword)</t>
  </si>
  <si>
    <t>Zacian (Hero of Many Battles)</t>
  </si>
  <si>
    <t>Zamazenta (Crowned Shield)</t>
  </si>
  <si>
    <t>Zamazenta (Hero of Many Battles)</t>
  </si>
  <si>
    <t>Eternatus (Eternamax)</t>
  </si>
  <si>
    <t>Pyroar (Female)</t>
  </si>
  <si>
    <t>Pyroar (Male)</t>
  </si>
  <si>
    <t>Aguav Berry</t>
  </si>
  <si>
    <t>Apicot Berry</t>
  </si>
  <si>
    <t>Aspear Berry</t>
  </si>
  <si>
    <t>Babiri Berry</t>
  </si>
  <si>
    <t>Belue Berry</t>
  </si>
  <si>
    <t>Bluk Berry</t>
  </si>
  <si>
    <t>Charti Berry</t>
  </si>
  <si>
    <t>Cheri Berry</t>
  </si>
  <si>
    <t>Chesto Berry</t>
  </si>
  <si>
    <t>Chilan Berry</t>
  </si>
  <si>
    <t>Chople Berry</t>
  </si>
  <si>
    <t>Coba Berry</t>
  </si>
  <si>
    <t>Colbur Berry</t>
  </si>
  <si>
    <t>Cornn Berry</t>
  </si>
  <si>
    <t>Custap Berry</t>
  </si>
  <si>
    <t>Durin Berry</t>
  </si>
  <si>
    <t>Enigma Berry</t>
  </si>
  <si>
    <t>Figy Berry</t>
  </si>
  <si>
    <t>Ganlon Berry</t>
  </si>
  <si>
    <t>Golden Nanab Berry</t>
  </si>
  <si>
    <t>Golden Pinap Berry</t>
  </si>
  <si>
    <t>Golden Razz Berry</t>
  </si>
  <si>
    <t>Grepa Berry</t>
  </si>
  <si>
    <t>Haban Berry</t>
  </si>
  <si>
    <t>Hondew Berry</t>
  </si>
  <si>
    <t>Iapapa Berry</t>
  </si>
  <si>
    <t>Jaboca Berry</t>
  </si>
  <si>
    <t>Kasib Berry</t>
  </si>
  <si>
    <t>Kebia Berry</t>
  </si>
  <si>
    <t>Kee Berry</t>
  </si>
  <si>
    <t>Kelpsy Berry</t>
  </si>
  <si>
    <t>Lansat Berry</t>
  </si>
  <si>
    <t>Leppa Berry</t>
  </si>
  <si>
    <t>Liechi Berry</t>
  </si>
  <si>
    <t>Lum Berry</t>
  </si>
  <si>
    <t>Mago Berry</t>
  </si>
  <si>
    <t>Magost Berry</t>
  </si>
  <si>
    <t>Maranga Berry</t>
  </si>
  <si>
    <t>Micle Berry</t>
  </si>
  <si>
    <t>Nanab Berry</t>
  </si>
  <si>
    <t>Nomel Berry</t>
  </si>
  <si>
    <t>Occa Berry</t>
  </si>
  <si>
    <t>Oran Berry</t>
  </si>
  <si>
    <t>Pamtre Berry</t>
  </si>
  <si>
    <t>Passho Berry</t>
  </si>
  <si>
    <t>Payapa Berry</t>
  </si>
  <si>
    <t>Pecha Berry</t>
  </si>
  <si>
    <t>Persim Berry</t>
  </si>
  <si>
    <t>Petaya Berry</t>
  </si>
  <si>
    <t>Pinap Berry</t>
  </si>
  <si>
    <t>Pomeg Berry</t>
  </si>
  <si>
    <t>Qualot Berry</t>
  </si>
  <si>
    <t>Rabuta Berry</t>
  </si>
  <si>
    <t>Rawst Berry</t>
  </si>
  <si>
    <t>Razz Berry</t>
  </si>
  <si>
    <t>Rindo Berry</t>
  </si>
  <si>
    <t>Roseli Berry</t>
  </si>
  <si>
    <t>Rowap Berry</t>
  </si>
  <si>
    <t>Salac Berry</t>
  </si>
  <si>
    <t>Shuca Berry</t>
  </si>
  <si>
    <t>Silver Nanab Berry</t>
  </si>
  <si>
    <t>Silver Pinap Berry</t>
  </si>
  <si>
    <t>Silver Razz Berry</t>
  </si>
  <si>
    <t>Sitrus Berry</t>
  </si>
  <si>
    <t>Spelon Berry</t>
  </si>
  <si>
    <t>Starf Berry</t>
  </si>
  <si>
    <t>Tamato Berry</t>
  </si>
  <si>
    <t>Tanga Berry</t>
  </si>
  <si>
    <t>Wacan Berry</t>
  </si>
  <si>
    <t>Watmel Berry</t>
  </si>
  <si>
    <t>Wepear Berry</t>
  </si>
  <si>
    <t>Wiki Berry</t>
  </si>
  <si>
    <t>Yache Berry</t>
  </si>
  <si>
    <t>Ability Capsule</t>
  </si>
  <si>
    <t>Abomasite</t>
  </si>
  <si>
    <t>Absolite</t>
  </si>
  <si>
    <t>Absorb Bulb</t>
  </si>
  <si>
    <t>Adamant Orb</t>
  </si>
  <si>
    <t>Adrenaline Orb</t>
  </si>
  <si>
    <t>Aerodactylite</t>
  </si>
  <si>
    <t>Aggronite</t>
  </si>
  <si>
    <t>Air Balloon</t>
  </si>
  <si>
    <t>Alakazite</t>
  </si>
  <si>
    <t>Aloraichium Z</t>
  </si>
  <si>
    <t>Altarianite</t>
  </si>
  <si>
    <t>Ampharosite</t>
  </si>
  <si>
    <t>Amulet Coin</t>
  </si>
  <si>
    <t>Assault Vest</t>
  </si>
  <si>
    <t>Audinite</t>
  </si>
  <si>
    <t>Banettite</t>
  </si>
  <si>
    <t>Beedrillite</t>
  </si>
  <si>
    <t>Berry Sweet</t>
  </si>
  <si>
    <t>Big Root</t>
  </si>
  <si>
    <t>Binding Band</t>
  </si>
  <si>
    <t>Black Belt</t>
  </si>
  <si>
    <t>Black Glasses</t>
  </si>
  <si>
    <t>Black Sludge</t>
  </si>
  <si>
    <t>Blastoisinite</t>
  </si>
  <si>
    <t>Blazikenite</t>
  </si>
  <si>
    <t>Blunder Policy</t>
  </si>
  <si>
    <t>Bright Powder</t>
  </si>
  <si>
    <t>Bug Gem</t>
  </si>
  <si>
    <t>Bug Memory</t>
  </si>
  <si>
    <t>Buginium Z</t>
  </si>
  <si>
    <t>Burn Drive</t>
  </si>
  <si>
    <t>Cameruptite</t>
  </si>
  <si>
    <t>Cell Battery</t>
  </si>
  <si>
    <t>Charcoal</t>
  </si>
  <si>
    <t>Charizardite X</t>
  </si>
  <si>
    <t>Charizardite Y</t>
  </si>
  <si>
    <t>Chill Drive</t>
  </si>
  <si>
    <t>Chipped Pot</t>
  </si>
  <si>
    <t>Choice Band</t>
  </si>
  <si>
    <t>Choice Scarf</t>
  </si>
  <si>
    <t>Choice Specs</t>
  </si>
  <si>
    <t>Cleanse Tag</t>
  </si>
  <si>
    <t>Clover Sweet</t>
  </si>
  <si>
    <t>Colress Machine</t>
  </si>
  <si>
    <t>Cracked Pot</t>
  </si>
  <si>
    <t>Damp Rock</t>
  </si>
  <si>
    <t>Dark Gem</t>
  </si>
  <si>
    <t>Dark Memory</t>
  </si>
  <si>
    <t>Darkinium Z</t>
  </si>
  <si>
    <t>Decidium Z</t>
  </si>
  <si>
    <t>Deep Sea Scale</t>
  </si>
  <si>
    <t>Deep Sea Tooth</t>
  </si>
  <si>
    <t>Destiny Knot</t>
  </si>
  <si>
    <t>Diancite</t>
  </si>
  <si>
    <t>Douse Drive</t>
  </si>
  <si>
    <t>Draco Plate</t>
  </si>
  <si>
    <t>Dragon Fang</t>
  </si>
  <si>
    <t>Dragon Gem</t>
  </si>
  <si>
    <t>Dragon Memory</t>
  </si>
  <si>
    <t>Dragonium Z</t>
  </si>
  <si>
    <t>Dread Plate</t>
  </si>
  <si>
    <t>Dropped Item</t>
  </si>
  <si>
    <t>Earth Plate</t>
  </si>
  <si>
    <t>Eevium Z</t>
  </si>
  <si>
    <t>Eject Button</t>
  </si>
  <si>
    <t>Eject Pack</t>
  </si>
  <si>
    <t>Electric Gem</t>
  </si>
  <si>
    <t>Electric Memory</t>
  </si>
  <si>
    <t>Electric Seed</t>
  </si>
  <si>
    <t>Electrium Z</t>
  </si>
  <si>
    <t>Elevator Key</t>
  </si>
  <si>
    <t>Everstone</t>
  </si>
  <si>
    <t>Eviolite</t>
  </si>
  <si>
    <t>Exp. Share</t>
  </si>
  <si>
    <t>Expert Belt</t>
  </si>
  <si>
    <t>Fairium Z</t>
  </si>
  <si>
    <t>Fairy Memory</t>
  </si>
  <si>
    <t>Fighting Gem</t>
  </si>
  <si>
    <t>Fighting Memory</t>
  </si>
  <si>
    <t>Fightinium Z</t>
  </si>
  <si>
    <t>Fire Gem</t>
  </si>
  <si>
    <t>Fire Memory</t>
  </si>
  <si>
    <t>Firium Z</t>
  </si>
  <si>
    <t>Fist Plate</t>
  </si>
  <si>
    <t>Flame Orb</t>
  </si>
  <si>
    <t>Flame Plate</t>
  </si>
  <si>
    <t>Float Stone</t>
  </si>
  <si>
    <t>Flower Sweet</t>
  </si>
  <si>
    <t>Flying Gem</t>
  </si>
  <si>
    <t>Flying Memory</t>
  </si>
  <si>
    <t>Flyinium Z</t>
  </si>
  <si>
    <t>Focus Band</t>
  </si>
  <si>
    <t>Focus Sash</t>
  </si>
  <si>
    <t>Full Incense</t>
  </si>
  <si>
    <t>Galladite</t>
  </si>
  <si>
    <t>Garchompite</t>
  </si>
  <si>
    <t>Gardevoirite</t>
  </si>
  <si>
    <t>Gengarite</t>
  </si>
  <si>
    <t>Ghost Gem</t>
  </si>
  <si>
    <t>Ghost Memory</t>
  </si>
  <si>
    <t>Ghostium Z</t>
  </si>
  <si>
    <t>Glalitite</t>
  </si>
  <si>
    <t>Grass Gem</t>
  </si>
  <si>
    <t>Grass Memory</t>
  </si>
  <si>
    <t>Grassium Z</t>
  </si>
  <si>
    <t>Grassy Seed</t>
  </si>
  <si>
    <t>Grip Claw</t>
  </si>
  <si>
    <t>Griseous Orb</t>
  </si>
  <si>
    <t>Ground Gem</t>
  </si>
  <si>
    <t>Ground Memory</t>
  </si>
  <si>
    <t>Groundium Z</t>
  </si>
  <si>
    <t>Grubby Hanky</t>
  </si>
  <si>
    <t>Gyaradosite</t>
  </si>
  <si>
    <t>Hard Stone</t>
  </si>
  <si>
    <t>Heat Rock</t>
  </si>
  <si>
    <t>Heavy-Duty Boots</t>
  </si>
  <si>
    <t>Heracronite</t>
  </si>
  <si>
    <t>Hi-tech Earbuds</t>
  </si>
  <si>
    <t>Honor Of Kalos</t>
  </si>
  <si>
    <t>Houndoominite</t>
  </si>
  <si>
    <t>Ice Gem</t>
  </si>
  <si>
    <t>Ice Memory</t>
  </si>
  <si>
    <t>Icicle Plate</t>
  </si>
  <si>
    <t>Icium Z</t>
  </si>
  <si>
    <t>Icy Rock</t>
  </si>
  <si>
    <t>Incinium Z</t>
  </si>
  <si>
    <t>Insect Plate</t>
  </si>
  <si>
    <t>Intriguing Stone</t>
  </si>
  <si>
    <t>Iron Ball</t>
  </si>
  <si>
    <t>Iron Plate</t>
  </si>
  <si>
    <t>Kangaskhanite</t>
  </si>
  <si>
    <t>King's Rock</t>
  </si>
  <si>
    <t>Kommonium Z</t>
  </si>
  <si>
    <t>Lagging Tail</t>
  </si>
  <si>
    <t>Latiasite</t>
  </si>
  <si>
    <t>Latiosite</t>
  </si>
  <si>
    <t>Lax Incense</t>
  </si>
  <si>
    <t>Leek</t>
  </si>
  <si>
    <t>Leftovers</t>
  </si>
  <si>
    <t>Life Orb</t>
  </si>
  <si>
    <t>Light Ball</t>
  </si>
  <si>
    <t>Light Clay</t>
  </si>
  <si>
    <t>Looker Ticket</t>
  </si>
  <si>
    <t>Lopunnite</t>
  </si>
  <si>
    <t>Love Sweet</t>
  </si>
  <si>
    <t>Lucarionite</t>
  </si>
  <si>
    <t>Luck Incense</t>
  </si>
  <si>
    <t>Lucky Egg</t>
  </si>
  <si>
    <t>Lucky Punch</t>
  </si>
  <si>
    <t>Luminous Moss</t>
  </si>
  <si>
    <t>Lunalium Z</t>
  </si>
  <si>
    <t>Lustrous Orb</t>
  </si>
  <si>
    <t>Lycanium Z</t>
  </si>
  <si>
    <t>Macho Brace</t>
  </si>
  <si>
    <t>Magnet</t>
  </si>
  <si>
    <t>Manectite</t>
  </si>
  <si>
    <t>Marshadium Z</t>
  </si>
  <si>
    <t>Mawilite</t>
  </si>
  <si>
    <t>Meadow Plate</t>
  </si>
  <si>
    <t>Medichamite</t>
  </si>
  <si>
    <t>Mental Herb</t>
  </si>
  <si>
    <t>Metagrossite</t>
  </si>
  <si>
    <t>Metal Coat</t>
  </si>
  <si>
    <t>Metal Powder</t>
  </si>
  <si>
    <t>Mewnium Z</t>
  </si>
  <si>
    <t>Mewtwonite X</t>
  </si>
  <si>
    <t>Mewtwonite Y</t>
  </si>
  <si>
    <t>Mimikium Z</t>
  </si>
  <si>
    <t>Mind Plate</t>
  </si>
  <si>
    <t>Miracle Seed</t>
  </si>
  <si>
    <t>Misty Seed</t>
  </si>
  <si>
    <t>Muscle Band</t>
  </si>
  <si>
    <t>Mystic Water</t>
  </si>
  <si>
    <t>Never-Melt Ice</t>
  </si>
  <si>
    <t>Normal Gem</t>
  </si>
  <si>
    <t>Normalium Z</t>
  </si>
  <si>
    <t>Odd Incense</t>
  </si>
  <si>
    <t>Pass Orb</t>
  </si>
  <si>
    <t>Pidgeotite</t>
  </si>
  <si>
    <t>Pikanium Z</t>
  </si>
  <si>
    <t>Pikashunium Z</t>
  </si>
  <si>
    <t>Pink Nectar</t>
  </si>
  <si>
    <t>Pinsirite</t>
  </si>
  <si>
    <t>Pixie Plate</t>
  </si>
  <si>
    <t>Plasma Card</t>
  </si>
  <si>
    <t>Poison Barb</t>
  </si>
  <si>
    <t>Poison Gem</t>
  </si>
  <si>
    <t>Poison Memory</t>
  </si>
  <si>
    <t>Poisonium Z</t>
  </si>
  <si>
    <t>Power Anklet</t>
  </si>
  <si>
    <t>Power Band</t>
  </si>
  <si>
    <t>Power Belt</t>
  </si>
  <si>
    <t>Power Bracer</t>
  </si>
  <si>
    <t>Power Herb</t>
  </si>
  <si>
    <t>Power Lens</t>
  </si>
  <si>
    <t>Power Plant Pass</t>
  </si>
  <si>
    <t>Power Weight</t>
  </si>
  <si>
    <t>Primarium Z</t>
  </si>
  <si>
    <t>Prison Bottle</t>
  </si>
  <si>
    <t>Prof's Letter</t>
  </si>
  <si>
    <t>Protective Pads</t>
  </si>
  <si>
    <t>Psychic Gem</t>
  </si>
  <si>
    <t>Psychic Memory</t>
  </si>
  <si>
    <t>Psychic Seed</t>
  </si>
  <si>
    <t>Psychium Z</t>
  </si>
  <si>
    <t>Pure Incense</t>
  </si>
  <si>
    <t>Purple Nectar</t>
  </si>
  <si>
    <t>Quick Claw</t>
  </si>
  <si>
    <t>Quick Powder</t>
  </si>
  <si>
    <t>Razor Claw</t>
  </si>
  <si>
    <t>Razor Fang</t>
  </si>
  <si>
    <t>Red Card</t>
  </si>
  <si>
    <t>Red Nectar</t>
  </si>
  <si>
    <t>Ribbon Sweet</t>
  </si>
  <si>
    <t>Ring Target</t>
  </si>
  <si>
    <t>Rock Gem</t>
  </si>
  <si>
    <t>Rock Incense</t>
  </si>
  <si>
    <t>Rock Memory</t>
  </si>
  <si>
    <t>Rockium Z</t>
  </si>
  <si>
    <t>Rocky Helmet</t>
  </si>
  <si>
    <t>Room Service</t>
  </si>
  <si>
    <t>Rose Incense</t>
  </si>
  <si>
    <t>Sablenite</t>
  </si>
  <si>
    <t>Safety Goggles</t>
  </si>
  <si>
    <t>Salamencite</t>
  </si>
  <si>
    <t>Sceptilite</t>
  </si>
  <si>
    <t>Scizorite</t>
  </si>
  <si>
    <t>Scope Lens</t>
  </si>
  <si>
    <t>Sea Incense</t>
  </si>
  <si>
    <t>Sharp Beak</t>
  </si>
  <si>
    <t>Sharpedonite</t>
  </si>
  <si>
    <t>Shed Shell</t>
  </si>
  <si>
    <t>Shell Bell</t>
  </si>
  <si>
    <t>Shock Drive</t>
  </si>
  <si>
    <t>Silk Scarf</t>
  </si>
  <si>
    <t>Silver Powder</t>
  </si>
  <si>
    <t>Sky Plate</t>
  </si>
  <si>
    <t>Slowbronite</t>
  </si>
  <si>
    <t>Smoke Ball</t>
  </si>
  <si>
    <t>Smooth Rock</t>
  </si>
  <si>
    <t>Snorlium Z</t>
  </si>
  <si>
    <t>Snowball</t>
  </si>
  <si>
    <t>Soft Sand</t>
  </si>
  <si>
    <t>Solganium Z</t>
  </si>
  <si>
    <t>Soothe Bell</t>
  </si>
  <si>
    <t>Soul Dew</t>
  </si>
  <si>
    <t>Spell Tag</t>
  </si>
  <si>
    <t>Splash Plate</t>
  </si>
  <si>
    <t>Spooky Plate</t>
  </si>
  <si>
    <t>Star Sweet</t>
  </si>
  <si>
    <t>Steel Gem</t>
  </si>
  <si>
    <t>Steel Memory</t>
  </si>
  <si>
    <t>Steelium Z</t>
  </si>
  <si>
    <t>Steelixite</t>
  </si>
  <si>
    <t>Sticky Barb</t>
  </si>
  <si>
    <t>Stone Plate</t>
  </si>
  <si>
    <t>Strawberry Sweet</t>
  </si>
  <si>
    <t>Swampertite</t>
  </si>
  <si>
    <t>Sweet Apple</t>
  </si>
  <si>
    <t>Tapunium Z</t>
  </si>
  <si>
    <t>Tart Apple</t>
  </si>
  <si>
    <t>Terrain Extender</t>
  </si>
  <si>
    <t>Thick Club</t>
  </si>
  <si>
    <t>Throat Spray</t>
  </si>
  <si>
    <t>Toxic Orb</t>
  </si>
  <si>
    <t>Toxic Plate</t>
  </si>
  <si>
    <t>Twisted Spoon</t>
  </si>
  <si>
    <t>Tyranitarite</t>
  </si>
  <si>
    <t>Ultranecrozium Z</t>
  </si>
  <si>
    <t>Utility Umbrella</t>
  </si>
  <si>
    <t>Venusaurite</t>
  </si>
  <si>
    <t>Water Gem</t>
  </si>
  <si>
    <t>Water Memory</t>
  </si>
  <si>
    <t>Waterium Z</t>
  </si>
  <si>
    <t>Wave Incense</t>
  </si>
  <si>
    <t>Weakness Policy</t>
  </si>
  <si>
    <t>White Herb</t>
  </si>
  <si>
    <t>Wide Lens</t>
  </si>
  <si>
    <t>Wise Glasses</t>
  </si>
  <si>
    <t>Yellow Nectar</t>
  </si>
  <si>
    <t>Zap Plate</t>
  </si>
  <si>
    <t>Zoom Lens</t>
  </si>
  <si>
    <t>category</t>
  </si>
  <si>
    <t>Physical</t>
  </si>
  <si>
    <t>Special</t>
  </si>
  <si>
    <t>Non-Damage Dealing</t>
  </si>
  <si>
    <t>type</t>
  </si>
  <si>
    <t>SQL Data - Moves</t>
  </si>
  <si>
    <t>SQL Data - Abilities</t>
  </si>
  <si>
    <t>SQL Data  - Items</t>
  </si>
  <si>
    <t>SQL Data - Types</t>
  </si>
  <si>
    <t>SQL Data - Pokemon</t>
  </si>
  <si>
    <t>null</t>
  </si>
  <si>
    <t>Nature</t>
  </si>
  <si>
    <t>Increases</t>
  </si>
  <si>
    <t>Decreases</t>
  </si>
  <si>
    <t>Adamant</t>
  </si>
  <si>
    <t>Bashful</t>
  </si>
  <si>
    <t>Bold</t>
  </si>
  <si>
    <t>Brave</t>
  </si>
  <si>
    <t>Calm</t>
  </si>
  <si>
    <t>Careful</t>
  </si>
  <si>
    <t>Docile</t>
  </si>
  <si>
    <t>Gentle</t>
  </si>
  <si>
    <t>Hardy</t>
  </si>
  <si>
    <t>Hasty</t>
  </si>
  <si>
    <t>Impish</t>
  </si>
  <si>
    <t>Jolly</t>
  </si>
  <si>
    <t>Lax</t>
  </si>
  <si>
    <t>Lonely</t>
  </si>
  <si>
    <t>Mild</t>
  </si>
  <si>
    <t>Modest</t>
  </si>
  <si>
    <t>Naive</t>
  </si>
  <si>
    <t>Naughty</t>
  </si>
  <si>
    <t>Quiet</t>
  </si>
  <si>
    <t>Quirky</t>
  </si>
  <si>
    <t>Rash</t>
  </si>
  <si>
    <t>Relaxed</t>
  </si>
  <si>
    <t>Sassy</t>
  </si>
  <si>
    <t>Serious</t>
  </si>
  <si>
    <t>Timid</t>
  </si>
  <si>
    <t>#015</t>
  </si>
  <si>
    <t>#133</t>
  </si>
  <si>
    <t>#448</t>
  </si>
  <si>
    <t>#474</t>
  </si>
  <si>
    <t>#550</t>
  </si>
  <si>
    <t>Basculin</t>
  </si>
  <si>
    <t>No.</t>
  </si>
  <si>
    <t>Pic</t>
  </si>
  <si>
    <t>Type</t>
  </si>
  <si>
    <t>Abilities</t>
  </si>
  <si>
    <t>Att</t>
  </si>
  <si>
    <t>Def</t>
  </si>
  <si>
    <t>S.Att</t>
  </si>
  <si>
    <t>S.Def</t>
  </si>
  <si>
    <t>Spd</t>
  </si>
  <si>
    <t>Ability Name</t>
  </si>
  <si>
    <t>Hidden Ability</t>
  </si>
  <si>
    <t>#341</t>
  </si>
  <si>
    <t>#342</t>
  </si>
  <si>
    <t>#349</t>
  </si>
  <si>
    <t>#690</t>
  </si>
  <si>
    <t>#691</t>
  </si>
  <si>
    <t>#734</t>
  </si>
  <si>
    <t>#735</t>
  </si>
  <si>
    <t>#127</t>
  </si>
  <si>
    <t>#373</t>
  </si>
  <si>
    <t>Aerialite</t>
  </si>
  <si>
    <t>#425</t>
  </si>
  <si>
    <t>#426</t>
  </si>
  <si>
    <t>#434</t>
  </si>
  <si>
    <t>#435</t>
  </si>
  <si>
    <t>#100</t>
  </si>
  <si>
    <t>#101</t>
  </si>
  <si>
    <t>#568</t>
  </si>
  <si>
    <t>#569</t>
  </si>
  <si>
    <t>#384</t>
  </si>
  <si>
    <t>#081</t>
  </si>
  <si>
    <t>#082</t>
  </si>
  <si>
    <t>#120</t>
  </si>
  <si>
    <t>#121</t>
  </si>
  <si>
    <t>#137</t>
  </si>
  <si>
    <t>#233</t>
  </si>
  <si>
    <t>#462</t>
  </si>
  <si>
    <t>#504</t>
  </si>
  <si>
    <t>#505</t>
  </si>
  <si>
    <t>#605</t>
  </si>
  <si>
    <t>#606</t>
  </si>
  <si>
    <t>#056</t>
  </si>
  <si>
    <t>#057</t>
  </si>
  <si>
    <t>#128</t>
  </si>
  <si>
    <t>#323</t>
  </si>
  <si>
    <t>#551</t>
  </si>
  <si>
    <t>#552</t>
  </si>
  <si>
    <t>#553</t>
  </si>
  <si>
    <t>#739</t>
  </si>
  <si>
    <t>#740</t>
  </si>
  <si>
    <t>#339</t>
  </si>
  <si>
    <t>Wormadam</t>
  </si>
  <si>
    <t>#340</t>
  </si>
  <si>
    <t>#413</t>
  </si>
  <si>
    <t>#453</t>
  </si>
  <si>
    <t>#454</t>
  </si>
  <si>
    <t>#856</t>
  </si>
  <si>
    <t>#857</t>
  </si>
  <si>
    <t>#858</t>
  </si>
  <si>
    <t>#077</t>
  </si>
  <si>
    <t>#078</t>
  </si>
  <si>
    <t>#598</t>
  </si>
  <si>
    <t>#050</t>
  </si>
  <si>
    <t>#051</t>
  </si>
  <si>
    <t>#328</t>
  </si>
  <si>
    <t>#682</t>
  </si>
  <si>
    <t>#683</t>
  </si>
  <si>
    <t>#868</t>
  </si>
  <si>
    <t>#869</t>
  </si>
  <si>
    <t>#718</t>
  </si>
  <si>
    <t>Zygarde</t>
  </si>
  <si>
    <t>#491</t>
  </si>
  <si>
    <t>#835</t>
  </si>
  <si>
    <t>#737</t>
  </si>
  <si>
    <t>#140</t>
  </si>
  <si>
    <t>#141</t>
  </si>
  <si>
    <t>#347</t>
  </si>
  <si>
    <t>#348</t>
  </si>
  <si>
    <t>#451</t>
  </si>
  <si>
    <t>#452</t>
  </si>
  <si>
    <t>#772</t>
  </si>
  <si>
    <t>#863</t>
  </si>
  <si>
    <t>#870</t>
  </si>
  <si>
    <t>#104</t>
  </si>
  <si>
    <t>#105</t>
  </si>
  <si>
    <t>#658</t>
  </si>
  <si>
    <t>#793</t>
  </si>
  <si>
    <t>#794</t>
  </si>
  <si>
    <t>#795</t>
  </si>
  <si>
    <t>#796</t>
  </si>
  <si>
    <t>#797</t>
  </si>
  <si>
    <t>#798</t>
  </si>
  <si>
    <t>#799</t>
  </si>
  <si>
    <t>#803</t>
  </si>
  <si>
    <t>#804</t>
  </si>
  <si>
    <t>#805</t>
  </si>
  <si>
    <t>#806</t>
  </si>
  <si>
    <t>#780</t>
  </si>
  <si>
    <t>#519</t>
  </si>
  <si>
    <t>#520</t>
  </si>
  <si>
    <t>#521</t>
  </si>
  <si>
    <t>#580</t>
  </si>
  <si>
    <t>#581</t>
  </si>
  <si>
    <t>#629</t>
  </si>
  <si>
    <t>#630</t>
  </si>
  <si>
    <t>#661</t>
  </si>
  <si>
    <t>#016</t>
  </si>
  <si>
    <t>#017</t>
  </si>
  <si>
    <t>#018</t>
  </si>
  <si>
    <t>#441</t>
  </si>
  <si>
    <t>#821</t>
  </si>
  <si>
    <t>#822</t>
  </si>
  <si>
    <t>#004</t>
  </si>
  <si>
    <t>#005</t>
  </si>
  <si>
    <t>#006</t>
  </si>
  <si>
    <t>#155</t>
  </si>
  <si>
    <t>#156</t>
  </si>
  <si>
    <t>#157</t>
  </si>
  <si>
    <t>#255</t>
  </si>
  <si>
    <t>#256</t>
  </si>
  <si>
    <t>#257</t>
  </si>
  <si>
    <t>#390</t>
  </si>
  <si>
    <t>#391</t>
  </si>
  <si>
    <t>#392</t>
  </si>
  <si>
    <t>#498</t>
  </si>
  <si>
    <t>#499</t>
  </si>
  <si>
    <t>#500</t>
  </si>
  <si>
    <t>#653</t>
  </si>
  <si>
    <t>#654</t>
  </si>
  <si>
    <t>#655</t>
  </si>
  <si>
    <t>#725</t>
  </si>
  <si>
    <t>#726</t>
  </si>
  <si>
    <t>#727</t>
  </si>
  <si>
    <t>#813</t>
  </si>
  <si>
    <t>#814</t>
  </si>
  <si>
    <t>#815</t>
  </si>
  <si>
    <t>#513</t>
  </si>
  <si>
    <t>#514</t>
  </si>
  <si>
    <t>#782</t>
  </si>
  <si>
    <t>#783</t>
  </si>
  <si>
    <t>#784</t>
  </si>
  <si>
    <t>#650</t>
  </si>
  <si>
    <t>#651</t>
  </si>
  <si>
    <t>#652</t>
  </si>
  <si>
    <t>#831</t>
  </si>
  <si>
    <t>#832</t>
  </si>
  <si>
    <t>#840</t>
  </si>
  <si>
    <t>#659</t>
  </si>
  <si>
    <t>#660</t>
  </si>
  <si>
    <t>#702</t>
  </si>
  <si>
    <t>#819</t>
  </si>
  <si>
    <t>#820</t>
  </si>
  <si>
    <t>#043</t>
  </si>
  <si>
    <t>#044</t>
  </si>
  <si>
    <t>#045</t>
  </si>
  <si>
    <t>#069</t>
  </si>
  <si>
    <t>#070</t>
  </si>
  <si>
    <t>#071</t>
  </si>
  <si>
    <t>#102</t>
  </si>
  <si>
    <t>#103</t>
  </si>
  <si>
    <t>#114</t>
  </si>
  <si>
    <t>#182</t>
  </si>
  <si>
    <t>#187</t>
  </si>
  <si>
    <t>#188</t>
  </si>
  <si>
    <t>#189</t>
  </si>
  <si>
    <t>#191</t>
  </si>
  <si>
    <t>#192</t>
  </si>
  <si>
    <t>#273</t>
  </si>
  <si>
    <t>#274</t>
  </si>
  <si>
    <t>#275</t>
  </si>
  <si>
    <t>#357</t>
  </si>
  <si>
    <t>#420</t>
  </si>
  <si>
    <t>#465</t>
  </si>
  <si>
    <t>#540</t>
  </si>
  <si>
    <t>#541</t>
  </si>
  <si>
    <t>#542</t>
  </si>
  <si>
    <t>#548</t>
  </si>
  <si>
    <t>#549</t>
  </si>
  <si>
    <t>#556</t>
  </si>
  <si>
    <t>#585</t>
  </si>
  <si>
    <t>#586</t>
  </si>
  <si>
    <t>#001</t>
  </si>
  <si>
    <t>#002</t>
  </si>
  <si>
    <t>#003</t>
  </si>
  <si>
    <t>#470</t>
  </si>
  <si>
    <t>#546</t>
  </si>
  <si>
    <t>#547</t>
  </si>
  <si>
    <t>#072</t>
  </si>
  <si>
    <t>#073</t>
  </si>
  <si>
    <t>#374</t>
  </si>
  <si>
    <t>#375</t>
  </si>
  <si>
    <t>#376</t>
  </si>
  <si>
    <t>#377</t>
  </si>
  <si>
    <t>#378</t>
  </si>
  <si>
    <t>#379</t>
  </si>
  <si>
    <t>#703</t>
  </si>
  <si>
    <t>#719</t>
  </si>
  <si>
    <t>#885</t>
  </si>
  <si>
    <t>#886</t>
  </si>
  <si>
    <t>#887</t>
  </si>
  <si>
    <t>#599</t>
  </si>
  <si>
    <t>#600</t>
  </si>
  <si>
    <t>#601</t>
  </si>
  <si>
    <t>#054</t>
  </si>
  <si>
    <t>#055</t>
  </si>
  <si>
    <t>#108</t>
  </si>
  <si>
    <t>#333</t>
  </si>
  <si>
    <t>#334</t>
  </si>
  <si>
    <t>#463</t>
  </si>
  <si>
    <t>#352</t>
  </si>
  <si>
    <t>#775</t>
  </si>
  <si>
    <t>#039</t>
  </si>
  <si>
    <t>#040</t>
  </si>
  <si>
    <t>#174</t>
  </si>
  <si>
    <t>#350</t>
  </si>
  <si>
    <t>#574</t>
  </si>
  <si>
    <t>#575</t>
  </si>
  <si>
    <t>#576</t>
  </si>
  <si>
    <t>#678</t>
  </si>
  <si>
    <t>Meowstic</t>
  </si>
  <si>
    <t>#836</t>
  </si>
  <si>
    <t>#012</t>
  </si>
  <si>
    <t>Compoundeyes</t>
  </si>
  <si>
    <t>#048</t>
  </si>
  <si>
    <t>#193</t>
  </si>
  <si>
    <t>#290</t>
  </si>
  <si>
    <t>#595</t>
  </si>
  <si>
    <t>#596</t>
  </si>
  <si>
    <t>#664</t>
  </si>
  <si>
    <t>#666</t>
  </si>
  <si>
    <t>#824</t>
  </si>
  <si>
    <t>#825</t>
  </si>
  <si>
    <t>#269</t>
  </si>
  <si>
    <t>#686</t>
  </si>
  <si>
    <t>#687</t>
  </si>
  <si>
    <t>#213</t>
  </si>
  <si>
    <t>#327</t>
  </si>
  <si>
    <t>#495</t>
  </si>
  <si>
    <t>#496</t>
  </si>
  <si>
    <t>#497</t>
  </si>
  <si>
    <t>#753</t>
  </si>
  <si>
    <t>#754</t>
  </si>
  <si>
    <t>#757</t>
  </si>
  <si>
    <t>#758</t>
  </si>
  <si>
    <t>#829</t>
  </si>
  <si>
    <t>#830</t>
  </si>
  <si>
    <t>#094</t>
  </si>
  <si>
    <t>#592</t>
  </si>
  <si>
    <t>#593</t>
  </si>
  <si>
    <t>#222</t>
  </si>
  <si>
    <t>#353</t>
  </si>
  <si>
    <t>#354</t>
  </si>
  <si>
    <t>#478</t>
  </si>
  <si>
    <t>#854</t>
  </si>
  <si>
    <t>#855</t>
  </si>
  <si>
    <t>#035</t>
  </si>
  <si>
    <t>#036</t>
  </si>
  <si>
    <t>#173</t>
  </si>
  <si>
    <t>#300</t>
  </si>
  <si>
    <t>#301</t>
  </si>
  <si>
    <t>#428</t>
  </si>
  <si>
    <t>#572</t>
  </si>
  <si>
    <t>#573</t>
  </si>
  <si>
    <t>#700</t>
  </si>
  <si>
    <t>#759</t>
  </si>
  <si>
    <t>#060</t>
  </si>
  <si>
    <t>#061</t>
  </si>
  <si>
    <t>#062</t>
  </si>
  <si>
    <t>#186</t>
  </si>
  <si>
    <t>#194</t>
  </si>
  <si>
    <t>#195</t>
  </si>
  <si>
    <t>#046</t>
  </si>
  <si>
    <t>#047</t>
  </si>
  <si>
    <t>#116</t>
  </si>
  <si>
    <t>#117</t>
  </si>
  <si>
    <t>#230</t>
  </si>
  <si>
    <t>#258</t>
  </si>
  <si>
    <t>#259</t>
  </si>
  <si>
    <t>#260</t>
  </si>
  <si>
    <t>#741</t>
  </si>
  <si>
    <t>Oricorio</t>
  </si>
  <si>
    <t>#717</t>
  </si>
  <si>
    <t>#889</t>
  </si>
  <si>
    <t>Zamazenta</t>
  </si>
  <si>
    <t>#779</t>
  </si>
  <si>
    <t>#566</t>
  </si>
  <si>
    <t>#567</t>
  </si>
  <si>
    <t>#624</t>
  </si>
  <si>
    <t>#625</t>
  </si>
  <si>
    <t>#083</t>
  </si>
  <si>
    <t>#393</t>
  </si>
  <si>
    <t>#394</t>
  </si>
  <si>
    <t>#395</t>
  </si>
  <si>
    <t>#432</t>
  </si>
  <si>
    <t>#628</t>
  </si>
  <si>
    <t>#641</t>
  </si>
  <si>
    <t>Tornadus</t>
  </si>
  <si>
    <t>#642</t>
  </si>
  <si>
    <t>Thundurus</t>
  </si>
  <si>
    <t>#766</t>
  </si>
  <si>
    <t>#862</t>
  </si>
  <si>
    <t>#383</t>
  </si>
  <si>
    <t>#778</t>
  </si>
  <si>
    <t>#649</t>
  </si>
  <si>
    <t>#279</t>
  </si>
  <si>
    <t>#382</t>
  </si>
  <si>
    <t>Mega Charizard</t>
  </si>
  <si>
    <t>#324</t>
  </si>
  <si>
    <t>#037</t>
  </si>
  <si>
    <t>#038</t>
  </si>
  <si>
    <t>#694</t>
  </si>
  <si>
    <t>#695</t>
  </si>
  <si>
    <t>#124</t>
  </si>
  <si>
    <t>#084</t>
  </si>
  <si>
    <t>#085</t>
  </si>
  <si>
    <t>#115</t>
  </si>
  <si>
    <t>#165</t>
  </si>
  <si>
    <t>#166</t>
  </si>
  <si>
    <t>#177</t>
  </si>
  <si>
    <t>#178</t>
  </si>
  <si>
    <t>#203</t>
  </si>
  <si>
    <t>#228</t>
  </si>
  <si>
    <t>#229</t>
  </si>
  <si>
    <t>#285</t>
  </si>
  <si>
    <t>#286</t>
  </si>
  <si>
    <t>#590</t>
  </si>
  <si>
    <t>#591</t>
  </si>
  <si>
    <t>#755</t>
  </si>
  <si>
    <t>#756</t>
  </si>
  <si>
    <t>#785</t>
  </si>
  <si>
    <t>#871</t>
  </si>
  <si>
    <t>#768</t>
  </si>
  <si>
    <t>#716</t>
  </si>
  <si>
    <t>#122</t>
  </si>
  <si>
    <t>#306</t>
  </si>
  <si>
    <t>#439</t>
  </si>
  <si>
    <t>#126</t>
  </si>
  <si>
    <t>#218</t>
  </si>
  <si>
    <t>#219</t>
  </si>
  <si>
    <t>#240</t>
  </si>
  <si>
    <t>#467</t>
  </si>
  <si>
    <t>#607</t>
  </si>
  <si>
    <t>#608</t>
  </si>
  <si>
    <t>#609</t>
  </si>
  <si>
    <t>#636</t>
  </si>
  <si>
    <t>#637</t>
  </si>
  <si>
    <t>#662</t>
  </si>
  <si>
    <t>#663</t>
  </si>
  <si>
    <t>#838</t>
  </si>
  <si>
    <t>#839</t>
  </si>
  <si>
    <t>#146</t>
  </si>
  <si>
    <t>#485</t>
  </si>
  <si>
    <t>#850</t>
  </si>
  <si>
    <t>#851</t>
  </si>
  <si>
    <t>#058</t>
  </si>
  <si>
    <t>#059</t>
  </si>
  <si>
    <t>#136</t>
  </si>
  <si>
    <t>#631</t>
  </si>
  <si>
    <t>#837</t>
  </si>
  <si>
    <t>#421</t>
  </si>
  <si>
    <t>#669</t>
  </si>
  <si>
    <t>#670</t>
  </si>
  <si>
    <t>#671</t>
  </si>
  <si>
    <t>#764</t>
  </si>
  <si>
    <t>#760</t>
  </si>
  <si>
    <t>#351</t>
  </si>
  <si>
    <t>#096</t>
  </si>
  <si>
    <t>#097</t>
  </si>
  <si>
    <t>#238</t>
  </si>
  <si>
    <t>#517</t>
  </si>
  <si>
    <t>#518</t>
  </si>
  <si>
    <t>#440</t>
  </si>
  <si>
    <t>#665</t>
  </si>
  <si>
    <t>#234</t>
  </si>
  <si>
    <t>#708</t>
  </si>
  <si>
    <t>#709</t>
  </si>
  <si>
    <t>#710</t>
  </si>
  <si>
    <t>Pumpkaboo</t>
  </si>
  <si>
    <t>#711</t>
  </si>
  <si>
    <t>Gourgeist</t>
  </si>
  <si>
    <t>#714</t>
  </si>
  <si>
    <t>#715</t>
  </si>
  <si>
    <t>#826</t>
  </si>
  <si>
    <t>#859</t>
  </si>
  <si>
    <t>#860</t>
  </si>
  <si>
    <t>#861</t>
  </si>
  <si>
    <t>#161</t>
  </si>
  <si>
    <t>#162</t>
  </si>
  <si>
    <t>#355</t>
  </si>
  <si>
    <t>#356</t>
  </si>
  <si>
    <t>#469</t>
  </si>
  <si>
    <t>#477</t>
  </si>
  <si>
    <t>#791</t>
  </si>
  <si>
    <t>#053</t>
  </si>
  <si>
    <t>#676</t>
  </si>
  <si>
    <t>#074</t>
  </si>
  <si>
    <t>#075</t>
  </si>
  <si>
    <t>#076</t>
  </si>
  <si>
    <t>#019</t>
  </si>
  <si>
    <t>#020</t>
  </si>
  <si>
    <t>#079</t>
  </si>
  <si>
    <t>#088</t>
  </si>
  <si>
    <t>#089</t>
  </si>
  <si>
    <t>#263</t>
  </si>
  <si>
    <t>#264</t>
  </si>
  <si>
    <t>#511</t>
  </si>
  <si>
    <t>#512</t>
  </si>
  <si>
    <t>#515</t>
  </si>
  <si>
    <t>#516</t>
  </si>
  <si>
    <t>#841</t>
  </si>
  <si>
    <t>#842</t>
  </si>
  <si>
    <t>#143</t>
  </si>
  <si>
    <t>#316</t>
  </si>
  <si>
    <t>#317</t>
  </si>
  <si>
    <t>#325</t>
  </si>
  <si>
    <t>#326</t>
  </si>
  <si>
    <t>#446</t>
  </si>
  <si>
    <t>#704</t>
  </si>
  <si>
    <t>#705</t>
  </si>
  <si>
    <t>#706</t>
  </si>
  <si>
    <t>#555</t>
  </si>
  <si>
    <t>Darmanitan</t>
  </si>
  <si>
    <t>Pokedex Number</t>
  </si>
  <si>
    <t>unique ID</t>
  </si>
  <si>
    <t>abilityID</t>
  </si>
  <si>
    <t>moveID</t>
  </si>
  <si>
    <t>pokemonID</t>
  </si>
  <si>
    <t>pokedexEntry</t>
  </si>
  <si>
    <t>berryDislike</t>
  </si>
  <si>
    <t>Dry</t>
  </si>
  <si>
    <t>Neutral</t>
  </si>
  <si>
    <t>Spicy</t>
  </si>
  <si>
    <t>Sweet</t>
  </si>
  <si>
    <t>Sour</t>
  </si>
  <si>
    <t>Bitter</t>
  </si>
  <si>
    <t>Characteristic</t>
  </si>
  <si>
    <t>benefitingStat</t>
  </si>
  <si>
    <t>Likes to relax</t>
  </si>
  <si>
    <t>Loves to eat</t>
  </si>
  <si>
    <t>Nods off a lot</t>
  </si>
  <si>
    <t xml:space="preserve">Scatters things often </t>
  </si>
  <si>
    <t>Takes plenty of siestas</t>
  </si>
  <si>
    <t>A little quick tempered</t>
  </si>
  <si>
    <t>Likes to fight</t>
  </si>
  <si>
    <t>Likes to thrash about</t>
  </si>
  <si>
    <t>Proud of its power</t>
  </si>
  <si>
    <t>Quick tempered</t>
  </si>
  <si>
    <t>Capable of taking hits</t>
  </si>
  <si>
    <t>Good endurance</t>
  </si>
  <si>
    <t>Good perseverance</t>
  </si>
  <si>
    <t>Highly persistent</t>
  </si>
  <si>
    <t>Sturdy body</t>
  </si>
  <si>
    <t>Highly curious</t>
  </si>
  <si>
    <t>Mischievous</t>
  </si>
  <si>
    <t>Often lost in thought</t>
  </si>
  <si>
    <t>Thoroughly cunning</t>
  </si>
  <si>
    <t>Very finicky</t>
  </si>
  <si>
    <t>Hates to lose</t>
  </si>
  <si>
    <t>Somewhat stubborn</t>
  </si>
  <si>
    <t>Somewhat vain</t>
  </si>
  <si>
    <t>String willed</t>
  </si>
  <si>
    <t>Strongly defiant</t>
  </si>
  <si>
    <t>Alert to sounds</t>
  </si>
  <si>
    <t>Impetuous and silly</t>
  </si>
  <si>
    <t>Likes to run</t>
  </si>
  <si>
    <t>Quick to flee</t>
  </si>
  <si>
    <t>Smewhat of a clown</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</si>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</sst>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name val="Arial"/>
      <family val="2"/>
    </font>
    <font>
      <sz val="10"/>
      <name val="Arial"/>
      <family val="2"/>
    </font>
    <font>
      <b/>
      <sz val="10"/>
      <color rgb="FF404040"/>
      <name val="Arial"/>
      <family val="2"/>
    </font>
    <font>
      <sz val="10"/>
      <color theme="1"/>
      <name val="Arial"/>
      <family val="2"/>
    </font>
    <font>
      <sz val="10"/>
      <color rgb="FF404040"/>
      <name val="Arial"/>
      <family val="2"/>
    </font>
    <font>
      <sz val="10"/>
      <color rgb="FF118844"/>
      <name val="Arial"/>
      <family val="2"/>
    </font>
    <font>
      <sz val="10"/>
      <color rgb="FFCC1111"/>
      <name val="Arial"/>
      <family val="2"/>
    </font>
    <font>
      <sz val="11"/>
      <color rgb="FFFFFFFF"/>
      <name val="Verdana"/>
      <family val="2"/>
    </font>
    <font>
      <sz val="11"/>
      <color rgb="FFFFFFFF"/>
      <name val="Calibri"/>
      <family val="2"/>
      <scheme val="minor"/>
    </font>
    <font>
      <u/>
      <sz val="11"/>
      <color theme="10"/>
      <name val="Calibri"/>
      <family val="2"/>
      <scheme val="minor"/>
    </font>
    <font>
      <b/>
      <sz val="10.45"/>
      <color rgb="FFFFFFFF"/>
      <name val="Verdana"/>
      <family val="2"/>
    </font>
    <font>
      <sz val="10.45"/>
      <color rgb="FFFFFFFF"/>
      <name val="Verdana"/>
      <family val="2"/>
    </font>
    <font>
      <sz val="10.45"/>
      <color rgb="FFFFFFFF"/>
      <name val="Calibri"/>
      <family val="2"/>
      <scheme val="minor"/>
    </font>
    <font>
      <sz val="11"/>
      <color theme="1"/>
      <name val="Arial"/>
      <family val="2"/>
    </font>
  </fonts>
  <fills count="9">
    <fill>
      <patternFill patternType="none"/>
    </fill>
    <fill>
      <patternFill patternType="gray125"/>
    </fill>
    <fill>
      <patternFill patternType="solid">
        <fgColor rgb="FFFFFFFF"/>
        <bgColor indexed="64"/>
      </patternFill>
    </fill>
    <fill>
      <patternFill patternType="solid">
        <fgColor rgb="FFECDFEC"/>
        <bgColor indexed="64"/>
      </patternFill>
    </fill>
    <fill>
      <patternFill patternType="solid">
        <fgColor rgb="FFEBEBE5"/>
        <bgColor indexed="64"/>
      </patternFill>
    </fill>
    <fill>
      <patternFill patternType="solid">
        <fgColor rgb="FF383838"/>
        <bgColor indexed="64"/>
      </patternFill>
    </fill>
    <fill>
      <patternFill patternType="solid">
        <fgColor rgb="FF404040"/>
        <bgColor indexed="64"/>
      </patternFill>
    </fill>
    <fill>
      <patternFill patternType="solid">
        <fgColor rgb="FF454545"/>
        <bgColor indexed="64"/>
      </patternFill>
    </fill>
    <fill>
      <patternFill patternType="solid">
        <fgColor rgb="FF507C36"/>
        <bgColor indexed="64"/>
      </patternFill>
    </fill>
  </fills>
  <borders count="10">
    <border>
      <left/>
      <right/>
      <top/>
      <bottom/>
      <diagonal/>
    </border>
    <border>
      <left/>
      <right/>
      <top style="medium">
        <color rgb="FFDBDBDB"/>
      </top>
      <bottom style="medium">
        <color rgb="FFDBDBDB"/>
      </bottom>
      <diagonal/>
    </border>
    <border>
      <left style="thin">
        <color indexed="64"/>
      </left>
      <right style="thin">
        <color indexed="64"/>
      </right>
      <top style="thin">
        <color indexed="64"/>
      </top>
      <bottom style="thin">
        <color indexed="64"/>
      </bottom>
      <diagonal/>
    </border>
    <border>
      <left style="medium">
        <color rgb="FF383838"/>
      </left>
      <right style="medium">
        <color rgb="FF383838"/>
      </right>
      <top style="medium">
        <color rgb="FF383838"/>
      </top>
      <bottom style="medium">
        <color rgb="FF383838"/>
      </bottom>
      <diagonal/>
    </border>
    <border>
      <left style="medium">
        <color rgb="FF383838"/>
      </left>
      <right style="medium">
        <color rgb="FF383838"/>
      </right>
      <top style="medium">
        <color rgb="FF383838"/>
      </top>
      <bottom/>
      <diagonal/>
    </border>
    <border>
      <left style="medium">
        <color rgb="FF383838"/>
      </left>
      <right style="medium">
        <color rgb="FF383838"/>
      </right>
      <top/>
      <bottom style="medium">
        <color rgb="FF383838"/>
      </bottom>
      <diagonal/>
    </border>
    <border>
      <left style="medium">
        <color rgb="FF383838"/>
      </left>
      <right style="medium">
        <color rgb="FF383838"/>
      </right>
      <top/>
      <bottom/>
      <diagonal/>
    </border>
    <border>
      <left style="medium">
        <color rgb="FF383838"/>
      </left>
      <right/>
      <top/>
      <bottom/>
      <diagonal/>
    </border>
    <border>
      <left style="thin">
        <color indexed="64"/>
      </left>
      <right style="thin">
        <color indexed="64"/>
      </right>
      <top/>
      <bottom/>
      <diagonal/>
    </border>
    <border>
      <left/>
      <right/>
      <top/>
      <bottom style="thin">
        <color indexed="64"/>
      </bottom>
      <diagonal/>
    </border>
  </borders>
  <cellStyleXfs count="2">
    <xf numFmtId="0" fontId="0" fillId="0" borderId="0"/>
    <xf numFmtId="0" fontId="10" fillId="0" borderId="0" applyNumberFormat="0" applyFill="0" applyBorder="0" applyAlignment="0" applyProtection="0"/>
  </cellStyleXfs>
  <cellXfs count="60">
    <xf numFmtId="0" fontId="0" fillId="0" borderId="0" xfId="0"/>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2" fillId="0" borderId="0" xfId="0" applyFont="1" applyAlignment="1">
      <alignment horizontal="center"/>
    </xf>
    <xf numFmtId="0" fontId="2" fillId="2" borderId="2" xfId="0" applyFont="1" applyFill="1" applyBorder="1" applyAlignment="1">
      <alignment horizontal="center" vertical="center"/>
    </xf>
    <xf numFmtId="0" fontId="2" fillId="0" borderId="2" xfId="0" applyFont="1" applyFill="1" applyBorder="1" applyAlignment="1">
      <alignment horizontal="center"/>
    </xf>
    <xf numFmtId="0" fontId="1" fillId="2" borderId="2" xfId="0" applyFont="1" applyFill="1" applyBorder="1" applyAlignment="1">
      <alignment horizontal="center" vertical="center"/>
    </xf>
    <xf numFmtId="0" fontId="2" fillId="0" borderId="0" xfId="0" applyFont="1" applyBorder="1" applyAlignment="1"/>
    <xf numFmtId="0" fontId="2" fillId="0" borderId="0" xfId="0" applyFont="1" applyAlignment="1"/>
    <xf numFmtId="0" fontId="2" fillId="0" borderId="2" xfId="0" applyFont="1" applyBorder="1" applyAlignment="1">
      <alignment horizontal="center"/>
    </xf>
    <xf numFmtId="0" fontId="2" fillId="0" borderId="2" xfId="0" applyFont="1" applyFill="1" applyBorder="1" applyAlignment="1">
      <alignment horizontal="center" vertical="center"/>
    </xf>
    <xf numFmtId="0" fontId="1" fillId="0" borderId="2" xfId="0" applyFont="1" applyFill="1" applyBorder="1" applyAlignment="1">
      <alignment horizontal="center" vertical="center"/>
    </xf>
    <xf numFmtId="0" fontId="2" fillId="0" borderId="0" xfId="0" applyFont="1" applyFill="1" applyAlignment="1"/>
    <xf numFmtId="0" fontId="3" fillId="3" borderId="2" xfId="0" applyFont="1" applyFill="1" applyBorder="1" applyAlignment="1">
      <alignment horizontal="left" vertical="center"/>
    </xf>
    <xf numFmtId="0" fontId="3" fillId="4" borderId="2" xfId="0" applyFont="1" applyFill="1" applyBorder="1" applyAlignment="1">
      <alignment horizontal="left" vertical="center"/>
    </xf>
    <xf numFmtId="0" fontId="4" fillId="0" borderId="0" xfId="0" applyFont="1" applyAlignment="1"/>
    <xf numFmtId="0" fontId="4" fillId="0" borderId="2" xfId="0" applyFont="1" applyFill="1" applyBorder="1"/>
    <xf numFmtId="0" fontId="5" fillId="2" borderId="2" xfId="0" applyFont="1" applyFill="1" applyBorder="1" applyAlignment="1">
      <alignment horizontal="left" vertical="center"/>
    </xf>
    <xf numFmtId="0" fontId="4" fillId="0" borderId="2" xfId="0" applyFont="1" applyBorder="1" applyAlignment="1"/>
    <xf numFmtId="0" fontId="4" fillId="0" borderId="2" xfId="0" applyFont="1" applyBorder="1"/>
    <xf numFmtId="0" fontId="5" fillId="2" borderId="2" xfId="0" applyFont="1" applyFill="1" applyBorder="1" applyAlignment="1">
      <alignment horizontal="right" vertical="center"/>
    </xf>
    <xf numFmtId="0" fontId="3" fillId="3" borderId="1" xfId="0" applyFont="1" applyFill="1" applyBorder="1" applyAlignment="1">
      <alignment horizontal="left" vertical="center"/>
    </xf>
    <xf numFmtId="0" fontId="3" fillId="4" borderId="0" xfId="0" applyFont="1" applyFill="1" applyBorder="1" applyAlignment="1">
      <alignment horizontal="left" vertical="center"/>
    </xf>
    <xf numFmtId="0" fontId="4" fillId="0" borderId="0" xfId="0" applyFont="1" applyFill="1"/>
    <xf numFmtId="0" fontId="4" fillId="0" borderId="0" xfId="0" applyFont="1" applyFill="1" applyAlignment="1"/>
    <xf numFmtId="0" fontId="4" fillId="0" borderId="0" xfId="0" applyFont="1" applyAlignment="1">
      <alignment horizontal="center"/>
    </xf>
    <xf numFmtId="0" fontId="4" fillId="0" borderId="0" xfId="0" applyFont="1"/>
    <xf numFmtId="0" fontId="5" fillId="0" borderId="2" xfId="0" applyFont="1" applyFill="1" applyBorder="1" applyAlignment="1">
      <alignment vertical="center" wrapText="1"/>
    </xf>
    <xf numFmtId="0" fontId="6" fillId="0" borderId="2" xfId="0" applyFont="1" applyFill="1" applyBorder="1" applyAlignment="1">
      <alignment vertical="center" wrapText="1"/>
    </xf>
    <xf numFmtId="0" fontId="7" fillId="0" borderId="2" xfId="0" applyFont="1" applyFill="1" applyBorder="1" applyAlignment="1">
      <alignment vertical="center" wrapText="1"/>
    </xf>
    <xf numFmtId="0" fontId="8" fillId="6" borderId="3" xfId="0" applyFont="1" applyFill="1" applyBorder="1" applyAlignment="1">
      <alignment horizontal="center" vertical="center" wrapText="1"/>
    </xf>
    <xf numFmtId="0" fontId="9" fillId="7" borderId="3" xfId="0" applyFont="1" applyFill="1" applyBorder="1" applyAlignment="1">
      <alignment vertical="center" wrapText="1"/>
    </xf>
    <xf numFmtId="0" fontId="10" fillId="6" borderId="3" xfId="1" applyFill="1" applyBorder="1" applyAlignment="1">
      <alignment horizontal="center" vertical="center" wrapText="1"/>
    </xf>
    <xf numFmtId="0" fontId="8" fillId="6" borderId="4" xfId="0" applyFont="1" applyFill="1" applyBorder="1" applyAlignment="1">
      <alignment horizontal="center" vertical="center" wrapText="1"/>
    </xf>
    <xf numFmtId="0" fontId="0" fillId="5" borderId="5" xfId="0" applyFill="1" applyBorder="1"/>
    <xf numFmtId="0" fontId="10" fillId="6" borderId="4" xfId="1" applyFill="1" applyBorder="1" applyAlignment="1">
      <alignment horizontal="center" vertical="center" wrapText="1"/>
    </xf>
    <xf numFmtId="0" fontId="10" fillId="6" borderId="5" xfId="1" applyFill="1" applyBorder="1" applyAlignment="1">
      <alignment horizontal="center" vertical="center" wrapText="1"/>
    </xf>
    <xf numFmtId="0" fontId="0" fillId="5" borderId="6" xfId="0" applyFill="1" applyBorder="1"/>
    <xf numFmtId="0" fontId="10" fillId="6" borderId="6" xfId="1" applyFill="1" applyBorder="1" applyAlignment="1">
      <alignment horizontal="center" vertical="center" wrapText="1"/>
    </xf>
    <xf numFmtId="0" fontId="10" fillId="6" borderId="4" xfId="1" applyFill="1" applyBorder="1" applyAlignment="1">
      <alignment horizontal="center" vertical="center" wrapText="1"/>
    </xf>
    <xf numFmtId="0" fontId="10" fillId="6" borderId="5" xfId="1" applyFill="1" applyBorder="1" applyAlignment="1">
      <alignment horizontal="center" vertical="center" wrapText="1"/>
    </xf>
    <xf numFmtId="0" fontId="10" fillId="6" borderId="6" xfId="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2" fillId="6" borderId="3" xfId="0" applyFont="1" applyFill="1" applyBorder="1" applyAlignment="1">
      <alignment horizontal="center" vertical="center" wrapText="1"/>
    </xf>
    <xf numFmtId="0" fontId="13" fillId="7" borderId="3" xfId="0" applyFont="1" applyFill="1" applyBorder="1" applyAlignment="1">
      <alignment vertical="center" wrapText="1"/>
    </xf>
    <xf numFmtId="0" fontId="12" fillId="6" borderId="4"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0" borderId="0" xfId="0" applyAlignment="1">
      <alignment horizontal="left"/>
    </xf>
    <xf numFmtId="0" fontId="8" fillId="6" borderId="6" xfId="0" applyFont="1" applyFill="1" applyBorder="1" applyAlignment="1">
      <alignment horizontal="left" vertical="center" wrapText="1"/>
    </xf>
    <xf numFmtId="0" fontId="8" fillId="6" borderId="7" xfId="0" applyFont="1" applyFill="1" applyBorder="1" applyAlignment="1">
      <alignment horizontal="left" vertical="center" wrapText="1"/>
    </xf>
    <xf numFmtId="0" fontId="12" fillId="6" borderId="7" xfId="0" applyFont="1" applyFill="1" applyBorder="1" applyAlignment="1">
      <alignment horizontal="left" vertical="center" wrapText="1"/>
    </xf>
    <xf numFmtId="0" fontId="12" fillId="6" borderId="0" xfId="0" applyFont="1" applyFill="1" applyBorder="1" applyAlignment="1">
      <alignment horizontal="left" vertical="center" wrapText="1"/>
    </xf>
    <xf numFmtId="0" fontId="14" fillId="0" borderId="0" xfId="0" applyFont="1"/>
    <xf numFmtId="0" fontId="3" fillId="4" borderId="8" xfId="0" applyFont="1" applyFill="1" applyBorder="1" applyAlignment="1">
      <alignment horizontal="left" vertical="center"/>
    </xf>
    <xf numFmtId="0" fontId="2" fillId="0" borderId="2" xfId="0" applyFont="1" applyFill="1" applyBorder="1" applyAlignment="1">
      <alignment vertical="center" wrapText="1"/>
    </xf>
    <xf numFmtId="0" fontId="4" fillId="0" borderId="9"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17" Type="http://schemas.openxmlformats.org/officeDocument/2006/relationships/image" Target="../media/image120.png"/><Relationship Id="rId299" Type="http://schemas.openxmlformats.org/officeDocument/2006/relationships/image" Target="../media/image302.png"/><Relationship Id="rId303" Type="http://schemas.openxmlformats.org/officeDocument/2006/relationships/image" Target="../media/image306.png"/><Relationship Id="rId21" Type="http://schemas.openxmlformats.org/officeDocument/2006/relationships/image" Target="../media/image25.png"/><Relationship Id="rId42" Type="http://schemas.openxmlformats.org/officeDocument/2006/relationships/image" Target="../media/image46.png"/><Relationship Id="rId63" Type="http://schemas.openxmlformats.org/officeDocument/2006/relationships/image" Target="../media/image67.png"/><Relationship Id="rId84" Type="http://schemas.openxmlformats.org/officeDocument/2006/relationships/image" Target="../media/image88.png"/><Relationship Id="rId138" Type="http://schemas.openxmlformats.org/officeDocument/2006/relationships/image" Target="../media/image141.png"/><Relationship Id="rId159" Type="http://schemas.openxmlformats.org/officeDocument/2006/relationships/image" Target="../media/image162.png"/><Relationship Id="rId324" Type="http://schemas.openxmlformats.org/officeDocument/2006/relationships/image" Target="../media/image327.png"/><Relationship Id="rId170" Type="http://schemas.openxmlformats.org/officeDocument/2006/relationships/image" Target="../media/image173.png"/><Relationship Id="rId191" Type="http://schemas.openxmlformats.org/officeDocument/2006/relationships/image" Target="../media/image194.png"/><Relationship Id="rId205" Type="http://schemas.openxmlformats.org/officeDocument/2006/relationships/image" Target="../media/image208.png"/><Relationship Id="rId226" Type="http://schemas.openxmlformats.org/officeDocument/2006/relationships/image" Target="../media/image229.png"/><Relationship Id="rId247" Type="http://schemas.openxmlformats.org/officeDocument/2006/relationships/image" Target="../media/image250.png"/><Relationship Id="rId107" Type="http://schemas.openxmlformats.org/officeDocument/2006/relationships/image" Target="../media/image110.png"/><Relationship Id="rId268" Type="http://schemas.openxmlformats.org/officeDocument/2006/relationships/image" Target="../media/image271.png"/><Relationship Id="rId289" Type="http://schemas.openxmlformats.org/officeDocument/2006/relationships/image" Target="../media/image292.png"/><Relationship Id="rId11" Type="http://schemas.openxmlformats.org/officeDocument/2006/relationships/image" Target="../media/image15.png"/><Relationship Id="rId32" Type="http://schemas.openxmlformats.org/officeDocument/2006/relationships/image" Target="../media/image36.png"/><Relationship Id="rId53" Type="http://schemas.openxmlformats.org/officeDocument/2006/relationships/image" Target="../media/image57.png"/><Relationship Id="rId74" Type="http://schemas.openxmlformats.org/officeDocument/2006/relationships/image" Target="../media/image78.png"/><Relationship Id="rId128" Type="http://schemas.openxmlformats.org/officeDocument/2006/relationships/image" Target="../media/image131.png"/><Relationship Id="rId149" Type="http://schemas.openxmlformats.org/officeDocument/2006/relationships/image" Target="../media/image152.png"/><Relationship Id="rId314" Type="http://schemas.openxmlformats.org/officeDocument/2006/relationships/image" Target="../media/image317.png"/><Relationship Id="rId335" Type="http://schemas.openxmlformats.org/officeDocument/2006/relationships/image" Target="../media/image338.png"/><Relationship Id="rId5" Type="http://schemas.openxmlformats.org/officeDocument/2006/relationships/image" Target="../media/image9.png"/><Relationship Id="rId95" Type="http://schemas.openxmlformats.org/officeDocument/2006/relationships/image" Target="../media/image98.png"/><Relationship Id="rId160" Type="http://schemas.openxmlformats.org/officeDocument/2006/relationships/image" Target="../media/image163.png"/><Relationship Id="rId181" Type="http://schemas.openxmlformats.org/officeDocument/2006/relationships/image" Target="../media/image184.png"/><Relationship Id="rId216" Type="http://schemas.openxmlformats.org/officeDocument/2006/relationships/image" Target="../media/image219.png"/><Relationship Id="rId237" Type="http://schemas.openxmlformats.org/officeDocument/2006/relationships/image" Target="../media/image240.png"/><Relationship Id="rId258" Type="http://schemas.openxmlformats.org/officeDocument/2006/relationships/image" Target="../media/image261.png"/><Relationship Id="rId279" Type="http://schemas.openxmlformats.org/officeDocument/2006/relationships/image" Target="../media/image282.png"/><Relationship Id="rId22" Type="http://schemas.openxmlformats.org/officeDocument/2006/relationships/image" Target="../media/image26.png"/><Relationship Id="rId43" Type="http://schemas.openxmlformats.org/officeDocument/2006/relationships/image" Target="../media/image47.png"/><Relationship Id="rId64" Type="http://schemas.openxmlformats.org/officeDocument/2006/relationships/image" Target="../media/image68.png"/><Relationship Id="rId118" Type="http://schemas.openxmlformats.org/officeDocument/2006/relationships/image" Target="../media/image121.png"/><Relationship Id="rId139" Type="http://schemas.openxmlformats.org/officeDocument/2006/relationships/image" Target="../media/image142.png"/><Relationship Id="rId290" Type="http://schemas.openxmlformats.org/officeDocument/2006/relationships/image" Target="../media/image293.png"/><Relationship Id="rId304" Type="http://schemas.openxmlformats.org/officeDocument/2006/relationships/image" Target="../media/image307.png"/><Relationship Id="rId325" Type="http://schemas.openxmlformats.org/officeDocument/2006/relationships/image" Target="../media/image328.png"/><Relationship Id="rId85" Type="http://schemas.openxmlformats.org/officeDocument/2006/relationships/image" Target="../media/image89.png"/><Relationship Id="rId150" Type="http://schemas.openxmlformats.org/officeDocument/2006/relationships/image" Target="../media/image153.png"/><Relationship Id="rId171" Type="http://schemas.openxmlformats.org/officeDocument/2006/relationships/image" Target="../media/image174.png"/><Relationship Id="rId192" Type="http://schemas.openxmlformats.org/officeDocument/2006/relationships/image" Target="../media/image195.png"/><Relationship Id="rId206" Type="http://schemas.openxmlformats.org/officeDocument/2006/relationships/image" Target="../media/image209.png"/><Relationship Id="rId227" Type="http://schemas.openxmlformats.org/officeDocument/2006/relationships/image" Target="../media/image230.png"/><Relationship Id="rId248" Type="http://schemas.openxmlformats.org/officeDocument/2006/relationships/image" Target="../media/image251.png"/><Relationship Id="rId269" Type="http://schemas.openxmlformats.org/officeDocument/2006/relationships/image" Target="../media/image272.png"/><Relationship Id="rId12" Type="http://schemas.openxmlformats.org/officeDocument/2006/relationships/image" Target="../media/image16.png"/><Relationship Id="rId33" Type="http://schemas.openxmlformats.org/officeDocument/2006/relationships/image" Target="../media/image37.png"/><Relationship Id="rId108" Type="http://schemas.openxmlformats.org/officeDocument/2006/relationships/image" Target="../media/image111.png"/><Relationship Id="rId129" Type="http://schemas.openxmlformats.org/officeDocument/2006/relationships/image" Target="../media/image132.png"/><Relationship Id="rId280" Type="http://schemas.openxmlformats.org/officeDocument/2006/relationships/image" Target="../media/image283.png"/><Relationship Id="rId315" Type="http://schemas.openxmlformats.org/officeDocument/2006/relationships/image" Target="../media/image318.png"/><Relationship Id="rId336" Type="http://schemas.openxmlformats.org/officeDocument/2006/relationships/image" Target="../media/image339.png"/><Relationship Id="rId54" Type="http://schemas.openxmlformats.org/officeDocument/2006/relationships/image" Target="../media/image58.png"/><Relationship Id="rId75" Type="http://schemas.openxmlformats.org/officeDocument/2006/relationships/image" Target="../media/image79.png"/><Relationship Id="rId96" Type="http://schemas.openxmlformats.org/officeDocument/2006/relationships/image" Target="../media/image99.png"/><Relationship Id="rId140" Type="http://schemas.openxmlformats.org/officeDocument/2006/relationships/image" Target="../media/image143.png"/><Relationship Id="rId161" Type="http://schemas.openxmlformats.org/officeDocument/2006/relationships/image" Target="../media/image164.png"/><Relationship Id="rId182" Type="http://schemas.openxmlformats.org/officeDocument/2006/relationships/image" Target="../media/image185.png"/><Relationship Id="rId217" Type="http://schemas.openxmlformats.org/officeDocument/2006/relationships/image" Target="../media/image220.png"/><Relationship Id="rId6" Type="http://schemas.openxmlformats.org/officeDocument/2006/relationships/image" Target="../media/image10.png"/><Relationship Id="rId238" Type="http://schemas.openxmlformats.org/officeDocument/2006/relationships/image" Target="../media/image241.png"/><Relationship Id="rId259" Type="http://schemas.openxmlformats.org/officeDocument/2006/relationships/image" Target="../media/image262.png"/><Relationship Id="rId23" Type="http://schemas.openxmlformats.org/officeDocument/2006/relationships/image" Target="../media/image27.png"/><Relationship Id="rId119" Type="http://schemas.openxmlformats.org/officeDocument/2006/relationships/image" Target="../media/image122.png"/><Relationship Id="rId270" Type="http://schemas.openxmlformats.org/officeDocument/2006/relationships/image" Target="../media/image273.png"/><Relationship Id="rId291" Type="http://schemas.openxmlformats.org/officeDocument/2006/relationships/image" Target="../media/image294.png"/><Relationship Id="rId305" Type="http://schemas.openxmlformats.org/officeDocument/2006/relationships/image" Target="../media/image308.png"/><Relationship Id="rId326" Type="http://schemas.openxmlformats.org/officeDocument/2006/relationships/image" Target="../media/image329.png"/><Relationship Id="rId44" Type="http://schemas.openxmlformats.org/officeDocument/2006/relationships/image" Target="../media/image48.png"/><Relationship Id="rId65" Type="http://schemas.openxmlformats.org/officeDocument/2006/relationships/image" Target="../media/image69.png"/><Relationship Id="rId86" Type="http://schemas.openxmlformats.org/officeDocument/2006/relationships/image" Target="../media/image90.png"/><Relationship Id="rId130" Type="http://schemas.openxmlformats.org/officeDocument/2006/relationships/image" Target="../media/image133.png"/><Relationship Id="rId151" Type="http://schemas.openxmlformats.org/officeDocument/2006/relationships/image" Target="../media/image154.png"/><Relationship Id="rId172" Type="http://schemas.openxmlformats.org/officeDocument/2006/relationships/image" Target="../media/image175.png"/><Relationship Id="rId193" Type="http://schemas.openxmlformats.org/officeDocument/2006/relationships/image" Target="../media/image196.png"/><Relationship Id="rId207" Type="http://schemas.openxmlformats.org/officeDocument/2006/relationships/image" Target="../media/image210.png"/><Relationship Id="rId228" Type="http://schemas.openxmlformats.org/officeDocument/2006/relationships/image" Target="../media/image231.png"/><Relationship Id="rId249" Type="http://schemas.openxmlformats.org/officeDocument/2006/relationships/image" Target="../media/image252.png"/><Relationship Id="rId13" Type="http://schemas.openxmlformats.org/officeDocument/2006/relationships/image" Target="../media/image17.png"/><Relationship Id="rId109" Type="http://schemas.openxmlformats.org/officeDocument/2006/relationships/image" Target="../media/image112.png"/><Relationship Id="rId260" Type="http://schemas.openxmlformats.org/officeDocument/2006/relationships/image" Target="../media/image263.png"/><Relationship Id="rId281" Type="http://schemas.openxmlformats.org/officeDocument/2006/relationships/image" Target="../media/image284.png"/><Relationship Id="rId316" Type="http://schemas.openxmlformats.org/officeDocument/2006/relationships/image" Target="../media/image319.png"/><Relationship Id="rId337" Type="http://schemas.openxmlformats.org/officeDocument/2006/relationships/image" Target="../media/image340.png"/><Relationship Id="rId34" Type="http://schemas.openxmlformats.org/officeDocument/2006/relationships/image" Target="../media/image38.png"/><Relationship Id="rId55" Type="http://schemas.openxmlformats.org/officeDocument/2006/relationships/image" Target="../media/image59.png"/><Relationship Id="rId76" Type="http://schemas.openxmlformats.org/officeDocument/2006/relationships/image" Target="../media/image80.png"/><Relationship Id="rId97" Type="http://schemas.openxmlformats.org/officeDocument/2006/relationships/image" Target="../media/image100.png"/><Relationship Id="rId120" Type="http://schemas.openxmlformats.org/officeDocument/2006/relationships/image" Target="../media/image123.png"/><Relationship Id="rId141" Type="http://schemas.openxmlformats.org/officeDocument/2006/relationships/image" Target="../media/image144.png"/><Relationship Id="rId7" Type="http://schemas.openxmlformats.org/officeDocument/2006/relationships/image" Target="../media/image11.png"/><Relationship Id="rId162" Type="http://schemas.openxmlformats.org/officeDocument/2006/relationships/image" Target="../media/image165.png"/><Relationship Id="rId183" Type="http://schemas.openxmlformats.org/officeDocument/2006/relationships/image" Target="../media/image186.png"/><Relationship Id="rId218" Type="http://schemas.openxmlformats.org/officeDocument/2006/relationships/image" Target="../media/image221.png"/><Relationship Id="rId239" Type="http://schemas.openxmlformats.org/officeDocument/2006/relationships/image" Target="../media/image242.png"/><Relationship Id="rId250" Type="http://schemas.openxmlformats.org/officeDocument/2006/relationships/image" Target="../media/image253.png"/><Relationship Id="rId271" Type="http://schemas.openxmlformats.org/officeDocument/2006/relationships/image" Target="../media/image274.png"/><Relationship Id="rId292" Type="http://schemas.openxmlformats.org/officeDocument/2006/relationships/image" Target="../media/image295.png"/><Relationship Id="rId306" Type="http://schemas.openxmlformats.org/officeDocument/2006/relationships/image" Target="../media/image309.png"/><Relationship Id="rId24" Type="http://schemas.openxmlformats.org/officeDocument/2006/relationships/image" Target="../media/image28.png"/><Relationship Id="rId45" Type="http://schemas.openxmlformats.org/officeDocument/2006/relationships/image" Target="../media/image49.png"/><Relationship Id="rId66" Type="http://schemas.openxmlformats.org/officeDocument/2006/relationships/image" Target="../media/image70.png"/><Relationship Id="rId87" Type="http://schemas.openxmlformats.org/officeDocument/2006/relationships/image" Target="../media/image91.png"/><Relationship Id="rId110" Type="http://schemas.openxmlformats.org/officeDocument/2006/relationships/image" Target="../media/image113.png"/><Relationship Id="rId131" Type="http://schemas.openxmlformats.org/officeDocument/2006/relationships/image" Target="../media/image134.png"/><Relationship Id="rId327" Type="http://schemas.openxmlformats.org/officeDocument/2006/relationships/image" Target="../media/image330.png"/><Relationship Id="rId152" Type="http://schemas.openxmlformats.org/officeDocument/2006/relationships/image" Target="../media/image155.png"/><Relationship Id="rId173" Type="http://schemas.openxmlformats.org/officeDocument/2006/relationships/image" Target="../media/image176.png"/><Relationship Id="rId194" Type="http://schemas.openxmlformats.org/officeDocument/2006/relationships/image" Target="../media/image197.png"/><Relationship Id="rId208" Type="http://schemas.openxmlformats.org/officeDocument/2006/relationships/image" Target="../media/image211.png"/><Relationship Id="rId229" Type="http://schemas.openxmlformats.org/officeDocument/2006/relationships/image" Target="../media/image232.png"/><Relationship Id="rId240" Type="http://schemas.openxmlformats.org/officeDocument/2006/relationships/image" Target="../media/image243.png"/><Relationship Id="rId261" Type="http://schemas.openxmlformats.org/officeDocument/2006/relationships/image" Target="../media/image264.png"/><Relationship Id="rId14" Type="http://schemas.openxmlformats.org/officeDocument/2006/relationships/image" Target="../media/image18.png"/><Relationship Id="rId35" Type="http://schemas.openxmlformats.org/officeDocument/2006/relationships/image" Target="../media/image39.png"/><Relationship Id="rId56" Type="http://schemas.openxmlformats.org/officeDocument/2006/relationships/image" Target="../media/image60.png"/><Relationship Id="rId77" Type="http://schemas.openxmlformats.org/officeDocument/2006/relationships/image" Target="../media/image81.png"/><Relationship Id="rId100" Type="http://schemas.openxmlformats.org/officeDocument/2006/relationships/image" Target="../media/image103.png"/><Relationship Id="rId282" Type="http://schemas.openxmlformats.org/officeDocument/2006/relationships/image" Target="../media/image285.png"/><Relationship Id="rId317" Type="http://schemas.openxmlformats.org/officeDocument/2006/relationships/image" Target="../media/image320.png"/><Relationship Id="rId338" Type="http://schemas.openxmlformats.org/officeDocument/2006/relationships/image" Target="../media/image341.png"/><Relationship Id="rId8" Type="http://schemas.openxmlformats.org/officeDocument/2006/relationships/image" Target="../media/image12.png"/><Relationship Id="rId98" Type="http://schemas.openxmlformats.org/officeDocument/2006/relationships/image" Target="../media/image101.png"/><Relationship Id="rId121" Type="http://schemas.openxmlformats.org/officeDocument/2006/relationships/image" Target="../media/image124.png"/><Relationship Id="rId142" Type="http://schemas.openxmlformats.org/officeDocument/2006/relationships/image" Target="../media/image145.png"/><Relationship Id="rId163" Type="http://schemas.openxmlformats.org/officeDocument/2006/relationships/image" Target="../media/image166.png"/><Relationship Id="rId184" Type="http://schemas.openxmlformats.org/officeDocument/2006/relationships/image" Target="../media/image187.png"/><Relationship Id="rId219" Type="http://schemas.openxmlformats.org/officeDocument/2006/relationships/image" Target="../media/image222.png"/><Relationship Id="rId3" Type="http://schemas.openxmlformats.org/officeDocument/2006/relationships/image" Target="../media/image7.png"/><Relationship Id="rId214" Type="http://schemas.openxmlformats.org/officeDocument/2006/relationships/image" Target="../media/image217.png"/><Relationship Id="rId230" Type="http://schemas.openxmlformats.org/officeDocument/2006/relationships/image" Target="../media/image233.png"/><Relationship Id="rId235" Type="http://schemas.openxmlformats.org/officeDocument/2006/relationships/image" Target="../media/image238.png"/><Relationship Id="rId251" Type="http://schemas.openxmlformats.org/officeDocument/2006/relationships/image" Target="../media/image254.png"/><Relationship Id="rId256" Type="http://schemas.openxmlformats.org/officeDocument/2006/relationships/image" Target="../media/image259.png"/><Relationship Id="rId277" Type="http://schemas.openxmlformats.org/officeDocument/2006/relationships/image" Target="../media/image280.png"/><Relationship Id="rId298" Type="http://schemas.openxmlformats.org/officeDocument/2006/relationships/image" Target="../media/image301.png"/><Relationship Id="rId25" Type="http://schemas.openxmlformats.org/officeDocument/2006/relationships/image" Target="../media/image29.png"/><Relationship Id="rId46" Type="http://schemas.openxmlformats.org/officeDocument/2006/relationships/image" Target="../media/image50.png"/><Relationship Id="rId67" Type="http://schemas.openxmlformats.org/officeDocument/2006/relationships/image" Target="../media/image71.png"/><Relationship Id="rId116" Type="http://schemas.openxmlformats.org/officeDocument/2006/relationships/image" Target="../media/image119.png"/><Relationship Id="rId137" Type="http://schemas.openxmlformats.org/officeDocument/2006/relationships/image" Target="../media/image140.png"/><Relationship Id="rId158" Type="http://schemas.openxmlformats.org/officeDocument/2006/relationships/image" Target="../media/image161.png"/><Relationship Id="rId272" Type="http://schemas.openxmlformats.org/officeDocument/2006/relationships/image" Target="../media/image275.png"/><Relationship Id="rId293" Type="http://schemas.openxmlformats.org/officeDocument/2006/relationships/image" Target="../media/image296.png"/><Relationship Id="rId302" Type="http://schemas.openxmlformats.org/officeDocument/2006/relationships/image" Target="../media/image305.png"/><Relationship Id="rId307" Type="http://schemas.openxmlformats.org/officeDocument/2006/relationships/image" Target="../media/image310.png"/><Relationship Id="rId323" Type="http://schemas.openxmlformats.org/officeDocument/2006/relationships/image" Target="../media/image326.png"/><Relationship Id="rId328" Type="http://schemas.openxmlformats.org/officeDocument/2006/relationships/image" Target="../media/image331.png"/><Relationship Id="rId20" Type="http://schemas.openxmlformats.org/officeDocument/2006/relationships/image" Target="../media/image24.png"/><Relationship Id="rId41" Type="http://schemas.openxmlformats.org/officeDocument/2006/relationships/image" Target="../media/image45.png"/><Relationship Id="rId62" Type="http://schemas.openxmlformats.org/officeDocument/2006/relationships/image" Target="../media/image66.png"/><Relationship Id="rId83" Type="http://schemas.openxmlformats.org/officeDocument/2006/relationships/image" Target="../media/image87.png"/><Relationship Id="rId88" Type="http://schemas.openxmlformats.org/officeDocument/2006/relationships/image" Target="../media/image92.png"/><Relationship Id="rId111" Type="http://schemas.openxmlformats.org/officeDocument/2006/relationships/image" Target="../media/image114.png"/><Relationship Id="rId132" Type="http://schemas.openxmlformats.org/officeDocument/2006/relationships/image" Target="../media/image135.png"/><Relationship Id="rId153" Type="http://schemas.openxmlformats.org/officeDocument/2006/relationships/image" Target="../media/image156.png"/><Relationship Id="rId174" Type="http://schemas.openxmlformats.org/officeDocument/2006/relationships/image" Target="../media/image177.png"/><Relationship Id="rId179" Type="http://schemas.openxmlformats.org/officeDocument/2006/relationships/image" Target="../media/image182.png"/><Relationship Id="rId195" Type="http://schemas.openxmlformats.org/officeDocument/2006/relationships/image" Target="../media/image198.png"/><Relationship Id="rId209" Type="http://schemas.openxmlformats.org/officeDocument/2006/relationships/image" Target="../media/image212.png"/><Relationship Id="rId190" Type="http://schemas.openxmlformats.org/officeDocument/2006/relationships/image" Target="../media/image193.png"/><Relationship Id="rId204" Type="http://schemas.openxmlformats.org/officeDocument/2006/relationships/image" Target="../media/image207.png"/><Relationship Id="rId220" Type="http://schemas.openxmlformats.org/officeDocument/2006/relationships/image" Target="../media/image223.png"/><Relationship Id="rId225" Type="http://schemas.openxmlformats.org/officeDocument/2006/relationships/image" Target="../media/image228.png"/><Relationship Id="rId241" Type="http://schemas.openxmlformats.org/officeDocument/2006/relationships/image" Target="../media/image244.png"/><Relationship Id="rId246" Type="http://schemas.openxmlformats.org/officeDocument/2006/relationships/image" Target="../media/image249.png"/><Relationship Id="rId267" Type="http://schemas.openxmlformats.org/officeDocument/2006/relationships/image" Target="../media/image270.png"/><Relationship Id="rId288" Type="http://schemas.openxmlformats.org/officeDocument/2006/relationships/image" Target="../media/image291.png"/><Relationship Id="rId15" Type="http://schemas.openxmlformats.org/officeDocument/2006/relationships/image" Target="../media/image19.png"/><Relationship Id="rId36" Type="http://schemas.openxmlformats.org/officeDocument/2006/relationships/image" Target="../media/image40.png"/><Relationship Id="rId57" Type="http://schemas.openxmlformats.org/officeDocument/2006/relationships/image" Target="../media/image61.png"/><Relationship Id="rId106" Type="http://schemas.openxmlformats.org/officeDocument/2006/relationships/image" Target="../media/image109.png"/><Relationship Id="rId127" Type="http://schemas.openxmlformats.org/officeDocument/2006/relationships/image" Target="../media/image130.png"/><Relationship Id="rId262" Type="http://schemas.openxmlformats.org/officeDocument/2006/relationships/image" Target="../media/image265.png"/><Relationship Id="rId283" Type="http://schemas.openxmlformats.org/officeDocument/2006/relationships/image" Target="../media/image286.png"/><Relationship Id="rId313" Type="http://schemas.openxmlformats.org/officeDocument/2006/relationships/image" Target="../media/image316.png"/><Relationship Id="rId318" Type="http://schemas.openxmlformats.org/officeDocument/2006/relationships/image" Target="../media/image321.png"/><Relationship Id="rId339" Type="http://schemas.openxmlformats.org/officeDocument/2006/relationships/image" Target="../media/image342.png"/><Relationship Id="rId10" Type="http://schemas.openxmlformats.org/officeDocument/2006/relationships/image" Target="../media/image14.png"/><Relationship Id="rId31" Type="http://schemas.openxmlformats.org/officeDocument/2006/relationships/image" Target="../media/image35.png"/><Relationship Id="rId52" Type="http://schemas.openxmlformats.org/officeDocument/2006/relationships/image" Target="../media/image56.png"/><Relationship Id="rId73" Type="http://schemas.openxmlformats.org/officeDocument/2006/relationships/image" Target="../media/image77.png"/><Relationship Id="rId78" Type="http://schemas.openxmlformats.org/officeDocument/2006/relationships/image" Target="../media/image82.png"/><Relationship Id="rId94" Type="http://schemas.openxmlformats.org/officeDocument/2006/relationships/image" Target="../media/image97.png"/><Relationship Id="rId99" Type="http://schemas.openxmlformats.org/officeDocument/2006/relationships/image" Target="../media/image102.png"/><Relationship Id="rId101" Type="http://schemas.openxmlformats.org/officeDocument/2006/relationships/image" Target="../media/image104.png"/><Relationship Id="rId122" Type="http://schemas.openxmlformats.org/officeDocument/2006/relationships/image" Target="../media/image125.png"/><Relationship Id="rId143" Type="http://schemas.openxmlformats.org/officeDocument/2006/relationships/image" Target="../media/image146.png"/><Relationship Id="rId148" Type="http://schemas.openxmlformats.org/officeDocument/2006/relationships/image" Target="../media/image151.png"/><Relationship Id="rId164" Type="http://schemas.openxmlformats.org/officeDocument/2006/relationships/image" Target="../media/image167.png"/><Relationship Id="rId169" Type="http://schemas.openxmlformats.org/officeDocument/2006/relationships/image" Target="../media/image172.png"/><Relationship Id="rId185" Type="http://schemas.openxmlformats.org/officeDocument/2006/relationships/image" Target="../media/image188.png"/><Relationship Id="rId334" Type="http://schemas.openxmlformats.org/officeDocument/2006/relationships/image" Target="../media/image337.png"/><Relationship Id="rId4" Type="http://schemas.openxmlformats.org/officeDocument/2006/relationships/image" Target="../media/image8.png"/><Relationship Id="rId9" Type="http://schemas.openxmlformats.org/officeDocument/2006/relationships/image" Target="../media/image13.png"/><Relationship Id="rId180" Type="http://schemas.openxmlformats.org/officeDocument/2006/relationships/image" Target="../media/image183.png"/><Relationship Id="rId210" Type="http://schemas.openxmlformats.org/officeDocument/2006/relationships/image" Target="../media/image213.png"/><Relationship Id="rId215" Type="http://schemas.openxmlformats.org/officeDocument/2006/relationships/image" Target="../media/image218.png"/><Relationship Id="rId236" Type="http://schemas.openxmlformats.org/officeDocument/2006/relationships/image" Target="../media/image239.png"/><Relationship Id="rId257" Type="http://schemas.openxmlformats.org/officeDocument/2006/relationships/image" Target="../media/image260.png"/><Relationship Id="rId278" Type="http://schemas.openxmlformats.org/officeDocument/2006/relationships/image" Target="../media/image281.png"/><Relationship Id="rId26" Type="http://schemas.openxmlformats.org/officeDocument/2006/relationships/image" Target="../media/image30.png"/><Relationship Id="rId231" Type="http://schemas.openxmlformats.org/officeDocument/2006/relationships/image" Target="../media/image234.png"/><Relationship Id="rId252" Type="http://schemas.openxmlformats.org/officeDocument/2006/relationships/image" Target="../media/image255.png"/><Relationship Id="rId273" Type="http://schemas.openxmlformats.org/officeDocument/2006/relationships/image" Target="../media/image276.png"/><Relationship Id="rId294" Type="http://schemas.openxmlformats.org/officeDocument/2006/relationships/image" Target="../media/image297.png"/><Relationship Id="rId308" Type="http://schemas.openxmlformats.org/officeDocument/2006/relationships/image" Target="../media/image311.png"/><Relationship Id="rId329" Type="http://schemas.openxmlformats.org/officeDocument/2006/relationships/image" Target="../media/image332.png"/><Relationship Id="rId47" Type="http://schemas.openxmlformats.org/officeDocument/2006/relationships/image" Target="../media/image51.png"/><Relationship Id="rId68" Type="http://schemas.openxmlformats.org/officeDocument/2006/relationships/image" Target="../media/image72.png"/><Relationship Id="rId89" Type="http://schemas.openxmlformats.org/officeDocument/2006/relationships/image" Target="../media/image93.png"/><Relationship Id="rId112" Type="http://schemas.openxmlformats.org/officeDocument/2006/relationships/image" Target="../media/image115.png"/><Relationship Id="rId133" Type="http://schemas.openxmlformats.org/officeDocument/2006/relationships/image" Target="../media/image136.png"/><Relationship Id="rId154" Type="http://schemas.openxmlformats.org/officeDocument/2006/relationships/image" Target="../media/image157.png"/><Relationship Id="rId175" Type="http://schemas.openxmlformats.org/officeDocument/2006/relationships/image" Target="../media/image178.png"/><Relationship Id="rId196" Type="http://schemas.openxmlformats.org/officeDocument/2006/relationships/image" Target="../media/image199.png"/><Relationship Id="rId200" Type="http://schemas.openxmlformats.org/officeDocument/2006/relationships/image" Target="../media/image203.png"/><Relationship Id="rId16" Type="http://schemas.openxmlformats.org/officeDocument/2006/relationships/image" Target="../media/image20.png"/><Relationship Id="rId221" Type="http://schemas.openxmlformats.org/officeDocument/2006/relationships/image" Target="../media/image224.png"/><Relationship Id="rId242" Type="http://schemas.openxmlformats.org/officeDocument/2006/relationships/image" Target="../media/image245.png"/><Relationship Id="rId263" Type="http://schemas.openxmlformats.org/officeDocument/2006/relationships/image" Target="../media/image266.png"/><Relationship Id="rId284" Type="http://schemas.openxmlformats.org/officeDocument/2006/relationships/image" Target="../media/image287.png"/><Relationship Id="rId319" Type="http://schemas.openxmlformats.org/officeDocument/2006/relationships/image" Target="../media/image322.png"/><Relationship Id="rId37" Type="http://schemas.openxmlformats.org/officeDocument/2006/relationships/image" Target="../media/image41.png"/><Relationship Id="rId58" Type="http://schemas.openxmlformats.org/officeDocument/2006/relationships/image" Target="../media/image62.png"/><Relationship Id="rId79" Type="http://schemas.openxmlformats.org/officeDocument/2006/relationships/image" Target="../media/image83.png"/><Relationship Id="rId102" Type="http://schemas.openxmlformats.org/officeDocument/2006/relationships/image" Target="../media/image105.png"/><Relationship Id="rId123" Type="http://schemas.openxmlformats.org/officeDocument/2006/relationships/image" Target="../media/image126.png"/><Relationship Id="rId144" Type="http://schemas.openxmlformats.org/officeDocument/2006/relationships/image" Target="../media/image147.png"/><Relationship Id="rId330" Type="http://schemas.openxmlformats.org/officeDocument/2006/relationships/image" Target="../media/image333.png"/><Relationship Id="rId90" Type="http://schemas.openxmlformats.org/officeDocument/2006/relationships/image" Target="../media/image94.png"/><Relationship Id="rId165" Type="http://schemas.openxmlformats.org/officeDocument/2006/relationships/image" Target="../media/image168.png"/><Relationship Id="rId186" Type="http://schemas.openxmlformats.org/officeDocument/2006/relationships/image" Target="../media/image189.png"/><Relationship Id="rId211" Type="http://schemas.openxmlformats.org/officeDocument/2006/relationships/image" Target="../media/image214.png"/><Relationship Id="rId232" Type="http://schemas.openxmlformats.org/officeDocument/2006/relationships/image" Target="../media/image235.png"/><Relationship Id="rId253" Type="http://schemas.openxmlformats.org/officeDocument/2006/relationships/image" Target="../media/image256.png"/><Relationship Id="rId274" Type="http://schemas.openxmlformats.org/officeDocument/2006/relationships/image" Target="../media/image277.png"/><Relationship Id="rId295" Type="http://schemas.openxmlformats.org/officeDocument/2006/relationships/image" Target="../media/image298.png"/><Relationship Id="rId309" Type="http://schemas.openxmlformats.org/officeDocument/2006/relationships/image" Target="../media/image312.png"/><Relationship Id="rId27" Type="http://schemas.openxmlformats.org/officeDocument/2006/relationships/image" Target="../media/image31.png"/><Relationship Id="rId48" Type="http://schemas.openxmlformats.org/officeDocument/2006/relationships/image" Target="../media/image52.png"/><Relationship Id="rId69" Type="http://schemas.openxmlformats.org/officeDocument/2006/relationships/image" Target="../media/image73.png"/><Relationship Id="rId113" Type="http://schemas.openxmlformats.org/officeDocument/2006/relationships/image" Target="../media/image116.png"/><Relationship Id="rId134" Type="http://schemas.openxmlformats.org/officeDocument/2006/relationships/image" Target="../media/image137.png"/><Relationship Id="rId320" Type="http://schemas.openxmlformats.org/officeDocument/2006/relationships/image" Target="../media/image323.png"/><Relationship Id="rId80" Type="http://schemas.openxmlformats.org/officeDocument/2006/relationships/image" Target="../media/image84.png"/><Relationship Id="rId155" Type="http://schemas.openxmlformats.org/officeDocument/2006/relationships/image" Target="../media/image158.png"/><Relationship Id="rId176" Type="http://schemas.openxmlformats.org/officeDocument/2006/relationships/image" Target="../media/image179.png"/><Relationship Id="rId197" Type="http://schemas.openxmlformats.org/officeDocument/2006/relationships/image" Target="../media/image200.png"/><Relationship Id="rId201" Type="http://schemas.openxmlformats.org/officeDocument/2006/relationships/image" Target="../media/image204.png"/><Relationship Id="rId222" Type="http://schemas.openxmlformats.org/officeDocument/2006/relationships/image" Target="../media/image225.png"/><Relationship Id="rId243" Type="http://schemas.openxmlformats.org/officeDocument/2006/relationships/image" Target="../media/image246.png"/><Relationship Id="rId264" Type="http://schemas.openxmlformats.org/officeDocument/2006/relationships/image" Target="../media/image267.png"/><Relationship Id="rId285" Type="http://schemas.openxmlformats.org/officeDocument/2006/relationships/image" Target="../media/image288.png"/><Relationship Id="rId17" Type="http://schemas.openxmlformats.org/officeDocument/2006/relationships/image" Target="../media/image21.png"/><Relationship Id="rId38" Type="http://schemas.openxmlformats.org/officeDocument/2006/relationships/image" Target="../media/image42.png"/><Relationship Id="rId59" Type="http://schemas.openxmlformats.org/officeDocument/2006/relationships/image" Target="../media/image63.png"/><Relationship Id="rId103" Type="http://schemas.openxmlformats.org/officeDocument/2006/relationships/image" Target="../media/image106.png"/><Relationship Id="rId124" Type="http://schemas.openxmlformats.org/officeDocument/2006/relationships/image" Target="../media/image127.png"/><Relationship Id="rId310" Type="http://schemas.openxmlformats.org/officeDocument/2006/relationships/image" Target="../media/image313.png"/><Relationship Id="rId70" Type="http://schemas.openxmlformats.org/officeDocument/2006/relationships/image" Target="../media/image74.png"/><Relationship Id="rId91" Type="http://schemas.openxmlformats.org/officeDocument/2006/relationships/image" Target="../media/image95.png"/><Relationship Id="rId145" Type="http://schemas.openxmlformats.org/officeDocument/2006/relationships/image" Target="../media/image148.png"/><Relationship Id="rId166" Type="http://schemas.openxmlformats.org/officeDocument/2006/relationships/image" Target="../media/image169.png"/><Relationship Id="rId187" Type="http://schemas.openxmlformats.org/officeDocument/2006/relationships/image" Target="../media/image190.png"/><Relationship Id="rId331" Type="http://schemas.openxmlformats.org/officeDocument/2006/relationships/image" Target="../media/image334.png"/><Relationship Id="rId1" Type="http://schemas.openxmlformats.org/officeDocument/2006/relationships/image" Target="../media/image5.png"/><Relationship Id="rId212" Type="http://schemas.openxmlformats.org/officeDocument/2006/relationships/image" Target="../media/image215.png"/><Relationship Id="rId233" Type="http://schemas.openxmlformats.org/officeDocument/2006/relationships/image" Target="../media/image236.png"/><Relationship Id="rId254" Type="http://schemas.openxmlformats.org/officeDocument/2006/relationships/image" Target="../media/image257.png"/><Relationship Id="rId28" Type="http://schemas.openxmlformats.org/officeDocument/2006/relationships/image" Target="../media/image32.png"/><Relationship Id="rId49" Type="http://schemas.openxmlformats.org/officeDocument/2006/relationships/image" Target="../media/image53.png"/><Relationship Id="rId114" Type="http://schemas.openxmlformats.org/officeDocument/2006/relationships/image" Target="../media/image117.png"/><Relationship Id="rId275" Type="http://schemas.openxmlformats.org/officeDocument/2006/relationships/image" Target="../media/image278.png"/><Relationship Id="rId296" Type="http://schemas.openxmlformats.org/officeDocument/2006/relationships/image" Target="../media/image299.png"/><Relationship Id="rId300" Type="http://schemas.openxmlformats.org/officeDocument/2006/relationships/image" Target="../media/image303.png"/><Relationship Id="rId60" Type="http://schemas.openxmlformats.org/officeDocument/2006/relationships/image" Target="../media/image64.png"/><Relationship Id="rId81" Type="http://schemas.openxmlformats.org/officeDocument/2006/relationships/image" Target="../media/image85.png"/><Relationship Id="rId135" Type="http://schemas.openxmlformats.org/officeDocument/2006/relationships/image" Target="../media/image138.png"/><Relationship Id="rId156" Type="http://schemas.openxmlformats.org/officeDocument/2006/relationships/image" Target="../media/image159.png"/><Relationship Id="rId177" Type="http://schemas.openxmlformats.org/officeDocument/2006/relationships/image" Target="../media/image180.png"/><Relationship Id="rId198" Type="http://schemas.openxmlformats.org/officeDocument/2006/relationships/image" Target="../media/image201.png"/><Relationship Id="rId321" Type="http://schemas.openxmlformats.org/officeDocument/2006/relationships/image" Target="../media/image324.png"/><Relationship Id="rId202" Type="http://schemas.openxmlformats.org/officeDocument/2006/relationships/image" Target="../media/image205.png"/><Relationship Id="rId223" Type="http://schemas.openxmlformats.org/officeDocument/2006/relationships/image" Target="../media/image226.png"/><Relationship Id="rId244" Type="http://schemas.openxmlformats.org/officeDocument/2006/relationships/image" Target="../media/image247.png"/><Relationship Id="rId18" Type="http://schemas.openxmlformats.org/officeDocument/2006/relationships/image" Target="../media/image22.png"/><Relationship Id="rId39" Type="http://schemas.openxmlformats.org/officeDocument/2006/relationships/image" Target="../media/image43.png"/><Relationship Id="rId265" Type="http://schemas.openxmlformats.org/officeDocument/2006/relationships/image" Target="../media/image268.png"/><Relationship Id="rId286" Type="http://schemas.openxmlformats.org/officeDocument/2006/relationships/image" Target="../media/image289.png"/><Relationship Id="rId50" Type="http://schemas.openxmlformats.org/officeDocument/2006/relationships/image" Target="../media/image54.png"/><Relationship Id="rId104" Type="http://schemas.openxmlformats.org/officeDocument/2006/relationships/image" Target="../media/image107.png"/><Relationship Id="rId125" Type="http://schemas.openxmlformats.org/officeDocument/2006/relationships/image" Target="../media/image128.png"/><Relationship Id="rId146" Type="http://schemas.openxmlformats.org/officeDocument/2006/relationships/image" Target="../media/image149.png"/><Relationship Id="rId167" Type="http://schemas.openxmlformats.org/officeDocument/2006/relationships/image" Target="../media/image170.png"/><Relationship Id="rId188" Type="http://schemas.openxmlformats.org/officeDocument/2006/relationships/image" Target="../media/image191.png"/><Relationship Id="rId311" Type="http://schemas.openxmlformats.org/officeDocument/2006/relationships/image" Target="../media/image314.png"/><Relationship Id="rId332" Type="http://schemas.openxmlformats.org/officeDocument/2006/relationships/image" Target="../media/image335.png"/><Relationship Id="rId71" Type="http://schemas.openxmlformats.org/officeDocument/2006/relationships/image" Target="../media/image75.png"/><Relationship Id="rId92" Type="http://schemas.openxmlformats.org/officeDocument/2006/relationships/image" Target="../media/image1.png"/><Relationship Id="rId213" Type="http://schemas.openxmlformats.org/officeDocument/2006/relationships/image" Target="../media/image216.png"/><Relationship Id="rId234" Type="http://schemas.openxmlformats.org/officeDocument/2006/relationships/image" Target="../media/image237.png"/><Relationship Id="rId2" Type="http://schemas.openxmlformats.org/officeDocument/2006/relationships/image" Target="../media/image6.png"/><Relationship Id="rId29" Type="http://schemas.openxmlformats.org/officeDocument/2006/relationships/image" Target="../media/image33.png"/><Relationship Id="rId255" Type="http://schemas.openxmlformats.org/officeDocument/2006/relationships/image" Target="../media/image258.png"/><Relationship Id="rId276" Type="http://schemas.openxmlformats.org/officeDocument/2006/relationships/image" Target="../media/image279.png"/><Relationship Id="rId297" Type="http://schemas.openxmlformats.org/officeDocument/2006/relationships/image" Target="../media/image300.png"/><Relationship Id="rId40" Type="http://schemas.openxmlformats.org/officeDocument/2006/relationships/image" Target="../media/image44.png"/><Relationship Id="rId115" Type="http://schemas.openxmlformats.org/officeDocument/2006/relationships/image" Target="../media/image118.png"/><Relationship Id="rId136" Type="http://schemas.openxmlformats.org/officeDocument/2006/relationships/image" Target="../media/image139.png"/><Relationship Id="rId157" Type="http://schemas.openxmlformats.org/officeDocument/2006/relationships/image" Target="../media/image160.png"/><Relationship Id="rId178" Type="http://schemas.openxmlformats.org/officeDocument/2006/relationships/image" Target="../media/image181.png"/><Relationship Id="rId301" Type="http://schemas.openxmlformats.org/officeDocument/2006/relationships/image" Target="../media/image304.png"/><Relationship Id="rId322" Type="http://schemas.openxmlformats.org/officeDocument/2006/relationships/image" Target="../media/image325.png"/><Relationship Id="rId61" Type="http://schemas.openxmlformats.org/officeDocument/2006/relationships/image" Target="../media/image65.png"/><Relationship Id="rId82" Type="http://schemas.openxmlformats.org/officeDocument/2006/relationships/image" Target="../media/image86.png"/><Relationship Id="rId199" Type="http://schemas.openxmlformats.org/officeDocument/2006/relationships/image" Target="../media/image202.png"/><Relationship Id="rId203" Type="http://schemas.openxmlformats.org/officeDocument/2006/relationships/image" Target="../media/image206.png"/><Relationship Id="rId19" Type="http://schemas.openxmlformats.org/officeDocument/2006/relationships/image" Target="../media/image23.png"/><Relationship Id="rId224" Type="http://schemas.openxmlformats.org/officeDocument/2006/relationships/image" Target="../media/image227.png"/><Relationship Id="rId245" Type="http://schemas.openxmlformats.org/officeDocument/2006/relationships/image" Target="../media/image248.png"/><Relationship Id="rId266" Type="http://schemas.openxmlformats.org/officeDocument/2006/relationships/image" Target="../media/image269.png"/><Relationship Id="rId287" Type="http://schemas.openxmlformats.org/officeDocument/2006/relationships/image" Target="../media/image290.png"/><Relationship Id="rId30" Type="http://schemas.openxmlformats.org/officeDocument/2006/relationships/image" Target="../media/image34.png"/><Relationship Id="rId105" Type="http://schemas.openxmlformats.org/officeDocument/2006/relationships/image" Target="../media/image108.png"/><Relationship Id="rId126" Type="http://schemas.openxmlformats.org/officeDocument/2006/relationships/image" Target="../media/image129.png"/><Relationship Id="rId147" Type="http://schemas.openxmlformats.org/officeDocument/2006/relationships/image" Target="../media/image150.png"/><Relationship Id="rId168" Type="http://schemas.openxmlformats.org/officeDocument/2006/relationships/image" Target="../media/image171.png"/><Relationship Id="rId312" Type="http://schemas.openxmlformats.org/officeDocument/2006/relationships/image" Target="../media/image315.png"/><Relationship Id="rId333" Type="http://schemas.openxmlformats.org/officeDocument/2006/relationships/image" Target="../media/image336.png"/><Relationship Id="rId51" Type="http://schemas.openxmlformats.org/officeDocument/2006/relationships/image" Target="../media/image55.png"/><Relationship Id="rId72" Type="http://schemas.openxmlformats.org/officeDocument/2006/relationships/image" Target="../media/image76.png"/><Relationship Id="rId93" Type="http://schemas.openxmlformats.org/officeDocument/2006/relationships/image" Target="../media/image96.png"/><Relationship Id="rId189" Type="http://schemas.openxmlformats.org/officeDocument/2006/relationships/image" Target="../media/image192.png"/></Relationships>
</file>

<file path=xl/drawings/_rels/drawing4.xml.rels><?xml version="1.0" encoding="UTF-8" standalone="yes"?>
<Relationships xmlns="http://schemas.openxmlformats.org/package/2006/relationships"><Relationship Id="rId117" Type="http://schemas.openxmlformats.org/officeDocument/2006/relationships/image" Target="../media/image399.png"/><Relationship Id="rId671" Type="http://schemas.openxmlformats.org/officeDocument/2006/relationships/image" Target="../media/image676.png"/><Relationship Id="rId769" Type="http://schemas.openxmlformats.org/officeDocument/2006/relationships/image" Target="../media/image727.png"/><Relationship Id="rId21" Type="http://schemas.openxmlformats.org/officeDocument/2006/relationships/hyperlink" Target="https://serebii.net/pokedex-swsh/basculin" TargetMode="External"/><Relationship Id="rId324" Type="http://schemas.openxmlformats.org/officeDocument/2006/relationships/image" Target="../media/image501.png"/><Relationship Id="rId531" Type="http://schemas.openxmlformats.org/officeDocument/2006/relationships/image" Target="../media/image604.png"/><Relationship Id="rId629" Type="http://schemas.openxmlformats.org/officeDocument/2006/relationships/image" Target="../media/image655.png"/><Relationship Id="rId170" Type="http://schemas.openxmlformats.org/officeDocument/2006/relationships/image" Target="../media/image425.png"/><Relationship Id="rId836" Type="http://schemas.openxmlformats.org/officeDocument/2006/relationships/image" Target="../media/image762.png"/><Relationship Id="rId268" Type="http://schemas.openxmlformats.org/officeDocument/2006/relationships/hyperlink" Target="https://serebii.net/pokedex-swsh/charmeleon" TargetMode="External"/><Relationship Id="rId475" Type="http://schemas.openxmlformats.org/officeDocument/2006/relationships/image" Target="../media/image576.png"/><Relationship Id="rId682" Type="http://schemas.openxmlformats.org/officeDocument/2006/relationships/hyperlink" Target="https://serebii.net/pokedex-swsh/natu" TargetMode="External"/><Relationship Id="rId32" Type="http://schemas.openxmlformats.org/officeDocument/2006/relationships/hyperlink" Target="https://serebii.net/pokedex-swsh/feebas" TargetMode="External"/><Relationship Id="rId128" Type="http://schemas.openxmlformats.org/officeDocument/2006/relationships/hyperlink" Target="https://serebii.net/pokedex-swsh/ground.shtml" TargetMode="External"/><Relationship Id="rId335" Type="http://schemas.openxmlformats.org/officeDocument/2006/relationships/hyperlink" Target="https://serebii.net/pokedex-swsh/applin" TargetMode="External"/><Relationship Id="rId542" Type="http://schemas.openxmlformats.org/officeDocument/2006/relationships/image" Target="../media/image610.png"/><Relationship Id="rId181" Type="http://schemas.openxmlformats.org/officeDocument/2006/relationships/hyperlink" Target="https://serebii.net/pokedex-swsh/electric.shtml" TargetMode="External"/><Relationship Id="rId402" Type="http://schemas.openxmlformats.org/officeDocument/2006/relationships/hyperlink" Target="https://serebii.net/pokedex-sm/585.shtml" TargetMode="External"/><Relationship Id="rId847" Type="http://schemas.openxmlformats.org/officeDocument/2006/relationships/hyperlink" Target="https://serebii.net/pokedex-sm/019.shtml#megaevo" TargetMode="External"/><Relationship Id="rId279" Type="http://schemas.openxmlformats.org/officeDocument/2006/relationships/hyperlink" Target="https://serebii.net/pokedex-sm/255.shtml" TargetMode="External"/><Relationship Id="rId486" Type="http://schemas.openxmlformats.org/officeDocument/2006/relationships/image" Target="../media/image582.png"/><Relationship Id="rId693" Type="http://schemas.openxmlformats.org/officeDocument/2006/relationships/image" Target="../media/image687.png"/><Relationship Id="rId707" Type="http://schemas.openxmlformats.org/officeDocument/2006/relationships/image" Target="../media/image694.png"/><Relationship Id="rId43" Type="http://schemas.openxmlformats.org/officeDocument/2006/relationships/hyperlink" Target="https://serebii.net/pokedex-sm/735.shtml" TargetMode="External"/><Relationship Id="rId139" Type="http://schemas.openxmlformats.org/officeDocument/2006/relationships/hyperlink" Target="https://serebii.net/pokedex-swsh/fighting.shtml" TargetMode="External"/><Relationship Id="rId346" Type="http://schemas.openxmlformats.org/officeDocument/2006/relationships/hyperlink" Target="https://serebii.net/pokedex-swsh/greedent" TargetMode="External"/><Relationship Id="rId553" Type="http://schemas.openxmlformats.org/officeDocument/2006/relationships/image" Target="../media/image615.png"/><Relationship Id="rId760" Type="http://schemas.openxmlformats.org/officeDocument/2006/relationships/hyperlink" Target="https://serebii.net/pokedex-swsh/arcanine" TargetMode="External"/><Relationship Id="rId192" Type="http://schemas.openxmlformats.org/officeDocument/2006/relationships/image" Target="../media/image436.png"/><Relationship Id="rId206" Type="http://schemas.openxmlformats.org/officeDocument/2006/relationships/image" Target="../media/image443.png"/><Relationship Id="rId413" Type="http://schemas.openxmlformats.org/officeDocument/2006/relationships/image" Target="../media/image545.png"/><Relationship Id="rId858" Type="http://schemas.openxmlformats.org/officeDocument/2006/relationships/image" Target="../media/image773.png"/><Relationship Id="rId497" Type="http://schemas.openxmlformats.org/officeDocument/2006/relationships/hyperlink" Target="https://serebii.net/pokedex-sm/664.shtml" TargetMode="External"/><Relationship Id="rId620" Type="http://schemas.openxmlformats.org/officeDocument/2006/relationships/hyperlink" Target="https://serebii.net/pokedex-swsh/pawniard" TargetMode="External"/><Relationship Id="rId718" Type="http://schemas.openxmlformats.org/officeDocument/2006/relationships/hyperlink" Target="https://serebii.net/pokedex-sm/126.shtml" TargetMode="External"/><Relationship Id="rId357" Type="http://schemas.openxmlformats.org/officeDocument/2006/relationships/image" Target="../media/image517.png"/><Relationship Id="rId54" Type="http://schemas.openxmlformats.org/officeDocument/2006/relationships/image" Target="../media/image369.gif"/><Relationship Id="rId217" Type="http://schemas.openxmlformats.org/officeDocument/2006/relationships/hyperlink" Target="https://serebii.net/pokedex-sm/796.shtml" TargetMode="External"/><Relationship Id="rId564" Type="http://schemas.openxmlformats.org/officeDocument/2006/relationships/hyperlink" Target="https://serebii.net/pokedex-sm/301.shtml" TargetMode="External"/><Relationship Id="rId771" Type="http://schemas.openxmlformats.org/officeDocument/2006/relationships/image" Target="../media/image728.png"/><Relationship Id="rId869" Type="http://schemas.openxmlformats.org/officeDocument/2006/relationships/hyperlink" Target="https://serebii.net/pokedex-sm/516.shtml" TargetMode="External"/><Relationship Id="rId424" Type="http://schemas.openxmlformats.org/officeDocument/2006/relationships/hyperlink" Target="https://serebii.net/pokedex-sm/375.shtml" TargetMode="External"/><Relationship Id="rId631" Type="http://schemas.openxmlformats.org/officeDocument/2006/relationships/image" Target="../media/image656.png"/><Relationship Id="rId729" Type="http://schemas.openxmlformats.org/officeDocument/2006/relationships/image" Target="../media/image705.png"/><Relationship Id="rId270" Type="http://schemas.openxmlformats.org/officeDocument/2006/relationships/hyperlink" Target="https://serebii.net/pokedex-swsh/charizard" TargetMode="External"/><Relationship Id="rId65" Type="http://schemas.openxmlformats.org/officeDocument/2006/relationships/hyperlink" Target="https://serebii.net/pokedex-sm/electric.shtml" TargetMode="External"/><Relationship Id="rId130" Type="http://schemas.openxmlformats.org/officeDocument/2006/relationships/image" Target="../media/image405.png"/><Relationship Id="rId368" Type="http://schemas.openxmlformats.org/officeDocument/2006/relationships/hyperlink" Target="https://serebii.net/pokedex-sm/187.shtml" TargetMode="External"/><Relationship Id="rId575" Type="http://schemas.openxmlformats.org/officeDocument/2006/relationships/image" Target="../media/image626.png"/><Relationship Id="rId782" Type="http://schemas.openxmlformats.org/officeDocument/2006/relationships/image" Target="../media/image734.png"/><Relationship Id="rId228" Type="http://schemas.openxmlformats.org/officeDocument/2006/relationships/image" Target="../media/image454.png"/><Relationship Id="rId435" Type="http://schemas.openxmlformats.org/officeDocument/2006/relationships/image" Target="../media/image556.png"/><Relationship Id="rId642" Type="http://schemas.openxmlformats.org/officeDocument/2006/relationships/hyperlink" Target="https://serebii.net/pokedex-swsh/obstagoon" TargetMode="External"/><Relationship Id="rId281" Type="http://schemas.openxmlformats.org/officeDocument/2006/relationships/hyperlink" Target="https://serebii.net/pokedex-sm/256.shtml" TargetMode="External"/><Relationship Id="rId502" Type="http://schemas.openxmlformats.org/officeDocument/2006/relationships/image" Target="../media/image590.png"/><Relationship Id="rId76" Type="http://schemas.openxmlformats.org/officeDocument/2006/relationships/hyperlink" Target="https://serebii.net/pokedex-sm/081.shtml" TargetMode="External"/><Relationship Id="rId141" Type="http://schemas.openxmlformats.org/officeDocument/2006/relationships/image" Target="../media/image411.png"/><Relationship Id="rId379" Type="http://schemas.openxmlformats.org/officeDocument/2006/relationships/image" Target="../media/image528.png"/><Relationship Id="rId586" Type="http://schemas.openxmlformats.org/officeDocument/2006/relationships/hyperlink" Target="https://serebii.net/pokedex-swsh/quagsire" TargetMode="External"/><Relationship Id="rId793" Type="http://schemas.openxmlformats.org/officeDocument/2006/relationships/hyperlink" Target="https://serebii.net/pokedex-sm/440.shtml" TargetMode="External"/><Relationship Id="rId807" Type="http://schemas.openxmlformats.org/officeDocument/2006/relationships/hyperlink" Target="https://serebii.net/pokedex-swsh/gourgeist" TargetMode="External"/><Relationship Id="rId7" Type="http://schemas.openxmlformats.org/officeDocument/2006/relationships/hyperlink" Target="https://serebii.net/pokedex-swsh/eevee" TargetMode="External"/><Relationship Id="rId239" Type="http://schemas.openxmlformats.org/officeDocument/2006/relationships/hyperlink" Target="https://serebii.net/pokedex-swsh/tranquill" TargetMode="External"/><Relationship Id="rId446" Type="http://schemas.openxmlformats.org/officeDocument/2006/relationships/hyperlink" Target="https://serebii.net/pokedex-swsh/klang" TargetMode="External"/><Relationship Id="rId653" Type="http://schemas.openxmlformats.org/officeDocument/2006/relationships/image" Target="../media/image667.png"/><Relationship Id="rId292" Type="http://schemas.openxmlformats.org/officeDocument/2006/relationships/image" Target="../media/image485.png"/><Relationship Id="rId306" Type="http://schemas.openxmlformats.org/officeDocument/2006/relationships/image" Target="../media/image492.png"/><Relationship Id="rId860" Type="http://schemas.openxmlformats.org/officeDocument/2006/relationships/hyperlink" Target="https://serebii.net/pokedex-swsh/linoone" TargetMode="External"/><Relationship Id="rId87" Type="http://schemas.openxmlformats.org/officeDocument/2006/relationships/image" Target="../media/image385.png"/><Relationship Id="rId513" Type="http://schemas.openxmlformats.org/officeDocument/2006/relationships/hyperlink" Target="https://serebii.net/pokedex-swsh/rock.shtml" TargetMode="External"/><Relationship Id="rId597" Type="http://schemas.openxmlformats.org/officeDocument/2006/relationships/image" Target="../media/image637.png"/><Relationship Id="rId720" Type="http://schemas.openxmlformats.org/officeDocument/2006/relationships/hyperlink" Target="https://serebii.net/pokedex-sm/218.shtml" TargetMode="External"/><Relationship Id="rId818" Type="http://schemas.openxmlformats.org/officeDocument/2006/relationships/hyperlink" Target="https://serebii.net/pokedex-swsh/morgrem" TargetMode="External"/><Relationship Id="rId152" Type="http://schemas.openxmlformats.org/officeDocument/2006/relationships/image" Target="../media/image417.png"/><Relationship Id="rId457" Type="http://schemas.openxmlformats.org/officeDocument/2006/relationships/image" Target="../media/image567.png"/><Relationship Id="rId261" Type="http://schemas.openxmlformats.org/officeDocument/2006/relationships/hyperlink" Target="https://serebii.net/pokedex-swsh/rookidee" TargetMode="External"/><Relationship Id="rId499" Type="http://schemas.openxmlformats.org/officeDocument/2006/relationships/hyperlink" Target="https://serebii.net/pokedex-sm/666.shtml" TargetMode="External"/><Relationship Id="rId664" Type="http://schemas.openxmlformats.org/officeDocument/2006/relationships/hyperlink" Target="https://serebii.net/pokedex-swsh/ninetales" TargetMode="External"/><Relationship Id="rId871" Type="http://schemas.openxmlformats.org/officeDocument/2006/relationships/hyperlink" Target="https://serebii.net/pokedex-swsh/flapple" TargetMode="External"/><Relationship Id="rId14" Type="http://schemas.openxmlformats.org/officeDocument/2006/relationships/hyperlink" Target="https://serebii.net/pokedex-sm/fighting.shtml" TargetMode="External"/><Relationship Id="rId56" Type="http://schemas.openxmlformats.org/officeDocument/2006/relationships/hyperlink" Target="https://serebii.net/pokedex-swsh/drifblim" TargetMode="External"/><Relationship Id="rId317" Type="http://schemas.openxmlformats.org/officeDocument/2006/relationships/hyperlink" Target="https://serebii.net/pokedex-sm/514.shtml" TargetMode="External"/><Relationship Id="rId359" Type="http://schemas.openxmlformats.org/officeDocument/2006/relationships/image" Target="../media/image518.png"/><Relationship Id="rId524" Type="http://schemas.openxmlformats.org/officeDocument/2006/relationships/hyperlink" Target="https://serebii.net/pokedex-sm/754.shtml" TargetMode="External"/><Relationship Id="rId566" Type="http://schemas.openxmlformats.org/officeDocument/2006/relationships/hyperlink" Target="https://serebii.net/pokedex-sm/428.shtml" TargetMode="External"/><Relationship Id="rId731" Type="http://schemas.openxmlformats.org/officeDocument/2006/relationships/image" Target="../media/image706.png"/><Relationship Id="rId773" Type="http://schemas.openxmlformats.org/officeDocument/2006/relationships/image" Target="../media/image729.png"/><Relationship Id="rId98" Type="http://schemas.openxmlformats.org/officeDocument/2006/relationships/hyperlink" Target="https://serebii.net/pokedex-swsh/psychic.shtml" TargetMode="External"/><Relationship Id="rId121" Type="http://schemas.openxmlformats.org/officeDocument/2006/relationships/image" Target="../media/image401.png"/><Relationship Id="rId163" Type="http://schemas.openxmlformats.org/officeDocument/2006/relationships/hyperlink" Target="https://serebii.net/pokedex-swsh/trapinch" TargetMode="External"/><Relationship Id="rId219" Type="http://schemas.openxmlformats.org/officeDocument/2006/relationships/hyperlink" Target="https://serebii.net/pokedex-sm/797.shtml" TargetMode="External"/><Relationship Id="rId370" Type="http://schemas.openxmlformats.org/officeDocument/2006/relationships/hyperlink" Target="https://serebii.net/pokedex-sm/188.shtml" TargetMode="External"/><Relationship Id="rId426" Type="http://schemas.openxmlformats.org/officeDocument/2006/relationships/hyperlink" Target="https://serebii.net/pokedex-sm/376.shtml" TargetMode="External"/><Relationship Id="rId633" Type="http://schemas.openxmlformats.org/officeDocument/2006/relationships/image" Target="../media/image657.png"/><Relationship Id="rId829" Type="http://schemas.openxmlformats.org/officeDocument/2006/relationships/hyperlink" Target="https://serebii.net/pokedex-swsh/dusclops" TargetMode="External"/><Relationship Id="rId230" Type="http://schemas.openxmlformats.org/officeDocument/2006/relationships/image" Target="../media/image455.png"/><Relationship Id="rId468" Type="http://schemas.openxmlformats.org/officeDocument/2006/relationships/hyperlink" Target="https://serebii.net/pokedex-sm/040.shtml" TargetMode="External"/><Relationship Id="rId675" Type="http://schemas.openxmlformats.org/officeDocument/2006/relationships/image" Target="../media/image678.png"/><Relationship Id="rId840" Type="http://schemas.openxmlformats.org/officeDocument/2006/relationships/image" Target="../media/image764.png"/><Relationship Id="rId882" Type="http://schemas.openxmlformats.org/officeDocument/2006/relationships/hyperlink" Target="https://serebii.net/pokedex-sm/317.shtml" TargetMode="External"/><Relationship Id="rId25" Type="http://schemas.openxmlformats.org/officeDocument/2006/relationships/image" Target="../media/image355.png"/><Relationship Id="rId67" Type="http://schemas.openxmlformats.org/officeDocument/2006/relationships/hyperlink" Target="https://serebii.net/pokedex-sm/101.shtml" TargetMode="External"/><Relationship Id="rId272" Type="http://schemas.openxmlformats.org/officeDocument/2006/relationships/image" Target="../media/image475.png"/><Relationship Id="rId328" Type="http://schemas.openxmlformats.org/officeDocument/2006/relationships/image" Target="../media/image503.png"/><Relationship Id="rId535" Type="http://schemas.openxmlformats.org/officeDocument/2006/relationships/image" Target="../media/image606.png"/><Relationship Id="rId577" Type="http://schemas.openxmlformats.org/officeDocument/2006/relationships/image" Target="../media/image627.png"/><Relationship Id="rId700" Type="http://schemas.openxmlformats.org/officeDocument/2006/relationships/hyperlink" Target="https://serebii.net/pokedex-swsh/morelull" TargetMode="External"/><Relationship Id="rId742" Type="http://schemas.openxmlformats.org/officeDocument/2006/relationships/hyperlink" Target="https://serebii.net/pokedex-swsh/carkol" TargetMode="External"/><Relationship Id="rId132" Type="http://schemas.openxmlformats.org/officeDocument/2006/relationships/image" Target="../media/image406.png"/><Relationship Id="rId174" Type="http://schemas.openxmlformats.org/officeDocument/2006/relationships/hyperlink" Target="https://serebii.net/pokedex-sm/718.shtml" TargetMode="External"/><Relationship Id="rId381" Type="http://schemas.openxmlformats.org/officeDocument/2006/relationships/image" Target="../media/image529.png"/><Relationship Id="rId602" Type="http://schemas.openxmlformats.org/officeDocument/2006/relationships/hyperlink" Target="https://serebii.net/pokedex-sm/260.shtml" TargetMode="External"/><Relationship Id="rId784" Type="http://schemas.openxmlformats.org/officeDocument/2006/relationships/image" Target="../media/image735.png"/><Relationship Id="rId241" Type="http://schemas.openxmlformats.org/officeDocument/2006/relationships/hyperlink" Target="https://serebii.net/pokedex-swsh/unfezant" TargetMode="External"/><Relationship Id="rId437" Type="http://schemas.openxmlformats.org/officeDocument/2006/relationships/image" Target="../media/image557.png"/><Relationship Id="rId479" Type="http://schemas.openxmlformats.org/officeDocument/2006/relationships/image" Target="../media/image578.png"/><Relationship Id="rId644" Type="http://schemas.openxmlformats.org/officeDocument/2006/relationships/hyperlink" Target="https://serebii.net/pokedex-sm/384.shtml#megaevo" TargetMode="External"/><Relationship Id="rId686" Type="http://schemas.openxmlformats.org/officeDocument/2006/relationships/hyperlink" Target="https://serebii.net/pokedex-sm/203.shtml" TargetMode="External"/><Relationship Id="rId851" Type="http://schemas.openxmlformats.org/officeDocument/2006/relationships/hyperlink" Target="https://serebii.net/pokedex-swsh/slowpoke" TargetMode="External"/><Relationship Id="rId893" Type="http://schemas.openxmlformats.org/officeDocument/2006/relationships/image" Target="../media/image793.png"/><Relationship Id="rId36" Type="http://schemas.openxmlformats.org/officeDocument/2006/relationships/hyperlink" Target="https://serebii.net/pokedex-sm/water.shtml" TargetMode="External"/><Relationship Id="rId283" Type="http://schemas.openxmlformats.org/officeDocument/2006/relationships/hyperlink" Target="https://serebii.net/pokedex-sm/257.shtml" TargetMode="External"/><Relationship Id="rId339" Type="http://schemas.openxmlformats.org/officeDocument/2006/relationships/hyperlink" Target="https://serebii.net/pokedex-swsh/diggersby" TargetMode="External"/><Relationship Id="rId490" Type="http://schemas.openxmlformats.org/officeDocument/2006/relationships/image" Target="../media/image584.png"/><Relationship Id="rId504" Type="http://schemas.openxmlformats.org/officeDocument/2006/relationships/image" Target="../media/image591.png"/><Relationship Id="rId546" Type="http://schemas.openxmlformats.org/officeDocument/2006/relationships/image" Target="../media/image612.png"/><Relationship Id="rId711" Type="http://schemas.openxmlformats.org/officeDocument/2006/relationships/image" Target="../media/image696.png"/><Relationship Id="rId753" Type="http://schemas.openxmlformats.org/officeDocument/2006/relationships/hyperlink" Target="https://serebii.net/pokedex-swsh/sizzlipede" TargetMode="External"/><Relationship Id="rId78" Type="http://schemas.openxmlformats.org/officeDocument/2006/relationships/hyperlink" Target="https://serebii.net/pokedex-sm/082.shtml" TargetMode="External"/><Relationship Id="rId101" Type="http://schemas.openxmlformats.org/officeDocument/2006/relationships/hyperlink" Target="https://serebii.net/pokedex-sm/056.shtml" TargetMode="External"/><Relationship Id="rId143" Type="http://schemas.openxmlformats.org/officeDocument/2006/relationships/image" Target="../media/image412.png"/><Relationship Id="rId185" Type="http://schemas.openxmlformats.org/officeDocument/2006/relationships/hyperlink" Target="https://serebii.net/pokedex-sm/140.shtml" TargetMode="External"/><Relationship Id="rId350" Type="http://schemas.openxmlformats.org/officeDocument/2006/relationships/hyperlink" Target="https://serebii.net/pokedex-swsh/gloom" TargetMode="External"/><Relationship Id="rId406" Type="http://schemas.openxmlformats.org/officeDocument/2006/relationships/hyperlink" Target="https://serebii.net/pokedex-swsh/bulbasaur" TargetMode="External"/><Relationship Id="rId588" Type="http://schemas.openxmlformats.org/officeDocument/2006/relationships/hyperlink" Target="https://serebii.net/pokedex-sm/046.shtml" TargetMode="External"/><Relationship Id="rId795" Type="http://schemas.openxmlformats.org/officeDocument/2006/relationships/hyperlink" Target="https://serebii.net/pokedex-sm/665.shtml" TargetMode="External"/><Relationship Id="rId809" Type="http://schemas.openxmlformats.org/officeDocument/2006/relationships/hyperlink" Target="https://serebii.net/pokedex-swsh/noibat" TargetMode="External"/><Relationship Id="rId9" Type="http://schemas.openxmlformats.org/officeDocument/2006/relationships/hyperlink" Target="https://serebii.net/pokedex-swsh/normal.shtml" TargetMode="External"/><Relationship Id="rId210" Type="http://schemas.openxmlformats.org/officeDocument/2006/relationships/image" Target="../media/image445.png"/><Relationship Id="rId392" Type="http://schemas.openxmlformats.org/officeDocument/2006/relationships/hyperlink" Target="https://serebii.net/pokedex-sm/541.shtml" TargetMode="External"/><Relationship Id="rId448" Type="http://schemas.openxmlformats.org/officeDocument/2006/relationships/hyperlink" Target="https://serebii.net/pokedex-swsh/klinklang" TargetMode="External"/><Relationship Id="rId613" Type="http://schemas.openxmlformats.org/officeDocument/2006/relationships/image" Target="../media/image647.png"/><Relationship Id="rId655" Type="http://schemas.openxmlformats.org/officeDocument/2006/relationships/image" Target="../media/image668.png"/><Relationship Id="rId697" Type="http://schemas.openxmlformats.org/officeDocument/2006/relationships/image" Target="../media/image689.png"/><Relationship Id="rId820" Type="http://schemas.openxmlformats.org/officeDocument/2006/relationships/hyperlink" Target="https://serebii.net/pokedex-swsh/grimmsnarl" TargetMode="External"/><Relationship Id="rId862" Type="http://schemas.openxmlformats.org/officeDocument/2006/relationships/image" Target="../media/image776.png"/><Relationship Id="rId252" Type="http://schemas.openxmlformats.org/officeDocument/2006/relationships/image" Target="../media/image465.png"/><Relationship Id="rId294" Type="http://schemas.openxmlformats.org/officeDocument/2006/relationships/image" Target="../media/image486.png"/><Relationship Id="rId308" Type="http://schemas.openxmlformats.org/officeDocument/2006/relationships/image" Target="../media/image493.png"/><Relationship Id="rId515" Type="http://schemas.openxmlformats.org/officeDocument/2006/relationships/image" Target="../media/image596.png"/><Relationship Id="rId722" Type="http://schemas.openxmlformats.org/officeDocument/2006/relationships/hyperlink" Target="https://serebii.net/pokedex-sm/219.shtml" TargetMode="External"/><Relationship Id="rId47" Type="http://schemas.openxmlformats.org/officeDocument/2006/relationships/hyperlink" Target="https://serebii.net/pokedex-sm/flying.shtml" TargetMode="External"/><Relationship Id="rId89" Type="http://schemas.openxmlformats.org/officeDocument/2006/relationships/image" Target="../media/image386.png"/><Relationship Id="rId112" Type="http://schemas.openxmlformats.org/officeDocument/2006/relationships/image" Target="../media/image397.gif"/><Relationship Id="rId154" Type="http://schemas.openxmlformats.org/officeDocument/2006/relationships/image" Target="../media/image418.png"/><Relationship Id="rId361" Type="http://schemas.openxmlformats.org/officeDocument/2006/relationships/image" Target="../media/image519.png"/><Relationship Id="rId557" Type="http://schemas.openxmlformats.org/officeDocument/2006/relationships/image" Target="../media/image617.png"/><Relationship Id="rId599" Type="http://schemas.openxmlformats.org/officeDocument/2006/relationships/image" Target="../media/image638.png"/><Relationship Id="rId764" Type="http://schemas.openxmlformats.org/officeDocument/2006/relationships/hyperlink" Target="https://serebii.net/pokedex-swsh/heatmor" TargetMode="External"/><Relationship Id="rId196" Type="http://schemas.openxmlformats.org/officeDocument/2006/relationships/image" Target="../media/image438.png"/><Relationship Id="rId417" Type="http://schemas.openxmlformats.org/officeDocument/2006/relationships/image" Target="../media/image547.png"/><Relationship Id="rId459" Type="http://schemas.openxmlformats.org/officeDocument/2006/relationships/image" Target="../media/image568.png"/><Relationship Id="rId624" Type="http://schemas.openxmlformats.org/officeDocument/2006/relationships/hyperlink" Target="https://serebii.net/pokedex-swsh/farfetch'd" TargetMode="External"/><Relationship Id="rId666" Type="http://schemas.openxmlformats.org/officeDocument/2006/relationships/hyperlink" Target="https://serebii.net/pokedex-swsh/helioptile" TargetMode="External"/><Relationship Id="rId831" Type="http://schemas.openxmlformats.org/officeDocument/2006/relationships/hyperlink" Target="https://serebii.net/pokedex-sm/469.shtml" TargetMode="External"/><Relationship Id="rId873" Type="http://schemas.openxmlformats.org/officeDocument/2006/relationships/image" Target="../media/image782.png"/><Relationship Id="rId16" Type="http://schemas.openxmlformats.org/officeDocument/2006/relationships/hyperlink" Target="https://serebii.net/pokedex-sm/steel.shtml" TargetMode="External"/><Relationship Id="rId221" Type="http://schemas.openxmlformats.org/officeDocument/2006/relationships/hyperlink" Target="https://serebii.net/pokedex-sm/798.shtml" TargetMode="External"/><Relationship Id="rId263" Type="http://schemas.openxmlformats.org/officeDocument/2006/relationships/hyperlink" Target="https://serebii.net/pokedex-swsh/corvisquire" TargetMode="External"/><Relationship Id="rId319" Type="http://schemas.openxmlformats.org/officeDocument/2006/relationships/hyperlink" Target="https://serebii.net/pokedex-swsh/jangmo-o" TargetMode="External"/><Relationship Id="rId470" Type="http://schemas.openxmlformats.org/officeDocument/2006/relationships/hyperlink" Target="https://serebii.net/pokedex-sm/174.shtml" TargetMode="External"/><Relationship Id="rId526" Type="http://schemas.openxmlformats.org/officeDocument/2006/relationships/hyperlink" Target="https://serebii.net/pokedex-swsh/salandit" TargetMode="External"/><Relationship Id="rId58" Type="http://schemas.openxmlformats.org/officeDocument/2006/relationships/hyperlink" Target="https://serebii.net/pokedex-swsh/stunky" TargetMode="External"/><Relationship Id="rId123" Type="http://schemas.openxmlformats.org/officeDocument/2006/relationships/image" Target="../media/image402.png"/><Relationship Id="rId330" Type="http://schemas.openxmlformats.org/officeDocument/2006/relationships/image" Target="../media/image504.png"/><Relationship Id="rId568" Type="http://schemas.openxmlformats.org/officeDocument/2006/relationships/hyperlink" Target="https://serebii.net/pokedex-swsh/minccino" TargetMode="External"/><Relationship Id="rId733" Type="http://schemas.openxmlformats.org/officeDocument/2006/relationships/image" Target="../media/image707.png"/><Relationship Id="rId775" Type="http://schemas.openxmlformats.org/officeDocument/2006/relationships/hyperlink" Target="https://serebii.net/pokedex-sm/671.shtml" TargetMode="External"/><Relationship Id="rId165" Type="http://schemas.openxmlformats.org/officeDocument/2006/relationships/hyperlink" Target="https://serebii.net/pokedex-swsh/spritzee" TargetMode="External"/><Relationship Id="rId372" Type="http://schemas.openxmlformats.org/officeDocument/2006/relationships/hyperlink" Target="https://serebii.net/pokedex-sm/189.shtml" TargetMode="External"/><Relationship Id="rId428" Type="http://schemas.openxmlformats.org/officeDocument/2006/relationships/hyperlink" Target="https://serebii.net/pokedex-sm/377.shtml" TargetMode="External"/><Relationship Id="rId635" Type="http://schemas.openxmlformats.org/officeDocument/2006/relationships/image" Target="../media/image658.png"/><Relationship Id="rId677" Type="http://schemas.openxmlformats.org/officeDocument/2006/relationships/image" Target="../media/image679.png"/><Relationship Id="rId800" Type="http://schemas.openxmlformats.org/officeDocument/2006/relationships/image" Target="../media/image743.png"/><Relationship Id="rId842" Type="http://schemas.openxmlformats.org/officeDocument/2006/relationships/image" Target="../media/image765.png"/><Relationship Id="rId232" Type="http://schemas.openxmlformats.org/officeDocument/2006/relationships/image" Target="../media/image456.png"/><Relationship Id="rId274" Type="http://schemas.openxmlformats.org/officeDocument/2006/relationships/image" Target="../media/image476.png"/><Relationship Id="rId481" Type="http://schemas.openxmlformats.org/officeDocument/2006/relationships/image" Target="../media/image579.png"/><Relationship Id="rId702" Type="http://schemas.openxmlformats.org/officeDocument/2006/relationships/hyperlink" Target="https://serebii.net/pokedex-swsh/shiinotic" TargetMode="External"/><Relationship Id="rId884" Type="http://schemas.openxmlformats.org/officeDocument/2006/relationships/hyperlink" Target="https://serebii.net/pokedex-sm/325.shtml" TargetMode="External"/><Relationship Id="rId27" Type="http://schemas.openxmlformats.org/officeDocument/2006/relationships/image" Target="../media/image356.png"/><Relationship Id="rId69" Type="http://schemas.openxmlformats.org/officeDocument/2006/relationships/hyperlink" Target="https://serebii.net/pokedex-swsh/trubbish" TargetMode="External"/><Relationship Id="rId134" Type="http://schemas.openxmlformats.org/officeDocument/2006/relationships/image" Target="../media/image407.gif"/><Relationship Id="rId537" Type="http://schemas.openxmlformats.org/officeDocument/2006/relationships/hyperlink" Target="https://serebii.net/pokedex-sm/105.shtml#megaevo" TargetMode="External"/><Relationship Id="rId579" Type="http://schemas.openxmlformats.org/officeDocument/2006/relationships/image" Target="../media/image628.png"/><Relationship Id="rId744" Type="http://schemas.openxmlformats.org/officeDocument/2006/relationships/hyperlink" Target="https://serebii.net/pokedex-swsh/coalossal" TargetMode="External"/><Relationship Id="rId786" Type="http://schemas.openxmlformats.org/officeDocument/2006/relationships/image" Target="../media/image736.png"/><Relationship Id="rId80" Type="http://schemas.openxmlformats.org/officeDocument/2006/relationships/hyperlink" Target="https://serebii.net/pokedex-sm/120.shtml" TargetMode="External"/><Relationship Id="rId176" Type="http://schemas.openxmlformats.org/officeDocument/2006/relationships/image" Target="../media/image429.png"/><Relationship Id="rId341" Type="http://schemas.openxmlformats.org/officeDocument/2006/relationships/hyperlink" Target="https://serebii.net/pokedex-sm/702.shtml" TargetMode="External"/><Relationship Id="rId383" Type="http://schemas.openxmlformats.org/officeDocument/2006/relationships/image" Target="../media/image530.png"/><Relationship Id="rId439" Type="http://schemas.openxmlformats.org/officeDocument/2006/relationships/image" Target="../media/image558.png"/><Relationship Id="rId590" Type="http://schemas.openxmlformats.org/officeDocument/2006/relationships/hyperlink" Target="https://serebii.net/pokedex-sm/047.shtml" TargetMode="External"/><Relationship Id="rId604" Type="http://schemas.openxmlformats.org/officeDocument/2006/relationships/hyperlink" Target="https://serebii.net/pokedex-sm/741.shtml" TargetMode="External"/><Relationship Id="rId646" Type="http://schemas.openxmlformats.org/officeDocument/2006/relationships/hyperlink" Target="https://serebii.net/pokedex-sm/383.shtml#megaevo" TargetMode="External"/><Relationship Id="rId811" Type="http://schemas.openxmlformats.org/officeDocument/2006/relationships/hyperlink" Target="https://serebii.net/pokedex-swsh/noivern" TargetMode="External"/><Relationship Id="rId201" Type="http://schemas.openxmlformats.org/officeDocument/2006/relationships/hyperlink" Target="https://serebii.net/pokedex-swsh/perrserker" TargetMode="External"/><Relationship Id="rId243" Type="http://schemas.openxmlformats.org/officeDocument/2006/relationships/hyperlink" Target="https://serebii.net/pokedex-sm/580.shtml" TargetMode="External"/><Relationship Id="rId285" Type="http://schemas.openxmlformats.org/officeDocument/2006/relationships/hyperlink" Target="https://serebii.net/pokedex-sm/390.shtml" TargetMode="External"/><Relationship Id="rId450" Type="http://schemas.openxmlformats.org/officeDocument/2006/relationships/hyperlink" Target="https://serebii.net/pokedex-sm/054.shtml" TargetMode="External"/><Relationship Id="rId506" Type="http://schemas.openxmlformats.org/officeDocument/2006/relationships/image" Target="../media/image592.png"/><Relationship Id="rId688" Type="http://schemas.openxmlformats.org/officeDocument/2006/relationships/hyperlink" Target="https://serebii.net/pokedex-sm/228.shtml" TargetMode="External"/><Relationship Id="rId853" Type="http://schemas.openxmlformats.org/officeDocument/2006/relationships/hyperlink" Target="https://serebii.net/pokedex-sm/088.shtml#megaevo" TargetMode="External"/><Relationship Id="rId895" Type="http://schemas.openxmlformats.org/officeDocument/2006/relationships/image" Target="../media/image794.png"/><Relationship Id="rId38" Type="http://schemas.openxmlformats.org/officeDocument/2006/relationships/image" Target="../media/image361.png"/><Relationship Id="rId103" Type="http://schemas.openxmlformats.org/officeDocument/2006/relationships/hyperlink" Target="https://serebii.net/pokedex-sm/057.shtml" TargetMode="External"/><Relationship Id="rId310" Type="http://schemas.openxmlformats.org/officeDocument/2006/relationships/image" Target="../media/image494.png"/><Relationship Id="rId492" Type="http://schemas.openxmlformats.org/officeDocument/2006/relationships/image" Target="../media/image585.png"/><Relationship Id="rId548" Type="http://schemas.openxmlformats.org/officeDocument/2006/relationships/image" Target="../media/image613.png"/><Relationship Id="rId713" Type="http://schemas.openxmlformats.org/officeDocument/2006/relationships/image" Target="../media/image697.png"/><Relationship Id="rId755" Type="http://schemas.openxmlformats.org/officeDocument/2006/relationships/hyperlink" Target="https://serebii.net/pokedex-swsh/centiskorch" TargetMode="External"/><Relationship Id="rId797" Type="http://schemas.openxmlformats.org/officeDocument/2006/relationships/hyperlink" Target="https://serebii.net/pokedex-sm/103.shtml#megaevo" TargetMode="External"/><Relationship Id="rId91" Type="http://schemas.openxmlformats.org/officeDocument/2006/relationships/image" Target="../media/image387.png"/><Relationship Id="rId145" Type="http://schemas.openxmlformats.org/officeDocument/2006/relationships/image" Target="../media/image413.png"/><Relationship Id="rId187" Type="http://schemas.openxmlformats.org/officeDocument/2006/relationships/hyperlink" Target="https://serebii.net/pokedex-sm/rock.shtml" TargetMode="External"/><Relationship Id="rId352" Type="http://schemas.openxmlformats.org/officeDocument/2006/relationships/hyperlink" Target="https://serebii.net/pokedex-swsh/vileplume" TargetMode="External"/><Relationship Id="rId394" Type="http://schemas.openxmlformats.org/officeDocument/2006/relationships/hyperlink" Target="https://serebii.net/pokedex-sm/542.shtml" TargetMode="External"/><Relationship Id="rId408" Type="http://schemas.openxmlformats.org/officeDocument/2006/relationships/hyperlink" Target="https://serebii.net/pokedex-swsh/ivysaur" TargetMode="External"/><Relationship Id="rId615" Type="http://schemas.openxmlformats.org/officeDocument/2006/relationships/image" Target="../media/image648.png"/><Relationship Id="rId822" Type="http://schemas.openxmlformats.org/officeDocument/2006/relationships/image" Target="../media/image755.png"/><Relationship Id="rId212" Type="http://schemas.openxmlformats.org/officeDocument/2006/relationships/image" Target="../media/image446.png"/><Relationship Id="rId254" Type="http://schemas.openxmlformats.org/officeDocument/2006/relationships/image" Target="../media/image466.png"/><Relationship Id="rId657" Type="http://schemas.openxmlformats.org/officeDocument/2006/relationships/image" Target="../media/image669.png"/><Relationship Id="rId699" Type="http://schemas.openxmlformats.org/officeDocument/2006/relationships/image" Target="../media/image690.png"/><Relationship Id="rId864" Type="http://schemas.openxmlformats.org/officeDocument/2006/relationships/image" Target="../media/image777.png"/><Relationship Id="rId49" Type="http://schemas.openxmlformats.org/officeDocument/2006/relationships/hyperlink" Target="https://serebii.net/pokedex-sm/373.shtml#megaevo" TargetMode="External"/><Relationship Id="rId114" Type="http://schemas.openxmlformats.org/officeDocument/2006/relationships/image" Target="../media/image398.png"/><Relationship Id="rId296" Type="http://schemas.openxmlformats.org/officeDocument/2006/relationships/image" Target="../media/image487.png"/><Relationship Id="rId461" Type="http://schemas.openxmlformats.org/officeDocument/2006/relationships/image" Target="../media/image569.png"/><Relationship Id="rId517" Type="http://schemas.openxmlformats.org/officeDocument/2006/relationships/image" Target="../media/image597.png"/><Relationship Id="rId559" Type="http://schemas.openxmlformats.org/officeDocument/2006/relationships/image" Target="../media/image618.png"/><Relationship Id="rId724" Type="http://schemas.openxmlformats.org/officeDocument/2006/relationships/hyperlink" Target="https://serebii.net/pokedex-sm/240.shtml" TargetMode="External"/><Relationship Id="rId766" Type="http://schemas.openxmlformats.org/officeDocument/2006/relationships/hyperlink" Target="https://serebii.net/pokedex-swsh/rolycoly" TargetMode="External"/><Relationship Id="rId60" Type="http://schemas.openxmlformats.org/officeDocument/2006/relationships/hyperlink" Target="https://serebii.net/pokedex-swsh/poison.shtml" TargetMode="External"/><Relationship Id="rId156" Type="http://schemas.openxmlformats.org/officeDocument/2006/relationships/image" Target="../media/image419.png"/><Relationship Id="rId198" Type="http://schemas.openxmlformats.org/officeDocument/2006/relationships/image" Target="../media/image439.png"/><Relationship Id="rId321" Type="http://schemas.openxmlformats.org/officeDocument/2006/relationships/hyperlink" Target="https://serebii.net/pokedex-swsh/hakamo-o" TargetMode="External"/><Relationship Id="rId363" Type="http://schemas.openxmlformats.org/officeDocument/2006/relationships/image" Target="../media/image520.png"/><Relationship Id="rId419" Type="http://schemas.openxmlformats.org/officeDocument/2006/relationships/image" Target="../media/image548.png"/><Relationship Id="rId570" Type="http://schemas.openxmlformats.org/officeDocument/2006/relationships/hyperlink" Target="https://serebii.net/pokedex-swsh/cinccino" TargetMode="External"/><Relationship Id="rId626" Type="http://schemas.openxmlformats.org/officeDocument/2006/relationships/hyperlink" Target="https://serebii.net/pokedex-sm/393.shtml" TargetMode="External"/><Relationship Id="rId223" Type="http://schemas.openxmlformats.org/officeDocument/2006/relationships/hyperlink" Target="https://serebii.net/pokedex-sm/799.shtml" TargetMode="External"/><Relationship Id="rId430" Type="http://schemas.openxmlformats.org/officeDocument/2006/relationships/hyperlink" Target="https://serebii.net/pokedex-sm/378.shtml" TargetMode="External"/><Relationship Id="rId668" Type="http://schemas.openxmlformats.org/officeDocument/2006/relationships/hyperlink" Target="https://serebii.net/pokedex-swsh/heliolisk" TargetMode="External"/><Relationship Id="rId833" Type="http://schemas.openxmlformats.org/officeDocument/2006/relationships/hyperlink" Target="https://serebii.net/pokedex-swsh/dusknoir" TargetMode="External"/><Relationship Id="rId875" Type="http://schemas.openxmlformats.org/officeDocument/2006/relationships/image" Target="../media/image783.png"/><Relationship Id="rId18" Type="http://schemas.openxmlformats.org/officeDocument/2006/relationships/hyperlink" Target="https://serebii.net/pokedex-sm/474.shtml" TargetMode="External"/><Relationship Id="rId265" Type="http://schemas.openxmlformats.org/officeDocument/2006/relationships/hyperlink" Target="https://serebii.net/pokedex-swsh/charmander" TargetMode="External"/><Relationship Id="rId472" Type="http://schemas.openxmlformats.org/officeDocument/2006/relationships/hyperlink" Target="https://serebii.net/pokedex-swsh/milotic" TargetMode="External"/><Relationship Id="rId528" Type="http://schemas.openxmlformats.org/officeDocument/2006/relationships/hyperlink" Target="https://serebii.net/pokedex-swsh/salazzle" TargetMode="External"/><Relationship Id="rId735" Type="http://schemas.openxmlformats.org/officeDocument/2006/relationships/image" Target="../media/image708.png"/><Relationship Id="rId125" Type="http://schemas.openxmlformats.org/officeDocument/2006/relationships/image" Target="../media/image403.gif"/><Relationship Id="rId167" Type="http://schemas.openxmlformats.org/officeDocument/2006/relationships/hyperlink" Target="https://serebii.net/pokedex-swsh/aromatisse" TargetMode="External"/><Relationship Id="rId332" Type="http://schemas.openxmlformats.org/officeDocument/2006/relationships/image" Target="../media/image505.png"/><Relationship Id="rId374" Type="http://schemas.openxmlformats.org/officeDocument/2006/relationships/hyperlink" Target="https://serebii.net/pokedex-sm/191.shtml" TargetMode="External"/><Relationship Id="rId581" Type="http://schemas.openxmlformats.org/officeDocument/2006/relationships/image" Target="../media/image629.png"/><Relationship Id="rId777" Type="http://schemas.openxmlformats.org/officeDocument/2006/relationships/hyperlink" Target="https://serebii.net/pokedex-sm/764.shtml" TargetMode="External"/><Relationship Id="rId71" Type="http://schemas.openxmlformats.org/officeDocument/2006/relationships/hyperlink" Target="https://serebii.net/pokedex-swsh/garbodor" TargetMode="External"/><Relationship Id="rId234" Type="http://schemas.openxmlformats.org/officeDocument/2006/relationships/hyperlink" Target="https://serebii.net/pokedex-swsh/drampa" TargetMode="External"/><Relationship Id="rId637" Type="http://schemas.openxmlformats.org/officeDocument/2006/relationships/image" Target="../media/image659.png"/><Relationship Id="rId679" Type="http://schemas.openxmlformats.org/officeDocument/2006/relationships/image" Target="../media/image680.png"/><Relationship Id="rId802" Type="http://schemas.openxmlformats.org/officeDocument/2006/relationships/image" Target="../media/image744.png"/><Relationship Id="rId844" Type="http://schemas.openxmlformats.org/officeDocument/2006/relationships/image" Target="../media/image766.png"/><Relationship Id="rId886" Type="http://schemas.openxmlformats.org/officeDocument/2006/relationships/hyperlink" Target="https://serebii.net/pokedex-sm/326.shtml" TargetMode="External"/><Relationship Id="rId2" Type="http://schemas.openxmlformats.org/officeDocument/2006/relationships/image" Target="../media/image343.png"/><Relationship Id="rId29" Type="http://schemas.openxmlformats.org/officeDocument/2006/relationships/image" Target="../media/image357.png"/><Relationship Id="rId276" Type="http://schemas.openxmlformats.org/officeDocument/2006/relationships/image" Target="../media/image477.png"/><Relationship Id="rId441" Type="http://schemas.openxmlformats.org/officeDocument/2006/relationships/image" Target="../media/image559.png"/><Relationship Id="rId483" Type="http://schemas.openxmlformats.org/officeDocument/2006/relationships/image" Target="../media/image580.png"/><Relationship Id="rId539" Type="http://schemas.openxmlformats.org/officeDocument/2006/relationships/hyperlink" Target="https://serebii.net/pokedex-swsh/frillish" TargetMode="External"/><Relationship Id="rId690" Type="http://schemas.openxmlformats.org/officeDocument/2006/relationships/hyperlink" Target="https://serebii.net/pokedex-sm/229.shtml" TargetMode="External"/><Relationship Id="rId704" Type="http://schemas.openxmlformats.org/officeDocument/2006/relationships/hyperlink" Target="https://serebii.net/pokedex-sm/785.shtml" TargetMode="External"/><Relationship Id="rId746" Type="http://schemas.openxmlformats.org/officeDocument/2006/relationships/image" Target="../media/image714.png"/><Relationship Id="rId40" Type="http://schemas.openxmlformats.org/officeDocument/2006/relationships/image" Target="../media/image362.gif"/><Relationship Id="rId136" Type="http://schemas.openxmlformats.org/officeDocument/2006/relationships/image" Target="../media/image409.png"/><Relationship Id="rId178" Type="http://schemas.openxmlformats.org/officeDocument/2006/relationships/image" Target="../media/image430.png"/><Relationship Id="rId301" Type="http://schemas.openxmlformats.org/officeDocument/2006/relationships/hyperlink" Target="https://serebii.net/pokedex-sm/655.shtml" TargetMode="External"/><Relationship Id="rId343" Type="http://schemas.openxmlformats.org/officeDocument/2006/relationships/hyperlink" Target="https://serebii.net/pokedex-sm/fairy.shtml" TargetMode="External"/><Relationship Id="rId550" Type="http://schemas.openxmlformats.org/officeDocument/2006/relationships/image" Target="../media/image614.png"/><Relationship Id="rId788" Type="http://schemas.openxmlformats.org/officeDocument/2006/relationships/image" Target="../media/image737.png"/><Relationship Id="rId82" Type="http://schemas.openxmlformats.org/officeDocument/2006/relationships/hyperlink" Target="https://serebii.net/pokedex-sm/121.shtml" TargetMode="External"/><Relationship Id="rId203" Type="http://schemas.openxmlformats.org/officeDocument/2006/relationships/hyperlink" Target="https://serebii.net/pokedex-swsh/falinks" TargetMode="External"/><Relationship Id="rId385" Type="http://schemas.openxmlformats.org/officeDocument/2006/relationships/image" Target="../media/image531.png"/><Relationship Id="rId592" Type="http://schemas.openxmlformats.org/officeDocument/2006/relationships/hyperlink" Target="https://serebii.net/pokedex-sm/116.shtml" TargetMode="External"/><Relationship Id="rId606" Type="http://schemas.openxmlformats.org/officeDocument/2006/relationships/image" Target="../media/image642.png"/><Relationship Id="rId648" Type="http://schemas.openxmlformats.org/officeDocument/2006/relationships/hyperlink" Target="https://serebii.net/pokedex-swsh/mimikyu" TargetMode="External"/><Relationship Id="rId813" Type="http://schemas.openxmlformats.org/officeDocument/2006/relationships/hyperlink" Target="https://serebii.net/pokedex-swsh/orbeetle" TargetMode="External"/><Relationship Id="rId855" Type="http://schemas.openxmlformats.org/officeDocument/2006/relationships/hyperlink" Target="https://serebii.net/pokedex-sm/089.shtml#megaevo" TargetMode="External"/><Relationship Id="rId245" Type="http://schemas.openxmlformats.org/officeDocument/2006/relationships/hyperlink" Target="https://serebii.net/pokedex-sm/581.shtml" TargetMode="External"/><Relationship Id="rId287" Type="http://schemas.openxmlformats.org/officeDocument/2006/relationships/hyperlink" Target="https://serebii.net/pokedex-sm/391.shtml" TargetMode="External"/><Relationship Id="rId410" Type="http://schemas.openxmlformats.org/officeDocument/2006/relationships/hyperlink" Target="https://serebii.net/pokedex-swsh/venusaur" TargetMode="External"/><Relationship Id="rId452" Type="http://schemas.openxmlformats.org/officeDocument/2006/relationships/hyperlink" Target="https://serebii.net/pokedex-sm/055.shtml" TargetMode="External"/><Relationship Id="rId494" Type="http://schemas.openxmlformats.org/officeDocument/2006/relationships/image" Target="../media/image586.png"/><Relationship Id="rId508" Type="http://schemas.openxmlformats.org/officeDocument/2006/relationships/image" Target="../media/image593.png"/><Relationship Id="rId715" Type="http://schemas.openxmlformats.org/officeDocument/2006/relationships/image" Target="../media/image698.png"/><Relationship Id="rId897" Type="http://schemas.openxmlformats.org/officeDocument/2006/relationships/image" Target="../media/image795.png"/><Relationship Id="rId105" Type="http://schemas.openxmlformats.org/officeDocument/2006/relationships/hyperlink" Target="https://serebii.net/pokedex-sm/128.shtml" TargetMode="External"/><Relationship Id="rId147" Type="http://schemas.openxmlformats.org/officeDocument/2006/relationships/image" Target="../media/image414.png"/><Relationship Id="rId312" Type="http://schemas.openxmlformats.org/officeDocument/2006/relationships/image" Target="../media/image495.png"/><Relationship Id="rId354" Type="http://schemas.openxmlformats.org/officeDocument/2006/relationships/hyperlink" Target="https://serebii.net/pokedex-sm/069.shtml" TargetMode="External"/><Relationship Id="rId757" Type="http://schemas.openxmlformats.org/officeDocument/2006/relationships/image" Target="../media/image721.png"/><Relationship Id="rId799" Type="http://schemas.openxmlformats.org/officeDocument/2006/relationships/hyperlink" Target="https://serebii.net/pokedex-sm/234.shtml" TargetMode="External"/><Relationship Id="rId51" Type="http://schemas.openxmlformats.org/officeDocument/2006/relationships/hyperlink" Target="https://serebii.net/pokedex-swsh/drifloon" TargetMode="External"/><Relationship Id="rId93" Type="http://schemas.openxmlformats.org/officeDocument/2006/relationships/image" Target="../media/image388.png"/><Relationship Id="rId189" Type="http://schemas.openxmlformats.org/officeDocument/2006/relationships/hyperlink" Target="https://serebii.net/pokedex-sm/141.shtml" TargetMode="External"/><Relationship Id="rId396" Type="http://schemas.openxmlformats.org/officeDocument/2006/relationships/hyperlink" Target="https://serebii.net/pokedex-sm/548.shtml" TargetMode="External"/><Relationship Id="rId561" Type="http://schemas.openxmlformats.org/officeDocument/2006/relationships/image" Target="../media/image619.png"/><Relationship Id="rId617" Type="http://schemas.openxmlformats.org/officeDocument/2006/relationships/image" Target="../media/image649.png"/><Relationship Id="rId659" Type="http://schemas.openxmlformats.org/officeDocument/2006/relationships/image" Target="../media/image670.png"/><Relationship Id="rId824" Type="http://schemas.openxmlformats.org/officeDocument/2006/relationships/image" Target="../media/image756.png"/><Relationship Id="rId866" Type="http://schemas.openxmlformats.org/officeDocument/2006/relationships/image" Target="../media/image778.png"/><Relationship Id="rId214" Type="http://schemas.openxmlformats.org/officeDocument/2006/relationships/image" Target="../media/image447.png"/><Relationship Id="rId256" Type="http://schemas.openxmlformats.org/officeDocument/2006/relationships/image" Target="../media/image467.png"/><Relationship Id="rId298" Type="http://schemas.openxmlformats.org/officeDocument/2006/relationships/image" Target="../media/image488.png"/><Relationship Id="rId421" Type="http://schemas.openxmlformats.org/officeDocument/2006/relationships/image" Target="../media/image549.png"/><Relationship Id="rId463" Type="http://schemas.openxmlformats.org/officeDocument/2006/relationships/image" Target="../media/image570.png"/><Relationship Id="rId519" Type="http://schemas.openxmlformats.org/officeDocument/2006/relationships/image" Target="../media/image598.png"/><Relationship Id="rId670" Type="http://schemas.openxmlformats.org/officeDocument/2006/relationships/hyperlink" Target="https://serebii.net/pokedex-sm/124.shtml" TargetMode="External"/><Relationship Id="rId116" Type="http://schemas.openxmlformats.org/officeDocument/2006/relationships/hyperlink" Target="https://serebii.net/pokedex-sm/552.shtml" TargetMode="External"/><Relationship Id="rId158" Type="http://schemas.openxmlformats.org/officeDocument/2006/relationships/hyperlink" Target="https://serebii.net/pokedex-swsh/steel.shtml" TargetMode="External"/><Relationship Id="rId323" Type="http://schemas.openxmlformats.org/officeDocument/2006/relationships/hyperlink" Target="https://serebii.net/pokedex-swsh/kommo-o" TargetMode="External"/><Relationship Id="rId530" Type="http://schemas.openxmlformats.org/officeDocument/2006/relationships/hyperlink" Target="https://serebii.net/pokedex-swsh/gossifleur" TargetMode="External"/><Relationship Id="rId726" Type="http://schemas.openxmlformats.org/officeDocument/2006/relationships/hyperlink" Target="https://serebii.net/pokedex-sm/467.shtml" TargetMode="External"/><Relationship Id="rId768" Type="http://schemas.openxmlformats.org/officeDocument/2006/relationships/hyperlink" Target="https://serebii.net/pokedex-swsh/cherrim" TargetMode="External"/><Relationship Id="rId20" Type="http://schemas.openxmlformats.org/officeDocument/2006/relationships/hyperlink" Target="https://serebii.net/pokedex-sm/normal.shtml" TargetMode="External"/><Relationship Id="rId62" Type="http://schemas.openxmlformats.org/officeDocument/2006/relationships/image" Target="../media/image372.png"/><Relationship Id="rId365" Type="http://schemas.openxmlformats.org/officeDocument/2006/relationships/image" Target="../media/image521.png"/><Relationship Id="rId572" Type="http://schemas.openxmlformats.org/officeDocument/2006/relationships/hyperlink" Target="https://serebii.net/pokedex-swsh/sylveon" TargetMode="External"/><Relationship Id="rId628" Type="http://schemas.openxmlformats.org/officeDocument/2006/relationships/hyperlink" Target="https://serebii.net/pokedex-sm/394.shtml" TargetMode="External"/><Relationship Id="rId835" Type="http://schemas.openxmlformats.org/officeDocument/2006/relationships/hyperlink" Target="https://serebii.net/pokedex-swsh/solgaleo" TargetMode="External"/><Relationship Id="rId225" Type="http://schemas.openxmlformats.org/officeDocument/2006/relationships/hyperlink" Target="https://serebii.net/pokedex-sm/803.shtml" TargetMode="External"/><Relationship Id="rId267" Type="http://schemas.openxmlformats.org/officeDocument/2006/relationships/hyperlink" Target="https://serebii.net/pokedex-swsh/fire.shtml" TargetMode="External"/><Relationship Id="rId432" Type="http://schemas.openxmlformats.org/officeDocument/2006/relationships/hyperlink" Target="https://serebii.net/pokedex-sm/379.shtml" TargetMode="External"/><Relationship Id="rId474" Type="http://schemas.openxmlformats.org/officeDocument/2006/relationships/hyperlink" Target="https://serebii.net/pokedex-swsh/gothita" TargetMode="External"/><Relationship Id="rId877" Type="http://schemas.openxmlformats.org/officeDocument/2006/relationships/hyperlink" Target="https://serebii.net/pokedex-swsh/snorlax" TargetMode="External"/><Relationship Id="rId127" Type="http://schemas.openxmlformats.org/officeDocument/2006/relationships/image" Target="../media/image404.png"/><Relationship Id="rId681" Type="http://schemas.openxmlformats.org/officeDocument/2006/relationships/image" Target="../media/image681.png"/><Relationship Id="rId737" Type="http://schemas.openxmlformats.org/officeDocument/2006/relationships/image" Target="../media/image709.png"/><Relationship Id="rId779" Type="http://schemas.openxmlformats.org/officeDocument/2006/relationships/hyperlink" Target="https://serebii.net/pokedex-swsh/bewear" TargetMode="External"/><Relationship Id="rId31" Type="http://schemas.openxmlformats.org/officeDocument/2006/relationships/image" Target="../media/image358.gif"/><Relationship Id="rId73" Type="http://schemas.openxmlformats.org/officeDocument/2006/relationships/image" Target="../media/image378.png"/><Relationship Id="rId169" Type="http://schemas.openxmlformats.org/officeDocument/2006/relationships/hyperlink" Target="https://serebii.net/pokedex-swsh/milcery" TargetMode="External"/><Relationship Id="rId334" Type="http://schemas.openxmlformats.org/officeDocument/2006/relationships/image" Target="../media/image506.png"/><Relationship Id="rId376" Type="http://schemas.openxmlformats.org/officeDocument/2006/relationships/hyperlink" Target="https://serebii.net/pokedex-sm/192.shtml" TargetMode="External"/><Relationship Id="rId541" Type="http://schemas.openxmlformats.org/officeDocument/2006/relationships/hyperlink" Target="https://serebii.net/pokedex-swsh/jellicent" TargetMode="External"/><Relationship Id="rId583" Type="http://schemas.openxmlformats.org/officeDocument/2006/relationships/image" Target="../media/image630.png"/><Relationship Id="rId639" Type="http://schemas.openxmlformats.org/officeDocument/2006/relationships/image" Target="../media/image660.png"/><Relationship Id="rId790" Type="http://schemas.openxmlformats.org/officeDocument/2006/relationships/image" Target="../media/image738.png"/><Relationship Id="rId804" Type="http://schemas.openxmlformats.org/officeDocument/2006/relationships/image" Target="../media/image745.png"/><Relationship Id="rId4" Type="http://schemas.openxmlformats.org/officeDocument/2006/relationships/image" Target="../media/image344.gif"/><Relationship Id="rId180" Type="http://schemas.openxmlformats.org/officeDocument/2006/relationships/image" Target="../media/image431.png"/><Relationship Id="rId236" Type="http://schemas.openxmlformats.org/officeDocument/2006/relationships/hyperlink" Target="https://serebii.net/pokedex-swsh/dragon.shtml" TargetMode="External"/><Relationship Id="rId278" Type="http://schemas.openxmlformats.org/officeDocument/2006/relationships/image" Target="../media/image478.png"/><Relationship Id="rId401" Type="http://schemas.openxmlformats.org/officeDocument/2006/relationships/image" Target="../media/image539.png"/><Relationship Id="rId443" Type="http://schemas.openxmlformats.org/officeDocument/2006/relationships/image" Target="../media/image560.png"/><Relationship Id="rId650" Type="http://schemas.openxmlformats.org/officeDocument/2006/relationships/hyperlink" Target="https://serebii.net/pokedex-sm/649.shtml" TargetMode="External"/><Relationship Id="rId846" Type="http://schemas.openxmlformats.org/officeDocument/2006/relationships/image" Target="../media/image767.png"/><Relationship Id="rId888" Type="http://schemas.openxmlformats.org/officeDocument/2006/relationships/hyperlink" Target="https://serebii.net/pokedex-swsh/munchlax" TargetMode="External"/><Relationship Id="rId303" Type="http://schemas.openxmlformats.org/officeDocument/2006/relationships/hyperlink" Target="https://serebii.net/pokedex-swsh/litten" TargetMode="External"/><Relationship Id="rId485" Type="http://schemas.openxmlformats.org/officeDocument/2006/relationships/image" Target="../media/image581.png"/><Relationship Id="rId692" Type="http://schemas.openxmlformats.org/officeDocument/2006/relationships/hyperlink" Target="https://serebii.net/pokedex-sm/285.shtml" TargetMode="External"/><Relationship Id="rId706" Type="http://schemas.openxmlformats.org/officeDocument/2006/relationships/hyperlink" Target="https://serebii.net/pokedex-swsh/pincurchin" TargetMode="External"/><Relationship Id="rId748" Type="http://schemas.openxmlformats.org/officeDocument/2006/relationships/image" Target="../media/image716.png"/><Relationship Id="rId42" Type="http://schemas.openxmlformats.org/officeDocument/2006/relationships/image" Target="../media/image363.png"/><Relationship Id="rId84" Type="http://schemas.openxmlformats.org/officeDocument/2006/relationships/hyperlink" Target="https://serebii.net/pokedex-sm/psychic.shtml" TargetMode="External"/><Relationship Id="rId138" Type="http://schemas.openxmlformats.org/officeDocument/2006/relationships/image" Target="../media/image410.png"/><Relationship Id="rId345" Type="http://schemas.openxmlformats.org/officeDocument/2006/relationships/image" Target="../media/image511.png"/><Relationship Id="rId387" Type="http://schemas.openxmlformats.org/officeDocument/2006/relationships/image" Target="../media/image532.png"/><Relationship Id="rId510" Type="http://schemas.openxmlformats.org/officeDocument/2006/relationships/image" Target="../media/image594.png"/><Relationship Id="rId552" Type="http://schemas.openxmlformats.org/officeDocument/2006/relationships/hyperlink" Target="https://serebii.net/pokedex-swsh/sinistea" TargetMode="External"/><Relationship Id="rId594" Type="http://schemas.openxmlformats.org/officeDocument/2006/relationships/hyperlink" Target="https://serebii.net/pokedex-sm/117.shtml" TargetMode="External"/><Relationship Id="rId608" Type="http://schemas.openxmlformats.org/officeDocument/2006/relationships/image" Target="../media/image644.png"/><Relationship Id="rId815" Type="http://schemas.openxmlformats.org/officeDocument/2006/relationships/image" Target="../media/image751.png"/><Relationship Id="rId191" Type="http://schemas.openxmlformats.org/officeDocument/2006/relationships/hyperlink" Target="https://serebii.net/pokedex-sm/347.shtml" TargetMode="External"/><Relationship Id="rId205" Type="http://schemas.openxmlformats.org/officeDocument/2006/relationships/hyperlink" Target="https://serebii.net/pokedex-sm/104.shtml" TargetMode="External"/><Relationship Id="rId247" Type="http://schemas.openxmlformats.org/officeDocument/2006/relationships/hyperlink" Target="https://serebii.net/pokedex-swsh/vullaby" TargetMode="External"/><Relationship Id="rId412" Type="http://schemas.openxmlformats.org/officeDocument/2006/relationships/hyperlink" Target="https://serebii.net/pokedex-swsh/leafeon" TargetMode="External"/><Relationship Id="rId857" Type="http://schemas.openxmlformats.org/officeDocument/2006/relationships/hyperlink" Target="https://serebii.net/pokedex-swsh/zigzagoon" TargetMode="External"/><Relationship Id="rId107" Type="http://schemas.openxmlformats.org/officeDocument/2006/relationships/hyperlink" Target="https://serebii.net/pokedex-sm/323.shtml" TargetMode="External"/><Relationship Id="rId289" Type="http://schemas.openxmlformats.org/officeDocument/2006/relationships/hyperlink" Target="https://serebii.net/pokedex-sm/392.shtml" TargetMode="External"/><Relationship Id="rId454" Type="http://schemas.openxmlformats.org/officeDocument/2006/relationships/hyperlink" Target="https://serebii.net/pokedex-sm/108.shtml" TargetMode="External"/><Relationship Id="rId496" Type="http://schemas.openxmlformats.org/officeDocument/2006/relationships/image" Target="../media/image587.png"/><Relationship Id="rId661" Type="http://schemas.openxmlformats.org/officeDocument/2006/relationships/image" Target="../media/image671.png"/><Relationship Id="rId717" Type="http://schemas.openxmlformats.org/officeDocument/2006/relationships/image" Target="../media/image699.png"/><Relationship Id="rId759" Type="http://schemas.openxmlformats.org/officeDocument/2006/relationships/image" Target="../media/image722.png"/><Relationship Id="rId11" Type="http://schemas.openxmlformats.org/officeDocument/2006/relationships/image" Target="../media/image348.png"/><Relationship Id="rId53" Type="http://schemas.openxmlformats.org/officeDocument/2006/relationships/hyperlink" Target="https://serebii.net/pokedex-swsh/ghost.shtml" TargetMode="External"/><Relationship Id="rId149" Type="http://schemas.openxmlformats.org/officeDocument/2006/relationships/image" Target="../media/image415.gif"/><Relationship Id="rId314" Type="http://schemas.openxmlformats.org/officeDocument/2006/relationships/image" Target="../media/image496.png"/><Relationship Id="rId356" Type="http://schemas.openxmlformats.org/officeDocument/2006/relationships/hyperlink" Target="https://serebii.net/pokedex-sm/070.shtml" TargetMode="External"/><Relationship Id="rId398" Type="http://schemas.openxmlformats.org/officeDocument/2006/relationships/hyperlink" Target="https://serebii.net/pokedex-sm/549.shtml" TargetMode="External"/><Relationship Id="rId521" Type="http://schemas.openxmlformats.org/officeDocument/2006/relationships/image" Target="../media/image599.png"/><Relationship Id="rId563" Type="http://schemas.openxmlformats.org/officeDocument/2006/relationships/image" Target="../media/image620.png"/><Relationship Id="rId619" Type="http://schemas.openxmlformats.org/officeDocument/2006/relationships/image" Target="../media/image650.png"/><Relationship Id="rId770" Type="http://schemas.openxmlformats.org/officeDocument/2006/relationships/hyperlink" Target="https://serebii.net/pokedex-sm/669.shtml" TargetMode="External"/><Relationship Id="rId95" Type="http://schemas.openxmlformats.org/officeDocument/2006/relationships/image" Target="../media/image389.png"/><Relationship Id="rId160" Type="http://schemas.openxmlformats.org/officeDocument/2006/relationships/image" Target="../media/image420.png"/><Relationship Id="rId216" Type="http://schemas.openxmlformats.org/officeDocument/2006/relationships/image" Target="../media/image448.png"/><Relationship Id="rId423" Type="http://schemas.openxmlformats.org/officeDocument/2006/relationships/image" Target="../media/image550.png"/><Relationship Id="rId826" Type="http://schemas.openxmlformats.org/officeDocument/2006/relationships/image" Target="../media/image757.png"/><Relationship Id="rId868" Type="http://schemas.openxmlformats.org/officeDocument/2006/relationships/image" Target="../media/image779.png"/><Relationship Id="rId258" Type="http://schemas.openxmlformats.org/officeDocument/2006/relationships/image" Target="../media/image468.png"/><Relationship Id="rId465" Type="http://schemas.openxmlformats.org/officeDocument/2006/relationships/image" Target="../media/image571.png"/><Relationship Id="rId630" Type="http://schemas.openxmlformats.org/officeDocument/2006/relationships/hyperlink" Target="https://serebii.net/pokedex-sm/395.shtml" TargetMode="External"/><Relationship Id="rId672" Type="http://schemas.openxmlformats.org/officeDocument/2006/relationships/hyperlink" Target="https://serebii.net/pokedex-sm/084.shtml" TargetMode="External"/><Relationship Id="rId728" Type="http://schemas.openxmlformats.org/officeDocument/2006/relationships/hyperlink" Target="https://serebii.net/pokedex-swsh/litwick" TargetMode="External"/><Relationship Id="rId22" Type="http://schemas.openxmlformats.org/officeDocument/2006/relationships/image" Target="../media/image353.png"/><Relationship Id="rId64" Type="http://schemas.openxmlformats.org/officeDocument/2006/relationships/image" Target="../media/image373.png"/><Relationship Id="rId118" Type="http://schemas.openxmlformats.org/officeDocument/2006/relationships/hyperlink" Target="https://serebii.net/pokedex-sm/553.shtml" TargetMode="External"/><Relationship Id="rId325" Type="http://schemas.openxmlformats.org/officeDocument/2006/relationships/hyperlink" Target="https://serebii.net/pokedex-sm/650.shtml" TargetMode="External"/><Relationship Id="rId367" Type="http://schemas.openxmlformats.org/officeDocument/2006/relationships/image" Target="../media/image522.png"/><Relationship Id="rId532" Type="http://schemas.openxmlformats.org/officeDocument/2006/relationships/hyperlink" Target="https://serebii.net/pokedex-swsh/eldegoss" TargetMode="External"/><Relationship Id="rId574" Type="http://schemas.openxmlformats.org/officeDocument/2006/relationships/hyperlink" Target="https://serebii.net/pokedex-swsh/stufful" TargetMode="External"/><Relationship Id="rId171" Type="http://schemas.openxmlformats.org/officeDocument/2006/relationships/hyperlink" Target="https://serebii.net/pokedex-swsh/alcremie" TargetMode="External"/><Relationship Id="rId227" Type="http://schemas.openxmlformats.org/officeDocument/2006/relationships/hyperlink" Target="https://serebii.net/pokedex-sm/804.shtml" TargetMode="External"/><Relationship Id="rId781" Type="http://schemas.openxmlformats.org/officeDocument/2006/relationships/hyperlink" Target="https://serebii.net/pokedex-sm/351.shtml" TargetMode="External"/><Relationship Id="rId837" Type="http://schemas.openxmlformats.org/officeDocument/2006/relationships/hyperlink" Target="https://serebii.net/pokedex-swsh/persian" TargetMode="External"/><Relationship Id="rId879" Type="http://schemas.openxmlformats.org/officeDocument/2006/relationships/image" Target="../media/image786.png"/><Relationship Id="rId269" Type="http://schemas.openxmlformats.org/officeDocument/2006/relationships/image" Target="../media/image473.png"/><Relationship Id="rId434" Type="http://schemas.openxmlformats.org/officeDocument/2006/relationships/hyperlink" Target="https://serebii.net/pokedex-sm/703.shtml" TargetMode="External"/><Relationship Id="rId476" Type="http://schemas.openxmlformats.org/officeDocument/2006/relationships/hyperlink" Target="https://serebii.net/pokedex-swsh/gothorita" TargetMode="External"/><Relationship Id="rId641" Type="http://schemas.openxmlformats.org/officeDocument/2006/relationships/image" Target="../media/image661.png"/><Relationship Id="rId683" Type="http://schemas.openxmlformats.org/officeDocument/2006/relationships/image" Target="../media/image682.png"/><Relationship Id="rId739" Type="http://schemas.openxmlformats.org/officeDocument/2006/relationships/image" Target="../media/image710.png"/><Relationship Id="rId890" Type="http://schemas.openxmlformats.org/officeDocument/2006/relationships/hyperlink" Target="https://serebii.net/pokedex-swsh/goomy" TargetMode="External"/><Relationship Id="rId33" Type="http://schemas.openxmlformats.org/officeDocument/2006/relationships/image" Target="../media/image359.png"/><Relationship Id="rId129" Type="http://schemas.openxmlformats.org/officeDocument/2006/relationships/hyperlink" Target="https://serebii.net/pokedex-swsh/whiscash" TargetMode="External"/><Relationship Id="rId280" Type="http://schemas.openxmlformats.org/officeDocument/2006/relationships/image" Target="../media/image479.png"/><Relationship Id="rId336" Type="http://schemas.openxmlformats.org/officeDocument/2006/relationships/image" Target="../media/image507.png"/><Relationship Id="rId501" Type="http://schemas.openxmlformats.org/officeDocument/2006/relationships/hyperlink" Target="https://serebii.net/pokedex-swsh/blipbug" TargetMode="External"/><Relationship Id="rId543" Type="http://schemas.openxmlformats.org/officeDocument/2006/relationships/hyperlink" Target="https://serebii.net/pokedex-swsh/corsola" TargetMode="External"/><Relationship Id="rId75" Type="http://schemas.openxmlformats.org/officeDocument/2006/relationships/image" Target="../media/image379.png"/><Relationship Id="rId140" Type="http://schemas.openxmlformats.org/officeDocument/2006/relationships/hyperlink" Target="https://serebii.net/pokedex-swsh/toxicroak" TargetMode="External"/><Relationship Id="rId182" Type="http://schemas.openxmlformats.org/officeDocument/2006/relationships/hyperlink" Target="https://serebii.net/pokedex-swsh/charjabug" TargetMode="External"/><Relationship Id="rId378" Type="http://schemas.openxmlformats.org/officeDocument/2006/relationships/hyperlink" Target="https://serebii.net/pokedex-swsh/seedot" TargetMode="External"/><Relationship Id="rId403" Type="http://schemas.openxmlformats.org/officeDocument/2006/relationships/image" Target="../media/image540.png"/><Relationship Id="rId585" Type="http://schemas.openxmlformats.org/officeDocument/2006/relationships/image" Target="../media/image631.png"/><Relationship Id="rId750" Type="http://schemas.openxmlformats.org/officeDocument/2006/relationships/image" Target="../media/image717.png"/><Relationship Id="rId792" Type="http://schemas.openxmlformats.org/officeDocument/2006/relationships/image" Target="../media/image739.png"/><Relationship Id="rId806" Type="http://schemas.openxmlformats.org/officeDocument/2006/relationships/image" Target="../media/image746.png"/><Relationship Id="rId848" Type="http://schemas.openxmlformats.org/officeDocument/2006/relationships/image" Target="../media/image768.png"/><Relationship Id="rId6" Type="http://schemas.openxmlformats.org/officeDocument/2006/relationships/image" Target="../media/image345.gif"/><Relationship Id="rId238" Type="http://schemas.openxmlformats.org/officeDocument/2006/relationships/image" Target="../media/image458.png"/><Relationship Id="rId445" Type="http://schemas.openxmlformats.org/officeDocument/2006/relationships/image" Target="../media/image561.png"/><Relationship Id="rId487" Type="http://schemas.openxmlformats.org/officeDocument/2006/relationships/hyperlink" Target="https://serebii.net/pokedex-sm/048.shtml" TargetMode="External"/><Relationship Id="rId610" Type="http://schemas.openxmlformats.org/officeDocument/2006/relationships/image" Target="../media/image645.png"/><Relationship Id="rId652" Type="http://schemas.openxmlformats.org/officeDocument/2006/relationships/hyperlink" Target="https://serebii.net/pokedex-swsh/pelipper" TargetMode="External"/><Relationship Id="rId694" Type="http://schemas.openxmlformats.org/officeDocument/2006/relationships/hyperlink" Target="https://serebii.net/pokedex-sm/286.shtml" TargetMode="External"/><Relationship Id="rId708" Type="http://schemas.openxmlformats.org/officeDocument/2006/relationships/hyperlink" Target="https://serebii.net/pokedex-swsh/golisopod" TargetMode="External"/><Relationship Id="rId291" Type="http://schemas.openxmlformats.org/officeDocument/2006/relationships/hyperlink" Target="https://serebii.net/pokedex-sm/498.shtml" TargetMode="External"/><Relationship Id="rId305" Type="http://schemas.openxmlformats.org/officeDocument/2006/relationships/hyperlink" Target="https://serebii.net/pokedex-swsh/torracat" TargetMode="External"/><Relationship Id="rId347" Type="http://schemas.openxmlformats.org/officeDocument/2006/relationships/image" Target="../media/image512.png"/><Relationship Id="rId512" Type="http://schemas.openxmlformats.org/officeDocument/2006/relationships/image" Target="../media/image595.png"/><Relationship Id="rId44" Type="http://schemas.openxmlformats.org/officeDocument/2006/relationships/image" Target="../media/image364.png"/><Relationship Id="rId86" Type="http://schemas.openxmlformats.org/officeDocument/2006/relationships/hyperlink" Target="https://serebii.net/pokedex-sm/137.shtml" TargetMode="External"/><Relationship Id="rId151" Type="http://schemas.openxmlformats.org/officeDocument/2006/relationships/hyperlink" Target="https://serebii.net/pokedex-swsh/ponyta" TargetMode="External"/><Relationship Id="rId389" Type="http://schemas.openxmlformats.org/officeDocument/2006/relationships/image" Target="../media/image533.png"/><Relationship Id="rId554" Type="http://schemas.openxmlformats.org/officeDocument/2006/relationships/hyperlink" Target="https://serebii.net/pokedex-swsh/polteageist" TargetMode="External"/><Relationship Id="rId596" Type="http://schemas.openxmlformats.org/officeDocument/2006/relationships/hyperlink" Target="https://serebii.net/pokedex-sm/230.shtml" TargetMode="External"/><Relationship Id="rId761" Type="http://schemas.openxmlformats.org/officeDocument/2006/relationships/image" Target="../media/image723.png"/><Relationship Id="rId817" Type="http://schemas.openxmlformats.org/officeDocument/2006/relationships/image" Target="../media/image752.png"/><Relationship Id="rId859" Type="http://schemas.openxmlformats.org/officeDocument/2006/relationships/image" Target="../media/image774.png"/><Relationship Id="rId193" Type="http://schemas.openxmlformats.org/officeDocument/2006/relationships/hyperlink" Target="https://serebii.net/pokedex-sm/348.shtml" TargetMode="External"/><Relationship Id="rId207" Type="http://schemas.openxmlformats.org/officeDocument/2006/relationships/hyperlink" Target="https://serebii.net/pokedex-sm/105.shtml" TargetMode="External"/><Relationship Id="rId249" Type="http://schemas.openxmlformats.org/officeDocument/2006/relationships/hyperlink" Target="https://serebii.net/pokedex-swsh/mandibuzz" TargetMode="External"/><Relationship Id="rId414" Type="http://schemas.openxmlformats.org/officeDocument/2006/relationships/hyperlink" Target="https://serebii.net/pokedex-swsh/cottonee" TargetMode="External"/><Relationship Id="rId456" Type="http://schemas.openxmlformats.org/officeDocument/2006/relationships/hyperlink" Target="https://serebii.net/pokedex-sm/333.shtml" TargetMode="External"/><Relationship Id="rId498" Type="http://schemas.openxmlformats.org/officeDocument/2006/relationships/image" Target="../media/image588.png"/><Relationship Id="rId621" Type="http://schemas.openxmlformats.org/officeDocument/2006/relationships/image" Target="../media/image651.png"/><Relationship Id="rId663" Type="http://schemas.openxmlformats.org/officeDocument/2006/relationships/image" Target="../media/image672.png"/><Relationship Id="rId870" Type="http://schemas.openxmlformats.org/officeDocument/2006/relationships/image" Target="../media/image780.png"/><Relationship Id="rId13" Type="http://schemas.openxmlformats.org/officeDocument/2006/relationships/image" Target="../media/image349.png"/><Relationship Id="rId109" Type="http://schemas.openxmlformats.org/officeDocument/2006/relationships/hyperlink" Target="https://serebii.net/pokedex-sm/fire.shtml" TargetMode="External"/><Relationship Id="rId260" Type="http://schemas.openxmlformats.org/officeDocument/2006/relationships/image" Target="../media/image469.png"/><Relationship Id="rId316" Type="http://schemas.openxmlformats.org/officeDocument/2006/relationships/image" Target="../media/image497.png"/><Relationship Id="rId523" Type="http://schemas.openxmlformats.org/officeDocument/2006/relationships/image" Target="../media/image600.png"/><Relationship Id="rId719" Type="http://schemas.openxmlformats.org/officeDocument/2006/relationships/image" Target="../media/image700.png"/><Relationship Id="rId55" Type="http://schemas.openxmlformats.org/officeDocument/2006/relationships/hyperlink" Target="https://serebii.net/pokedex-swsh/flying.shtml" TargetMode="External"/><Relationship Id="rId97" Type="http://schemas.openxmlformats.org/officeDocument/2006/relationships/image" Target="../media/image390.png"/><Relationship Id="rId120" Type="http://schemas.openxmlformats.org/officeDocument/2006/relationships/hyperlink" Target="https://serebii.net/pokedex-sm/739.shtml" TargetMode="External"/><Relationship Id="rId358" Type="http://schemas.openxmlformats.org/officeDocument/2006/relationships/hyperlink" Target="https://serebii.net/pokedex-sm/071.shtml" TargetMode="External"/><Relationship Id="rId565" Type="http://schemas.openxmlformats.org/officeDocument/2006/relationships/image" Target="../media/image621.png"/><Relationship Id="rId730" Type="http://schemas.openxmlformats.org/officeDocument/2006/relationships/hyperlink" Target="https://serebii.net/pokedex-swsh/lampent" TargetMode="External"/><Relationship Id="rId772" Type="http://schemas.openxmlformats.org/officeDocument/2006/relationships/hyperlink" Target="https://serebii.net/pokedex-sm/670.shtml" TargetMode="External"/><Relationship Id="rId828" Type="http://schemas.openxmlformats.org/officeDocument/2006/relationships/image" Target="../media/image758.png"/><Relationship Id="rId162" Type="http://schemas.openxmlformats.org/officeDocument/2006/relationships/image" Target="../media/image421.png"/><Relationship Id="rId218" Type="http://schemas.openxmlformats.org/officeDocument/2006/relationships/image" Target="../media/image449.png"/><Relationship Id="rId425" Type="http://schemas.openxmlformats.org/officeDocument/2006/relationships/image" Target="../media/image551.png"/><Relationship Id="rId467" Type="http://schemas.openxmlformats.org/officeDocument/2006/relationships/image" Target="../media/image572.png"/><Relationship Id="rId632" Type="http://schemas.openxmlformats.org/officeDocument/2006/relationships/hyperlink" Target="https://serebii.net/pokedex-sm/432.shtml" TargetMode="External"/><Relationship Id="rId271" Type="http://schemas.openxmlformats.org/officeDocument/2006/relationships/image" Target="../media/image474.png"/><Relationship Id="rId674" Type="http://schemas.openxmlformats.org/officeDocument/2006/relationships/hyperlink" Target="https://serebii.net/pokedex-sm/085.shtml" TargetMode="External"/><Relationship Id="rId881" Type="http://schemas.openxmlformats.org/officeDocument/2006/relationships/image" Target="../media/image787.png"/><Relationship Id="rId24" Type="http://schemas.openxmlformats.org/officeDocument/2006/relationships/image" Target="../media/image354.gif"/><Relationship Id="rId66" Type="http://schemas.openxmlformats.org/officeDocument/2006/relationships/image" Target="../media/image374.gif"/><Relationship Id="rId131" Type="http://schemas.openxmlformats.org/officeDocument/2006/relationships/hyperlink" Target="https://serebii.net/pokedex-sm/413.shtml" TargetMode="External"/><Relationship Id="rId327" Type="http://schemas.openxmlformats.org/officeDocument/2006/relationships/hyperlink" Target="https://serebii.net/pokedex-sm/651.shtml" TargetMode="External"/><Relationship Id="rId369" Type="http://schemas.openxmlformats.org/officeDocument/2006/relationships/image" Target="../media/image523.png"/><Relationship Id="rId534" Type="http://schemas.openxmlformats.org/officeDocument/2006/relationships/hyperlink" Target="https://serebii.net/pokedex-swsh/gengar" TargetMode="External"/><Relationship Id="rId576" Type="http://schemas.openxmlformats.org/officeDocument/2006/relationships/hyperlink" Target="https://serebii.net/pokedex-sm/060.shtml" TargetMode="External"/><Relationship Id="rId741" Type="http://schemas.openxmlformats.org/officeDocument/2006/relationships/image" Target="../media/image711.png"/><Relationship Id="rId783" Type="http://schemas.openxmlformats.org/officeDocument/2006/relationships/hyperlink" Target="https://serebii.net/pokedex-sm/096.shtml" TargetMode="External"/><Relationship Id="rId839" Type="http://schemas.openxmlformats.org/officeDocument/2006/relationships/hyperlink" Target="https://serebii.net/pokedex-sm/676.shtml" TargetMode="External"/><Relationship Id="rId173" Type="http://schemas.openxmlformats.org/officeDocument/2006/relationships/image" Target="../media/image427.png"/><Relationship Id="rId229" Type="http://schemas.openxmlformats.org/officeDocument/2006/relationships/hyperlink" Target="https://serebii.net/pokedex-sm/805.shtml" TargetMode="External"/><Relationship Id="rId380" Type="http://schemas.openxmlformats.org/officeDocument/2006/relationships/hyperlink" Target="https://serebii.net/pokedex-swsh/nuzleaf" TargetMode="External"/><Relationship Id="rId436" Type="http://schemas.openxmlformats.org/officeDocument/2006/relationships/hyperlink" Target="https://serebii.net/pokedex-sm/719.shtml" TargetMode="External"/><Relationship Id="rId601" Type="http://schemas.openxmlformats.org/officeDocument/2006/relationships/image" Target="../media/image639.png"/><Relationship Id="rId643" Type="http://schemas.openxmlformats.org/officeDocument/2006/relationships/image" Target="../media/image662.png"/><Relationship Id="rId240" Type="http://schemas.openxmlformats.org/officeDocument/2006/relationships/image" Target="../media/image459.png"/><Relationship Id="rId478" Type="http://schemas.openxmlformats.org/officeDocument/2006/relationships/hyperlink" Target="https://serebii.net/pokedex-swsh/gothitelle" TargetMode="External"/><Relationship Id="rId685" Type="http://schemas.openxmlformats.org/officeDocument/2006/relationships/image" Target="../media/image683.png"/><Relationship Id="rId850" Type="http://schemas.openxmlformats.org/officeDocument/2006/relationships/image" Target="../media/image769.png"/><Relationship Id="rId892" Type="http://schemas.openxmlformats.org/officeDocument/2006/relationships/hyperlink" Target="https://serebii.net/pokedex-swsh/sliggoo" TargetMode="External"/><Relationship Id="rId35" Type="http://schemas.openxmlformats.org/officeDocument/2006/relationships/image" Target="../media/image360.png"/><Relationship Id="rId77" Type="http://schemas.openxmlformats.org/officeDocument/2006/relationships/image" Target="../media/image380.png"/><Relationship Id="rId100" Type="http://schemas.openxmlformats.org/officeDocument/2006/relationships/image" Target="../media/image391.png"/><Relationship Id="rId282" Type="http://schemas.openxmlformats.org/officeDocument/2006/relationships/image" Target="../media/image480.png"/><Relationship Id="rId338" Type="http://schemas.openxmlformats.org/officeDocument/2006/relationships/image" Target="../media/image508.png"/><Relationship Id="rId503" Type="http://schemas.openxmlformats.org/officeDocument/2006/relationships/hyperlink" Target="https://serebii.net/pokedex-swsh/dottler" TargetMode="External"/><Relationship Id="rId545" Type="http://schemas.openxmlformats.org/officeDocument/2006/relationships/hyperlink" Target="https://serebii.net/pokedex-sm/353.shtml" TargetMode="External"/><Relationship Id="rId587" Type="http://schemas.openxmlformats.org/officeDocument/2006/relationships/image" Target="../media/image632.png"/><Relationship Id="rId710" Type="http://schemas.openxmlformats.org/officeDocument/2006/relationships/hyperlink" Target="https://serebii.net/pokedex-sm/716.shtml" TargetMode="External"/><Relationship Id="rId752" Type="http://schemas.openxmlformats.org/officeDocument/2006/relationships/image" Target="../media/image718.png"/><Relationship Id="rId808" Type="http://schemas.openxmlformats.org/officeDocument/2006/relationships/image" Target="../media/image747.png"/><Relationship Id="rId8" Type="http://schemas.openxmlformats.org/officeDocument/2006/relationships/image" Target="../media/image346.png"/><Relationship Id="rId142" Type="http://schemas.openxmlformats.org/officeDocument/2006/relationships/hyperlink" Target="https://serebii.net/pokedex-swsh/hatenna" TargetMode="External"/><Relationship Id="rId184" Type="http://schemas.openxmlformats.org/officeDocument/2006/relationships/hyperlink" Target="https://serebii.net/pokedex-swsh/bug.shtml" TargetMode="External"/><Relationship Id="rId391" Type="http://schemas.openxmlformats.org/officeDocument/2006/relationships/image" Target="../media/image534.png"/><Relationship Id="rId405" Type="http://schemas.openxmlformats.org/officeDocument/2006/relationships/image" Target="../media/image541.png"/><Relationship Id="rId447" Type="http://schemas.openxmlformats.org/officeDocument/2006/relationships/image" Target="../media/image562.png"/><Relationship Id="rId612" Type="http://schemas.openxmlformats.org/officeDocument/2006/relationships/image" Target="../media/image646.png"/><Relationship Id="rId794" Type="http://schemas.openxmlformats.org/officeDocument/2006/relationships/image" Target="../media/image740.png"/><Relationship Id="rId251" Type="http://schemas.openxmlformats.org/officeDocument/2006/relationships/hyperlink" Target="https://serebii.net/pokedex-sm/661.shtml" TargetMode="External"/><Relationship Id="rId489" Type="http://schemas.openxmlformats.org/officeDocument/2006/relationships/hyperlink" Target="https://serebii.net/pokedex-sm/193.shtml" TargetMode="External"/><Relationship Id="rId654" Type="http://schemas.openxmlformats.org/officeDocument/2006/relationships/hyperlink" Target="https://serebii.net/pokedex-sm/382.shtml" TargetMode="External"/><Relationship Id="rId696" Type="http://schemas.openxmlformats.org/officeDocument/2006/relationships/hyperlink" Target="https://serebii.net/pokedex-sm/590.shtml" TargetMode="External"/><Relationship Id="rId861" Type="http://schemas.openxmlformats.org/officeDocument/2006/relationships/image" Target="../media/image775.png"/><Relationship Id="rId46" Type="http://schemas.openxmlformats.org/officeDocument/2006/relationships/image" Target="../media/image365.png"/><Relationship Id="rId293" Type="http://schemas.openxmlformats.org/officeDocument/2006/relationships/hyperlink" Target="https://serebii.net/pokedex-sm/499.shtml" TargetMode="External"/><Relationship Id="rId307" Type="http://schemas.openxmlformats.org/officeDocument/2006/relationships/hyperlink" Target="https://serebii.net/pokedex-swsh/incineroar" TargetMode="External"/><Relationship Id="rId349" Type="http://schemas.openxmlformats.org/officeDocument/2006/relationships/image" Target="../media/image513.png"/><Relationship Id="rId514" Type="http://schemas.openxmlformats.org/officeDocument/2006/relationships/hyperlink" Target="https://serebii.net/pokedex-sm/327.shtml" TargetMode="External"/><Relationship Id="rId556" Type="http://schemas.openxmlformats.org/officeDocument/2006/relationships/hyperlink" Target="https://serebii.net/pokedex-swsh/clefairy" TargetMode="External"/><Relationship Id="rId721" Type="http://schemas.openxmlformats.org/officeDocument/2006/relationships/image" Target="../media/image701.png"/><Relationship Id="rId763" Type="http://schemas.openxmlformats.org/officeDocument/2006/relationships/image" Target="../media/image724.png"/><Relationship Id="rId88" Type="http://schemas.openxmlformats.org/officeDocument/2006/relationships/hyperlink" Target="https://serebii.net/pokedex-sm/233.shtml" TargetMode="External"/><Relationship Id="rId111" Type="http://schemas.openxmlformats.org/officeDocument/2006/relationships/hyperlink" Target="https://serebii.net/pokedex-sm/ground.shtml" TargetMode="External"/><Relationship Id="rId153" Type="http://schemas.openxmlformats.org/officeDocument/2006/relationships/hyperlink" Target="https://serebii.net/pokedex-swsh/rapidash" TargetMode="External"/><Relationship Id="rId195" Type="http://schemas.openxmlformats.org/officeDocument/2006/relationships/hyperlink" Target="https://serebii.net/pokedex-swsh/skorupi" TargetMode="External"/><Relationship Id="rId209" Type="http://schemas.openxmlformats.org/officeDocument/2006/relationships/hyperlink" Target="https://serebii.net/pokedex-sm/658.shtml" TargetMode="External"/><Relationship Id="rId360" Type="http://schemas.openxmlformats.org/officeDocument/2006/relationships/hyperlink" Target="https://serebii.net/pokedex-sm/102.shtml" TargetMode="External"/><Relationship Id="rId416" Type="http://schemas.openxmlformats.org/officeDocument/2006/relationships/hyperlink" Target="https://serebii.net/pokedex-swsh/whimsicott" TargetMode="External"/><Relationship Id="rId598" Type="http://schemas.openxmlformats.org/officeDocument/2006/relationships/hyperlink" Target="https://serebii.net/pokedex-sm/258.shtml" TargetMode="External"/><Relationship Id="rId819" Type="http://schemas.openxmlformats.org/officeDocument/2006/relationships/image" Target="../media/image753.png"/><Relationship Id="rId220" Type="http://schemas.openxmlformats.org/officeDocument/2006/relationships/image" Target="../media/image450.png"/><Relationship Id="rId458" Type="http://schemas.openxmlformats.org/officeDocument/2006/relationships/hyperlink" Target="https://serebii.net/pokedex-sm/334.shtml" TargetMode="External"/><Relationship Id="rId623" Type="http://schemas.openxmlformats.org/officeDocument/2006/relationships/image" Target="../media/image652.png"/><Relationship Id="rId665" Type="http://schemas.openxmlformats.org/officeDocument/2006/relationships/image" Target="../media/image673.png"/><Relationship Id="rId830" Type="http://schemas.openxmlformats.org/officeDocument/2006/relationships/image" Target="../media/image759.png"/><Relationship Id="rId872" Type="http://schemas.openxmlformats.org/officeDocument/2006/relationships/image" Target="../media/image781.png"/><Relationship Id="rId15" Type="http://schemas.openxmlformats.org/officeDocument/2006/relationships/image" Target="../media/image350.gif"/><Relationship Id="rId57" Type="http://schemas.openxmlformats.org/officeDocument/2006/relationships/image" Target="../media/image370.png"/><Relationship Id="rId262" Type="http://schemas.openxmlformats.org/officeDocument/2006/relationships/image" Target="../media/image470.png"/><Relationship Id="rId318" Type="http://schemas.openxmlformats.org/officeDocument/2006/relationships/image" Target="../media/image498.png"/><Relationship Id="rId525" Type="http://schemas.openxmlformats.org/officeDocument/2006/relationships/image" Target="../media/image601.png"/><Relationship Id="rId567" Type="http://schemas.openxmlformats.org/officeDocument/2006/relationships/image" Target="../media/image622.png"/><Relationship Id="rId732" Type="http://schemas.openxmlformats.org/officeDocument/2006/relationships/hyperlink" Target="https://serebii.net/pokedex-swsh/chandelure" TargetMode="External"/><Relationship Id="rId99" Type="http://schemas.openxmlformats.org/officeDocument/2006/relationships/hyperlink" Target="https://serebii.net/pokedex-swsh/beheeyem" TargetMode="External"/><Relationship Id="rId122" Type="http://schemas.openxmlformats.org/officeDocument/2006/relationships/hyperlink" Target="https://serebii.net/pokedex-sm/740.shtml" TargetMode="External"/><Relationship Id="rId164" Type="http://schemas.openxmlformats.org/officeDocument/2006/relationships/image" Target="../media/image422.png"/><Relationship Id="rId371" Type="http://schemas.openxmlformats.org/officeDocument/2006/relationships/image" Target="../media/image524.png"/><Relationship Id="rId774" Type="http://schemas.openxmlformats.org/officeDocument/2006/relationships/image" Target="../media/image730.png"/><Relationship Id="rId427" Type="http://schemas.openxmlformats.org/officeDocument/2006/relationships/image" Target="../media/image552.png"/><Relationship Id="rId469" Type="http://schemas.openxmlformats.org/officeDocument/2006/relationships/image" Target="../media/image573.png"/><Relationship Id="rId634" Type="http://schemas.openxmlformats.org/officeDocument/2006/relationships/hyperlink" Target="https://serebii.net/pokedex-swsh/braviary" TargetMode="External"/><Relationship Id="rId676" Type="http://schemas.openxmlformats.org/officeDocument/2006/relationships/hyperlink" Target="https://serebii.net/pokedex-sm/115.shtml" TargetMode="External"/><Relationship Id="rId841" Type="http://schemas.openxmlformats.org/officeDocument/2006/relationships/hyperlink" Target="https://serebii.net/pokedex-sm/074.shtml#megaevo" TargetMode="External"/><Relationship Id="rId883" Type="http://schemas.openxmlformats.org/officeDocument/2006/relationships/image" Target="../media/image788.png"/><Relationship Id="rId26" Type="http://schemas.openxmlformats.org/officeDocument/2006/relationships/hyperlink" Target="https://serebii.net/pokedex-swsh/corphish" TargetMode="External"/><Relationship Id="rId231" Type="http://schemas.openxmlformats.org/officeDocument/2006/relationships/hyperlink" Target="https://serebii.net/pokedex-sm/806.shtml" TargetMode="External"/><Relationship Id="rId273" Type="http://schemas.openxmlformats.org/officeDocument/2006/relationships/hyperlink" Target="https://serebii.net/pokedex-sm/155.shtml" TargetMode="External"/><Relationship Id="rId329" Type="http://schemas.openxmlformats.org/officeDocument/2006/relationships/hyperlink" Target="https://serebii.net/pokedex-sm/652.shtml" TargetMode="External"/><Relationship Id="rId480" Type="http://schemas.openxmlformats.org/officeDocument/2006/relationships/hyperlink" Target="https://serebii.net/pokedex-swsh/meowstic" TargetMode="External"/><Relationship Id="rId536" Type="http://schemas.openxmlformats.org/officeDocument/2006/relationships/image" Target="../media/image607.png"/><Relationship Id="rId701" Type="http://schemas.openxmlformats.org/officeDocument/2006/relationships/image" Target="../media/image691.png"/><Relationship Id="rId68" Type="http://schemas.openxmlformats.org/officeDocument/2006/relationships/image" Target="../media/image375.png"/><Relationship Id="rId133" Type="http://schemas.openxmlformats.org/officeDocument/2006/relationships/hyperlink" Target="https://serebii.net/pokedex-sm/grass.shtml" TargetMode="External"/><Relationship Id="rId175" Type="http://schemas.openxmlformats.org/officeDocument/2006/relationships/image" Target="../media/image428.png"/><Relationship Id="rId340" Type="http://schemas.openxmlformats.org/officeDocument/2006/relationships/image" Target="../media/image509.png"/><Relationship Id="rId578" Type="http://schemas.openxmlformats.org/officeDocument/2006/relationships/hyperlink" Target="https://serebii.net/pokedex-sm/061.shtml" TargetMode="External"/><Relationship Id="rId743" Type="http://schemas.openxmlformats.org/officeDocument/2006/relationships/image" Target="../media/image712.png"/><Relationship Id="rId785" Type="http://schemas.openxmlformats.org/officeDocument/2006/relationships/hyperlink" Target="https://serebii.net/pokedex-sm/097.shtml" TargetMode="External"/><Relationship Id="rId200" Type="http://schemas.openxmlformats.org/officeDocument/2006/relationships/image" Target="../media/image440.png"/><Relationship Id="rId382" Type="http://schemas.openxmlformats.org/officeDocument/2006/relationships/hyperlink" Target="https://serebii.net/pokedex-swsh/shiftry" TargetMode="External"/><Relationship Id="rId438" Type="http://schemas.openxmlformats.org/officeDocument/2006/relationships/hyperlink" Target="https://serebii.net/pokedex-swsh/dreepy" TargetMode="External"/><Relationship Id="rId603" Type="http://schemas.openxmlformats.org/officeDocument/2006/relationships/image" Target="../media/image640.png"/><Relationship Id="rId645" Type="http://schemas.openxmlformats.org/officeDocument/2006/relationships/image" Target="../media/image663.png"/><Relationship Id="rId687" Type="http://schemas.openxmlformats.org/officeDocument/2006/relationships/image" Target="../media/image684.png"/><Relationship Id="rId810" Type="http://schemas.openxmlformats.org/officeDocument/2006/relationships/image" Target="../media/image748.png"/><Relationship Id="rId852" Type="http://schemas.openxmlformats.org/officeDocument/2006/relationships/image" Target="../media/image770.png"/><Relationship Id="rId242" Type="http://schemas.openxmlformats.org/officeDocument/2006/relationships/image" Target="../media/image460.png"/><Relationship Id="rId284" Type="http://schemas.openxmlformats.org/officeDocument/2006/relationships/image" Target="../media/image481.png"/><Relationship Id="rId491" Type="http://schemas.openxmlformats.org/officeDocument/2006/relationships/hyperlink" Target="https://serebii.net/pokedex-swsh/nincada" TargetMode="External"/><Relationship Id="rId505" Type="http://schemas.openxmlformats.org/officeDocument/2006/relationships/hyperlink" Target="https://serebii.net/pokedex-sm/269.shtml" TargetMode="External"/><Relationship Id="rId712" Type="http://schemas.openxmlformats.org/officeDocument/2006/relationships/hyperlink" Target="https://serebii.net/pokedex-swsh/mr.mime" TargetMode="External"/><Relationship Id="rId894" Type="http://schemas.openxmlformats.org/officeDocument/2006/relationships/hyperlink" Target="https://serebii.net/pokedex-swsh/goodra" TargetMode="External"/><Relationship Id="rId37" Type="http://schemas.openxmlformats.org/officeDocument/2006/relationships/hyperlink" Target="https://serebii.net/pokedex-sm/691.shtml" TargetMode="External"/><Relationship Id="rId79" Type="http://schemas.openxmlformats.org/officeDocument/2006/relationships/image" Target="../media/image381.png"/><Relationship Id="rId102" Type="http://schemas.openxmlformats.org/officeDocument/2006/relationships/image" Target="../media/image392.png"/><Relationship Id="rId144" Type="http://schemas.openxmlformats.org/officeDocument/2006/relationships/hyperlink" Target="https://serebii.net/pokedex-swsh/hattrem" TargetMode="External"/><Relationship Id="rId547" Type="http://schemas.openxmlformats.org/officeDocument/2006/relationships/hyperlink" Target="https://serebii.net/pokedex-sm/354.shtml" TargetMode="External"/><Relationship Id="rId589" Type="http://schemas.openxmlformats.org/officeDocument/2006/relationships/image" Target="../media/image633.png"/><Relationship Id="rId754" Type="http://schemas.openxmlformats.org/officeDocument/2006/relationships/image" Target="../media/image719.png"/><Relationship Id="rId796" Type="http://schemas.openxmlformats.org/officeDocument/2006/relationships/image" Target="../media/image741.png"/><Relationship Id="rId90" Type="http://schemas.openxmlformats.org/officeDocument/2006/relationships/hyperlink" Target="https://serebii.net/pokedex-sm/462.shtml" TargetMode="External"/><Relationship Id="rId186" Type="http://schemas.openxmlformats.org/officeDocument/2006/relationships/image" Target="../media/image433.png"/><Relationship Id="rId351" Type="http://schemas.openxmlformats.org/officeDocument/2006/relationships/image" Target="../media/image514.png"/><Relationship Id="rId393" Type="http://schemas.openxmlformats.org/officeDocument/2006/relationships/image" Target="../media/image535.png"/><Relationship Id="rId407" Type="http://schemas.openxmlformats.org/officeDocument/2006/relationships/image" Target="../media/image542.png"/><Relationship Id="rId449" Type="http://schemas.openxmlformats.org/officeDocument/2006/relationships/image" Target="../media/image563.png"/><Relationship Id="rId614" Type="http://schemas.openxmlformats.org/officeDocument/2006/relationships/hyperlink" Target="https://serebii.net/pokedex-sm/779.shtml" TargetMode="External"/><Relationship Id="rId656" Type="http://schemas.openxmlformats.org/officeDocument/2006/relationships/hyperlink" Target="https://serebii.net/pokedex-sm/006.shtml#megaevo" TargetMode="External"/><Relationship Id="rId821" Type="http://schemas.openxmlformats.org/officeDocument/2006/relationships/image" Target="../media/image754.png"/><Relationship Id="rId863" Type="http://schemas.openxmlformats.org/officeDocument/2006/relationships/hyperlink" Target="https://serebii.net/pokedex-sm/511.shtml" TargetMode="External"/><Relationship Id="rId211" Type="http://schemas.openxmlformats.org/officeDocument/2006/relationships/hyperlink" Target="https://serebii.net/pokedex-sm/793.shtml" TargetMode="External"/><Relationship Id="rId253" Type="http://schemas.openxmlformats.org/officeDocument/2006/relationships/hyperlink" Target="https://serebii.net/pokedex-sm/016.shtml" TargetMode="External"/><Relationship Id="rId295" Type="http://schemas.openxmlformats.org/officeDocument/2006/relationships/hyperlink" Target="https://serebii.net/pokedex-sm/500.shtml" TargetMode="External"/><Relationship Id="rId309" Type="http://schemas.openxmlformats.org/officeDocument/2006/relationships/hyperlink" Target="https://serebii.net/pokedex-swsh/scorbunny" TargetMode="External"/><Relationship Id="rId460" Type="http://schemas.openxmlformats.org/officeDocument/2006/relationships/hyperlink" Target="https://serebii.net/pokedex-sm/463.shtml" TargetMode="External"/><Relationship Id="rId516" Type="http://schemas.openxmlformats.org/officeDocument/2006/relationships/hyperlink" Target="https://serebii.net/pokedex-sm/495.shtml" TargetMode="External"/><Relationship Id="rId698" Type="http://schemas.openxmlformats.org/officeDocument/2006/relationships/hyperlink" Target="https://serebii.net/pokedex-sm/591.shtml" TargetMode="External"/><Relationship Id="rId48" Type="http://schemas.openxmlformats.org/officeDocument/2006/relationships/image" Target="../media/image366.gif"/><Relationship Id="rId113" Type="http://schemas.openxmlformats.org/officeDocument/2006/relationships/hyperlink" Target="https://serebii.net/pokedex-sm/551.shtml" TargetMode="External"/><Relationship Id="rId320" Type="http://schemas.openxmlformats.org/officeDocument/2006/relationships/image" Target="../media/image499.png"/><Relationship Id="rId558" Type="http://schemas.openxmlformats.org/officeDocument/2006/relationships/hyperlink" Target="https://serebii.net/pokedex-swsh/clefable" TargetMode="External"/><Relationship Id="rId723" Type="http://schemas.openxmlformats.org/officeDocument/2006/relationships/image" Target="../media/image702.png"/><Relationship Id="rId765" Type="http://schemas.openxmlformats.org/officeDocument/2006/relationships/image" Target="../media/image725.png"/><Relationship Id="rId155" Type="http://schemas.openxmlformats.org/officeDocument/2006/relationships/hyperlink" Target="https://serebii.net/pokedex-swsh/ferrothorn" TargetMode="External"/><Relationship Id="rId197" Type="http://schemas.openxmlformats.org/officeDocument/2006/relationships/hyperlink" Target="https://serebii.net/pokedex-swsh/drapion" TargetMode="External"/><Relationship Id="rId362" Type="http://schemas.openxmlformats.org/officeDocument/2006/relationships/hyperlink" Target="https://serebii.net/pokedex-sm/103.shtml" TargetMode="External"/><Relationship Id="rId418" Type="http://schemas.openxmlformats.org/officeDocument/2006/relationships/hyperlink" Target="https://serebii.net/pokedex-sm/072.shtml" TargetMode="External"/><Relationship Id="rId625" Type="http://schemas.openxmlformats.org/officeDocument/2006/relationships/image" Target="../media/image653.png"/><Relationship Id="rId832" Type="http://schemas.openxmlformats.org/officeDocument/2006/relationships/image" Target="../media/image760.png"/><Relationship Id="rId222" Type="http://schemas.openxmlformats.org/officeDocument/2006/relationships/image" Target="../media/image451.png"/><Relationship Id="rId264" Type="http://schemas.openxmlformats.org/officeDocument/2006/relationships/image" Target="../media/image471.png"/><Relationship Id="rId471" Type="http://schemas.openxmlformats.org/officeDocument/2006/relationships/image" Target="../media/image574.png"/><Relationship Id="rId667" Type="http://schemas.openxmlformats.org/officeDocument/2006/relationships/image" Target="../media/image674.png"/><Relationship Id="rId874" Type="http://schemas.openxmlformats.org/officeDocument/2006/relationships/hyperlink" Target="https://serebii.net/pokedex-swsh/appletun" TargetMode="External"/><Relationship Id="rId17" Type="http://schemas.openxmlformats.org/officeDocument/2006/relationships/image" Target="../media/image351.gif"/><Relationship Id="rId59" Type="http://schemas.openxmlformats.org/officeDocument/2006/relationships/image" Target="../media/image371.png"/><Relationship Id="rId124" Type="http://schemas.openxmlformats.org/officeDocument/2006/relationships/hyperlink" Target="https://serebii.net/pokedex-sm/ice.shtml" TargetMode="External"/><Relationship Id="rId527" Type="http://schemas.openxmlformats.org/officeDocument/2006/relationships/image" Target="../media/image602.png"/><Relationship Id="rId569" Type="http://schemas.openxmlformats.org/officeDocument/2006/relationships/image" Target="../media/image623.png"/><Relationship Id="rId734" Type="http://schemas.openxmlformats.org/officeDocument/2006/relationships/hyperlink" Target="https://serebii.net/pokedex-sm/636.shtml" TargetMode="External"/><Relationship Id="rId776" Type="http://schemas.openxmlformats.org/officeDocument/2006/relationships/image" Target="../media/image731.png"/><Relationship Id="rId70" Type="http://schemas.openxmlformats.org/officeDocument/2006/relationships/image" Target="../media/image376.png"/><Relationship Id="rId166" Type="http://schemas.openxmlformats.org/officeDocument/2006/relationships/image" Target="../media/image423.png"/><Relationship Id="rId331" Type="http://schemas.openxmlformats.org/officeDocument/2006/relationships/hyperlink" Target="https://serebii.net/pokedex-swsh/wooloo" TargetMode="External"/><Relationship Id="rId373" Type="http://schemas.openxmlformats.org/officeDocument/2006/relationships/image" Target="../media/image525.png"/><Relationship Id="rId429" Type="http://schemas.openxmlformats.org/officeDocument/2006/relationships/image" Target="../media/image553.png"/><Relationship Id="rId580" Type="http://schemas.openxmlformats.org/officeDocument/2006/relationships/hyperlink" Target="https://serebii.net/pokedex-sm/062.shtml" TargetMode="External"/><Relationship Id="rId636" Type="http://schemas.openxmlformats.org/officeDocument/2006/relationships/hyperlink" Target="https://serebii.net/pokedex-sm/641.shtml" TargetMode="External"/><Relationship Id="rId801" Type="http://schemas.openxmlformats.org/officeDocument/2006/relationships/hyperlink" Target="https://serebii.net/pokedex-swsh/phantump" TargetMode="External"/><Relationship Id="rId1" Type="http://schemas.openxmlformats.org/officeDocument/2006/relationships/hyperlink" Target="https://serebii.net/pokedex-sm/015.shtml#megaevo" TargetMode="External"/><Relationship Id="rId233" Type="http://schemas.openxmlformats.org/officeDocument/2006/relationships/hyperlink" Target="https://serebii.net/pokedex-sm/ghost.shtml" TargetMode="External"/><Relationship Id="rId440" Type="http://schemas.openxmlformats.org/officeDocument/2006/relationships/hyperlink" Target="https://serebii.net/pokedex-swsh/drakloak" TargetMode="External"/><Relationship Id="rId678" Type="http://schemas.openxmlformats.org/officeDocument/2006/relationships/hyperlink" Target="https://serebii.net/pokedex-sm/165.shtml" TargetMode="External"/><Relationship Id="rId843" Type="http://schemas.openxmlformats.org/officeDocument/2006/relationships/hyperlink" Target="https://serebii.net/pokedex-sm/075.shtml#megaevo" TargetMode="External"/><Relationship Id="rId885" Type="http://schemas.openxmlformats.org/officeDocument/2006/relationships/image" Target="../media/image789.png"/><Relationship Id="rId28" Type="http://schemas.openxmlformats.org/officeDocument/2006/relationships/hyperlink" Target="https://serebii.net/pokedex-swsh/crawdaunt" TargetMode="External"/><Relationship Id="rId275" Type="http://schemas.openxmlformats.org/officeDocument/2006/relationships/hyperlink" Target="https://serebii.net/pokedex-sm/156.shtml" TargetMode="External"/><Relationship Id="rId300" Type="http://schemas.openxmlformats.org/officeDocument/2006/relationships/image" Target="../media/image489.png"/><Relationship Id="rId482" Type="http://schemas.openxmlformats.org/officeDocument/2006/relationships/hyperlink" Target="https://serebii.net/pokedex-swsh/boltund" TargetMode="External"/><Relationship Id="rId538" Type="http://schemas.openxmlformats.org/officeDocument/2006/relationships/image" Target="../media/image608.png"/><Relationship Id="rId703" Type="http://schemas.openxmlformats.org/officeDocument/2006/relationships/image" Target="../media/image692.png"/><Relationship Id="rId745" Type="http://schemas.openxmlformats.org/officeDocument/2006/relationships/image" Target="../media/image713.png"/><Relationship Id="rId81" Type="http://schemas.openxmlformats.org/officeDocument/2006/relationships/image" Target="../media/image382.png"/><Relationship Id="rId135" Type="http://schemas.openxmlformats.org/officeDocument/2006/relationships/image" Target="../media/image408.png"/><Relationship Id="rId177" Type="http://schemas.openxmlformats.org/officeDocument/2006/relationships/hyperlink" Target="https://serebii.net/pokedex-sm/491.shtml" TargetMode="External"/><Relationship Id="rId342" Type="http://schemas.openxmlformats.org/officeDocument/2006/relationships/image" Target="../media/image510.png"/><Relationship Id="rId384" Type="http://schemas.openxmlformats.org/officeDocument/2006/relationships/hyperlink" Target="https://serebii.net/pokedex-sm/357.shtml" TargetMode="External"/><Relationship Id="rId591" Type="http://schemas.openxmlformats.org/officeDocument/2006/relationships/image" Target="../media/image634.png"/><Relationship Id="rId605" Type="http://schemas.openxmlformats.org/officeDocument/2006/relationships/image" Target="../media/image641.png"/><Relationship Id="rId787" Type="http://schemas.openxmlformats.org/officeDocument/2006/relationships/hyperlink" Target="https://serebii.net/pokedex-sm/238.shtml" TargetMode="External"/><Relationship Id="rId812" Type="http://schemas.openxmlformats.org/officeDocument/2006/relationships/image" Target="../media/image749.png"/><Relationship Id="rId202" Type="http://schemas.openxmlformats.org/officeDocument/2006/relationships/image" Target="../media/image441.png"/><Relationship Id="rId244" Type="http://schemas.openxmlformats.org/officeDocument/2006/relationships/image" Target="../media/image461.png"/><Relationship Id="rId647" Type="http://schemas.openxmlformats.org/officeDocument/2006/relationships/image" Target="../media/image664.png"/><Relationship Id="rId689" Type="http://schemas.openxmlformats.org/officeDocument/2006/relationships/image" Target="../media/image685.png"/><Relationship Id="rId854" Type="http://schemas.openxmlformats.org/officeDocument/2006/relationships/image" Target="../media/image771.png"/><Relationship Id="rId896" Type="http://schemas.openxmlformats.org/officeDocument/2006/relationships/hyperlink" Target="https://serebii.net/pokedex-swsh/darmanitan" TargetMode="External"/><Relationship Id="rId39" Type="http://schemas.openxmlformats.org/officeDocument/2006/relationships/hyperlink" Target="https://serebii.net/pokedex-sm/dragon.shtml" TargetMode="External"/><Relationship Id="rId286" Type="http://schemas.openxmlformats.org/officeDocument/2006/relationships/image" Target="../media/image482.png"/><Relationship Id="rId451" Type="http://schemas.openxmlformats.org/officeDocument/2006/relationships/image" Target="../media/image564.png"/><Relationship Id="rId493" Type="http://schemas.openxmlformats.org/officeDocument/2006/relationships/hyperlink" Target="https://serebii.net/pokedex-swsh/joltik" TargetMode="External"/><Relationship Id="rId507" Type="http://schemas.openxmlformats.org/officeDocument/2006/relationships/hyperlink" Target="https://serebii.net/pokedex-swsh/inkay" TargetMode="External"/><Relationship Id="rId549" Type="http://schemas.openxmlformats.org/officeDocument/2006/relationships/hyperlink" Target="https://serebii.net/pokedex-swsh/froslass" TargetMode="External"/><Relationship Id="rId714" Type="http://schemas.openxmlformats.org/officeDocument/2006/relationships/hyperlink" Target="https://serebii.net/pokedex-sm/306.shtml#megaevo" TargetMode="External"/><Relationship Id="rId756" Type="http://schemas.openxmlformats.org/officeDocument/2006/relationships/image" Target="../media/image720.png"/><Relationship Id="rId50" Type="http://schemas.openxmlformats.org/officeDocument/2006/relationships/image" Target="../media/image367.png"/><Relationship Id="rId104" Type="http://schemas.openxmlformats.org/officeDocument/2006/relationships/image" Target="../media/image393.png"/><Relationship Id="rId146" Type="http://schemas.openxmlformats.org/officeDocument/2006/relationships/hyperlink" Target="https://serebii.net/pokedex-swsh/hatterene" TargetMode="External"/><Relationship Id="rId188" Type="http://schemas.openxmlformats.org/officeDocument/2006/relationships/image" Target="../media/image434.gif"/><Relationship Id="rId311" Type="http://schemas.openxmlformats.org/officeDocument/2006/relationships/hyperlink" Target="https://serebii.net/pokedex-swsh/raboot" TargetMode="External"/><Relationship Id="rId353" Type="http://schemas.openxmlformats.org/officeDocument/2006/relationships/image" Target="../media/image515.png"/><Relationship Id="rId395" Type="http://schemas.openxmlformats.org/officeDocument/2006/relationships/image" Target="../media/image536.png"/><Relationship Id="rId409" Type="http://schemas.openxmlformats.org/officeDocument/2006/relationships/image" Target="../media/image543.png"/><Relationship Id="rId560" Type="http://schemas.openxmlformats.org/officeDocument/2006/relationships/hyperlink" Target="https://serebii.net/pokedex-swsh/cleffa" TargetMode="External"/><Relationship Id="rId798" Type="http://schemas.openxmlformats.org/officeDocument/2006/relationships/image" Target="../media/image742.png"/><Relationship Id="rId92" Type="http://schemas.openxmlformats.org/officeDocument/2006/relationships/hyperlink" Target="https://serebii.net/pokedex-sm/504.shtml" TargetMode="External"/><Relationship Id="rId213" Type="http://schemas.openxmlformats.org/officeDocument/2006/relationships/hyperlink" Target="https://serebii.net/pokedex-sm/794.shtml" TargetMode="External"/><Relationship Id="rId420" Type="http://schemas.openxmlformats.org/officeDocument/2006/relationships/hyperlink" Target="https://serebii.net/pokedex-sm/073.shtml" TargetMode="External"/><Relationship Id="rId616" Type="http://schemas.openxmlformats.org/officeDocument/2006/relationships/hyperlink" Target="https://serebii.net/pokedex-sm/566.shtml" TargetMode="External"/><Relationship Id="rId658" Type="http://schemas.openxmlformats.org/officeDocument/2006/relationships/hyperlink" Target="https://serebii.net/pokedex-swsh/torkoal" TargetMode="External"/><Relationship Id="rId823" Type="http://schemas.openxmlformats.org/officeDocument/2006/relationships/hyperlink" Target="https://serebii.net/pokedex-sm/161.shtml" TargetMode="External"/><Relationship Id="rId865" Type="http://schemas.openxmlformats.org/officeDocument/2006/relationships/hyperlink" Target="https://serebii.net/pokedex-sm/512.shtml" TargetMode="External"/><Relationship Id="rId255" Type="http://schemas.openxmlformats.org/officeDocument/2006/relationships/hyperlink" Target="https://serebii.net/pokedex-sm/017.shtml" TargetMode="External"/><Relationship Id="rId297" Type="http://schemas.openxmlformats.org/officeDocument/2006/relationships/hyperlink" Target="https://serebii.net/pokedex-sm/653.shtml" TargetMode="External"/><Relationship Id="rId462" Type="http://schemas.openxmlformats.org/officeDocument/2006/relationships/hyperlink" Target="https://serebii.net/pokedex-sm/352.shtml" TargetMode="External"/><Relationship Id="rId518" Type="http://schemas.openxmlformats.org/officeDocument/2006/relationships/hyperlink" Target="https://serebii.net/pokedex-sm/496.shtml" TargetMode="External"/><Relationship Id="rId725" Type="http://schemas.openxmlformats.org/officeDocument/2006/relationships/image" Target="../media/image703.png"/><Relationship Id="rId115" Type="http://schemas.openxmlformats.org/officeDocument/2006/relationships/hyperlink" Target="https://serebii.net/pokedex-sm/dark.shtml" TargetMode="External"/><Relationship Id="rId157" Type="http://schemas.openxmlformats.org/officeDocument/2006/relationships/hyperlink" Target="https://serebii.net/pokedex-swsh/grass.shtml" TargetMode="External"/><Relationship Id="rId322" Type="http://schemas.openxmlformats.org/officeDocument/2006/relationships/image" Target="../media/image500.png"/><Relationship Id="rId364" Type="http://schemas.openxmlformats.org/officeDocument/2006/relationships/hyperlink" Target="https://serebii.net/pokedex-sm/114.shtml" TargetMode="External"/><Relationship Id="rId767" Type="http://schemas.openxmlformats.org/officeDocument/2006/relationships/image" Target="../media/image726.png"/><Relationship Id="rId61" Type="http://schemas.openxmlformats.org/officeDocument/2006/relationships/hyperlink" Target="https://serebii.net/pokedex-swsh/skuntank" TargetMode="External"/><Relationship Id="rId199" Type="http://schemas.openxmlformats.org/officeDocument/2006/relationships/hyperlink" Target="https://serebii.net/pokedex-swsh/type:null" TargetMode="External"/><Relationship Id="rId571" Type="http://schemas.openxmlformats.org/officeDocument/2006/relationships/image" Target="../media/image624.png"/><Relationship Id="rId627" Type="http://schemas.openxmlformats.org/officeDocument/2006/relationships/image" Target="../media/image654.png"/><Relationship Id="rId669" Type="http://schemas.openxmlformats.org/officeDocument/2006/relationships/image" Target="../media/image675.png"/><Relationship Id="rId834" Type="http://schemas.openxmlformats.org/officeDocument/2006/relationships/image" Target="../media/image761.png"/><Relationship Id="rId876" Type="http://schemas.openxmlformats.org/officeDocument/2006/relationships/image" Target="../media/image784.png"/><Relationship Id="rId19" Type="http://schemas.openxmlformats.org/officeDocument/2006/relationships/image" Target="../media/image352.png"/><Relationship Id="rId224" Type="http://schemas.openxmlformats.org/officeDocument/2006/relationships/image" Target="../media/image452.png"/><Relationship Id="rId266" Type="http://schemas.openxmlformats.org/officeDocument/2006/relationships/image" Target="../media/image472.png"/><Relationship Id="rId431" Type="http://schemas.openxmlformats.org/officeDocument/2006/relationships/image" Target="../media/image554.png"/><Relationship Id="rId473" Type="http://schemas.openxmlformats.org/officeDocument/2006/relationships/image" Target="../media/image575.png"/><Relationship Id="rId529" Type="http://schemas.openxmlformats.org/officeDocument/2006/relationships/image" Target="../media/image603.png"/><Relationship Id="rId680" Type="http://schemas.openxmlformats.org/officeDocument/2006/relationships/hyperlink" Target="https://serebii.net/pokedex-sm/166.shtml" TargetMode="External"/><Relationship Id="rId736" Type="http://schemas.openxmlformats.org/officeDocument/2006/relationships/hyperlink" Target="https://serebii.net/pokedex-sm/637.shtml" TargetMode="External"/><Relationship Id="rId30" Type="http://schemas.openxmlformats.org/officeDocument/2006/relationships/hyperlink" Target="https://serebii.net/pokedex-swsh/dark.shtml" TargetMode="External"/><Relationship Id="rId126" Type="http://schemas.openxmlformats.org/officeDocument/2006/relationships/hyperlink" Target="https://serebii.net/pokedex-swsh/barboach" TargetMode="External"/><Relationship Id="rId168" Type="http://schemas.openxmlformats.org/officeDocument/2006/relationships/image" Target="../media/image424.png"/><Relationship Id="rId333" Type="http://schemas.openxmlformats.org/officeDocument/2006/relationships/hyperlink" Target="https://serebii.net/pokedex-swsh/dubwool" TargetMode="External"/><Relationship Id="rId540" Type="http://schemas.openxmlformats.org/officeDocument/2006/relationships/image" Target="../media/image609.png"/><Relationship Id="rId778" Type="http://schemas.openxmlformats.org/officeDocument/2006/relationships/image" Target="../media/image732.png"/><Relationship Id="rId72" Type="http://schemas.openxmlformats.org/officeDocument/2006/relationships/image" Target="../media/image377.png"/><Relationship Id="rId375" Type="http://schemas.openxmlformats.org/officeDocument/2006/relationships/image" Target="../media/image526.png"/><Relationship Id="rId582" Type="http://schemas.openxmlformats.org/officeDocument/2006/relationships/hyperlink" Target="https://serebii.net/pokedex-sm/186.shtml" TargetMode="External"/><Relationship Id="rId638" Type="http://schemas.openxmlformats.org/officeDocument/2006/relationships/hyperlink" Target="https://serebii.net/pokedex-sm/642.shtml" TargetMode="External"/><Relationship Id="rId803" Type="http://schemas.openxmlformats.org/officeDocument/2006/relationships/hyperlink" Target="https://serebii.net/pokedex-swsh/trevenant" TargetMode="External"/><Relationship Id="rId845" Type="http://schemas.openxmlformats.org/officeDocument/2006/relationships/hyperlink" Target="https://serebii.net/pokedex-sm/076.shtml#megaevo" TargetMode="External"/><Relationship Id="rId3" Type="http://schemas.openxmlformats.org/officeDocument/2006/relationships/hyperlink" Target="https://serebii.net/pokedex-sm/bug.shtml" TargetMode="External"/><Relationship Id="rId235" Type="http://schemas.openxmlformats.org/officeDocument/2006/relationships/image" Target="../media/image457.png"/><Relationship Id="rId277" Type="http://schemas.openxmlformats.org/officeDocument/2006/relationships/hyperlink" Target="https://serebii.net/pokedex-sm/157.shtml" TargetMode="External"/><Relationship Id="rId400" Type="http://schemas.openxmlformats.org/officeDocument/2006/relationships/hyperlink" Target="https://serebii.net/pokedex-swsh/maractus" TargetMode="External"/><Relationship Id="rId442" Type="http://schemas.openxmlformats.org/officeDocument/2006/relationships/hyperlink" Target="https://serebii.net/pokedex-swsh/dragapult" TargetMode="External"/><Relationship Id="rId484" Type="http://schemas.openxmlformats.org/officeDocument/2006/relationships/hyperlink" Target="https://serebii.net/pokedex-swsh/butterfree" TargetMode="External"/><Relationship Id="rId705" Type="http://schemas.openxmlformats.org/officeDocument/2006/relationships/image" Target="../media/image693.png"/><Relationship Id="rId887" Type="http://schemas.openxmlformats.org/officeDocument/2006/relationships/image" Target="../media/image790.png"/><Relationship Id="rId137" Type="http://schemas.openxmlformats.org/officeDocument/2006/relationships/hyperlink" Target="https://serebii.net/pokedex-swsh/croagunk" TargetMode="External"/><Relationship Id="rId302" Type="http://schemas.openxmlformats.org/officeDocument/2006/relationships/image" Target="../media/image490.png"/><Relationship Id="rId344" Type="http://schemas.openxmlformats.org/officeDocument/2006/relationships/hyperlink" Target="https://serebii.net/pokedex-swsh/skwovet" TargetMode="External"/><Relationship Id="rId691" Type="http://schemas.openxmlformats.org/officeDocument/2006/relationships/image" Target="../media/image686.png"/><Relationship Id="rId747" Type="http://schemas.openxmlformats.org/officeDocument/2006/relationships/image" Target="../media/image715.png"/><Relationship Id="rId789" Type="http://schemas.openxmlformats.org/officeDocument/2006/relationships/hyperlink" Target="https://serebii.net/pokedex-swsh/munna" TargetMode="External"/><Relationship Id="rId41" Type="http://schemas.openxmlformats.org/officeDocument/2006/relationships/hyperlink" Target="https://serebii.net/pokedex-sm/734.shtml" TargetMode="External"/><Relationship Id="rId83" Type="http://schemas.openxmlformats.org/officeDocument/2006/relationships/image" Target="../media/image383.png"/><Relationship Id="rId179" Type="http://schemas.openxmlformats.org/officeDocument/2006/relationships/hyperlink" Target="https://serebii.net/pokedex-swsh/yamper" TargetMode="External"/><Relationship Id="rId386" Type="http://schemas.openxmlformats.org/officeDocument/2006/relationships/hyperlink" Target="https://serebii.net/pokedex-swsh/cherubi" TargetMode="External"/><Relationship Id="rId551" Type="http://schemas.openxmlformats.org/officeDocument/2006/relationships/hyperlink" Target="https://serebii.net/pokedex-swsh/ice.shtml" TargetMode="External"/><Relationship Id="rId593" Type="http://schemas.openxmlformats.org/officeDocument/2006/relationships/image" Target="../media/image635.png"/><Relationship Id="rId607" Type="http://schemas.openxmlformats.org/officeDocument/2006/relationships/image" Target="../media/image643.png"/><Relationship Id="rId649" Type="http://schemas.openxmlformats.org/officeDocument/2006/relationships/image" Target="../media/image665.png"/><Relationship Id="rId814" Type="http://schemas.openxmlformats.org/officeDocument/2006/relationships/image" Target="../media/image750.png"/><Relationship Id="rId856" Type="http://schemas.openxmlformats.org/officeDocument/2006/relationships/image" Target="../media/image772.png"/><Relationship Id="rId190" Type="http://schemas.openxmlformats.org/officeDocument/2006/relationships/image" Target="../media/image435.png"/><Relationship Id="rId204" Type="http://schemas.openxmlformats.org/officeDocument/2006/relationships/image" Target="../media/image442.png"/><Relationship Id="rId246" Type="http://schemas.openxmlformats.org/officeDocument/2006/relationships/image" Target="../media/image462.png"/><Relationship Id="rId288" Type="http://schemas.openxmlformats.org/officeDocument/2006/relationships/image" Target="../media/image483.png"/><Relationship Id="rId411" Type="http://schemas.openxmlformats.org/officeDocument/2006/relationships/image" Target="../media/image544.png"/><Relationship Id="rId453" Type="http://schemas.openxmlformats.org/officeDocument/2006/relationships/image" Target="../media/image565.png"/><Relationship Id="rId509" Type="http://schemas.openxmlformats.org/officeDocument/2006/relationships/hyperlink" Target="https://serebii.net/pokedex-swsh/malamar" TargetMode="External"/><Relationship Id="rId660" Type="http://schemas.openxmlformats.org/officeDocument/2006/relationships/hyperlink" Target="https://serebii.net/pokedex-sm/383.shtml" TargetMode="External"/><Relationship Id="rId898" Type="http://schemas.openxmlformats.org/officeDocument/2006/relationships/image" Target="../media/image796.png"/><Relationship Id="rId106" Type="http://schemas.openxmlformats.org/officeDocument/2006/relationships/image" Target="../media/image394.png"/><Relationship Id="rId313" Type="http://schemas.openxmlformats.org/officeDocument/2006/relationships/hyperlink" Target="https://serebii.net/pokedex-swsh/cinderace" TargetMode="External"/><Relationship Id="rId495" Type="http://schemas.openxmlformats.org/officeDocument/2006/relationships/hyperlink" Target="https://serebii.net/pokedex-swsh/galvantula" TargetMode="External"/><Relationship Id="rId716" Type="http://schemas.openxmlformats.org/officeDocument/2006/relationships/hyperlink" Target="https://serebii.net/pokedex-swsh/mimejr." TargetMode="External"/><Relationship Id="rId758" Type="http://schemas.openxmlformats.org/officeDocument/2006/relationships/hyperlink" Target="https://serebii.net/pokedex-swsh/growlithe" TargetMode="External"/><Relationship Id="rId10" Type="http://schemas.openxmlformats.org/officeDocument/2006/relationships/image" Target="../media/image347.gif"/><Relationship Id="rId52" Type="http://schemas.openxmlformats.org/officeDocument/2006/relationships/image" Target="../media/image368.png"/><Relationship Id="rId94" Type="http://schemas.openxmlformats.org/officeDocument/2006/relationships/hyperlink" Target="https://serebii.net/pokedex-sm/505.shtml" TargetMode="External"/><Relationship Id="rId148" Type="http://schemas.openxmlformats.org/officeDocument/2006/relationships/hyperlink" Target="https://serebii.net/pokedex-swsh/fairy.shtml" TargetMode="External"/><Relationship Id="rId355" Type="http://schemas.openxmlformats.org/officeDocument/2006/relationships/image" Target="../media/image516.png"/><Relationship Id="rId397" Type="http://schemas.openxmlformats.org/officeDocument/2006/relationships/image" Target="../media/image537.png"/><Relationship Id="rId520" Type="http://schemas.openxmlformats.org/officeDocument/2006/relationships/hyperlink" Target="https://serebii.net/pokedex-sm/497.shtml" TargetMode="External"/><Relationship Id="rId562" Type="http://schemas.openxmlformats.org/officeDocument/2006/relationships/hyperlink" Target="https://serebii.net/pokedex-sm/300.shtml" TargetMode="External"/><Relationship Id="rId618" Type="http://schemas.openxmlformats.org/officeDocument/2006/relationships/hyperlink" Target="https://serebii.net/pokedex-sm/567.shtml" TargetMode="External"/><Relationship Id="rId825" Type="http://schemas.openxmlformats.org/officeDocument/2006/relationships/hyperlink" Target="https://serebii.net/pokedex-sm/162.shtml" TargetMode="External"/><Relationship Id="rId215" Type="http://schemas.openxmlformats.org/officeDocument/2006/relationships/hyperlink" Target="https://serebii.net/pokedex-sm/795.shtml" TargetMode="External"/><Relationship Id="rId257" Type="http://schemas.openxmlformats.org/officeDocument/2006/relationships/hyperlink" Target="https://serebii.net/pokedex-sm/018.shtml" TargetMode="External"/><Relationship Id="rId422" Type="http://schemas.openxmlformats.org/officeDocument/2006/relationships/hyperlink" Target="https://serebii.net/pokedex-sm/374.shtml" TargetMode="External"/><Relationship Id="rId464" Type="http://schemas.openxmlformats.org/officeDocument/2006/relationships/hyperlink" Target="https://serebii.net/pokedex-sm/775.shtml" TargetMode="External"/><Relationship Id="rId867" Type="http://schemas.openxmlformats.org/officeDocument/2006/relationships/hyperlink" Target="https://serebii.net/pokedex-sm/515.shtml" TargetMode="External"/><Relationship Id="rId299" Type="http://schemas.openxmlformats.org/officeDocument/2006/relationships/hyperlink" Target="https://serebii.net/pokedex-sm/654.shtml" TargetMode="External"/><Relationship Id="rId727" Type="http://schemas.openxmlformats.org/officeDocument/2006/relationships/image" Target="../media/image704.png"/><Relationship Id="rId63" Type="http://schemas.openxmlformats.org/officeDocument/2006/relationships/hyperlink" Target="https://serebii.net/pokedex-sm/100.shtml" TargetMode="External"/><Relationship Id="rId159" Type="http://schemas.openxmlformats.org/officeDocument/2006/relationships/hyperlink" Target="https://serebii.net/pokedex-swsh/diglett" TargetMode="External"/><Relationship Id="rId366" Type="http://schemas.openxmlformats.org/officeDocument/2006/relationships/hyperlink" Target="https://serebii.net/pokedex-swsh/bellossom" TargetMode="External"/><Relationship Id="rId573" Type="http://schemas.openxmlformats.org/officeDocument/2006/relationships/image" Target="../media/image625.png"/><Relationship Id="rId780" Type="http://schemas.openxmlformats.org/officeDocument/2006/relationships/image" Target="../media/image733.png"/><Relationship Id="rId226" Type="http://schemas.openxmlformats.org/officeDocument/2006/relationships/image" Target="../media/image453.png"/><Relationship Id="rId433" Type="http://schemas.openxmlformats.org/officeDocument/2006/relationships/image" Target="../media/image555.png"/><Relationship Id="rId878" Type="http://schemas.openxmlformats.org/officeDocument/2006/relationships/image" Target="../media/image785.png"/><Relationship Id="rId640" Type="http://schemas.openxmlformats.org/officeDocument/2006/relationships/hyperlink" Target="https://serebii.net/pokedex-swsh/passimian" TargetMode="External"/><Relationship Id="rId738" Type="http://schemas.openxmlformats.org/officeDocument/2006/relationships/hyperlink" Target="https://serebii.net/pokedex-sm/662.shtml" TargetMode="External"/><Relationship Id="rId74" Type="http://schemas.openxmlformats.org/officeDocument/2006/relationships/hyperlink" Target="https://serebii.net/pokedex-sm/384.shtml" TargetMode="External"/><Relationship Id="rId377" Type="http://schemas.openxmlformats.org/officeDocument/2006/relationships/image" Target="../media/image527.png"/><Relationship Id="rId500" Type="http://schemas.openxmlformats.org/officeDocument/2006/relationships/image" Target="../media/image589.png"/><Relationship Id="rId584" Type="http://schemas.openxmlformats.org/officeDocument/2006/relationships/hyperlink" Target="https://serebii.net/pokedex-swsh/wooper" TargetMode="External"/><Relationship Id="rId805" Type="http://schemas.openxmlformats.org/officeDocument/2006/relationships/hyperlink" Target="https://serebii.net/pokedex-swsh/pumpkaboo" TargetMode="External"/><Relationship Id="rId5" Type="http://schemas.openxmlformats.org/officeDocument/2006/relationships/hyperlink" Target="https://serebii.net/pokedex-sm/poison.shtml" TargetMode="External"/><Relationship Id="rId237" Type="http://schemas.openxmlformats.org/officeDocument/2006/relationships/hyperlink" Target="https://serebii.net/pokedex-swsh/pidove" TargetMode="External"/><Relationship Id="rId791" Type="http://schemas.openxmlformats.org/officeDocument/2006/relationships/hyperlink" Target="https://serebii.net/pokedex-swsh/musharna" TargetMode="External"/><Relationship Id="rId889" Type="http://schemas.openxmlformats.org/officeDocument/2006/relationships/image" Target="../media/image791.png"/><Relationship Id="rId444" Type="http://schemas.openxmlformats.org/officeDocument/2006/relationships/hyperlink" Target="https://serebii.net/pokedex-swsh/klink" TargetMode="External"/><Relationship Id="rId651" Type="http://schemas.openxmlformats.org/officeDocument/2006/relationships/image" Target="../media/image666.png"/><Relationship Id="rId749" Type="http://schemas.openxmlformats.org/officeDocument/2006/relationships/hyperlink" Target="https://serebii.net/pokedex-sm/146.shtml" TargetMode="External"/><Relationship Id="rId290" Type="http://schemas.openxmlformats.org/officeDocument/2006/relationships/image" Target="../media/image484.png"/><Relationship Id="rId304" Type="http://schemas.openxmlformats.org/officeDocument/2006/relationships/image" Target="../media/image491.png"/><Relationship Id="rId388" Type="http://schemas.openxmlformats.org/officeDocument/2006/relationships/hyperlink" Target="https://serebii.net/pokedex-sm/465.shtml" TargetMode="External"/><Relationship Id="rId511" Type="http://schemas.openxmlformats.org/officeDocument/2006/relationships/hyperlink" Target="https://serebii.net/pokedex-swsh/shuckle" TargetMode="External"/><Relationship Id="rId609" Type="http://schemas.openxmlformats.org/officeDocument/2006/relationships/hyperlink" Target="https://serebii.net/pokedex-sm/717.shtml" TargetMode="External"/><Relationship Id="rId85" Type="http://schemas.openxmlformats.org/officeDocument/2006/relationships/image" Target="../media/image384.gif"/><Relationship Id="rId150" Type="http://schemas.openxmlformats.org/officeDocument/2006/relationships/image" Target="../media/image416.png"/><Relationship Id="rId595" Type="http://schemas.openxmlformats.org/officeDocument/2006/relationships/image" Target="../media/image636.png"/><Relationship Id="rId816" Type="http://schemas.openxmlformats.org/officeDocument/2006/relationships/hyperlink" Target="https://serebii.net/pokedex-swsh/impidimp" TargetMode="External"/><Relationship Id="rId248" Type="http://schemas.openxmlformats.org/officeDocument/2006/relationships/image" Target="../media/image463.png"/><Relationship Id="rId455" Type="http://schemas.openxmlformats.org/officeDocument/2006/relationships/image" Target="../media/image566.png"/><Relationship Id="rId662" Type="http://schemas.openxmlformats.org/officeDocument/2006/relationships/hyperlink" Target="https://serebii.net/pokedex-swsh/vulpix" TargetMode="External"/><Relationship Id="rId12" Type="http://schemas.openxmlformats.org/officeDocument/2006/relationships/hyperlink" Target="https://serebii.net/pokedex-sm/448.shtml#megaevo" TargetMode="External"/><Relationship Id="rId108" Type="http://schemas.openxmlformats.org/officeDocument/2006/relationships/image" Target="../media/image395.png"/><Relationship Id="rId315" Type="http://schemas.openxmlformats.org/officeDocument/2006/relationships/hyperlink" Target="https://serebii.net/pokedex-sm/513.shtml" TargetMode="External"/><Relationship Id="rId522" Type="http://schemas.openxmlformats.org/officeDocument/2006/relationships/hyperlink" Target="https://serebii.net/pokedex-sm/753.shtml" TargetMode="External"/><Relationship Id="rId96" Type="http://schemas.openxmlformats.org/officeDocument/2006/relationships/hyperlink" Target="https://serebii.net/pokedex-swsh/elgyem" TargetMode="External"/><Relationship Id="rId161" Type="http://schemas.openxmlformats.org/officeDocument/2006/relationships/hyperlink" Target="https://serebii.net/pokedex-swsh/dugtrio" TargetMode="External"/><Relationship Id="rId399" Type="http://schemas.openxmlformats.org/officeDocument/2006/relationships/image" Target="../media/image538.png"/><Relationship Id="rId827" Type="http://schemas.openxmlformats.org/officeDocument/2006/relationships/hyperlink" Target="https://serebii.net/pokedex-swsh/duskull" TargetMode="External"/><Relationship Id="rId259" Type="http://schemas.openxmlformats.org/officeDocument/2006/relationships/hyperlink" Target="https://serebii.net/pokedex-sm/441.shtml" TargetMode="External"/><Relationship Id="rId466" Type="http://schemas.openxmlformats.org/officeDocument/2006/relationships/hyperlink" Target="https://serebii.net/pokedex-sm/039.shtml" TargetMode="External"/><Relationship Id="rId673" Type="http://schemas.openxmlformats.org/officeDocument/2006/relationships/image" Target="../media/image677.png"/><Relationship Id="rId880" Type="http://schemas.openxmlformats.org/officeDocument/2006/relationships/hyperlink" Target="https://serebii.net/pokedex-sm/316.shtml" TargetMode="External"/><Relationship Id="rId23" Type="http://schemas.openxmlformats.org/officeDocument/2006/relationships/hyperlink" Target="https://serebii.net/pokedex-swsh/water.shtml" TargetMode="External"/><Relationship Id="rId119" Type="http://schemas.openxmlformats.org/officeDocument/2006/relationships/image" Target="../media/image400.png"/><Relationship Id="rId326" Type="http://schemas.openxmlformats.org/officeDocument/2006/relationships/image" Target="../media/image502.png"/><Relationship Id="rId533" Type="http://schemas.openxmlformats.org/officeDocument/2006/relationships/image" Target="../media/image605.png"/><Relationship Id="rId740" Type="http://schemas.openxmlformats.org/officeDocument/2006/relationships/hyperlink" Target="https://serebii.net/pokedex-sm/663.shtml" TargetMode="External"/><Relationship Id="rId838" Type="http://schemas.openxmlformats.org/officeDocument/2006/relationships/image" Target="../media/image763.png"/><Relationship Id="rId172" Type="http://schemas.openxmlformats.org/officeDocument/2006/relationships/image" Target="../media/image426.png"/><Relationship Id="rId477" Type="http://schemas.openxmlformats.org/officeDocument/2006/relationships/image" Target="../media/image577.png"/><Relationship Id="rId600" Type="http://schemas.openxmlformats.org/officeDocument/2006/relationships/hyperlink" Target="https://serebii.net/pokedex-sm/259.shtml" TargetMode="External"/><Relationship Id="rId684" Type="http://schemas.openxmlformats.org/officeDocument/2006/relationships/hyperlink" Target="https://serebii.net/pokedex-swsh/xatu" TargetMode="External"/><Relationship Id="rId337" Type="http://schemas.openxmlformats.org/officeDocument/2006/relationships/hyperlink" Target="https://serebii.net/pokedex-swsh/bunnelby" TargetMode="External"/><Relationship Id="rId891" Type="http://schemas.openxmlformats.org/officeDocument/2006/relationships/image" Target="../media/image792.png"/><Relationship Id="rId34" Type="http://schemas.openxmlformats.org/officeDocument/2006/relationships/hyperlink" Target="https://serebii.net/pokedex-sm/690.shtml" TargetMode="External"/><Relationship Id="rId544" Type="http://schemas.openxmlformats.org/officeDocument/2006/relationships/image" Target="../media/image611.png"/><Relationship Id="rId751" Type="http://schemas.openxmlformats.org/officeDocument/2006/relationships/hyperlink" Target="https://serebii.net/pokedex-sm/485.shtml" TargetMode="External"/><Relationship Id="rId849" Type="http://schemas.openxmlformats.org/officeDocument/2006/relationships/hyperlink" Target="https://serebii.net/pokedex-sm/020.shtml#megaevo" TargetMode="External"/><Relationship Id="rId183" Type="http://schemas.openxmlformats.org/officeDocument/2006/relationships/image" Target="../media/image432.png"/><Relationship Id="rId390" Type="http://schemas.openxmlformats.org/officeDocument/2006/relationships/hyperlink" Target="https://serebii.net/pokedex-sm/540.shtml" TargetMode="External"/><Relationship Id="rId404" Type="http://schemas.openxmlformats.org/officeDocument/2006/relationships/hyperlink" Target="https://serebii.net/pokedex-sm/586.shtml" TargetMode="External"/><Relationship Id="rId611" Type="http://schemas.openxmlformats.org/officeDocument/2006/relationships/hyperlink" Target="https://serebii.net/pokedex-swsh/zamazenta" TargetMode="External"/><Relationship Id="rId250" Type="http://schemas.openxmlformats.org/officeDocument/2006/relationships/image" Target="../media/image464.png"/><Relationship Id="rId488" Type="http://schemas.openxmlformats.org/officeDocument/2006/relationships/image" Target="../media/image583.png"/><Relationship Id="rId695" Type="http://schemas.openxmlformats.org/officeDocument/2006/relationships/image" Target="../media/image688.png"/><Relationship Id="rId709" Type="http://schemas.openxmlformats.org/officeDocument/2006/relationships/image" Target="../media/image695.png"/><Relationship Id="rId45" Type="http://schemas.openxmlformats.org/officeDocument/2006/relationships/hyperlink" Target="https://serebii.net/pokedex-sm/127.shtml#megaevo" TargetMode="External"/><Relationship Id="rId110" Type="http://schemas.openxmlformats.org/officeDocument/2006/relationships/image" Target="../media/image396.gif"/><Relationship Id="rId348" Type="http://schemas.openxmlformats.org/officeDocument/2006/relationships/hyperlink" Target="https://serebii.net/pokedex-swsh/oddish" TargetMode="External"/><Relationship Id="rId555" Type="http://schemas.openxmlformats.org/officeDocument/2006/relationships/image" Target="../media/image616.png"/><Relationship Id="rId762" Type="http://schemas.openxmlformats.org/officeDocument/2006/relationships/hyperlink" Target="https://serebii.net/pokedex-swsh/flareon" TargetMode="External"/><Relationship Id="rId194" Type="http://schemas.openxmlformats.org/officeDocument/2006/relationships/image" Target="../media/image437.png"/><Relationship Id="rId208" Type="http://schemas.openxmlformats.org/officeDocument/2006/relationships/image" Target="../media/image444.png"/><Relationship Id="rId415" Type="http://schemas.openxmlformats.org/officeDocument/2006/relationships/image" Target="../media/image546.png"/><Relationship Id="rId622" Type="http://schemas.openxmlformats.org/officeDocument/2006/relationships/hyperlink" Target="https://serebii.net/pokedex-swsh/bisharp"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70</xdr:row>
      <xdr:rowOff>0</xdr:rowOff>
    </xdr:from>
    <xdr:to>
      <xdr:col>1</xdr:col>
      <xdr:colOff>15875</xdr:colOff>
      <xdr:row>70</xdr:row>
      <xdr:rowOff>15875</xdr:rowOff>
    </xdr:to>
    <xdr:pic>
      <xdr:nvPicPr>
        <xdr:cNvPr id="71" name="Picture 70" descr="Meowth (Galarian Meowth) icon">
          <a:extLst>
            <a:ext uri="{FF2B5EF4-FFF2-40B4-BE49-F238E27FC236}">
              <a16:creationId xmlns:a16="http://schemas.microsoft.com/office/drawing/2014/main" id="{5D36AF4D-B0C3-450E-BB95-006D919956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261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xdr:row>
      <xdr:rowOff>0</xdr:rowOff>
    </xdr:from>
    <xdr:to>
      <xdr:col>1</xdr:col>
      <xdr:colOff>15875</xdr:colOff>
      <xdr:row>101</xdr:row>
      <xdr:rowOff>15875</xdr:rowOff>
    </xdr:to>
    <xdr:pic>
      <xdr:nvPicPr>
        <xdr:cNvPr id="102" name="Picture 101" descr="Ponyta (Galarian Ponyta) icon">
          <a:extLst>
            <a:ext uri="{FF2B5EF4-FFF2-40B4-BE49-F238E27FC236}">
              <a16:creationId xmlns:a16="http://schemas.microsoft.com/office/drawing/2014/main" id="{9C1EB931-A75A-4D71-B36A-F44E59A02F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103</xdr:row>
      <xdr:rowOff>0</xdr:rowOff>
    </xdr:from>
    <xdr:to>
      <xdr:col>1</xdr:col>
      <xdr:colOff>15875</xdr:colOff>
      <xdr:row>103</xdr:row>
      <xdr:rowOff>15875</xdr:rowOff>
    </xdr:to>
    <xdr:pic>
      <xdr:nvPicPr>
        <xdr:cNvPr id="104" name="Picture 103" descr="Rapidash (Galarian Rapidash) icon">
          <a:extLst>
            <a:ext uri="{FF2B5EF4-FFF2-40B4-BE49-F238E27FC236}">
              <a16:creationId xmlns:a16="http://schemas.microsoft.com/office/drawing/2014/main" id="{002F7988-378B-4DEA-BF3E-C7CBD5A43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2273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110</xdr:row>
      <xdr:rowOff>0</xdr:rowOff>
    </xdr:from>
    <xdr:to>
      <xdr:col>1</xdr:col>
      <xdr:colOff>15875</xdr:colOff>
      <xdr:row>110</xdr:row>
      <xdr:rowOff>15875</xdr:rowOff>
    </xdr:to>
    <xdr:pic>
      <xdr:nvPicPr>
        <xdr:cNvPr id="111" name="Picture 110" descr="Farfetch'd (Galarian Farfetch'd) icon">
          <a:extLst>
            <a:ext uri="{FF2B5EF4-FFF2-40B4-BE49-F238E27FC236}">
              <a16:creationId xmlns:a16="http://schemas.microsoft.com/office/drawing/2014/main" id="{F63EF231-EF7D-42D4-8F5D-7A8F600D1B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6588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143</xdr:row>
      <xdr:rowOff>0</xdr:rowOff>
    </xdr:from>
    <xdr:to>
      <xdr:col>1</xdr:col>
      <xdr:colOff>15875</xdr:colOff>
      <xdr:row>143</xdr:row>
      <xdr:rowOff>15875</xdr:rowOff>
    </xdr:to>
    <xdr:pic>
      <xdr:nvPicPr>
        <xdr:cNvPr id="144" name="Picture 143" descr="Weezing (Galarian Weezing) icon">
          <a:extLst>
            <a:ext uri="{FF2B5EF4-FFF2-40B4-BE49-F238E27FC236}">
              <a16:creationId xmlns:a16="http://schemas.microsoft.com/office/drawing/2014/main" id="{0565BF18-0989-4B4D-8E28-BE89A88BE1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104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157</xdr:row>
      <xdr:rowOff>0</xdr:rowOff>
    </xdr:from>
    <xdr:to>
      <xdr:col>1</xdr:col>
      <xdr:colOff>15875</xdr:colOff>
      <xdr:row>157</xdr:row>
      <xdr:rowOff>15875</xdr:rowOff>
    </xdr:to>
    <xdr:pic>
      <xdr:nvPicPr>
        <xdr:cNvPr id="158" name="Picture 157" descr="Mr. Mime (Galarian Mr. Mime) icon">
          <a:extLst>
            <a:ext uri="{FF2B5EF4-FFF2-40B4-BE49-F238E27FC236}">
              <a16:creationId xmlns:a16="http://schemas.microsoft.com/office/drawing/2014/main" id="{62B9725A-F62F-4E38-9D8D-E0B8CFB04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190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268</xdr:row>
      <xdr:rowOff>0</xdr:rowOff>
    </xdr:from>
    <xdr:to>
      <xdr:col>1</xdr:col>
      <xdr:colOff>15875</xdr:colOff>
      <xdr:row>268</xdr:row>
      <xdr:rowOff>15875</xdr:rowOff>
    </xdr:to>
    <xdr:pic>
      <xdr:nvPicPr>
        <xdr:cNvPr id="269" name="Picture 268" descr="Corsola (Galarian Corsola) icon">
          <a:extLst>
            <a:ext uri="{FF2B5EF4-FFF2-40B4-BE49-F238E27FC236}">
              <a16:creationId xmlns:a16="http://schemas.microsoft.com/office/drawing/2014/main" id="{5356A386-2C52-4B1B-B139-BB9F905A6A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27511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315</xdr:row>
      <xdr:rowOff>0</xdr:rowOff>
    </xdr:from>
    <xdr:to>
      <xdr:col>1</xdr:col>
      <xdr:colOff>15875</xdr:colOff>
      <xdr:row>315</xdr:row>
      <xdr:rowOff>15875</xdr:rowOff>
    </xdr:to>
    <xdr:pic>
      <xdr:nvPicPr>
        <xdr:cNvPr id="316" name="Picture 315" descr="Zigzagoon (Galarian Zigzagoon) icon">
          <a:extLst>
            <a:ext uri="{FF2B5EF4-FFF2-40B4-BE49-F238E27FC236}">
              <a16:creationId xmlns:a16="http://schemas.microsoft.com/office/drawing/2014/main" id="{5AD7317B-8639-4589-9C77-719FC40DFB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8828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317</xdr:row>
      <xdr:rowOff>0</xdr:rowOff>
    </xdr:from>
    <xdr:to>
      <xdr:col>1</xdr:col>
      <xdr:colOff>15875</xdr:colOff>
      <xdr:row>317</xdr:row>
      <xdr:rowOff>15875</xdr:rowOff>
    </xdr:to>
    <xdr:pic>
      <xdr:nvPicPr>
        <xdr:cNvPr id="318" name="Picture 317" descr="Linoone (Galarian Linoone) icon">
          <a:extLst>
            <a:ext uri="{FF2B5EF4-FFF2-40B4-BE49-F238E27FC236}">
              <a16:creationId xmlns:a16="http://schemas.microsoft.com/office/drawing/2014/main" id="{4A6F4046-AB43-4550-8D37-A00DFE54C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49990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414</xdr:row>
      <xdr:rowOff>0</xdr:rowOff>
    </xdr:from>
    <xdr:to>
      <xdr:col>1</xdr:col>
      <xdr:colOff>15875</xdr:colOff>
      <xdr:row>414</xdr:row>
      <xdr:rowOff>15875</xdr:rowOff>
    </xdr:to>
    <xdr:pic>
      <xdr:nvPicPr>
        <xdr:cNvPr id="415" name="Picture 414" descr="Castform (Sunny Form) icon">
          <a:extLst>
            <a:ext uri="{FF2B5EF4-FFF2-40B4-BE49-F238E27FC236}">
              <a16:creationId xmlns:a16="http://schemas.microsoft.com/office/drawing/2014/main" id="{767BFC15-78A5-43DE-A9C3-174FF69146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167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415</xdr:row>
      <xdr:rowOff>0</xdr:rowOff>
    </xdr:from>
    <xdr:to>
      <xdr:col>1</xdr:col>
      <xdr:colOff>15875</xdr:colOff>
      <xdr:row>415</xdr:row>
      <xdr:rowOff>15875</xdr:rowOff>
    </xdr:to>
    <xdr:pic>
      <xdr:nvPicPr>
        <xdr:cNvPr id="416" name="Picture 415" descr="Castform (Rainy Form) icon">
          <a:extLst>
            <a:ext uri="{FF2B5EF4-FFF2-40B4-BE49-F238E27FC236}">
              <a16:creationId xmlns:a16="http://schemas.microsoft.com/office/drawing/2014/main" id="{940679FA-88E7-486B-92A4-93B3B038E2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58054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416</xdr:row>
      <xdr:rowOff>0</xdr:rowOff>
    </xdr:from>
    <xdr:to>
      <xdr:col>1</xdr:col>
      <xdr:colOff>15875</xdr:colOff>
      <xdr:row>416</xdr:row>
      <xdr:rowOff>15875</xdr:rowOff>
    </xdr:to>
    <xdr:pic>
      <xdr:nvPicPr>
        <xdr:cNvPr id="417" name="Picture 416" descr="Castform (Snowy Form) icon">
          <a:extLst>
            <a:ext uri="{FF2B5EF4-FFF2-40B4-BE49-F238E27FC236}">
              <a16:creationId xmlns:a16="http://schemas.microsoft.com/office/drawing/2014/main" id="{89B70A25-A23E-4AD7-A7F7-6B4A481D69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96443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649</xdr:row>
      <xdr:rowOff>0</xdr:rowOff>
    </xdr:from>
    <xdr:to>
      <xdr:col>1</xdr:col>
      <xdr:colOff>15875</xdr:colOff>
      <xdr:row>649</xdr:row>
      <xdr:rowOff>15875</xdr:rowOff>
    </xdr:to>
    <xdr:pic>
      <xdr:nvPicPr>
        <xdr:cNvPr id="650" name="Picture 649" descr="Darumaka (Galarian Darumaka) icon">
          <a:extLst>
            <a:ext uri="{FF2B5EF4-FFF2-40B4-BE49-F238E27FC236}">
              <a16:creationId xmlns:a16="http://schemas.microsoft.com/office/drawing/2014/main" id="{DA002241-833C-46C9-95A6-E6F735A171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5285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652</xdr:row>
      <xdr:rowOff>0</xdr:rowOff>
    </xdr:from>
    <xdr:to>
      <xdr:col>1</xdr:col>
      <xdr:colOff>15875</xdr:colOff>
      <xdr:row>652</xdr:row>
      <xdr:rowOff>15875</xdr:rowOff>
    </xdr:to>
    <xdr:pic>
      <xdr:nvPicPr>
        <xdr:cNvPr id="653" name="Picture 652" descr="Darmanitan (Galarian Standard Mode) icon">
          <a:extLst>
            <a:ext uri="{FF2B5EF4-FFF2-40B4-BE49-F238E27FC236}">
              <a16:creationId xmlns:a16="http://schemas.microsoft.com/office/drawing/2014/main" id="{AEC70BD8-D084-4EAB-960D-487F927CF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7333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653</xdr:row>
      <xdr:rowOff>0</xdr:rowOff>
    </xdr:from>
    <xdr:to>
      <xdr:col>1</xdr:col>
      <xdr:colOff>15875</xdr:colOff>
      <xdr:row>653</xdr:row>
      <xdr:rowOff>15875</xdr:rowOff>
    </xdr:to>
    <xdr:pic>
      <xdr:nvPicPr>
        <xdr:cNvPr id="654" name="Picture 653" descr="Darmanitan (Galarian Zen Mode) icon">
          <a:extLst>
            <a:ext uri="{FF2B5EF4-FFF2-40B4-BE49-F238E27FC236}">
              <a16:creationId xmlns:a16="http://schemas.microsoft.com/office/drawing/2014/main" id="{33A3464A-E37A-437B-BAA3-5AC0743CA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8095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661</xdr:row>
      <xdr:rowOff>0</xdr:rowOff>
    </xdr:from>
    <xdr:to>
      <xdr:col>1</xdr:col>
      <xdr:colOff>15875</xdr:colOff>
      <xdr:row>661</xdr:row>
      <xdr:rowOff>15875</xdr:rowOff>
    </xdr:to>
    <xdr:pic>
      <xdr:nvPicPr>
        <xdr:cNvPr id="662" name="Picture 661" descr="Yamask (Galarian Yamask) icon">
          <a:extLst>
            <a:ext uri="{FF2B5EF4-FFF2-40B4-BE49-F238E27FC236}">
              <a16:creationId xmlns:a16="http://schemas.microsoft.com/office/drawing/2014/main" id="{F785784C-DC8B-4DF0-9077-07C4B32DAE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11886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718</xdr:row>
      <xdr:rowOff>0</xdr:rowOff>
    </xdr:from>
    <xdr:to>
      <xdr:col>1</xdr:col>
      <xdr:colOff>15875</xdr:colOff>
      <xdr:row>718</xdr:row>
      <xdr:rowOff>15875</xdr:rowOff>
    </xdr:to>
    <xdr:pic>
      <xdr:nvPicPr>
        <xdr:cNvPr id="719" name="Picture 718" descr="Stunfisk (Galarian Stunfisk) icon">
          <a:extLst>
            <a:ext uri="{FF2B5EF4-FFF2-40B4-BE49-F238E27FC236}">
              <a16:creationId xmlns:a16="http://schemas.microsoft.com/office/drawing/2014/main" id="{BB24C6F7-5617-4264-B65E-A93B22A52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35346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941</xdr:row>
      <xdr:rowOff>0</xdr:rowOff>
    </xdr:from>
    <xdr:to>
      <xdr:col>1</xdr:col>
      <xdr:colOff>15875</xdr:colOff>
      <xdr:row>941</xdr:row>
      <xdr:rowOff>15875</xdr:rowOff>
    </xdr:to>
    <xdr:pic>
      <xdr:nvPicPr>
        <xdr:cNvPr id="942" name="Picture 941" descr="Grookey icon">
          <a:extLst>
            <a:ext uri="{FF2B5EF4-FFF2-40B4-BE49-F238E27FC236}">
              <a16:creationId xmlns:a16="http://schemas.microsoft.com/office/drawing/2014/main" id="{56E00421-EFBC-4AAB-89A1-9E2AAB5A4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6655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942</xdr:row>
      <xdr:rowOff>0</xdr:rowOff>
    </xdr:from>
    <xdr:to>
      <xdr:col>1</xdr:col>
      <xdr:colOff>15875</xdr:colOff>
      <xdr:row>942</xdr:row>
      <xdr:rowOff>15875</xdr:rowOff>
    </xdr:to>
    <xdr:pic>
      <xdr:nvPicPr>
        <xdr:cNvPr id="943" name="Picture 942" descr="Thwackey icon">
          <a:extLst>
            <a:ext uri="{FF2B5EF4-FFF2-40B4-BE49-F238E27FC236}">
              <a16:creationId xmlns:a16="http://schemas.microsoft.com/office/drawing/2014/main" id="{3EC89715-DF37-450D-B6BC-E42C88F8D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046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943</xdr:row>
      <xdr:rowOff>0</xdr:rowOff>
    </xdr:from>
    <xdr:to>
      <xdr:col>1</xdr:col>
      <xdr:colOff>15875</xdr:colOff>
      <xdr:row>943</xdr:row>
      <xdr:rowOff>15875</xdr:rowOff>
    </xdr:to>
    <xdr:pic>
      <xdr:nvPicPr>
        <xdr:cNvPr id="944" name="Picture 943" descr="Rillaboom icon">
          <a:extLst>
            <a:ext uri="{FF2B5EF4-FFF2-40B4-BE49-F238E27FC236}">
              <a16:creationId xmlns:a16="http://schemas.microsoft.com/office/drawing/2014/main" id="{AE1BB931-3F03-4F8B-8E40-45150D41A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436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944</xdr:row>
      <xdr:rowOff>0</xdr:rowOff>
    </xdr:from>
    <xdr:to>
      <xdr:col>1</xdr:col>
      <xdr:colOff>15875</xdr:colOff>
      <xdr:row>944</xdr:row>
      <xdr:rowOff>15875</xdr:rowOff>
    </xdr:to>
    <xdr:pic>
      <xdr:nvPicPr>
        <xdr:cNvPr id="945" name="Picture 944" descr="Scorbunny icon">
          <a:extLst>
            <a:ext uri="{FF2B5EF4-FFF2-40B4-BE49-F238E27FC236}">
              <a16:creationId xmlns:a16="http://schemas.microsoft.com/office/drawing/2014/main" id="{4D3FBDD7-E28E-41F2-BA11-DC35A96AF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7827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945</xdr:row>
      <xdr:rowOff>0</xdr:rowOff>
    </xdr:from>
    <xdr:to>
      <xdr:col>1</xdr:col>
      <xdr:colOff>15875</xdr:colOff>
      <xdr:row>945</xdr:row>
      <xdr:rowOff>15875</xdr:rowOff>
    </xdr:to>
    <xdr:pic>
      <xdr:nvPicPr>
        <xdr:cNvPr id="946" name="Picture 945" descr="Raboot icon">
          <a:extLst>
            <a:ext uri="{FF2B5EF4-FFF2-40B4-BE49-F238E27FC236}">
              <a16:creationId xmlns:a16="http://schemas.microsoft.com/office/drawing/2014/main" id="{9199A2FE-595F-4E6E-B278-3450578267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217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946</xdr:row>
      <xdr:rowOff>0</xdr:rowOff>
    </xdr:from>
    <xdr:to>
      <xdr:col>1</xdr:col>
      <xdr:colOff>15875</xdr:colOff>
      <xdr:row>946</xdr:row>
      <xdr:rowOff>15875</xdr:rowOff>
    </xdr:to>
    <xdr:pic>
      <xdr:nvPicPr>
        <xdr:cNvPr id="947" name="Picture 946" descr="Cinderace icon">
          <a:extLst>
            <a:ext uri="{FF2B5EF4-FFF2-40B4-BE49-F238E27FC236}">
              <a16:creationId xmlns:a16="http://schemas.microsoft.com/office/drawing/2014/main" id="{EF7749CE-5EA6-4250-AE7D-E9757B664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456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947</xdr:row>
      <xdr:rowOff>0</xdr:rowOff>
    </xdr:from>
    <xdr:to>
      <xdr:col>1</xdr:col>
      <xdr:colOff>15875</xdr:colOff>
      <xdr:row>947</xdr:row>
      <xdr:rowOff>15875</xdr:rowOff>
    </xdr:to>
    <xdr:pic>
      <xdr:nvPicPr>
        <xdr:cNvPr id="948" name="Picture 947" descr="Sobble icon">
          <a:extLst>
            <a:ext uri="{FF2B5EF4-FFF2-40B4-BE49-F238E27FC236}">
              <a16:creationId xmlns:a16="http://schemas.microsoft.com/office/drawing/2014/main" id="{A6DB97CB-4064-450F-B825-30C602D0B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8846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948</xdr:row>
      <xdr:rowOff>0</xdr:rowOff>
    </xdr:from>
    <xdr:to>
      <xdr:col>1</xdr:col>
      <xdr:colOff>15875</xdr:colOff>
      <xdr:row>948</xdr:row>
      <xdr:rowOff>15875</xdr:rowOff>
    </xdr:to>
    <xdr:pic>
      <xdr:nvPicPr>
        <xdr:cNvPr id="949" name="Picture 948" descr="Drizzile icon">
          <a:extLst>
            <a:ext uri="{FF2B5EF4-FFF2-40B4-BE49-F238E27FC236}">
              <a16:creationId xmlns:a16="http://schemas.microsoft.com/office/drawing/2014/main" id="{CC69096D-5DED-4CB5-A98F-26AD049EA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90847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949</xdr:row>
      <xdr:rowOff>0</xdr:rowOff>
    </xdr:from>
    <xdr:to>
      <xdr:col>1</xdr:col>
      <xdr:colOff>15875</xdr:colOff>
      <xdr:row>949</xdr:row>
      <xdr:rowOff>15875</xdr:rowOff>
    </xdr:to>
    <xdr:pic>
      <xdr:nvPicPr>
        <xdr:cNvPr id="950" name="Picture 949" descr="Inteleon icon">
          <a:extLst>
            <a:ext uri="{FF2B5EF4-FFF2-40B4-BE49-F238E27FC236}">
              <a16:creationId xmlns:a16="http://schemas.microsoft.com/office/drawing/2014/main" id="{64BA4B56-3735-43B0-9773-C6F435A15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9322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950</xdr:row>
      <xdr:rowOff>0</xdr:rowOff>
    </xdr:from>
    <xdr:to>
      <xdr:col>1</xdr:col>
      <xdr:colOff>15875</xdr:colOff>
      <xdr:row>950</xdr:row>
      <xdr:rowOff>15875</xdr:rowOff>
    </xdr:to>
    <xdr:pic>
      <xdr:nvPicPr>
        <xdr:cNvPr id="951" name="Picture 950" descr="Skwovet icon">
          <a:extLst>
            <a:ext uri="{FF2B5EF4-FFF2-40B4-BE49-F238E27FC236}">
              <a16:creationId xmlns:a16="http://schemas.microsoft.com/office/drawing/2014/main" id="{702CFBB8-52C8-47B8-BD73-63702DADB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49713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951</xdr:row>
      <xdr:rowOff>0</xdr:rowOff>
    </xdr:from>
    <xdr:to>
      <xdr:col>1</xdr:col>
      <xdr:colOff>15875</xdr:colOff>
      <xdr:row>951</xdr:row>
      <xdr:rowOff>15875</xdr:rowOff>
    </xdr:to>
    <xdr:pic>
      <xdr:nvPicPr>
        <xdr:cNvPr id="952" name="Picture 951" descr="Greedent icon">
          <a:extLst>
            <a:ext uri="{FF2B5EF4-FFF2-40B4-BE49-F238E27FC236}">
              <a16:creationId xmlns:a16="http://schemas.microsoft.com/office/drawing/2014/main" id="{364A808F-109A-4572-9230-AB291DA25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10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952</xdr:row>
      <xdr:rowOff>0</xdr:rowOff>
    </xdr:from>
    <xdr:to>
      <xdr:col>1</xdr:col>
      <xdr:colOff>15875</xdr:colOff>
      <xdr:row>952</xdr:row>
      <xdr:rowOff>15875</xdr:rowOff>
    </xdr:to>
    <xdr:pic>
      <xdr:nvPicPr>
        <xdr:cNvPr id="953" name="Picture 952" descr="Rookidee icon">
          <a:extLst>
            <a:ext uri="{FF2B5EF4-FFF2-40B4-BE49-F238E27FC236}">
              <a16:creationId xmlns:a16="http://schemas.microsoft.com/office/drawing/2014/main" id="{725A8FA2-28A2-4FAA-948E-E87897299B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494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953</xdr:row>
      <xdr:rowOff>0</xdr:rowOff>
    </xdr:from>
    <xdr:to>
      <xdr:col>1</xdr:col>
      <xdr:colOff>15875</xdr:colOff>
      <xdr:row>953</xdr:row>
      <xdr:rowOff>15875</xdr:rowOff>
    </xdr:to>
    <xdr:pic>
      <xdr:nvPicPr>
        <xdr:cNvPr id="954" name="Picture 953" descr="Corvisquire icon">
          <a:extLst>
            <a:ext uri="{FF2B5EF4-FFF2-40B4-BE49-F238E27FC236}">
              <a16:creationId xmlns:a16="http://schemas.microsoft.com/office/drawing/2014/main" id="{3858F92E-11EE-4D37-8DFA-1B537AD36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0884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954</xdr:row>
      <xdr:rowOff>0</xdr:rowOff>
    </xdr:from>
    <xdr:to>
      <xdr:col>1</xdr:col>
      <xdr:colOff>15875</xdr:colOff>
      <xdr:row>954</xdr:row>
      <xdr:rowOff>15875</xdr:rowOff>
    </xdr:to>
    <xdr:pic>
      <xdr:nvPicPr>
        <xdr:cNvPr id="955" name="Picture 954" descr="Corviknight icon">
          <a:extLst>
            <a:ext uri="{FF2B5EF4-FFF2-40B4-BE49-F238E27FC236}">
              <a16:creationId xmlns:a16="http://schemas.microsoft.com/office/drawing/2014/main" id="{8F2C8EEA-BE28-4DCF-973F-B1D136D78F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1275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955</xdr:row>
      <xdr:rowOff>0</xdr:rowOff>
    </xdr:from>
    <xdr:to>
      <xdr:col>1</xdr:col>
      <xdr:colOff>15875</xdr:colOff>
      <xdr:row>955</xdr:row>
      <xdr:rowOff>15875</xdr:rowOff>
    </xdr:to>
    <xdr:pic>
      <xdr:nvPicPr>
        <xdr:cNvPr id="956" name="Picture 955" descr="Blipbug icon">
          <a:extLst>
            <a:ext uri="{FF2B5EF4-FFF2-40B4-BE49-F238E27FC236}">
              <a16:creationId xmlns:a16="http://schemas.microsoft.com/office/drawing/2014/main" id="{2F7EE217-02C3-4B7D-995D-553503D649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1665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956</xdr:row>
      <xdr:rowOff>0</xdr:rowOff>
    </xdr:from>
    <xdr:to>
      <xdr:col>1</xdr:col>
      <xdr:colOff>15875</xdr:colOff>
      <xdr:row>956</xdr:row>
      <xdr:rowOff>15875</xdr:rowOff>
    </xdr:to>
    <xdr:pic>
      <xdr:nvPicPr>
        <xdr:cNvPr id="957" name="Picture 956" descr="Dottler icon">
          <a:extLst>
            <a:ext uri="{FF2B5EF4-FFF2-40B4-BE49-F238E27FC236}">
              <a16:creationId xmlns:a16="http://schemas.microsoft.com/office/drawing/2014/main" id="{3B0AF193-C0A6-4A8F-99B4-026F95AF0A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1904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957</xdr:row>
      <xdr:rowOff>0</xdr:rowOff>
    </xdr:from>
    <xdr:to>
      <xdr:col>1</xdr:col>
      <xdr:colOff>15875</xdr:colOff>
      <xdr:row>957</xdr:row>
      <xdr:rowOff>15875</xdr:rowOff>
    </xdr:to>
    <xdr:pic>
      <xdr:nvPicPr>
        <xdr:cNvPr id="958" name="Picture 957" descr="Orbeetle icon">
          <a:extLst>
            <a:ext uri="{FF2B5EF4-FFF2-40B4-BE49-F238E27FC236}">
              <a16:creationId xmlns:a16="http://schemas.microsoft.com/office/drawing/2014/main" id="{2284658F-729A-4CD3-A28A-8390C724D6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2485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958</xdr:row>
      <xdr:rowOff>0</xdr:rowOff>
    </xdr:from>
    <xdr:to>
      <xdr:col>1</xdr:col>
      <xdr:colOff>15875</xdr:colOff>
      <xdr:row>958</xdr:row>
      <xdr:rowOff>15875</xdr:rowOff>
    </xdr:to>
    <xdr:pic>
      <xdr:nvPicPr>
        <xdr:cNvPr id="959" name="Picture 958" descr="Nickit icon">
          <a:extLst>
            <a:ext uri="{FF2B5EF4-FFF2-40B4-BE49-F238E27FC236}">
              <a16:creationId xmlns:a16="http://schemas.microsoft.com/office/drawing/2014/main" id="{61D9A35A-910A-4E46-92F8-71C6B29AA3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066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959</xdr:row>
      <xdr:rowOff>0</xdr:rowOff>
    </xdr:from>
    <xdr:to>
      <xdr:col>1</xdr:col>
      <xdr:colOff>15875</xdr:colOff>
      <xdr:row>959</xdr:row>
      <xdr:rowOff>15875</xdr:rowOff>
    </xdr:to>
    <xdr:pic>
      <xdr:nvPicPr>
        <xdr:cNvPr id="960" name="Picture 959" descr="Thievul icon">
          <a:extLst>
            <a:ext uri="{FF2B5EF4-FFF2-40B4-BE49-F238E27FC236}">
              <a16:creationId xmlns:a16="http://schemas.microsoft.com/office/drawing/2014/main" id="{6336734B-95F2-4D42-916C-BBCF86E34A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304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960</xdr:row>
      <xdr:rowOff>0</xdr:rowOff>
    </xdr:from>
    <xdr:to>
      <xdr:col>1</xdr:col>
      <xdr:colOff>15875</xdr:colOff>
      <xdr:row>960</xdr:row>
      <xdr:rowOff>15875</xdr:rowOff>
    </xdr:to>
    <xdr:pic>
      <xdr:nvPicPr>
        <xdr:cNvPr id="961" name="Picture 960" descr="Gossifleur icon">
          <a:extLst>
            <a:ext uri="{FF2B5EF4-FFF2-40B4-BE49-F238E27FC236}">
              <a16:creationId xmlns:a16="http://schemas.microsoft.com/office/drawing/2014/main" id="{CED5C5BA-D5A2-42BA-9DE3-865D8BDF9B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542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961</xdr:row>
      <xdr:rowOff>0</xdr:rowOff>
    </xdr:from>
    <xdr:to>
      <xdr:col>1</xdr:col>
      <xdr:colOff>15875</xdr:colOff>
      <xdr:row>961</xdr:row>
      <xdr:rowOff>15875</xdr:rowOff>
    </xdr:to>
    <xdr:pic>
      <xdr:nvPicPr>
        <xdr:cNvPr id="962" name="Picture 961" descr="Eldegoss icon">
          <a:extLst>
            <a:ext uri="{FF2B5EF4-FFF2-40B4-BE49-F238E27FC236}">
              <a16:creationId xmlns:a16="http://schemas.microsoft.com/office/drawing/2014/main" id="{F44BEE77-C7BD-44EE-8EE4-EF90A3936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3932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962</xdr:row>
      <xdr:rowOff>0</xdr:rowOff>
    </xdr:from>
    <xdr:to>
      <xdr:col>1</xdr:col>
      <xdr:colOff>15875</xdr:colOff>
      <xdr:row>962</xdr:row>
      <xdr:rowOff>15875</xdr:rowOff>
    </xdr:to>
    <xdr:pic>
      <xdr:nvPicPr>
        <xdr:cNvPr id="963" name="Picture 962" descr="Wooloo icon">
          <a:extLst>
            <a:ext uri="{FF2B5EF4-FFF2-40B4-BE49-F238E27FC236}">
              <a16:creationId xmlns:a16="http://schemas.microsoft.com/office/drawing/2014/main" id="{1E04B999-1CD9-4591-852D-3C9415026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4323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963</xdr:row>
      <xdr:rowOff>0</xdr:rowOff>
    </xdr:from>
    <xdr:to>
      <xdr:col>1</xdr:col>
      <xdr:colOff>15875</xdr:colOff>
      <xdr:row>963</xdr:row>
      <xdr:rowOff>15875</xdr:rowOff>
    </xdr:to>
    <xdr:pic>
      <xdr:nvPicPr>
        <xdr:cNvPr id="964" name="Picture 963" descr="Dubwool icon">
          <a:extLst>
            <a:ext uri="{FF2B5EF4-FFF2-40B4-BE49-F238E27FC236}">
              <a16:creationId xmlns:a16="http://schemas.microsoft.com/office/drawing/2014/main" id="{84F24256-F460-4EFF-979C-BD865AFF1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4713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964</xdr:row>
      <xdr:rowOff>0</xdr:rowOff>
    </xdr:from>
    <xdr:to>
      <xdr:col>1</xdr:col>
      <xdr:colOff>15875</xdr:colOff>
      <xdr:row>964</xdr:row>
      <xdr:rowOff>15875</xdr:rowOff>
    </xdr:to>
    <xdr:pic>
      <xdr:nvPicPr>
        <xdr:cNvPr id="965" name="Picture 964" descr="Chewtle icon">
          <a:extLst>
            <a:ext uri="{FF2B5EF4-FFF2-40B4-BE49-F238E27FC236}">
              <a16:creationId xmlns:a16="http://schemas.microsoft.com/office/drawing/2014/main" id="{797BDAF0-7B77-44F1-9792-75716E443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510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965</xdr:row>
      <xdr:rowOff>0</xdr:rowOff>
    </xdr:from>
    <xdr:to>
      <xdr:col>1</xdr:col>
      <xdr:colOff>15875</xdr:colOff>
      <xdr:row>965</xdr:row>
      <xdr:rowOff>15875</xdr:rowOff>
    </xdr:to>
    <xdr:pic>
      <xdr:nvPicPr>
        <xdr:cNvPr id="966" name="Picture 965" descr="Drednaw icon">
          <a:extLst>
            <a:ext uri="{FF2B5EF4-FFF2-40B4-BE49-F238E27FC236}">
              <a16:creationId xmlns:a16="http://schemas.microsoft.com/office/drawing/2014/main" id="{0A737018-DD8A-4148-84C5-AFA97198E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5495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966</xdr:row>
      <xdr:rowOff>0</xdr:rowOff>
    </xdr:from>
    <xdr:to>
      <xdr:col>1</xdr:col>
      <xdr:colOff>15875</xdr:colOff>
      <xdr:row>966</xdr:row>
      <xdr:rowOff>15875</xdr:rowOff>
    </xdr:to>
    <xdr:pic>
      <xdr:nvPicPr>
        <xdr:cNvPr id="967" name="Picture 966" descr="Yamper icon">
          <a:extLst>
            <a:ext uri="{FF2B5EF4-FFF2-40B4-BE49-F238E27FC236}">
              <a16:creationId xmlns:a16="http://schemas.microsoft.com/office/drawing/2014/main" id="{3502903C-736C-45DC-A8AF-A12C172BD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5885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967</xdr:row>
      <xdr:rowOff>0</xdr:rowOff>
    </xdr:from>
    <xdr:to>
      <xdr:col>1</xdr:col>
      <xdr:colOff>15875</xdr:colOff>
      <xdr:row>967</xdr:row>
      <xdr:rowOff>15875</xdr:rowOff>
    </xdr:to>
    <xdr:pic>
      <xdr:nvPicPr>
        <xdr:cNvPr id="968" name="Picture 967" descr="Boltund icon">
          <a:extLst>
            <a:ext uri="{FF2B5EF4-FFF2-40B4-BE49-F238E27FC236}">
              <a16:creationId xmlns:a16="http://schemas.microsoft.com/office/drawing/2014/main" id="{10AC9B19-5E3F-4FBA-98AC-B9DFBBC10A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62760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968</xdr:row>
      <xdr:rowOff>0</xdr:rowOff>
    </xdr:from>
    <xdr:to>
      <xdr:col>1</xdr:col>
      <xdr:colOff>15875</xdr:colOff>
      <xdr:row>968</xdr:row>
      <xdr:rowOff>15875</xdr:rowOff>
    </xdr:to>
    <xdr:pic>
      <xdr:nvPicPr>
        <xdr:cNvPr id="969" name="Picture 968" descr="Rolycoly icon">
          <a:extLst>
            <a:ext uri="{FF2B5EF4-FFF2-40B4-BE49-F238E27FC236}">
              <a16:creationId xmlns:a16="http://schemas.microsoft.com/office/drawing/2014/main" id="{7E8385F3-70A1-4641-81BD-F462246D80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6666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969</xdr:row>
      <xdr:rowOff>0</xdr:rowOff>
    </xdr:from>
    <xdr:to>
      <xdr:col>1</xdr:col>
      <xdr:colOff>15875</xdr:colOff>
      <xdr:row>969</xdr:row>
      <xdr:rowOff>15875</xdr:rowOff>
    </xdr:to>
    <xdr:pic>
      <xdr:nvPicPr>
        <xdr:cNvPr id="970" name="Picture 969" descr="Carkol icon">
          <a:extLst>
            <a:ext uri="{FF2B5EF4-FFF2-40B4-BE49-F238E27FC236}">
              <a16:creationId xmlns:a16="http://schemas.microsoft.com/office/drawing/2014/main" id="{4A5CCCD6-5165-4E42-B082-562CC68D7B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7057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970</xdr:row>
      <xdr:rowOff>0</xdr:rowOff>
    </xdr:from>
    <xdr:to>
      <xdr:col>1</xdr:col>
      <xdr:colOff>15875</xdr:colOff>
      <xdr:row>970</xdr:row>
      <xdr:rowOff>15875</xdr:rowOff>
    </xdr:to>
    <xdr:pic>
      <xdr:nvPicPr>
        <xdr:cNvPr id="971" name="Picture 970" descr="Coalossal icon">
          <a:extLst>
            <a:ext uri="{FF2B5EF4-FFF2-40B4-BE49-F238E27FC236}">
              <a16:creationId xmlns:a16="http://schemas.microsoft.com/office/drawing/2014/main" id="{B652650F-7873-4ABC-9168-FB7E2062BE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7447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971</xdr:row>
      <xdr:rowOff>0</xdr:rowOff>
    </xdr:from>
    <xdr:to>
      <xdr:col>1</xdr:col>
      <xdr:colOff>15875</xdr:colOff>
      <xdr:row>971</xdr:row>
      <xdr:rowOff>15875</xdr:rowOff>
    </xdr:to>
    <xdr:pic>
      <xdr:nvPicPr>
        <xdr:cNvPr id="972" name="Picture 971" descr="Applin icon">
          <a:extLst>
            <a:ext uri="{FF2B5EF4-FFF2-40B4-BE49-F238E27FC236}">
              <a16:creationId xmlns:a16="http://schemas.microsoft.com/office/drawing/2014/main" id="{2E7720B9-CFF0-412B-ABB8-E73C693DD2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7838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972</xdr:row>
      <xdr:rowOff>0</xdr:rowOff>
    </xdr:from>
    <xdr:to>
      <xdr:col>1</xdr:col>
      <xdr:colOff>15875</xdr:colOff>
      <xdr:row>972</xdr:row>
      <xdr:rowOff>15875</xdr:rowOff>
    </xdr:to>
    <xdr:pic>
      <xdr:nvPicPr>
        <xdr:cNvPr id="973" name="Picture 972" descr="Flapple icon">
          <a:extLst>
            <a:ext uri="{FF2B5EF4-FFF2-40B4-BE49-F238E27FC236}">
              <a16:creationId xmlns:a16="http://schemas.microsoft.com/office/drawing/2014/main" id="{EBB7254D-B106-4B78-AA68-6AE056E0E3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841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973</xdr:row>
      <xdr:rowOff>0</xdr:rowOff>
    </xdr:from>
    <xdr:to>
      <xdr:col>1</xdr:col>
      <xdr:colOff>15875</xdr:colOff>
      <xdr:row>973</xdr:row>
      <xdr:rowOff>15875</xdr:rowOff>
    </xdr:to>
    <xdr:pic>
      <xdr:nvPicPr>
        <xdr:cNvPr id="974" name="Picture 973" descr="Appletun icon">
          <a:extLst>
            <a:ext uri="{FF2B5EF4-FFF2-40B4-BE49-F238E27FC236}">
              <a16:creationId xmlns:a16="http://schemas.microsoft.com/office/drawing/2014/main" id="{7DC338E1-3A34-4327-B091-715C15EC1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9000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974</xdr:row>
      <xdr:rowOff>0</xdr:rowOff>
    </xdr:from>
    <xdr:to>
      <xdr:col>1</xdr:col>
      <xdr:colOff>15875</xdr:colOff>
      <xdr:row>974</xdr:row>
      <xdr:rowOff>15875</xdr:rowOff>
    </xdr:to>
    <xdr:pic>
      <xdr:nvPicPr>
        <xdr:cNvPr id="975" name="Picture 974" descr="Silicobra icon">
          <a:extLst>
            <a:ext uri="{FF2B5EF4-FFF2-40B4-BE49-F238E27FC236}">
              <a16:creationId xmlns:a16="http://schemas.microsoft.com/office/drawing/2014/main" id="{C0FA1AD8-E092-45BE-80E5-9417842F95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9581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975</xdr:row>
      <xdr:rowOff>0</xdr:rowOff>
    </xdr:from>
    <xdr:to>
      <xdr:col>1</xdr:col>
      <xdr:colOff>15875</xdr:colOff>
      <xdr:row>975</xdr:row>
      <xdr:rowOff>15875</xdr:rowOff>
    </xdr:to>
    <xdr:pic>
      <xdr:nvPicPr>
        <xdr:cNvPr id="976" name="Picture 975" descr="Sandaconda icon">
          <a:extLst>
            <a:ext uri="{FF2B5EF4-FFF2-40B4-BE49-F238E27FC236}">
              <a16:creationId xmlns:a16="http://schemas.microsoft.com/office/drawing/2014/main" id="{5D20C90F-A3C8-40C2-89E6-CC9E52B63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59971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976</xdr:row>
      <xdr:rowOff>0</xdr:rowOff>
    </xdr:from>
    <xdr:to>
      <xdr:col>1</xdr:col>
      <xdr:colOff>15875</xdr:colOff>
      <xdr:row>976</xdr:row>
      <xdr:rowOff>15875</xdr:rowOff>
    </xdr:to>
    <xdr:pic>
      <xdr:nvPicPr>
        <xdr:cNvPr id="977" name="Picture 976" descr="Cramorant icon">
          <a:extLst>
            <a:ext uri="{FF2B5EF4-FFF2-40B4-BE49-F238E27FC236}">
              <a16:creationId xmlns:a16="http://schemas.microsoft.com/office/drawing/2014/main" id="{741B2F21-8290-47AD-A202-C48FF52EF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0362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977</xdr:row>
      <xdr:rowOff>0</xdr:rowOff>
    </xdr:from>
    <xdr:to>
      <xdr:col>1</xdr:col>
      <xdr:colOff>15875</xdr:colOff>
      <xdr:row>977</xdr:row>
      <xdr:rowOff>15875</xdr:rowOff>
    </xdr:to>
    <xdr:pic>
      <xdr:nvPicPr>
        <xdr:cNvPr id="978" name="Picture 977" descr="Arrokuda icon">
          <a:extLst>
            <a:ext uri="{FF2B5EF4-FFF2-40B4-BE49-F238E27FC236}">
              <a16:creationId xmlns:a16="http://schemas.microsoft.com/office/drawing/2014/main" id="{010A048F-FB4B-47F4-87E5-BAC2C20389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0752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978</xdr:row>
      <xdr:rowOff>0</xdr:rowOff>
    </xdr:from>
    <xdr:to>
      <xdr:col>1</xdr:col>
      <xdr:colOff>15875</xdr:colOff>
      <xdr:row>978</xdr:row>
      <xdr:rowOff>15875</xdr:rowOff>
    </xdr:to>
    <xdr:pic>
      <xdr:nvPicPr>
        <xdr:cNvPr id="979" name="Picture 978" descr="Barraskewda icon">
          <a:extLst>
            <a:ext uri="{FF2B5EF4-FFF2-40B4-BE49-F238E27FC236}">
              <a16:creationId xmlns:a16="http://schemas.microsoft.com/office/drawing/2014/main" id="{DBBE4023-940D-458B-B024-CECD05F76F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1143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979</xdr:row>
      <xdr:rowOff>0</xdr:rowOff>
    </xdr:from>
    <xdr:to>
      <xdr:col>1</xdr:col>
      <xdr:colOff>15875</xdr:colOff>
      <xdr:row>979</xdr:row>
      <xdr:rowOff>15875</xdr:rowOff>
    </xdr:to>
    <xdr:pic>
      <xdr:nvPicPr>
        <xdr:cNvPr id="980" name="Picture 979" descr="Toxel icon">
          <a:extLst>
            <a:ext uri="{FF2B5EF4-FFF2-40B4-BE49-F238E27FC236}">
              <a16:creationId xmlns:a16="http://schemas.microsoft.com/office/drawing/2014/main" id="{F633BB74-1D0D-4A5E-9B90-301F3351E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1533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980</xdr:row>
      <xdr:rowOff>0</xdr:rowOff>
    </xdr:from>
    <xdr:to>
      <xdr:col>1</xdr:col>
      <xdr:colOff>15875</xdr:colOff>
      <xdr:row>980</xdr:row>
      <xdr:rowOff>15875</xdr:rowOff>
    </xdr:to>
    <xdr:pic>
      <xdr:nvPicPr>
        <xdr:cNvPr id="981" name="Picture 980" descr="Toxtricity (Low Key Form) icon">
          <a:extLst>
            <a:ext uri="{FF2B5EF4-FFF2-40B4-BE49-F238E27FC236}">
              <a16:creationId xmlns:a16="http://schemas.microsoft.com/office/drawing/2014/main" id="{ACB01745-5E0A-4E2A-B746-CAA30265FC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2305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981</xdr:row>
      <xdr:rowOff>0</xdr:rowOff>
    </xdr:from>
    <xdr:to>
      <xdr:col>1</xdr:col>
      <xdr:colOff>15875</xdr:colOff>
      <xdr:row>981</xdr:row>
      <xdr:rowOff>15875</xdr:rowOff>
    </xdr:to>
    <xdr:pic>
      <xdr:nvPicPr>
        <xdr:cNvPr id="982" name="Picture 981" descr="Toxtricity (Amped Form) icon">
          <a:extLst>
            <a:ext uri="{FF2B5EF4-FFF2-40B4-BE49-F238E27FC236}">
              <a16:creationId xmlns:a16="http://schemas.microsoft.com/office/drawing/2014/main" id="{D408BAFA-7558-4F48-A097-B3692FF39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3076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982</xdr:row>
      <xdr:rowOff>0</xdr:rowOff>
    </xdr:from>
    <xdr:to>
      <xdr:col>1</xdr:col>
      <xdr:colOff>15875</xdr:colOff>
      <xdr:row>982</xdr:row>
      <xdr:rowOff>15875</xdr:rowOff>
    </xdr:to>
    <xdr:pic>
      <xdr:nvPicPr>
        <xdr:cNvPr id="983" name="Picture 982" descr="Sizzlipede icon">
          <a:extLst>
            <a:ext uri="{FF2B5EF4-FFF2-40B4-BE49-F238E27FC236}">
              <a16:creationId xmlns:a16="http://schemas.microsoft.com/office/drawing/2014/main" id="{34862C16-EB34-4A9C-B692-1671B8A597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3848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983</xdr:row>
      <xdr:rowOff>0</xdr:rowOff>
    </xdr:from>
    <xdr:to>
      <xdr:col>1</xdr:col>
      <xdr:colOff>15875</xdr:colOff>
      <xdr:row>983</xdr:row>
      <xdr:rowOff>15875</xdr:rowOff>
    </xdr:to>
    <xdr:pic>
      <xdr:nvPicPr>
        <xdr:cNvPr id="984" name="Picture 983" descr="Centiskorch icon">
          <a:extLst>
            <a:ext uri="{FF2B5EF4-FFF2-40B4-BE49-F238E27FC236}">
              <a16:creationId xmlns:a16="http://schemas.microsoft.com/office/drawing/2014/main" id="{5321FFBA-28D8-4F5E-9DDF-6BC7B5512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4238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984</xdr:row>
      <xdr:rowOff>0</xdr:rowOff>
    </xdr:from>
    <xdr:to>
      <xdr:col>1</xdr:col>
      <xdr:colOff>15875</xdr:colOff>
      <xdr:row>984</xdr:row>
      <xdr:rowOff>15875</xdr:rowOff>
    </xdr:to>
    <xdr:pic>
      <xdr:nvPicPr>
        <xdr:cNvPr id="985" name="Picture 984" descr="Clobbopus icon">
          <a:extLst>
            <a:ext uri="{FF2B5EF4-FFF2-40B4-BE49-F238E27FC236}">
              <a16:creationId xmlns:a16="http://schemas.microsoft.com/office/drawing/2014/main" id="{CFF4DB48-CE53-476B-93E5-344649230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4629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985</xdr:row>
      <xdr:rowOff>0</xdr:rowOff>
    </xdr:from>
    <xdr:to>
      <xdr:col>1</xdr:col>
      <xdr:colOff>15875</xdr:colOff>
      <xdr:row>985</xdr:row>
      <xdr:rowOff>15875</xdr:rowOff>
    </xdr:to>
    <xdr:pic>
      <xdr:nvPicPr>
        <xdr:cNvPr id="986" name="Picture 985" descr="Grapploct icon">
          <a:extLst>
            <a:ext uri="{FF2B5EF4-FFF2-40B4-BE49-F238E27FC236}">
              <a16:creationId xmlns:a16="http://schemas.microsoft.com/office/drawing/2014/main" id="{FDD7CF6A-CC9B-449C-B504-67C98FB66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5020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986</xdr:row>
      <xdr:rowOff>0</xdr:rowOff>
    </xdr:from>
    <xdr:to>
      <xdr:col>1</xdr:col>
      <xdr:colOff>15875</xdr:colOff>
      <xdr:row>986</xdr:row>
      <xdr:rowOff>15875</xdr:rowOff>
    </xdr:to>
    <xdr:pic>
      <xdr:nvPicPr>
        <xdr:cNvPr id="987" name="Picture 986" descr="Sinistea icon">
          <a:extLst>
            <a:ext uri="{FF2B5EF4-FFF2-40B4-BE49-F238E27FC236}">
              <a16:creationId xmlns:a16="http://schemas.microsoft.com/office/drawing/2014/main" id="{7D3A5A9B-E371-4C63-9E24-DFB88675A9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5410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987</xdr:row>
      <xdr:rowOff>0</xdr:rowOff>
    </xdr:from>
    <xdr:to>
      <xdr:col>1</xdr:col>
      <xdr:colOff>15875</xdr:colOff>
      <xdr:row>987</xdr:row>
      <xdr:rowOff>15875</xdr:rowOff>
    </xdr:to>
    <xdr:pic>
      <xdr:nvPicPr>
        <xdr:cNvPr id="988" name="Picture 987" descr="Polteageist icon">
          <a:extLst>
            <a:ext uri="{FF2B5EF4-FFF2-40B4-BE49-F238E27FC236}">
              <a16:creationId xmlns:a16="http://schemas.microsoft.com/office/drawing/2014/main" id="{025ACF98-4286-4386-9512-F99953C88F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58010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988</xdr:row>
      <xdr:rowOff>0</xdr:rowOff>
    </xdr:from>
    <xdr:to>
      <xdr:col>1</xdr:col>
      <xdr:colOff>15875</xdr:colOff>
      <xdr:row>988</xdr:row>
      <xdr:rowOff>15875</xdr:rowOff>
    </xdr:to>
    <xdr:pic>
      <xdr:nvPicPr>
        <xdr:cNvPr id="989" name="Picture 988" descr="Hatenna icon">
          <a:extLst>
            <a:ext uri="{FF2B5EF4-FFF2-40B4-BE49-F238E27FC236}">
              <a16:creationId xmlns:a16="http://schemas.microsoft.com/office/drawing/2014/main" id="{D3E744B0-D359-48C5-94B6-E66E1B1016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6191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989</xdr:row>
      <xdr:rowOff>0</xdr:rowOff>
    </xdr:from>
    <xdr:to>
      <xdr:col>1</xdr:col>
      <xdr:colOff>15875</xdr:colOff>
      <xdr:row>989</xdr:row>
      <xdr:rowOff>15875</xdr:rowOff>
    </xdr:to>
    <xdr:pic>
      <xdr:nvPicPr>
        <xdr:cNvPr id="990" name="Picture 989" descr="Hattrem icon">
          <a:extLst>
            <a:ext uri="{FF2B5EF4-FFF2-40B4-BE49-F238E27FC236}">
              <a16:creationId xmlns:a16="http://schemas.microsoft.com/office/drawing/2014/main" id="{B3A94814-0E1F-42F6-B41C-E9C7D9DD98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6582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990</xdr:row>
      <xdr:rowOff>0</xdr:rowOff>
    </xdr:from>
    <xdr:to>
      <xdr:col>1</xdr:col>
      <xdr:colOff>15875</xdr:colOff>
      <xdr:row>990</xdr:row>
      <xdr:rowOff>15875</xdr:rowOff>
    </xdr:to>
    <xdr:pic>
      <xdr:nvPicPr>
        <xdr:cNvPr id="991" name="Picture 990" descr="Hatterene icon">
          <a:extLst>
            <a:ext uri="{FF2B5EF4-FFF2-40B4-BE49-F238E27FC236}">
              <a16:creationId xmlns:a16="http://schemas.microsoft.com/office/drawing/2014/main" id="{5A25F4E2-9133-44E6-9959-4E75535413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6972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991</xdr:row>
      <xdr:rowOff>0</xdr:rowOff>
    </xdr:from>
    <xdr:to>
      <xdr:col>1</xdr:col>
      <xdr:colOff>15875</xdr:colOff>
      <xdr:row>991</xdr:row>
      <xdr:rowOff>15875</xdr:rowOff>
    </xdr:to>
    <xdr:pic>
      <xdr:nvPicPr>
        <xdr:cNvPr id="992" name="Picture 991" descr="Impidimp icon">
          <a:extLst>
            <a:ext uri="{FF2B5EF4-FFF2-40B4-BE49-F238E27FC236}">
              <a16:creationId xmlns:a16="http://schemas.microsoft.com/office/drawing/2014/main" id="{86420668-E706-419E-B7F0-12F670251E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7553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992</xdr:row>
      <xdr:rowOff>0</xdr:rowOff>
    </xdr:from>
    <xdr:to>
      <xdr:col>1</xdr:col>
      <xdr:colOff>15875</xdr:colOff>
      <xdr:row>992</xdr:row>
      <xdr:rowOff>15875</xdr:rowOff>
    </xdr:to>
    <xdr:pic>
      <xdr:nvPicPr>
        <xdr:cNvPr id="993" name="Picture 992" descr="Morgrem icon">
          <a:extLst>
            <a:ext uri="{FF2B5EF4-FFF2-40B4-BE49-F238E27FC236}">
              <a16:creationId xmlns:a16="http://schemas.microsoft.com/office/drawing/2014/main" id="{F933C4E1-C5A7-44D6-A968-3698BFBDB8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7944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993</xdr:row>
      <xdr:rowOff>0</xdr:rowOff>
    </xdr:from>
    <xdr:to>
      <xdr:col>1</xdr:col>
      <xdr:colOff>15875</xdr:colOff>
      <xdr:row>993</xdr:row>
      <xdr:rowOff>15875</xdr:rowOff>
    </xdr:to>
    <xdr:pic>
      <xdr:nvPicPr>
        <xdr:cNvPr id="994" name="Picture 993" descr="Grimmsnarl icon">
          <a:extLst>
            <a:ext uri="{FF2B5EF4-FFF2-40B4-BE49-F238E27FC236}">
              <a16:creationId xmlns:a16="http://schemas.microsoft.com/office/drawing/2014/main" id="{8A8DFFA4-CACF-4DEE-9423-28E10927B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8334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994</xdr:row>
      <xdr:rowOff>0</xdr:rowOff>
    </xdr:from>
    <xdr:to>
      <xdr:col>1</xdr:col>
      <xdr:colOff>15875</xdr:colOff>
      <xdr:row>994</xdr:row>
      <xdr:rowOff>15875</xdr:rowOff>
    </xdr:to>
    <xdr:pic>
      <xdr:nvPicPr>
        <xdr:cNvPr id="995" name="Picture 994" descr="Obstagoon icon">
          <a:extLst>
            <a:ext uri="{FF2B5EF4-FFF2-40B4-BE49-F238E27FC236}">
              <a16:creationId xmlns:a16="http://schemas.microsoft.com/office/drawing/2014/main" id="{8F41EDC6-454B-4904-A73A-374CB46295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8725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995</xdr:row>
      <xdr:rowOff>0</xdr:rowOff>
    </xdr:from>
    <xdr:to>
      <xdr:col>1</xdr:col>
      <xdr:colOff>15875</xdr:colOff>
      <xdr:row>995</xdr:row>
      <xdr:rowOff>15875</xdr:rowOff>
    </xdr:to>
    <xdr:pic>
      <xdr:nvPicPr>
        <xdr:cNvPr id="996" name="Picture 995" descr="Perrserker icon">
          <a:extLst>
            <a:ext uri="{FF2B5EF4-FFF2-40B4-BE49-F238E27FC236}">
              <a16:creationId xmlns:a16="http://schemas.microsoft.com/office/drawing/2014/main" id="{F836A687-EAB0-487B-964C-6CAB66ED99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93062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996</xdr:row>
      <xdr:rowOff>0</xdr:rowOff>
    </xdr:from>
    <xdr:to>
      <xdr:col>1</xdr:col>
      <xdr:colOff>15875</xdr:colOff>
      <xdr:row>996</xdr:row>
      <xdr:rowOff>15875</xdr:rowOff>
    </xdr:to>
    <xdr:pic>
      <xdr:nvPicPr>
        <xdr:cNvPr id="997" name="Picture 996" descr="Cursola icon">
          <a:extLst>
            <a:ext uri="{FF2B5EF4-FFF2-40B4-BE49-F238E27FC236}">
              <a16:creationId xmlns:a16="http://schemas.microsoft.com/office/drawing/2014/main" id="{A7DA7814-9E48-48F5-8652-626E59C83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96968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997</xdr:row>
      <xdr:rowOff>0</xdr:rowOff>
    </xdr:from>
    <xdr:to>
      <xdr:col>1</xdr:col>
      <xdr:colOff>15875</xdr:colOff>
      <xdr:row>997</xdr:row>
      <xdr:rowOff>15875</xdr:rowOff>
    </xdr:to>
    <xdr:pic>
      <xdr:nvPicPr>
        <xdr:cNvPr id="998" name="Picture 997" descr="Sirfetch'd icon">
          <a:extLst>
            <a:ext uri="{FF2B5EF4-FFF2-40B4-BE49-F238E27FC236}">
              <a16:creationId xmlns:a16="http://schemas.microsoft.com/office/drawing/2014/main" id="{36AD12A0-FC13-4A2A-B7FA-42AF7C32A2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699349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998</xdr:row>
      <xdr:rowOff>0</xdr:rowOff>
    </xdr:from>
    <xdr:to>
      <xdr:col>1</xdr:col>
      <xdr:colOff>15875</xdr:colOff>
      <xdr:row>998</xdr:row>
      <xdr:rowOff>15875</xdr:rowOff>
    </xdr:to>
    <xdr:pic>
      <xdr:nvPicPr>
        <xdr:cNvPr id="999" name="Picture 998" descr="Mr. Rime icon">
          <a:extLst>
            <a:ext uri="{FF2B5EF4-FFF2-40B4-BE49-F238E27FC236}">
              <a16:creationId xmlns:a16="http://schemas.microsoft.com/office/drawing/2014/main" id="{5BD85F69-1E51-4563-BF2A-DF08C5833A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0325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999</xdr:row>
      <xdr:rowOff>0</xdr:rowOff>
    </xdr:from>
    <xdr:to>
      <xdr:col>1</xdr:col>
      <xdr:colOff>15875</xdr:colOff>
      <xdr:row>999</xdr:row>
      <xdr:rowOff>15875</xdr:rowOff>
    </xdr:to>
    <xdr:pic>
      <xdr:nvPicPr>
        <xdr:cNvPr id="1000" name="Picture 999" descr="Runerigus icon">
          <a:extLst>
            <a:ext uri="{FF2B5EF4-FFF2-40B4-BE49-F238E27FC236}">
              <a16:creationId xmlns:a16="http://schemas.microsoft.com/office/drawing/2014/main" id="{46809DA3-80FA-4645-86C3-D398C4051C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09064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1000</xdr:row>
      <xdr:rowOff>0</xdr:rowOff>
    </xdr:from>
    <xdr:to>
      <xdr:col>1</xdr:col>
      <xdr:colOff>15875</xdr:colOff>
      <xdr:row>1000</xdr:row>
      <xdr:rowOff>15875</xdr:rowOff>
    </xdr:to>
    <xdr:pic>
      <xdr:nvPicPr>
        <xdr:cNvPr id="1001" name="Picture 1000" descr="Milcery icon">
          <a:extLst>
            <a:ext uri="{FF2B5EF4-FFF2-40B4-BE49-F238E27FC236}">
              <a16:creationId xmlns:a16="http://schemas.microsoft.com/office/drawing/2014/main" id="{22585DF5-61EC-481D-B4FB-7A0985F1E0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1487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1001</xdr:row>
      <xdr:rowOff>0</xdr:rowOff>
    </xdr:from>
    <xdr:to>
      <xdr:col>1</xdr:col>
      <xdr:colOff>15875</xdr:colOff>
      <xdr:row>1001</xdr:row>
      <xdr:rowOff>15875</xdr:rowOff>
    </xdr:to>
    <xdr:pic>
      <xdr:nvPicPr>
        <xdr:cNvPr id="1002" name="Picture 1001" descr="Alcremie icon">
          <a:extLst>
            <a:ext uri="{FF2B5EF4-FFF2-40B4-BE49-F238E27FC236}">
              <a16:creationId xmlns:a16="http://schemas.microsoft.com/office/drawing/2014/main" id="{B18AC539-180E-43A5-84FB-02C96B5DF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1725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1002</xdr:row>
      <xdr:rowOff>0</xdr:rowOff>
    </xdr:from>
    <xdr:to>
      <xdr:col>1</xdr:col>
      <xdr:colOff>15875</xdr:colOff>
      <xdr:row>1002</xdr:row>
      <xdr:rowOff>15875</xdr:rowOff>
    </xdr:to>
    <xdr:pic>
      <xdr:nvPicPr>
        <xdr:cNvPr id="1003" name="Picture 1002" descr="Falinks icon">
          <a:extLst>
            <a:ext uri="{FF2B5EF4-FFF2-40B4-BE49-F238E27FC236}">
              <a16:creationId xmlns:a16="http://schemas.microsoft.com/office/drawing/2014/main" id="{766B5320-3313-4BA2-9F70-23D74034A1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2116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1003</xdr:row>
      <xdr:rowOff>0</xdr:rowOff>
    </xdr:from>
    <xdr:to>
      <xdr:col>1</xdr:col>
      <xdr:colOff>15875</xdr:colOff>
      <xdr:row>1003</xdr:row>
      <xdr:rowOff>15875</xdr:rowOff>
    </xdr:to>
    <xdr:pic>
      <xdr:nvPicPr>
        <xdr:cNvPr id="1004" name="Picture 1003" descr="Pincurchin icon">
          <a:extLst>
            <a:ext uri="{FF2B5EF4-FFF2-40B4-BE49-F238E27FC236}">
              <a16:creationId xmlns:a16="http://schemas.microsoft.com/office/drawing/2014/main" id="{8016EF4A-3343-4224-9214-B044024C55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2506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1004</xdr:row>
      <xdr:rowOff>0</xdr:rowOff>
    </xdr:from>
    <xdr:to>
      <xdr:col>1</xdr:col>
      <xdr:colOff>15875</xdr:colOff>
      <xdr:row>1004</xdr:row>
      <xdr:rowOff>15875</xdr:rowOff>
    </xdr:to>
    <xdr:pic>
      <xdr:nvPicPr>
        <xdr:cNvPr id="1005" name="Picture 1004" descr="Snom icon">
          <a:extLst>
            <a:ext uri="{FF2B5EF4-FFF2-40B4-BE49-F238E27FC236}">
              <a16:creationId xmlns:a16="http://schemas.microsoft.com/office/drawing/2014/main" id="{17C2617A-09A8-4EF6-B0AB-42FC3B9EC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2897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1005</xdr:row>
      <xdr:rowOff>0</xdr:rowOff>
    </xdr:from>
    <xdr:to>
      <xdr:col>1</xdr:col>
      <xdr:colOff>15875</xdr:colOff>
      <xdr:row>1005</xdr:row>
      <xdr:rowOff>15875</xdr:rowOff>
    </xdr:to>
    <xdr:pic>
      <xdr:nvPicPr>
        <xdr:cNvPr id="1006" name="Picture 1005" descr="Frosmoth icon">
          <a:extLst>
            <a:ext uri="{FF2B5EF4-FFF2-40B4-BE49-F238E27FC236}">
              <a16:creationId xmlns:a16="http://schemas.microsoft.com/office/drawing/2014/main" id="{C96186B1-BB88-43F2-A350-1B40200F7F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3287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1006</xdr:row>
      <xdr:rowOff>0</xdr:rowOff>
    </xdr:from>
    <xdr:to>
      <xdr:col>1</xdr:col>
      <xdr:colOff>15875</xdr:colOff>
      <xdr:row>1006</xdr:row>
      <xdr:rowOff>15875</xdr:rowOff>
    </xdr:to>
    <xdr:pic>
      <xdr:nvPicPr>
        <xdr:cNvPr id="1007" name="Picture 1006" descr="Stonjourner icon">
          <a:extLst>
            <a:ext uri="{FF2B5EF4-FFF2-40B4-BE49-F238E27FC236}">
              <a16:creationId xmlns:a16="http://schemas.microsoft.com/office/drawing/2014/main" id="{AB73868C-E03D-408F-B0BC-A0601A6076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36782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1007</xdr:row>
      <xdr:rowOff>0</xdr:rowOff>
    </xdr:from>
    <xdr:to>
      <xdr:col>1</xdr:col>
      <xdr:colOff>15875</xdr:colOff>
      <xdr:row>1007</xdr:row>
      <xdr:rowOff>15875</xdr:rowOff>
    </xdr:to>
    <xdr:pic>
      <xdr:nvPicPr>
        <xdr:cNvPr id="1008" name="Picture 1007" descr="Eiscue (Ice Face) icon">
          <a:extLst>
            <a:ext uri="{FF2B5EF4-FFF2-40B4-BE49-F238E27FC236}">
              <a16:creationId xmlns:a16="http://schemas.microsoft.com/office/drawing/2014/main" id="{8F53710F-B751-4061-B44A-BEEB59ABA3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4068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1008</xdr:row>
      <xdr:rowOff>0</xdr:rowOff>
    </xdr:from>
    <xdr:to>
      <xdr:col>1</xdr:col>
      <xdr:colOff>15875</xdr:colOff>
      <xdr:row>1008</xdr:row>
      <xdr:rowOff>15875</xdr:rowOff>
    </xdr:to>
    <xdr:pic>
      <xdr:nvPicPr>
        <xdr:cNvPr id="1009" name="Picture 1008" descr="Eiscue (Noice Face) icon">
          <a:extLst>
            <a:ext uri="{FF2B5EF4-FFF2-40B4-BE49-F238E27FC236}">
              <a16:creationId xmlns:a16="http://schemas.microsoft.com/office/drawing/2014/main" id="{84E3CB88-BE8B-416B-8D3E-335C50B59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44593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1009</xdr:row>
      <xdr:rowOff>0</xdr:rowOff>
    </xdr:from>
    <xdr:to>
      <xdr:col>1</xdr:col>
      <xdr:colOff>15875</xdr:colOff>
      <xdr:row>1009</xdr:row>
      <xdr:rowOff>15875</xdr:rowOff>
    </xdr:to>
    <xdr:pic>
      <xdr:nvPicPr>
        <xdr:cNvPr id="1010" name="Picture 1009" descr="Indeedee (Male) icon">
          <a:extLst>
            <a:ext uri="{FF2B5EF4-FFF2-40B4-BE49-F238E27FC236}">
              <a16:creationId xmlns:a16="http://schemas.microsoft.com/office/drawing/2014/main" id="{BF75849C-8E25-45C7-9710-D2CEA74B34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49069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1010</xdr:row>
      <xdr:rowOff>0</xdr:rowOff>
    </xdr:from>
    <xdr:to>
      <xdr:col>1</xdr:col>
      <xdr:colOff>15875</xdr:colOff>
      <xdr:row>1010</xdr:row>
      <xdr:rowOff>15875</xdr:rowOff>
    </xdr:to>
    <xdr:pic>
      <xdr:nvPicPr>
        <xdr:cNvPr id="1011" name="Picture 1010" descr="Indeedee (Female) icon">
          <a:extLst>
            <a:ext uri="{FF2B5EF4-FFF2-40B4-BE49-F238E27FC236}">
              <a16:creationId xmlns:a16="http://schemas.microsoft.com/office/drawing/2014/main" id="{C49874E2-DBA8-4A81-A587-34A771455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5678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1011</xdr:row>
      <xdr:rowOff>0</xdr:rowOff>
    </xdr:from>
    <xdr:to>
      <xdr:col>1</xdr:col>
      <xdr:colOff>15875</xdr:colOff>
      <xdr:row>1011</xdr:row>
      <xdr:rowOff>15875</xdr:rowOff>
    </xdr:to>
    <xdr:pic>
      <xdr:nvPicPr>
        <xdr:cNvPr id="1012" name="Picture 1011" descr="Morpeko (Full Belly Mode) icon">
          <a:extLst>
            <a:ext uri="{FF2B5EF4-FFF2-40B4-BE49-F238E27FC236}">
              <a16:creationId xmlns:a16="http://schemas.microsoft.com/office/drawing/2014/main" id="{7CA57931-44D2-4120-A3C9-E1000FB25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6450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1012</xdr:row>
      <xdr:rowOff>0</xdr:rowOff>
    </xdr:from>
    <xdr:to>
      <xdr:col>1</xdr:col>
      <xdr:colOff>15875</xdr:colOff>
      <xdr:row>1012</xdr:row>
      <xdr:rowOff>15875</xdr:rowOff>
    </xdr:to>
    <xdr:pic>
      <xdr:nvPicPr>
        <xdr:cNvPr id="1013" name="Picture 1012" descr="Morpeko (Hangry Mode) icon">
          <a:extLst>
            <a:ext uri="{FF2B5EF4-FFF2-40B4-BE49-F238E27FC236}">
              <a16:creationId xmlns:a16="http://schemas.microsoft.com/office/drawing/2014/main" id="{3BC248A6-8292-4C14-B7B7-69D781E7B2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7088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1013</xdr:row>
      <xdr:rowOff>0</xdr:rowOff>
    </xdr:from>
    <xdr:to>
      <xdr:col>1</xdr:col>
      <xdr:colOff>15875</xdr:colOff>
      <xdr:row>1013</xdr:row>
      <xdr:rowOff>15875</xdr:rowOff>
    </xdr:to>
    <xdr:pic>
      <xdr:nvPicPr>
        <xdr:cNvPr id="1014" name="Picture 1013" descr="Cufant icon">
          <a:extLst>
            <a:ext uri="{FF2B5EF4-FFF2-40B4-BE49-F238E27FC236}">
              <a16:creationId xmlns:a16="http://schemas.microsoft.com/office/drawing/2014/main" id="{D04C9CAB-0793-4D2D-ACF3-FB01922300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7726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1014</xdr:row>
      <xdr:rowOff>0</xdr:rowOff>
    </xdr:from>
    <xdr:to>
      <xdr:col>1</xdr:col>
      <xdr:colOff>15875</xdr:colOff>
      <xdr:row>1014</xdr:row>
      <xdr:rowOff>15875</xdr:rowOff>
    </xdr:to>
    <xdr:pic>
      <xdr:nvPicPr>
        <xdr:cNvPr id="1015" name="Picture 1014" descr="Copperajah icon">
          <a:extLst>
            <a:ext uri="{FF2B5EF4-FFF2-40B4-BE49-F238E27FC236}">
              <a16:creationId xmlns:a16="http://schemas.microsoft.com/office/drawing/2014/main" id="{709C5734-58E3-44FB-8D00-55B774A0C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79645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1015</xdr:row>
      <xdr:rowOff>0</xdr:rowOff>
    </xdr:from>
    <xdr:to>
      <xdr:col>1</xdr:col>
      <xdr:colOff>15875</xdr:colOff>
      <xdr:row>1015</xdr:row>
      <xdr:rowOff>15875</xdr:rowOff>
    </xdr:to>
    <xdr:pic>
      <xdr:nvPicPr>
        <xdr:cNvPr id="1016" name="Picture 1015" descr="Dracozolt icon">
          <a:extLst>
            <a:ext uri="{FF2B5EF4-FFF2-40B4-BE49-F238E27FC236}">
              <a16:creationId xmlns:a16="http://schemas.microsoft.com/office/drawing/2014/main" id="{CFA0C219-76CF-4A8D-A348-2CC199E169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83550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1016</xdr:row>
      <xdr:rowOff>0</xdr:rowOff>
    </xdr:from>
    <xdr:to>
      <xdr:col>1</xdr:col>
      <xdr:colOff>15875</xdr:colOff>
      <xdr:row>1016</xdr:row>
      <xdr:rowOff>15875</xdr:rowOff>
    </xdr:to>
    <xdr:pic>
      <xdr:nvPicPr>
        <xdr:cNvPr id="1017" name="Picture 1016" descr="Arctozolt icon">
          <a:extLst>
            <a:ext uri="{FF2B5EF4-FFF2-40B4-BE49-F238E27FC236}">
              <a16:creationId xmlns:a16="http://schemas.microsoft.com/office/drawing/2014/main" id="{C051747E-981D-42D4-9FB5-A8D951EFA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9126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1017</xdr:row>
      <xdr:rowOff>0</xdr:rowOff>
    </xdr:from>
    <xdr:to>
      <xdr:col>1</xdr:col>
      <xdr:colOff>15875</xdr:colOff>
      <xdr:row>1017</xdr:row>
      <xdr:rowOff>15875</xdr:rowOff>
    </xdr:to>
    <xdr:pic>
      <xdr:nvPicPr>
        <xdr:cNvPr id="1018" name="Picture 1017" descr="Dracovish icon">
          <a:extLst>
            <a:ext uri="{FF2B5EF4-FFF2-40B4-BE49-F238E27FC236}">
              <a16:creationId xmlns:a16="http://schemas.microsoft.com/office/drawing/2014/main" id="{FE34258B-857B-49ED-AAE1-236772458D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79707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1018</xdr:row>
      <xdr:rowOff>0</xdr:rowOff>
    </xdr:from>
    <xdr:to>
      <xdr:col>1</xdr:col>
      <xdr:colOff>15875</xdr:colOff>
      <xdr:row>1018</xdr:row>
      <xdr:rowOff>15875</xdr:rowOff>
    </xdr:to>
    <xdr:pic>
      <xdr:nvPicPr>
        <xdr:cNvPr id="1019" name="Picture 1018" descr="Arctovish icon">
          <a:extLst>
            <a:ext uri="{FF2B5EF4-FFF2-40B4-BE49-F238E27FC236}">
              <a16:creationId xmlns:a16="http://schemas.microsoft.com/office/drawing/2014/main" id="{09C9B724-801F-4706-8688-23D36E12EA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02886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1019</xdr:row>
      <xdr:rowOff>0</xdr:rowOff>
    </xdr:from>
    <xdr:to>
      <xdr:col>1</xdr:col>
      <xdr:colOff>15875</xdr:colOff>
      <xdr:row>1019</xdr:row>
      <xdr:rowOff>15875</xdr:rowOff>
    </xdr:to>
    <xdr:pic>
      <xdr:nvPicPr>
        <xdr:cNvPr id="1020" name="Picture 1019" descr="Duraludon icon">
          <a:extLst>
            <a:ext uri="{FF2B5EF4-FFF2-40B4-BE49-F238E27FC236}">
              <a16:creationId xmlns:a16="http://schemas.microsoft.com/office/drawing/2014/main" id="{8E39DDC8-3692-475D-BBC0-97DF76353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06791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1020</xdr:row>
      <xdr:rowOff>0</xdr:rowOff>
    </xdr:from>
    <xdr:to>
      <xdr:col>1</xdr:col>
      <xdr:colOff>15875</xdr:colOff>
      <xdr:row>1020</xdr:row>
      <xdr:rowOff>15875</xdr:rowOff>
    </xdr:to>
    <xdr:pic>
      <xdr:nvPicPr>
        <xdr:cNvPr id="1021" name="Picture 1020" descr="Dreepy icon">
          <a:extLst>
            <a:ext uri="{FF2B5EF4-FFF2-40B4-BE49-F238E27FC236}">
              <a16:creationId xmlns:a16="http://schemas.microsoft.com/office/drawing/2014/main" id="{4A3A7B65-DF78-40E7-AED1-053DF7C03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12601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1021</xdr:row>
      <xdr:rowOff>0</xdr:rowOff>
    </xdr:from>
    <xdr:to>
      <xdr:col>1</xdr:col>
      <xdr:colOff>15875</xdr:colOff>
      <xdr:row>1021</xdr:row>
      <xdr:rowOff>15875</xdr:rowOff>
    </xdr:to>
    <xdr:pic>
      <xdr:nvPicPr>
        <xdr:cNvPr id="1022" name="Picture 1021" descr="Drakloak icon">
          <a:extLst>
            <a:ext uri="{FF2B5EF4-FFF2-40B4-BE49-F238E27FC236}">
              <a16:creationId xmlns:a16="http://schemas.microsoft.com/office/drawing/2014/main" id="{5E1B9EAD-9C4A-4EF4-A833-B94DA003E3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18411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1022</xdr:row>
      <xdr:rowOff>0</xdr:rowOff>
    </xdr:from>
    <xdr:to>
      <xdr:col>1</xdr:col>
      <xdr:colOff>15875</xdr:colOff>
      <xdr:row>1022</xdr:row>
      <xdr:rowOff>15875</xdr:rowOff>
    </xdr:to>
    <xdr:pic>
      <xdr:nvPicPr>
        <xdr:cNvPr id="1023" name="Picture 1022" descr="Dragapult icon">
          <a:extLst>
            <a:ext uri="{FF2B5EF4-FFF2-40B4-BE49-F238E27FC236}">
              <a16:creationId xmlns:a16="http://schemas.microsoft.com/office/drawing/2014/main" id="{02AD202C-490E-41DD-9249-873975965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2422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1023</xdr:row>
      <xdr:rowOff>0</xdr:rowOff>
    </xdr:from>
    <xdr:to>
      <xdr:col>1</xdr:col>
      <xdr:colOff>15875</xdr:colOff>
      <xdr:row>1023</xdr:row>
      <xdr:rowOff>15875</xdr:rowOff>
    </xdr:to>
    <xdr:pic>
      <xdr:nvPicPr>
        <xdr:cNvPr id="1024" name="Picture 1023" descr="Zacian (Crowned Sword) icon">
          <a:extLst>
            <a:ext uri="{FF2B5EF4-FFF2-40B4-BE49-F238E27FC236}">
              <a16:creationId xmlns:a16="http://schemas.microsoft.com/office/drawing/2014/main" id="{5C9AACB1-E843-4359-8F27-B0CF60033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3003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1024</xdr:row>
      <xdr:rowOff>0</xdr:rowOff>
    </xdr:from>
    <xdr:to>
      <xdr:col>1</xdr:col>
      <xdr:colOff>15875</xdr:colOff>
      <xdr:row>1024</xdr:row>
      <xdr:rowOff>15875</xdr:rowOff>
    </xdr:to>
    <xdr:pic>
      <xdr:nvPicPr>
        <xdr:cNvPr id="1025" name="Picture 1024" descr="Zacian (Hero of Many Battles) icon">
          <a:extLst>
            <a:ext uri="{FF2B5EF4-FFF2-40B4-BE49-F238E27FC236}">
              <a16:creationId xmlns:a16="http://schemas.microsoft.com/office/drawing/2014/main" id="{3A4C41F1-E97D-47BC-9715-26EB2C0F1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34509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1025</xdr:row>
      <xdr:rowOff>0</xdr:rowOff>
    </xdr:from>
    <xdr:to>
      <xdr:col>1</xdr:col>
      <xdr:colOff>15875</xdr:colOff>
      <xdr:row>1025</xdr:row>
      <xdr:rowOff>15875</xdr:rowOff>
    </xdr:to>
    <xdr:pic>
      <xdr:nvPicPr>
        <xdr:cNvPr id="1026" name="Picture 1025" descr="Zamazenta (Crowned Shield) icon">
          <a:extLst>
            <a:ext uri="{FF2B5EF4-FFF2-40B4-BE49-F238E27FC236}">
              <a16:creationId xmlns:a16="http://schemas.microsoft.com/office/drawing/2014/main" id="{40A9FB52-0AA0-4CBD-AEC0-8FE8114C25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40224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1026</xdr:row>
      <xdr:rowOff>0</xdr:rowOff>
    </xdr:from>
    <xdr:to>
      <xdr:col>1</xdr:col>
      <xdr:colOff>15875</xdr:colOff>
      <xdr:row>1026</xdr:row>
      <xdr:rowOff>15875</xdr:rowOff>
    </xdr:to>
    <xdr:pic>
      <xdr:nvPicPr>
        <xdr:cNvPr id="1027" name="Picture 1026" descr="Zamazenta (Hero of Many Battles) icon">
          <a:extLst>
            <a:ext uri="{FF2B5EF4-FFF2-40B4-BE49-F238E27FC236}">
              <a16:creationId xmlns:a16="http://schemas.microsoft.com/office/drawing/2014/main" id="{2BD515CB-4C13-43A1-ADCB-F9CFE41030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4660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1027</xdr:row>
      <xdr:rowOff>0</xdr:rowOff>
    </xdr:from>
    <xdr:to>
      <xdr:col>1</xdr:col>
      <xdr:colOff>15875</xdr:colOff>
      <xdr:row>1027</xdr:row>
      <xdr:rowOff>15875</xdr:rowOff>
    </xdr:to>
    <xdr:pic>
      <xdr:nvPicPr>
        <xdr:cNvPr id="1028" name="Picture 1027" descr="Eternatus icon">
          <a:extLst>
            <a:ext uri="{FF2B5EF4-FFF2-40B4-BE49-F238E27FC236}">
              <a16:creationId xmlns:a16="http://schemas.microsoft.com/office/drawing/2014/main" id="{AEE8A8D8-0C02-4B89-9CE1-55EA0BB037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54225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1028</xdr:row>
      <xdr:rowOff>0</xdr:rowOff>
    </xdr:from>
    <xdr:to>
      <xdr:col>1</xdr:col>
      <xdr:colOff>15875</xdr:colOff>
      <xdr:row>1028</xdr:row>
      <xdr:rowOff>15875</xdr:rowOff>
    </xdr:to>
    <xdr:pic>
      <xdr:nvPicPr>
        <xdr:cNvPr id="1029" name="Picture 1028" descr="Eternatus (Eternamax) icon">
          <a:extLst>
            <a:ext uri="{FF2B5EF4-FFF2-40B4-BE49-F238E27FC236}">
              <a16:creationId xmlns:a16="http://schemas.microsoft.com/office/drawing/2014/main" id="{6BE8E7EF-7AD7-4E86-A189-71185AA7EA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861941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4</xdr:col>
      <xdr:colOff>377825</xdr:colOff>
      <xdr:row>3</xdr:row>
      <xdr:rowOff>152400</xdr:rowOff>
    </xdr:to>
    <xdr:pic>
      <xdr:nvPicPr>
        <xdr:cNvPr id="9" name="Picture 8" descr="Physical">
          <a:extLst>
            <a:ext uri="{FF2B5EF4-FFF2-40B4-BE49-F238E27FC236}">
              <a16:creationId xmlns:a16="http://schemas.microsoft.com/office/drawing/2014/main" id="{E0632BA1-723C-44C6-B2B6-D0C64A02AA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43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xdr:row>
      <xdr:rowOff>0</xdr:rowOff>
    </xdr:from>
    <xdr:to>
      <xdr:col>4</xdr:col>
      <xdr:colOff>377825</xdr:colOff>
      <xdr:row>4</xdr:row>
      <xdr:rowOff>152400</xdr:rowOff>
    </xdr:to>
    <xdr:pic>
      <xdr:nvPicPr>
        <xdr:cNvPr id="10" name="Picture 9" descr="Physical">
          <a:extLst>
            <a:ext uri="{FF2B5EF4-FFF2-40B4-BE49-F238E27FC236}">
              <a16:creationId xmlns:a16="http://schemas.microsoft.com/office/drawing/2014/main" id="{A80B4EF7-9EAA-4654-9C9E-85E0B67CB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81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xdr:row>
      <xdr:rowOff>0</xdr:rowOff>
    </xdr:from>
    <xdr:to>
      <xdr:col>4</xdr:col>
      <xdr:colOff>377825</xdr:colOff>
      <xdr:row>5</xdr:row>
      <xdr:rowOff>152400</xdr:rowOff>
    </xdr:to>
    <xdr:pic>
      <xdr:nvPicPr>
        <xdr:cNvPr id="11" name="Picture 10" descr="Physical">
          <a:extLst>
            <a:ext uri="{FF2B5EF4-FFF2-40B4-BE49-F238E27FC236}">
              <a16:creationId xmlns:a16="http://schemas.microsoft.com/office/drawing/2014/main" id="{63EB089F-BDD0-401C-B83D-812A17545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76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xdr:row>
      <xdr:rowOff>0</xdr:rowOff>
    </xdr:from>
    <xdr:to>
      <xdr:col>4</xdr:col>
      <xdr:colOff>377825</xdr:colOff>
      <xdr:row>6</xdr:row>
      <xdr:rowOff>152400</xdr:rowOff>
    </xdr:to>
    <xdr:pic>
      <xdr:nvPicPr>
        <xdr:cNvPr id="12" name="Picture 11" descr="Physical">
          <a:extLst>
            <a:ext uri="{FF2B5EF4-FFF2-40B4-BE49-F238E27FC236}">
              <a16:creationId xmlns:a16="http://schemas.microsoft.com/office/drawing/2014/main" id="{AA8B8733-EFD9-4947-9688-3A56315D90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14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xdr:row>
      <xdr:rowOff>0</xdr:rowOff>
    </xdr:from>
    <xdr:to>
      <xdr:col>4</xdr:col>
      <xdr:colOff>377825</xdr:colOff>
      <xdr:row>7</xdr:row>
      <xdr:rowOff>152400</xdr:rowOff>
    </xdr:to>
    <xdr:pic>
      <xdr:nvPicPr>
        <xdr:cNvPr id="13" name="Picture 12" descr="Physical">
          <a:extLst>
            <a:ext uri="{FF2B5EF4-FFF2-40B4-BE49-F238E27FC236}">
              <a16:creationId xmlns:a16="http://schemas.microsoft.com/office/drawing/2014/main" id="{FBD7024E-99C4-43B8-8DA4-F15D31C895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552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xdr:row>
      <xdr:rowOff>0</xdr:rowOff>
    </xdr:from>
    <xdr:to>
      <xdr:col>4</xdr:col>
      <xdr:colOff>377825</xdr:colOff>
      <xdr:row>8</xdr:row>
      <xdr:rowOff>152400</xdr:rowOff>
    </xdr:to>
    <xdr:pic>
      <xdr:nvPicPr>
        <xdr:cNvPr id="14" name="Picture 13" descr="Physical">
          <a:extLst>
            <a:ext uri="{FF2B5EF4-FFF2-40B4-BE49-F238E27FC236}">
              <a16:creationId xmlns:a16="http://schemas.microsoft.com/office/drawing/2014/main" id="{BEAED2C5-3B8B-491E-8865-B4119B5DE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943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xdr:row>
      <xdr:rowOff>0</xdr:rowOff>
    </xdr:from>
    <xdr:to>
      <xdr:col>4</xdr:col>
      <xdr:colOff>377825</xdr:colOff>
      <xdr:row>9</xdr:row>
      <xdr:rowOff>152400</xdr:rowOff>
    </xdr:to>
    <xdr:pic>
      <xdr:nvPicPr>
        <xdr:cNvPr id="15" name="Picture 14" descr="Physical">
          <a:extLst>
            <a:ext uri="{FF2B5EF4-FFF2-40B4-BE49-F238E27FC236}">
              <a16:creationId xmlns:a16="http://schemas.microsoft.com/office/drawing/2014/main" id="{D9A6CF2C-70ED-4303-B287-7603C97D1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409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xdr:row>
      <xdr:rowOff>0</xdr:rowOff>
    </xdr:from>
    <xdr:to>
      <xdr:col>4</xdr:col>
      <xdr:colOff>377825</xdr:colOff>
      <xdr:row>10</xdr:row>
      <xdr:rowOff>152400</xdr:rowOff>
    </xdr:to>
    <xdr:pic>
      <xdr:nvPicPr>
        <xdr:cNvPr id="16" name="Picture 15" descr="Physical">
          <a:extLst>
            <a:ext uri="{FF2B5EF4-FFF2-40B4-BE49-F238E27FC236}">
              <a16:creationId xmlns:a16="http://schemas.microsoft.com/office/drawing/2014/main" id="{A6936E64-9236-42E0-8966-335D9A819B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4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xdr:row>
      <xdr:rowOff>0</xdr:rowOff>
    </xdr:from>
    <xdr:to>
      <xdr:col>4</xdr:col>
      <xdr:colOff>377825</xdr:colOff>
      <xdr:row>11</xdr:row>
      <xdr:rowOff>152400</xdr:rowOff>
    </xdr:to>
    <xdr:pic>
      <xdr:nvPicPr>
        <xdr:cNvPr id="17" name="Picture 16" descr="Physical">
          <a:extLst>
            <a:ext uri="{FF2B5EF4-FFF2-40B4-BE49-F238E27FC236}">
              <a16:creationId xmlns:a16="http://schemas.microsoft.com/office/drawing/2014/main" id="{71A76B34-5210-4127-AF93-E1B6885DE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8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xdr:row>
      <xdr:rowOff>0</xdr:rowOff>
    </xdr:from>
    <xdr:to>
      <xdr:col>4</xdr:col>
      <xdr:colOff>377825</xdr:colOff>
      <xdr:row>12</xdr:row>
      <xdr:rowOff>152400</xdr:rowOff>
    </xdr:to>
    <xdr:pic>
      <xdr:nvPicPr>
        <xdr:cNvPr id="18" name="Picture 17" descr="Physical">
          <a:extLst>
            <a:ext uri="{FF2B5EF4-FFF2-40B4-BE49-F238E27FC236}">
              <a16:creationId xmlns:a16="http://schemas.microsoft.com/office/drawing/2014/main" id="{79669CE2-6285-4CDC-991C-B50A4D70E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7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xdr:row>
      <xdr:rowOff>0</xdr:rowOff>
    </xdr:from>
    <xdr:to>
      <xdr:col>4</xdr:col>
      <xdr:colOff>377825</xdr:colOff>
      <xdr:row>13</xdr:row>
      <xdr:rowOff>152400</xdr:rowOff>
    </xdr:to>
    <xdr:pic>
      <xdr:nvPicPr>
        <xdr:cNvPr id="19" name="Picture 18" descr="Physical">
          <a:extLst>
            <a:ext uri="{FF2B5EF4-FFF2-40B4-BE49-F238E27FC236}">
              <a16:creationId xmlns:a16="http://schemas.microsoft.com/office/drawing/2014/main" id="{366F5AC5-5F2B-407E-B6F5-FED29ACCBA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51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xdr:row>
      <xdr:rowOff>0</xdr:rowOff>
    </xdr:from>
    <xdr:to>
      <xdr:col>4</xdr:col>
      <xdr:colOff>377825</xdr:colOff>
      <xdr:row>14</xdr:row>
      <xdr:rowOff>152400</xdr:rowOff>
    </xdr:to>
    <xdr:pic>
      <xdr:nvPicPr>
        <xdr:cNvPr id="20" name="Picture 19" descr="Physical">
          <a:extLst>
            <a:ext uri="{FF2B5EF4-FFF2-40B4-BE49-F238E27FC236}">
              <a16:creationId xmlns:a16="http://schemas.microsoft.com/office/drawing/2014/main" id="{095D7432-5DF9-4394-9D71-9E6A429072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05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xdr:row>
      <xdr:rowOff>0</xdr:rowOff>
    </xdr:from>
    <xdr:to>
      <xdr:col>4</xdr:col>
      <xdr:colOff>377825</xdr:colOff>
      <xdr:row>15</xdr:row>
      <xdr:rowOff>152400</xdr:rowOff>
    </xdr:to>
    <xdr:pic>
      <xdr:nvPicPr>
        <xdr:cNvPr id="21" name="Picture 20" descr="Physical">
          <a:extLst>
            <a:ext uri="{FF2B5EF4-FFF2-40B4-BE49-F238E27FC236}">
              <a16:creationId xmlns:a16="http://schemas.microsoft.com/office/drawing/2014/main" id="{B097B687-4A3B-4E0A-9242-78692B47A0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29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xdr:row>
      <xdr:rowOff>0</xdr:rowOff>
    </xdr:from>
    <xdr:to>
      <xdr:col>4</xdr:col>
      <xdr:colOff>377825</xdr:colOff>
      <xdr:row>16</xdr:row>
      <xdr:rowOff>152400</xdr:rowOff>
    </xdr:to>
    <xdr:pic>
      <xdr:nvPicPr>
        <xdr:cNvPr id="22" name="Picture 21" descr="Physical">
          <a:extLst>
            <a:ext uri="{FF2B5EF4-FFF2-40B4-BE49-F238E27FC236}">
              <a16:creationId xmlns:a16="http://schemas.microsoft.com/office/drawing/2014/main" id="{C5A1E157-49A9-4213-9E47-39B76652D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67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xdr:row>
      <xdr:rowOff>0</xdr:rowOff>
    </xdr:from>
    <xdr:to>
      <xdr:col>4</xdr:col>
      <xdr:colOff>377825</xdr:colOff>
      <xdr:row>17</xdr:row>
      <xdr:rowOff>152400</xdr:rowOff>
    </xdr:to>
    <xdr:pic>
      <xdr:nvPicPr>
        <xdr:cNvPr id="23" name="Picture 22" descr="Physical">
          <a:extLst>
            <a:ext uri="{FF2B5EF4-FFF2-40B4-BE49-F238E27FC236}">
              <a16:creationId xmlns:a16="http://schemas.microsoft.com/office/drawing/2014/main" id="{2B20EABC-CADA-4FCA-A995-1B52B4D696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05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xdr:row>
      <xdr:rowOff>0</xdr:rowOff>
    </xdr:from>
    <xdr:to>
      <xdr:col>4</xdr:col>
      <xdr:colOff>377825</xdr:colOff>
      <xdr:row>18</xdr:row>
      <xdr:rowOff>152400</xdr:rowOff>
    </xdr:to>
    <xdr:pic>
      <xdr:nvPicPr>
        <xdr:cNvPr id="24" name="Picture 23" descr="Physical">
          <a:extLst>
            <a:ext uri="{FF2B5EF4-FFF2-40B4-BE49-F238E27FC236}">
              <a16:creationId xmlns:a16="http://schemas.microsoft.com/office/drawing/2014/main" id="{FA4D9F11-A3B4-4123-B8B7-F04E83AA6A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43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xdr:row>
      <xdr:rowOff>0</xdr:rowOff>
    </xdr:from>
    <xdr:to>
      <xdr:col>4</xdr:col>
      <xdr:colOff>377825</xdr:colOff>
      <xdr:row>19</xdr:row>
      <xdr:rowOff>152400</xdr:rowOff>
    </xdr:to>
    <xdr:pic>
      <xdr:nvPicPr>
        <xdr:cNvPr id="25" name="Picture 24" descr="Physical">
          <a:extLst>
            <a:ext uri="{FF2B5EF4-FFF2-40B4-BE49-F238E27FC236}">
              <a16:creationId xmlns:a16="http://schemas.microsoft.com/office/drawing/2014/main" id="{44927C97-592F-4B2E-B69C-94F1F9E49B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010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xdr:row>
      <xdr:rowOff>0</xdr:rowOff>
    </xdr:from>
    <xdr:to>
      <xdr:col>4</xdr:col>
      <xdr:colOff>377825</xdr:colOff>
      <xdr:row>20</xdr:row>
      <xdr:rowOff>152400</xdr:rowOff>
    </xdr:to>
    <xdr:pic>
      <xdr:nvPicPr>
        <xdr:cNvPr id="26" name="Picture 25" descr="Physical">
          <a:extLst>
            <a:ext uri="{FF2B5EF4-FFF2-40B4-BE49-F238E27FC236}">
              <a16:creationId xmlns:a16="http://schemas.microsoft.com/office/drawing/2014/main" id="{2F5DD3EA-A77D-4D82-A7EA-B50B074A5D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00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xdr:row>
      <xdr:rowOff>0</xdr:rowOff>
    </xdr:from>
    <xdr:to>
      <xdr:col>4</xdr:col>
      <xdr:colOff>377825</xdr:colOff>
      <xdr:row>21</xdr:row>
      <xdr:rowOff>152400</xdr:rowOff>
    </xdr:to>
    <xdr:pic>
      <xdr:nvPicPr>
        <xdr:cNvPr id="27" name="Picture 26" descr="Physical">
          <a:extLst>
            <a:ext uri="{FF2B5EF4-FFF2-40B4-BE49-F238E27FC236}">
              <a16:creationId xmlns:a16="http://schemas.microsoft.com/office/drawing/2014/main" id="{9983160C-1CD7-4F4D-AC11-AB10764D9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39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xdr:row>
      <xdr:rowOff>0</xdr:rowOff>
    </xdr:from>
    <xdr:to>
      <xdr:col>4</xdr:col>
      <xdr:colOff>377825</xdr:colOff>
      <xdr:row>22</xdr:row>
      <xdr:rowOff>152400</xdr:rowOff>
    </xdr:to>
    <xdr:pic>
      <xdr:nvPicPr>
        <xdr:cNvPr id="28" name="Picture 27" descr="Physical">
          <a:extLst>
            <a:ext uri="{FF2B5EF4-FFF2-40B4-BE49-F238E27FC236}">
              <a16:creationId xmlns:a16="http://schemas.microsoft.com/office/drawing/2014/main" id="{826761DC-7E87-4C6E-90E5-28AEB005F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77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xdr:row>
      <xdr:rowOff>0</xdr:rowOff>
    </xdr:from>
    <xdr:to>
      <xdr:col>4</xdr:col>
      <xdr:colOff>377825</xdr:colOff>
      <xdr:row>23</xdr:row>
      <xdr:rowOff>152400</xdr:rowOff>
    </xdr:to>
    <xdr:pic>
      <xdr:nvPicPr>
        <xdr:cNvPr id="29" name="Picture 28" descr="Physical">
          <a:extLst>
            <a:ext uri="{FF2B5EF4-FFF2-40B4-BE49-F238E27FC236}">
              <a16:creationId xmlns:a16="http://schemas.microsoft.com/office/drawing/2014/main" id="{E2C6016F-1542-4A3B-B9D2-896813E89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43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0</xdr:rowOff>
    </xdr:from>
    <xdr:to>
      <xdr:col>4</xdr:col>
      <xdr:colOff>377825</xdr:colOff>
      <xdr:row>24</xdr:row>
      <xdr:rowOff>152400</xdr:rowOff>
    </xdr:to>
    <xdr:pic>
      <xdr:nvPicPr>
        <xdr:cNvPr id="30" name="Picture 29" descr="Physical">
          <a:extLst>
            <a:ext uri="{FF2B5EF4-FFF2-40B4-BE49-F238E27FC236}">
              <a16:creationId xmlns:a16="http://schemas.microsoft.com/office/drawing/2014/main" id="{DE0A9DE5-F560-40EB-A884-36813C8FF0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734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xdr:row>
      <xdr:rowOff>0</xdr:rowOff>
    </xdr:from>
    <xdr:to>
      <xdr:col>4</xdr:col>
      <xdr:colOff>377825</xdr:colOff>
      <xdr:row>25</xdr:row>
      <xdr:rowOff>152400</xdr:rowOff>
    </xdr:to>
    <xdr:pic>
      <xdr:nvPicPr>
        <xdr:cNvPr id="31" name="Picture 30" descr="Physical">
          <a:extLst>
            <a:ext uri="{FF2B5EF4-FFF2-40B4-BE49-F238E27FC236}">
              <a16:creationId xmlns:a16="http://schemas.microsoft.com/office/drawing/2014/main" id="{1E1EF22E-7465-45D9-81BA-538F1A04E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01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xdr:row>
      <xdr:rowOff>0</xdr:rowOff>
    </xdr:from>
    <xdr:to>
      <xdr:col>4</xdr:col>
      <xdr:colOff>377825</xdr:colOff>
      <xdr:row>26</xdr:row>
      <xdr:rowOff>152400</xdr:rowOff>
    </xdr:to>
    <xdr:pic>
      <xdr:nvPicPr>
        <xdr:cNvPr id="32" name="Picture 31" descr="Physical">
          <a:extLst>
            <a:ext uri="{FF2B5EF4-FFF2-40B4-BE49-F238E27FC236}">
              <a16:creationId xmlns:a16="http://schemas.microsoft.com/office/drawing/2014/main" id="{8876555C-B524-4800-9D05-41CC550077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591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4</xdr:col>
      <xdr:colOff>377825</xdr:colOff>
      <xdr:row>27</xdr:row>
      <xdr:rowOff>152400</xdr:rowOff>
    </xdr:to>
    <xdr:pic>
      <xdr:nvPicPr>
        <xdr:cNvPr id="33" name="Picture 32" descr="Physical">
          <a:extLst>
            <a:ext uri="{FF2B5EF4-FFF2-40B4-BE49-F238E27FC236}">
              <a16:creationId xmlns:a16="http://schemas.microsoft.com/office/drawing/2014/main" id="{19B97CAC-729B-43B1-A58E-B796470C0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82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xdr:row>
      <xdr:rowOff>0</xdr:rowOff>
    </xdr:from>
    <xdr:to>
      <xdr:col>4</xdr:col>
      <xdr:colOff>377825</xdr:colOff>
      <xdr:row>28</xdr:row>
      <xdr:rowOff>152400</xdr:rowOff>
    </xdr:to>
    <xdr:pic>
      <xdr:nvPicPr>
        <xdr:cNvPr id="34" name="Picture 33" descr="Physical">
          <a:extLst>
            <a:ext uri="{FF2B5EF4-FFF2-40B4-BE49-F238E27FC236}">
              <a16:creationId xmlns:a16="http://schemas.microsoft.com/office/drawing/2014/main" id="{F55D6247-21A2-4A26-AB3B-7C0C53D65F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72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xdr:row>
      <xdr:rowOff>0</xdr:rowOff>
    </xdr:from>
    <xdr:to>
      <xdr:col>4</xdr:col>
      <xdr:colOff>377825</xdr:colOff>
      <xdr:row>29</xdr:row>
      <xdr:rowOff>152400</xdr:rowOff>
    </xdr:to>
    <xdr:pic>
      <xdr:nvPicPr>
        <xdr:cNvPr id="35" name="Picture 34" descr="Physical">
          <a:extLst>
            <a:ext uri="{FF2B5EF4-FFF2-40B4-BE49-F238E27FC236}">
              <a16:creationId xmlns:a16="http://schemas.microsoft.com/office/drawing/2014/main" id="{9A56DBA9-D039-4EB5-8BE8-D18EFB9DE3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763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xdr:row>
      <xdr:rowOff>0</xdr:rowOff>
    </xdr:from>
    <xdr:to>
      <xdr:col>4</xdr:col>
      <xdr:colOff>377825</xdr:colOff>
      <xdr:row>30</xdr:row>
      <xdr:rowOff>152400</xdr:rowOff>
    </xdr:to>
    <xdr:pic>
      <xdr:nvPicPr>
        <xdr:cNvPr id="36" name="Picture 35" descr="Physical">
          <a:extLst>
            <a:ext uri="{FF2B5EF4-FFF2-40B4-BE49-F238E27FC236}">
              <a16:creationId xmlns:a16="http://schemas.microsoft.com/office/drawing/2014/main" id="{BA89DC51-F762-4FDE-A915-2E97C1339F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22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xdr:row>
      <xdr:rowOff>0</xdr:rowOff>
    </xdr:from>
    <xdr:to>
      <xdr:col>4</xdr:col>
      <xdr:colOff>377825</xdr:colOff>
      <xdr:row>31</xdr:row>
      <xdr:rowOff>152400</xdr:rowOff>
    </xdr:to>
    <xdr:pic>
      <xdr:nvPicPr>
        <xdr:cNvPr id="37" name="Picture 36" descr="Physical">
          <a:extLst>
            <a:ext uri="{FF2B5EF4-FFF2-40B4-BE49-F238E27FC236}">
              <a16:creationId xmlns:a16="http://schemas.microsoft.com/office/drawing/2014/main" id="{B3F0B0FE-358C-488F-987B-D25D273F1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468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xdr:row>
      <xdr:rowOff>0</xdr:rowOff>
    </xdr:from>
    <xdr:to>
      <xdr:col>4</xdr:col>
      <xdr:colOff>377825</xdr:colOff>
      <xdr:row>32</xdr:row>
      <xdr:rowOff>152400</xdr:rowOff>
    </xdr:to>
    <xdr:pic>
      <xdr:nvPicPr>
        <xdr:cNvPr id="38" name="Picture 37" descr="Physical">
          <a:extLst>
            <a:ext uri="{FF2B5EF4-FFF2-40B4-BE49-F238E27FC236}">
              <a16:creationId xmlns:a16="http://schemas.microsoft.com/office/drawing/2014/main" id="{1D7A02B1-6D65-4569-8F83-DC2022513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170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xdr:row>
      <xdr:rowOff>0</xdr:rowOff>
    </xdr:from>
    <xdr:to>
      <xdr:col>4</xdr:col>
      <xdr:colOff>377825</xdr:colOff>
      <xdr:row>33</xdr:row>
      <xdr:rowOff>152400</xdr:rowOff>
    </xdr:to>
    <xdr:pic>
      <xdr:nvPicPr>
        <xdr:cNvPr id="39" name="Picture 38" descr="Physical">
          <a:extLst>
            <a:ext uri="{FF2B5EF4-FFF2-40B4-BE49-F238E27FC236}">
              <a16:creationId xmlns:a16="http://schemas.microsoft.com/office/drawing/2014/main" id="{1C83AA9A-EB4F-4E1F-8DDB-7904C0197B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209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xdr:row>
      <xdr:rowOff>0</xdr:rowOff>
    </xdr:from>
    <xdr:to>
      <xdr:col>4</xdr:col>
      <xdr:colOff>377825</xdr:colOff>
      <xdr:row>34</xdr:row>
      <xdr:rowOff>152400</xdr:rowOff>
    </xdr:to>
    <xdr:pic>
      <xdr:nvPicPr>
        <xdr:cNvPr id="40" name="Picture 39" descr="Physical">
          <a:extLst>
            <a:ext uri="{FF2B5EF4-FFF2-40B4-BE49-F238E27FC236}">
              <a16:creationId xmlns:a16="http://schemas.microsoft.com/office/drawing/2014/main" id="{B72E9480-4189-4EEC-9506-164E702B7A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2563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xdr:row>
      <xdr:rowOff>0</xdr:rowOff>
    </xdr:from>
    <xdr:to>
      <xdr:col>4</xdr:col>
      <xdr:colOff>377825</xdr:colOff>
      <xdr:row>35</xdr:row>
      <xdr:rowOff>152400</xdr:rowOff>
    </xdr:to>
    <xdr:pic>
      <xdr:nvPicPr>
        <xdr:cNvPr id="41" name="Picture 40" descr="Physical">
          <a:extLst>
            <a:ext uri="{FF2B5EF4-FFF2-40B4-BE49-F238E27FC236}">
              <a16:creationId xmlns:a16="http://schemas.microsoft.com/office/drawing/2014/main" id="{D5AC8693-AB0D-47E8-8B2A-343BB8686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030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xdr:row>
      <xdr:rowOff>0</xdr:rowOff>
    </xdr:from>
    <xdr:to>
      <xdr:col>4</xdr:col>
      <xdr:colOff>377825</xdr:colOff>
      <xdr:row>36</xdr:row>
      <xdr:rowOff>152400</xdr:rowOff>
    </xdr:to>
    <xdr:pic>
      <xdr:nvPicPr>
        <xdr:cNvPr id="42" name="Picture 41" descr="Physical">
          <a:extLst>
            <a:ext uri="{FF2B5EF4-FFF2-40B4-BE49-F238E27FC236}">
              <a16:creationId xmlns:a16="http://schemas.microsoft.com/office/drawing/2014/main" id="{2289716C-92C2-48A2-9781-C01ADE1CD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496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xdr:row>
      <xdr:rowOff>0</xdr:rowOff>
    </xdr:from>
    <xdr:to>
      <xdr:col>4</xdr:col>
      <xdr:colOff>377825</xdr:colOff>
      <xdr:row>37</xdr:row>
      <xdr:rowOff>152400</xdr:rowOff>
    </xdr:to>
    <xdr:pic>
      <xdr:nvPicPr>
        <xdr:cNvPr id="43" name="Picture 42" descr="Physical">
          <a:extLst>
            <a:ext uri="{FF2B5EF4-FFF2-40B4-BE49-F238E27FC236}">
              <a16:creationId xmlns:a16="http://schemas.microsoft.com/office/drawing/2014/main" id="{C8AB4743-9473-453B-A872-692CD3F0A5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3887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xdr:row>
      <xdr:rowOff>0</xdr:rowOff>
    </xdr:from>
    <xdr:to>
      <xdr:col>4</xdr:col>
      <xdr:colOff>377825</xdr:colOff>
      <xdr:row>38</xdr:row>
      <xdr:rowOff>152400</xdr:rowOff>
    </xdr:to>
    <xdr:pic>
      <xdr:nvPicPr>
        <xdr:cNvPr id="44" name="Picture 43" descr="Physical">
          <a:extLst>
            <a:ext uri="{FF2B5EF4-FFF2-40B4-BE49-F238E27FC236}">
              <a16:creationId xmlns:a16="http://schemas.microsoft.com/office/drawing/2014/main" id="{CB4F1BF1-C7FD-4920-9DCA-5B8754F5D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4125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xdr:row>
      <xdr:rowOff>0</xdr:rowOff>
    </xdr:from>
    <xdr:to>
      <xdr:col>4</xdr:col>
      <xdr:colOff>377825</xdr:colOff>
      <xdr:row>39</xdr:row>
      <xdr:rowOff>152400</xdr:rowOff>
    </xdr:to>
    <xdr:pic>
      <xdr:nvPicPr>
        <xdr:cNvPr id="45" name="Picture 44" descr="Physical">
          <a:extLst>
            <a:ext uri="{FF2B5EF4-FFF2-40B4-BE49-F238E27FC236}">
              <a16:creationId xmlns:a16="http://schemas.microsoft.com/office/drawing/2014/main" id="{D4120C5D-F6D4-46CF-AFC3-E99616593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4363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xdr:row>
      <xdr:rowOff>0</xdr:rowOff>
    </xdr:from>
    <xdr:to>
      <xdr:col>4</xdr:col>
      <xdr:colOff>377825</xdr:colOff>
      <xdr:row>40</xdr:row>
      <xdr:rowOff>152400</xdr:rowOff>
    </xdr:to>
    <xdr:pic>
      <xdr:nvPicPr>
        <xdr:cNvPr id="46" name="Picture 45" descr="Physical">
          <a:extLst>
            <a:ext uri="{FF2B5EF4-FFF2-40B4-BE49-F238E27FC236}">
              <a16:creationId xmlns:a16="http://schemas.microsoft.com/office/drawing/2014/main" id="{50D63A28-336D-49E1-9FC3-F28AF18ECA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4754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xdr:row>
      <xdr:rowOff>0</xdr:rowOff>
    </xdr:from>
    <xdr:to>
      <xdr:col>4</xdr:col>
      <xdr:colOff>377825</xdr:colOff>
      <xdr:row>41</xdr:row>
      <xdr:rowOff>152400</xdr:rowOff>
    </xdr:to>
    <xdr:pic>
      <xdr:nvPicPr>
        <xdr:cNvPr id="47" name="Picture 46" descr="Physical">
          <a:extLst>
            <a:ext uri="{FF2B5EF4-FFF2-40B4-BE49-F238E27FC236}">
              <a16:creationId xmlns:a16="http://schemas.microsoft.com/office/drawing/2014/main" id="{00C9F5CF-181F-4E31-8B4B-B972AE06D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5144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xdr:row>
      <xdr:rowOff>0</xdr:rowOff>
    </xdr:from>
    <xdr:to>
      <xdr:col>4</xdr:col>
      <xdr:colOff>377825</xdr:colOff>
      <xdr:row>42</xdr:row>
      <xdr:rowOff>152400</xdr:rowOff>
    </xdr:to>
    <xdr:pic>
      <xdr:nvPicPr>
        <xdr:cNvPr id="48" name="Picture 47" descr="Physical">
          <a:extLst>
            <a:ext uri="{FF2B5EF4-FFF2-40B4-BE49-F238E27FC236}">
              <a16:creationId xmlns:a16="http://schemas.microsoft.com/office/drawing/2014/main" id="{06F8029E-9245-4744-8983-6E4632457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561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xdr:row>
      <xdr:rowOff>0</xdr:rowOff>
    </xdr:from>
    <xdr:to>
      <xdr:col>4</xdr:col>
      <xdr:colOff>377825</xdr:colOff>
      <xdr:row>43</xdr:row>
      <xdr:rowOff>152400</xdr:rowOff>
    </xdr:to>
    <xdr:pic>
      <xdr:nvPicPr>
        <xdr:cNvPr id="49" name="Picture 48" descr="Physical">
          <a:extLst>
            <a:ext uri="{FF2B5EF4-FFF2-40B4-BE49-F238E27FC236}">
              <a16:creationId xmlns:a16="http://schemas.microsoft.com/office/drawing/2014/main" id="{1F0B20F8-2A20-486D-987C-2D141F918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5849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xdr:row>
      <xdr:rowOff>0</xdr:rowOff>
    </xdr:from>
    <xdr:to>
      <xdr:col>4</xdr:col>
      <xdr:colOff>377825</xdr:colOff>
      <xdr:row>44</xdr:row>
      <xdr:rowOff>152400</xdr:rowOff>
    </xdr:to>
    <xdr:pic>
      <xdr:nvPicPr>
        <xdr:cNvPr id="50" name="Picture 49" descr="Physical">
          <a:extLst>
            <a:ext uri="{FF2B5EF4-FFF2-40B4-BE49-F238E27FC236}">
              <a16:creationId xmlns:a16="http://schemas.microsoft.com/office/drawing/2014/main" id="{738BDB05-05A1-4A15-9C41-B3D445953F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6240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xdr:row>
      <xdr:rowOff>0</xdr:rowOff>
    </xdr:from>
    <xdr:to>
      <xdr:col>4</xdr:col>
      <xdr:colOff>377825</xdr:colOff>
      <xdr:row>45</xdr:row>
      <xdr:rowOff>152400</xdr:rowOff>
    </xdr:to>
    <xdr:pic>
      <xdr:nvPicPr>
        <xdr:cNvPr id="51" name="Picture 50" descr="Physical">
          <a:extLst>
            <a:ext uri="{FF2B5EF4-FFF2-40B4-BE49-F238E27FC236}">
              <a16:creationId xmlns:a16="http://schemas.microsoft.com/office/drawing/2014/main" id="{A776A009-6E04-4A5E-87E9-DD5FA2C6E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663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xdr:row>
      <xdr:rowOff>0</xdr:rowOff>
    </xdr:from>
    <xdr:to>
      <xdr:col>4</xdr:col>
      <xdr:colOff>377825</xdr:colOff>
      <xdr:row>46</xdr:row>
      <xdr:rowOff>152400</xdr:rowOff>
    </xdr:to>
    <xdr:pic>
      <xdr:nvPicPr>
        <xdr:cNvPr id="52" name="Picture 51" descr="Physical">
          <a:extLst>
            <a:ext uri="{FF2B5EF4-FFF2-40B4-BE49-F238E27FC236}">
              <a16:creationId xmlns:a16="http://schemas.microsoft.com/office/drawing/2014/main" id="{8CC46200-6A6B-48FC-BD35-6D60B5A35C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7021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xdr:row>
      <xdr:rowOff>0</xdr:rowOff>
    </xdr:from>
    <xdr:to>
      <xdr:col>4</xdr:col>
      <xdr:colOff>377825</xdr:colOff>
      <xdr:row>47</xdr:row>
      <xdr:rowOff>152400</xdr:rowOff>
    </xdr:to>
    <xdr:pic>
      <xdr:nvPicPr>
        <xdr:cNvPr id="53" name="Picture 52" descr="Physical">
          <a:extLst>
            <a:ext uri="{FF2B5EF4-FFF2-40B4-BE49-F238E27FC236}">
              <a16:creationId xmlns:a16="http://schemas.microsoft.com/office/drawing/2014/main" id="{429E9E44-D136-41C3-A949-1EA4C2F25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748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xdr:row>
      <xdr:rowOff>0</xdr:rowOff>
    </xdr:from>
    <xdr:to>
      <xdr:col>4</xdr:col>
      <xdr:colOff>377825</xdr:colOff>
      <xdr:row>48</xdr:row>
      <xdr:rowOff>152400</xdr:rowOff>
    </xdr:to>
    <xdr:pic>
      <xdr:nvPicPr>
        <xdr:cNvPr id="54" name="Picture 53" descr="Physical">
          <a:extLst>
            <a:ext uri="{FF2B5EF4-FFF2-40B4-BE49-F238E27FC236}">
              <a16:creationId xmlns:a16="http://schemas.microsoft.com/office/drawing/2014/main" id="{7BEA0BDB-379C-4FCB-B59D-64472ABDA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7878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377825</xdr:colOff>
      <xdr:row>49</xdr:row>
      <xdr:rowOff>152400</xdr:rowOff>
    </xdr:to>
    <xdr:pic>
      <xdr:nvPicPr>
        <xdr:cNvPr id="55" name="Picture 54" descr="Physical">
          <a:extLst>
            <a:ext uri="{FF2B5EF4-FFF2-40B4-BE49-F238E27FC236}">
              <a16:creationId xmlns:a16="http://schemas.microsoft.com/office/drawing/2014/main" id="{C1F47134-C454-48BB-9E8A-4130826602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8116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xdr:row>
      <xdr:rowOff>0</xdr:rowOff>
    </xdr:from>
    <xdr:to>
      <xdr:col>4</xdr:col>
      <xdr:colOff>377825</xdr:colOff>
      <xdr:row>50</xdr:row>
      <xdr:rowOff>152400</xdr:rowOff>
    </xdr:to>
    <xdr:pic>
      <xdr:nvPicPr>
        <xdr:cNvPr id="56" name="Picture 55" descr="Physical">
          <a:extLst>
            <a:ext uri="{FF2B5EF4-FFF2-40B4-BE49-F238E27FC236}">
              <a16:creationId xmlns:a16="http://schemas.microsoft.com/office/drawing/2014/main" id="{02DA7402-D807-4D4E-B05D-2A2060F80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8507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xdr:row>
      <xdr:rowOff>0</xdr:rowOff>
    </xdr:from>
    <xdr:to>
      <xdr:col>4</xdr:col>
      <xdr:colOff>377825</xdr:colOff>
      <xdr:row>51</xdr:row>
      <xdr:rowOff>152400</xdr:rowOff>
    </xdr:to>
    <xdr:pic>
      <xdr:nvPicPr>
        <xdr:cNvPr id="57" name="Picture 56" descr="Physical">
          <a:extLst>
            <a:ext uri="{FF2B5EF4-FFF2-40B4-BE49-F238E27FC236}">
              <a16:creationId xmlns:a16="http://schemas.microsoft.com/office/drawing/2014/main" id="{719C0D6A-D492-49B3-9A5E-8BFB1F0CB0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8897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xdr:row>
      <xdr:rowOff>0</xdr:rowOff>
    </xdr:from>
    <xdr:to>
      <xdr:col>4</xdr:col>
      <xdr:colOff>377825</xdr:colOff>
      <xdr:row>52</xdr:row>
      <xdr:rowOff>152400</xdr:rowOff>
    </xdr:to>
    <xdr:pic>
      <xdr:nvPicPr>
        <xdr:cNvPr id="58" name="Picture 57" descr="Physical">
          <a:extLst>
            <a:ext uri="{FF2B5EF4-FFF2-40B4-BE49-F238E27FC236}">
              <a16:creationId xmlns:a16="http://schemas.microsoft.com/office/drawing/2014/main" id="{C549BB4D-D20A-46AF-BA73-931B1E15E6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9135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xdr:row>
      <xdr:rowOff>0</xdr:rowOff>
    </xdr:from>
    <xdr:to>
      <xdr:col>4</xdr:col>
      <xdr:colOff>377825</xdr:colOff>
      <xdr:row>53</xdr:row>
      <xdr:rowOff>152400</xdr:rowOff>
    </xdr:to>
    <xdr:pic>
      <xdr:nvPicPr>
        <xdr:cNvPr id="59" name="Picture 58" descr="Physical">
          <a:extLst>
            <a:ext uri="{FF2B5EF4-FFF2-40B4-BE49-F238E27FC236}">
              <a16:creationId xmlns:a16="http://schemas.microsoft.com/office/drawing/2014/main" id="{C75DB503-73D1-4D66-921B-E476A97C06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9526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xdr:row>
      <xdr:rowOff>0</xdr:rowOff>
    </xdr:from>
    <xdr:to>
      <xdr:col>4</xdr:col>
      <xdr:colOff>377825</xdr:colOff>
      <xdr:row>54</xdr:row>
      <xdr:rowOff>152400</xdr:rowOff>
    </xdr:to>
    <xdr:pic>
      <xdr:nvPicPr>
        <xdr:cNvPr id="60" name="Picture 59" descr="Physical">
          <a:extLst>
            <a:ext uri="{FF2B5EF4-FFF2-40B4-BE49-F238E27FC236}">
              <a16:creationId xmlns:a16="http://schemas.microsoft.com/office/drawing/2014/main" id="{EE52721F-AE9E-4C6B-9E55-A9D4740044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9916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xdr:row>
      <xdr:rowOff>0</xdr:rowOff>
    </xdr:from>
    <xdr:to>
      <xdr:col>4</xdr:col>
      <xdr:colOff>377825</xdr:colOff>
      <xdr:row>55</xdr:row>
      <xdr:rowOff>152400</xdr:rowOff>
    </xdr:to>
    <xdr:pic>
      <xdr:nvPicPr>
        <xdr:cNvPr id="61" name="Picture 60" descr="Physical">
          <a:extLst>
            <a:ext uri="{FF2B5EF4-FFF2-40B4-BE49-F238E27FC236}">
              <a16:creationId xmlns:a16="http://schemas.microsoft.com/office/drawing/2014/main" id="{971EFFD0-BA0B-4FE2-8AF0-0EF26435BA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307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xdr:row>
      <xdr:rowOff>0</xdr:rowOff>
    </xdr:from>
    <xdr:to>
      <xdr:col>4</xdr:col>
      <xdr:colOff>377825</xdr:colOff>
      <xdr:row>56</xdr:row>
      <xdr:rowOff>152400</xdr:rowOff>
    </xdr:to>
    <xdr:pic>
      <xdr:nvPicPr>
        <xdr:cNvPr id="62" name="Picture 61" descr="Physical">
          <a:extLst>
            <a:ext uri="{FF2B5EF4-FFF2-40B4-BE49-F238E27FC236}">
              <a16:creationId xmlns:a16="http://schemas.microsoft.com/office/drawing/2014/main" id="{ED8238A7-D59B-434B-AF32-37D156DB1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545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xdr:row>
      <xdr:rowOff>0</xdr:rowOff>
    </xdr:from>
    <xdr:to>
      <xdr:col>4</xdr:col>
      <xdr:colOff>377825</xdr:colOff>
      <xdr:row>57</xdr:row>
      <xdr:rowOff>152400</xdr:rowOff>
    </xdr:to>
    <xdr:pic>
      <xdr:nvPicPr>
        <xdr:cNvPr id="63" name="Picture 62" descr="Physical">
          <a:extLst>
            <a:ext uri="{FF2B5EF4-FFF2-40B4-BE49-F238E27FC236}">
              <a16:creationId xmlns:a16="http://schemas.microsoft.com/office/drawing/2014/main" id="{EC73CA49-DDAB-43AF-97B1-2044134DED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0783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xdr:row>
      <xdr:rowOff>0</xdr:rowOff>
    </xdr:from>
    <xdr:to>
      <xdr:col>4</xdr:col>
      <xdr:colOff>377825</xdr:colOff>
      <xdr:row>58</xdr:row>
      <xdr:rowOff>152400</xdr:rowOff>
    </xdr:to>
    <xdr:pic>
      <xdr:nvPicPr>
        <xdr:cNvPr id="64" name="Picture 63" descr="Physical">
          <a:extLst>
            <a:ext uri="{FF2B5EF4-FFF2-40B4-BE49-F238E27FC236}">
              <a16:creationId xmlns:a16="http://schemas.microsoft.com/office/drawing/2014/main" id="{D85BFD8B-C209-4B40-8212-E6C3D119A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1250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xdr:row>
      <xdr:rowOff>0</xdr:rowOff>
    </xdr:from>
    <xdr:to>
      <xdr:col>4</xdr:col>
      <xdr:colOff>377825</xdr:colOff>
      <xdr:row>59</xdr:row>
      <xdr:rowOff>152400</xdr:rowOff>
    </xdr:to>
    <xdr:pic>
      <xdr:nvPicPr>
        <xdr:cNvPr id="65" name="Picture 64" descr="Physical">
          <a:extLst>
            <a:ext uri="{FF2B5EF4-FFF2-40B4-BE49-F238E27FC236}">
              <a16:creationId xmlns:a16="http://schemas.microsoft.com/office/drawing/2014/main" id="{9EE75C85-A9FE-4B3E-85D3-8118660AC4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1717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xdr:row>
      <xdr:rowOff>0</xdr:rowOff>
    </xdr:from>
    <xdr:to>
      <xdr:col>4</xdr:col>
      <xdr:colOff>377825</xdr:colOff>
      <xdr:row>60</xdr:row>
      <xdr:rowOff>152400</xdr:rowOff>
    </xdr:to>
    <xdr:pic>
      <xdr:nvPicPr>
        <xdr:cNvPr id="66" name="Picture 65" descr="Physical">
          <a:extLst>
            <a:ext uri="{FF2B5EF4-FFF2-40B4-BE49-F238E27FC236}">
              <a16:creationId xmlns:a16="http://schemas.microsoft.com/office/drawing/2014/main" id="{BF681D8F-8841-4820-9F36-9E212EB4C8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2107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xdr:row>
      <xdr:rowOff>0</xdr:rowOff>
    </xdr:from>
    <xdr:to>
      <xdr:col>4</xdr:col>
      <xdr:colOff>377825</xdr:colOff>
      <xdr:row>61</xdr:row>
      <xdr:rowOff>152400</xdr:rowOff>
    </xdr:to>
    <xdr:pic>
      <xdr:nvPicPr>
        <xdr:cNvPr id="67" name="Picture 66" descr="Physical">
          <a:extLst>
            <a:ext uri="{FF2B5EF4-FFF2-40B4-BE49-F238E27FC236}">
              <a16:creationId xmlns:a16="http://schemas.microsoft.com/office/drawing/2014/main" id="{0F00595C-1EB6-4400-BA6A-A52BFA5D5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2498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xdr:row>
      <xdr:rowOff>0</xdr:rowOff>
    </xdr:from>
    <xdr:to>
      <xdr:col>4</xdr:col>
      <xdr:colOff>377825</xdr:colOff>
      <xdr:row>62</xdr:row>
      <xdr:rowOff>152400</xdr:rowOff>
    </xdr:to>
    <xdr:pic>
      <xdr:nvPicPr>
        <xdr:cNvPr id="68" name="Picture 67" descr="Physical">
          <a:extLst>
            <a:ext uri="{FF2B5EF4-FFF2-40B4-BE49-F238E27FC236}">
              <a16:creationId xmlns:a16="http://schemas.microsoft.com/office/drawing/2014/main" id="{59504718-5008-47A0-AE18-BDA88FC75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2736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xdr:row>
      <xdr:rowOff>0</xdr:rowOff>
    </xdr:from>
    <xdr:to>
      <xdr:col>4</xdr:col>
      <xdr:colOff>377825</xdr:colOff>
      <xdr:row>63</xdr:row>
      <xdr:rowOff>152400</xdr:rowOff>
    </xdr:to>
    <xdr:pic>
      <xdr:nvPicPr>
        <xdr:cNvPr id="69" name="Picture 68" descr="Physical">
          <a:extLst>
            <a:ext uri="{FF2B5EF4-FFF2-40B4-BE49-F238E27FC236}">
              <a16:creationId xmlns:a16="http://schemas.microsoft.com/office/drawing/2014/main" id="{AFD8F614-4495-4A1E-84D9-D8659A1FD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126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xdr:row>
      <xdr:rowOff>0</xdr:rowOff>
    </xdr:from>
    <xdr:to>
      <xdr:col>4</xdr:col>
      <xdr:colOff>377825</xdr:colOff>
      <xdr:row>64</xdr:row>
      <xdr:rowOff>152400</xdr:rowOff>
    </xdr:to>
    <xdr:pic>
      <xdr:nvPicPr>
        <xdr:cNvPr id="70" name="Picture 69" descr="Physical">
          <a:extLst>
            <a:ext uri="{FF2B5EF4-FFF2-40B4-BE49-F238E27FC236}">
              <a16:creationId xmlns:a16="http://schemas.microsoft.com/office/drawing/2014/main" id="{9A0E488B-190D-4F2D-84F7-2D1FE9754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517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xdr:row>
      <xdr:rowOff>0</xdr:rowOff>
    </xdr:from>
    <xdr:to>
      <xdr:col>4</xdr:col>
      <xdr:colOff>377825</xdr:colOff>
      <xdr:row>65</xdr:row>
      <xdr:rowOff>152400</xdr:rowOff>
    </xdr:to>
    <xdr:pic>
      <xdr:nvPicPr>
        <xdr:cNvPr id="71" name="Picture 70" descr="Physical">
          <a:extLst>
            <a:ext uri="{FF2B5EF4-FFF2-40B4-BE49-F238E27FC236}">
              <a16:creationId xmlns:a16="http://schemas.microsoft.com/office/drawing/2014/main" id="{30D67460-3AA4-43BA-9C8C-642A89D310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3907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xdr:row>
      <xdr:rowOff>0</xdr:rowOff>
    </xdr:from>
    <xdr:to>
      <xdr:col>4</xdr:col>
      <xdr:colOff>377825</xdr:colOff>
      <xdr:row>66</xdr:row>
      <xdr:rowOff>152400</xdr:rowOff>
    </xdr:to>
    <xdr:pic>
      <xdr:nvPicPr>
        <xdr:cNvPr id="72" name="Picture 71" descr="Physical">
          <a:extLst>
            <a:ext uri="{FF2B5EF4-FFF2-40B4-BE49-F238E27FC236}">
              <a16:creationId xmlns:a16="http://schemas.microsoft.com/office/drawing/2014/main" id="{D175877E-27C5-46EB-9E45-6965C3B5D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4145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xdr:row>
      <xdr:rowOff>0</xdr:rowOff>
    </xdr:from>
    <xdr:to>
      <xdr:col>4</xdr:col>
      <xdr:colOff>377825</xdr:colOff>
      <xdr:row>67</xdr:row>
      <xdr:rowOff>152400</xdr:rowOff>
    </xdr:to>
    <xdr:pic>
      <xdr:nvPicPr>
        <xdr:cNvPr id="73" name="Picture 72" descr="Physical">
          <a:extLst>
            <a:ext uri="{FF2B5EF4-FFF2-40B4-BE49-F238E27FC236}">
              <a16:creationId xmlns:a16="http://schemas.microsoft.com/office/drawing/2014/main" id="{576A8152-4253-469A-8082-E83DBCF890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4536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xdr:row>
      <xdr:rowOff>0</xdr:rowOff>
    </xdr:from>
    <xdr:to>
      <xdr:col>4</xdr:col>
      <xdr:colOff>377825</xdr:colOff>
      <xdr:row>68</xdr:row>
      <xdr:rowOff>152400</xdr:rowOff>
    </xdr:to>
    <xdr:pic>
      <xdr:nvPicPr>
        <xdr:cNvPr id="74" name="Picture 73" descr="Physical">
          <a:extLst>
            <a:ext uri="{FF2B5EF4-FFF2-40B4-BE49-F238E27FC236}">
              <a16:creationId xmlns:a16="http://schemas.microsoft.com/office/drawing/2014/main" id="{FC3C44A5-83D2-4493-9504-421603BE0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4926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xdr:row>
      <xdr:rowOff>0</xdr:rowOff>
    </xdr:from>
    <xdr:to>
      <xdr:col>4</xdr:col>
      <xdr:colOff>377825</xdr:colOff>
      <xdr:row>69</xdr:row>
      <xdr:rowOff>152400</xdr:rowOff>
    </xdr:to>
    <xdr:pic>
      <xdr:nvPicPr>
        <xdr:cNvPr id="75" name="Picture 74" descr="Physical">
          <a:extLst>
            <a:ext uri="{FF2B5EF4-FFF2-40B4-BE49-F238E27FC236}">
              <a16:creationId xmlns:a16="http://schemas.microsoft.com/office/drawing/2014/main" id="{E155CC19-FF95-477A-8878-69A76F4EE4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5393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xdr:row>
      <xdr:rowOff>0</xdr:rowOff>
    </xdr:from>
    <xdr:to>
      <xdr:col>4</xdr:col>
      <xdr:colOff>377825</xdr:colOff>
      <xdr:row>70</xdr:row>
      <xdr:rowOff>152400</xdr:rowOff>
    </xdr:to>
    <xdr:pic>
      <xdr:nvPicPr>
        <xdr:cNvPr id="76" name="Picture 75" descr="Physical">
          <a:extLst>
            <a:ext uri="{FF2B5EF4-FFF2-40B4-BE49-F238E27FC236}">
              <a16:creationId xmlns:a16="http://schemas.microsoft.com/office/drawing/2014/main" id="{11C80B78-0FF5-49F0-AFC7-40DDFB0ED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5784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377825</xdr:colOff>
      <xdr:row>71</xdr:row>
      <xdr:rowOff>152400</xdr:rowOff>
    </xdr:to>
    <xdr:pic>
      <xdr:nvPicPr>
        <xdr:cNvPr id="77" name="Picture 76" descr="Physical">
          <a:extLst>
            <a:ext uri="{FF2B5EF4-FFF2-40B4-BE49-F238E27FC236}">
              <a16:creationId xmlns:a16="http://schemas.microsoft.com/office/drawing/2014/main" id="{3C21C3A4-CFDB-45F0-A6B5-314BD13A23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6250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xdr:row>
      <xdr:rowOff>0</xdr:rowOff>
    </xdr:from>
    <xdr:to>
      <xdr:col>4</xdr:col>
      <xdr:colOff>377825</xdr:colOff>
      <xdr:row>72</xdr:row>
      <xdr:rowOff>152400</xdr:rowOff>
    </xdr:to>
    <xdr:pic>
      <xdr:nvPicPr>
        <xdr:cNvPr id="78" name="Picture 77" descr="Physical">
          <a:extLst>
            <a:ext uri="{FF2B5EF4-FFF2-40B4-BE49-F238E27FC236}">
              <a16:creationId xmlns:a16="http://schemas.microsoft.com/office/drawing/2014/main" id="{8F7E678A-86F6-4C20-B4A3-1A7DEBB9EE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6717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xdr:row>
      <xdr:rowOff>0</xdr:rowOff>
    </xdr:from>
    <xdr:to>
      <xdr:col>4</xdr:col>
      <xdr:colOff>377825</xdr:colOff>
      <xdr:row>73</xdr:row>
      <xdr:rowOff>152400</xdr:rowOff>
    </xdr:to>
    <xdr:pic>
      <xdr:nvPicPr>
        <xdr:cNvPr id="79" name="Picture 78" descr="Physical">
          <a:extLst>
            <a:ext uri="{FF2B5EF4-FFF2-40B4-BE49-F238E27FC236}">
              <a16:creationId xmlns:a16="http://schemas.microsoft.com/office/drawing/2014/main" id="{2456224C-D168-4D1C-9B04-6AD8E50058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6955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xdr:row>
      <xdr:rowOff>0</xdr:rowOff>
    </xdr:from>
    <xdr:to>
      <xdr:col>4</xdr:col>
      <xdr:colOff>377825</xdr:colOff>
      <xdr:row>74</xdr:row>
      <xdr:rowOff>152400</xdr:rowOff>
    </xdr:to>
    <xdr:pic>
      <xdr:nvPicPr>
        <xdr:cNvPr id="80" name="Picture 79" descr="Physical">
          <a:extLst>
            <a:ext uri="{FF2B5EF4-FFF2-40B4-BE49-F238E27FC236}">
              <a16:creationId xmlns:a16="http://schemas.microsoft.com/office/drawing/2014/main" id="{6FFD5FCA-B3AC-4F33-97E8-8400A5176D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7346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75</xdr:row>
      <xdr:rowOff>0</xdr:rowOff>
    </xdr:from>
    <xdr:to>
      <xdr:col>4</xdr:col>
      <xdr:colOff>377825</xdr:colOff>
      <xdr:row>75</xdr:row>
      <xdr:rowOff>152400</xdr:rowOff>
    </xdr:to>
    <xdr:pic>
      <xdr:nvPicPr>
        <xdr:cNvPr id="81" name="Picture 80" descr="Physical">
          <a:extLst>
            <a:ext uri="{FF2B5EF4-FFF2-40B4-BE49-F238E27FC236}">
              <a16:creationId xmlns:a16="http://schemas.microsoft.com/office/drawing/2014/main" id="{13DBDA7F-0538-4EB4-B73C-836427A36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7584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76</xdr:row>
      <xdr:rowOff>0</xdr:rowOff>
    </xdr:from>
    <xdr:to>
      <xdr:col>4</xdr:col>
      <xdr:colOff>377825</xdr:colOff>
      <xdr:row>76</xdr:row>
      <xdr:rowOff>152400</xdr:rowOff>
    </xdr:to>
    <xdr:pic>
      <xdr:nvPicPr>
        <xdr:cNvPr id="82" name="Picture 81" descr="Physical">
          <a:extLst>
            <a:ext uri="{FF2B5EF4-FFF2-40B4-BE49-F238E27FC236}">
              <a16:creationId xmlns:a16="http://schemas.microsoft.com/office/drawing/2014/main" id="{B24FC6C1-C774-474C-B788-D063544A11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7974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77</xdr:row>
      <xdr:rowOff>0</xdr:rowOff>
    </xdr:from>
    <xdr:to>
      <xdr:col>4</xdr:col>
      <xdr:colOff>377825</xdr:colOff>
      <xdr:row>77</xdr:row>
      <xdr:rowOff>152400</xdr:rowOff>
    </xdr:to>
    <xdr:pic>
      <xdr:nvPicPr>
        <xdr:cNvPr id="83" name="Picture 82" descr="Physical">
          <a:extLst>
            <a:ext uri="{FF2B5EF4-FFF2-40B4-BE49-F238E27FC236}">
              <a16:creationId xmlns:a16="http://schemas.microsoft.com/office/drawing/2014/main" id="{B018AEDE-E17B-4F58-936F-EE7E5A80AF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836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78</xdr:row>
      <xdr:rowOff>0</xdr:rowOff>
    </xdr:from>
    <xdr:to>
      <xdr:col>4</xdr:col>
      <xdr:colOff>377825</xdr:colOff>
      <xdr:row>78</xdr:row>
      <xdr:rowOff>152400</xdr:rowOff>
    </xdr:to>
    <xdr:pic>
      <xdr:nvPicPr>
        <xdr:cNvPr id="84" name="Picture 83" descr="Physical">
          <a:extLst>
            <a:ext uri="{FF2B5EF4-FFF2-40B4-BE49-F238E27FC236}">
              <a16:creationId xmlns:a16="http://schemas.microsoft.com/office/drawing/2014/main" id="{E2C005A9-6F59-4198-B49C-C2AD8F73D7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8832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79</xdr:row>
      <xdr:rowOff>0</xdr:rowOff>
    </xdr:from>
    <xdr:to>
      <xdr:col>4</xdr:col>
      <xdr:colOff>377825</xdr:colOff>
      <xdr:row>79</xdr:row>
      <xdr:rowOff>152400</xdr:rowOff>
    </xdr:to>
    <xdr:pic>
      <xdr:nvPicPr>
        <xdr:cNvPr id="85" name="Picture 84" descr="Physical">
          <a:extLst>
            <a:ext uri="{FF2B5EF4-FFF2-40B4-BE49-F238E27FC236}">
              <a16:creationId xmlns:a16="http://schemas.microsoft.com/office/drawing/2014/main" id="{DFC8DAC2-6E83-4675-87A3-2ED76380F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9222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80</xdr:row>
      <xdr:rowOff>0</xdr:rowOff>
    </xdr:from>
    <xdr:to>
      <xdr:col>4</xdr:col>
      <xdr:colOff>377825</xdr:colOff>
      <xdr:row>80</xdr:row>
      <xdr:rowOff>152400</xdr:rowOff>
    </xdr:to>
    <xdr:pic>
      <xdr:nvPicPr>
        <xdr:cNvPr id="86" name="Picture 85" descr="Physical">
          <a:extLst>
            <a:ext uri="{FF2B5EF4-FFF2-40B4-BE49-F238E27FC236}">
              <a16:creationId xmlns:a16="http://schemas.microsoft.com/office/drawing/2014/main" id="{D8AA9D86-CE0D-4C91-8213-6BDE382AE4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29613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81</xdr:row>
      <xdr:rowOff>0</xdr:rowOff>
    </xdr:from>
    <xdr:to>
      <xdr:col>4</xdr:col>
      <xdr:colOff>377825</xdr:colOff>
      <xdr:row>81</xdr:row>
      <xdr:rowOff>152400</xdr:rowOff>
    </xdr:to>
    <xdr:pic>
      <xdr:nvPicPr>
        <xdr:cNvPr id="87" name="Picture 86" descr="Physical">
          <a:extLst>
            <a:ext uri="{FF2B5EF4-FFF2-40B4-BE49-F238E27FC236}">
              <a16:creationId xmlns:a16="http://schemas.microsoft.com/office/drawing/2014/main" id="{6CA52FDA-459E-4067-B23C-447D7A8FA1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0003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82</xdr:row>
      <xdr:rowOff>0</xdr:rowOff>
    </xdr:from>
    <xdr:to>
      <xdr:col>4</xdr:col>
      <xdr:colOff>377825</xdr:colOff>
      <xdr:row>82</xdr:row>
      <xdr:rowOff>152400</xdr:rowOff>
    </xdr:to>
    <xdr:pic>
      <xdr:nvPicPr>
        <xdr:cNvPr id="88" name="Picture 87" descr="Physical">
          <a:extLst>
            <a:ext uri="{FF2B5EF4-FFF2-40B4-BE49-F238E27FC236}">
              <a16:creationId xmlns:a16="http://schemas.microsoft.com/office/drawing/2014/main" id="{1A66BD9B-CFDD-44F1-9E1F-CBF5B2C1B6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0394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83</xdr:row>
      <xdr:rowOff>0</xdr:rowOff>
    </xdr:from>
    <xdr:to>
      <xdr:col>4</xdr:col>
      <xdr:colOff>377825</xdr:colOff>
      <xdr:row>83</xdr:row>
      <xdr:rowOff>152400</xdr:rowOff>
    </xdr:to>
    <xdr:pic>
      <xdr:nvPicPr>
        <xdr:cNvPr id="89" name="Picture 88" descr="Physical">
          <a:extLst>
            <a:ext uri="{FF2B5EF4-FFF2-40B4-BE49-F238E27FC236}">
              <a16:creationId xmlns:a16="http://schemas.microsoft.com/office/drawing/2014/main" id="{B129CF59-B29C-42C6-B356-FA7239B115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0861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84</xdr:row>
      <xdr:rowOff>0</xdr:rowOff>
    </xdr:from>
    <xdr:to>
      <xdr:col>4</xdr:col>
      <xdr:colOff>377825</xdr:colOff>
      <xdr:row>84</xdr:row>
      <xdr:rowOff>152400</xdr:rowOff>
    </xdr:to>
    <xdr:pic>
      <xdr:nvPicPr>
        <xdr:cNvPr id="90" name="Picture 89" descr="Physical">
          <a:extLst>
            <a:ext uri="{FF2B5EF4-FFF2-40B4-BE49-F238E27FC236}">
              <a16:creationId xmlns:a16="http://schemas.microsoft.com/office/drawing/2014/main" id="{42D3ACCC-5161-4CEA-B47E-4A2780BD64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1327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85</xdr:row>
      <xdr:rowOff>0</xdr:rowOff>
    </xdr:from>
    <xdr:to>
      <xdr:col>4</xdr:col>
      <xdr:colOff>377825</xdr:colOff>
      <xdr:row>85</xdr:row>
      <xdr:rowOff>152400</xdr:rowOff>
    </xdr:to>
    <xdr:pic>
      <xdr:nvPicPr>
        <xdr:cNvPr id="91" name="Picture 90" descr="Physical">
          <a:extLst>
            <a:ext uri="{FF2B5EF4-FFF2-40B4-BE49-F238E27FC236}">
              <a16:creationId xmlns:a16="http://schemas.microsoft.com/office/drawing/2014/main" id="{21C432F7-9A90-48DC-A39D-621B49CAC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1565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86</xdr:row>
      <xdr:rowOff>0</xdr:rowOff>
    </xdr:from>
    <xdr:to>
      <xdr:col>4</xdr:col>
      <xdr:colOff>377825</xdr:colOff>
      <xdr:row>86</xdr:row>
      <xdr:rowOff>152400</xdr:rowOff>
    </xdr:to>
    <xdr:pic>
      <xdr:nvPicPr>
        <xdr:cNvPr id="92" name="Picture 91" descr="Physical">
          <a:extLst>
            <a:ext uri="{FF2B5EF4-FFF2-40B4-BE49-F238E27FC236}">
              <a16:creationId xmlns:a16="http://schemas.microsoft.com/office/drawing/2014/main" id="{1727EB6B-1639-4EB1-B270-30F18DDAF2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1956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87</xdr:row>
      <xdr:rowOff>0</xdr:rowOff>
    </xdr:from>
    <xdr:to>
      <xdr:col>4</xdr:col>
      <xdr:colOff>377825</xdr:colOff>
      <xdr:row>87</xdr:row>
      <xdr:rowOff>152400</xdr:rowOff>
    </xdr:to>
    <xdr:pic>
      <xdr:nvPicPr>
        <xdr:cNvPr id="93" name="Picture 92" descr="Physical">
          <a:extLst>
            <a:ext uri="{FF2B5EF4-FFF2-40B4-BE49-F238E27FC236}">
              <a16:creationId xmlns:a16="http://schemas.microsoft.com/office/drawing/2014/main" id="{637D98EF-8063-4302-9AD3-41294A37E4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2423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88</xdr:row>
      <xdr:rowOff>0</xdr:rowOff>
    </xdr:from>
    <xdr:to>
      <xdr:col>4</xdr:col>
      <xdr:colOff>377825</xdr:colOff>
      <xdr:row>88</xdr:row>
      <xdr:rowOff>152400</xdr:rowOff>
    </xdr:to>
    <xdr:pic>
      <xdr:nvPicPr>
        <xdr:cNvPr id="94" name="Picture 93" descr="Physical">
          <a:extLst>
            <a:ext uri="{FF2B5EF4-FFF2-40B4-BE49-F238E27FC236}">
              <a16:creationId xmlns:a16="http://schemas.microsoft.com/office/drawing/2014/main" id="{9291F47E-52E7-4EDF-9083-6CC99F010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266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89</xdr:row>
      <xdr:rowOff>0</xdr:rowOff>
    </xdr:from>
    <xdr:to>
      <xdr:col>4</xdr:col>
      <xdr:colOff>377825</xdr:colOff>
      <xdr:row>89</xdr:row>
      <xdr:rowOff>152400</xdr:rowOff>
    </xdr:to>
    <xdr:pic>
      <xdr:nvPicPr>
        <xdr:cNvPr id="95" name="Picture 94" descr="Physical">
          <a:extLst>
            <a:ext uri="{FF2B5EF4-FFF2-40B4-BE49-F238E27FC236}">
              <a16:creationId xmlns:a16="http://schemas.microsoft.com/office/drawing/2014/main" id="{84157F8F-EC76-48CF-AAB7-458B4BEF1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289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90</xdr:row>
      <xdr:rowOff>0</xdr:rowOff>
    </xdr:from>
    <xdr:to>
      <xdr:col>4</xdr:col>
      <xdr:colOff>377825</xdr:colOff>
      <xdr:row>90</xdr:row>
      <xdr:rowOff>152400</xdr:rowOff>
    </xdr:to>
    <xdr:pic>
      <xdr:nvPicPr>
        <xdr:cNvPr id="96" name="Picture 95" descr="Physical">
          <a:extLst>
            <a:ext uri="{FF2B5EF4-FFF2-40B4-BE49-F238E27FC236}">
              <a16:creationId xmlns:a16="http://schemas.microsoft.com/office/drawing/2014/main" id="{FF754D9D-4544-41D8-96C9-641D0D05CF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3137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91</xdr:row>
      <xdr:rowOff>0</xdr:rowOff>
    </xdr:from>
    <xdr:to>
      <xdr:col>4</xdr:col>
      <xdr:colOff>377825</xdr:colOff>
      <xdr:row>91</xdr:row>
      <xdr:rowOff>152400</xdr:rowOff>
    </xdr:to>
    <xdr:pic>
      <xdr:nvPicPr>
        <xdr:cNvPr id="97" name="Picture 96" descr="Physical">
          <a:extLst>
            <a:ext uri="{FF2B5EF4-FFF2-40B4-BE49-F238E27FC236}">
              <a16:creationId xmlns:a16="http://schemas.microsoft.com/office/drawing/2014/main" id="{35BDEEB1-CB0E-4367-B092-07E974636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3604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92</xdr:row>
      <xdr:rowOff>0</xdr:rowOff>
    </xdr:from>
    <xdr:to>
      <xdr:col>4</xdr:col>
      <xdr:colOff>377825</xdr:colOff>
      <xdr:row>92</xdr:row>
      <xdr:rowOff>152400</xdr:rowOff>
    </xdr:to>
    <xdr:pic>
      <xdr:nvPicPr>
        <xdr:cNvPr id="98" name="Picture 97" descr="Physical">
          <a:extLst>
            <a:ext uri="{FF2B5EF4-FFF2-40B4-BE49-F238E27FC236}">
              <a16:creationId xmlns:a16="http://schemas.microsoft.com/office/drawing/2014/main" id="{B7139970-DF0E-4A78-8848-DD08114ABA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3842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93</xdr:row>
      <xdr:rowOff>0</xdr:rowOff>
    </xdr:from>
    <xdr:to>
      <xdr:col>4</xdr:col>
      <xdr:colOff>377825</xdr:colOff>
      <xdr:row>93</xdr:row>
      <xdr:rowOff>152400</xdr:rowOff>
    </xdr:to>
    <xdr:pic>
      <xdr:nvPicPr>
        <xdr:cNvPr id="99" name="Picture 98" descr="Physical">
          <a:extLst>
            <a:ext uri="{FF2B5EF4-FFF2-40B4-BE49-F238E27FC236}">
              <a16:creationId xmlns:a16="http://schemas.microsoft.com/office/drawing/2014/main" id="{0CF8A448-F05B-45DA-937B-8C8556295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4309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94</xdr:row>
      <xdr:rowOff>0</xdr:rowOff>
    </xdr:from>
    <xdr:to>
      <xdr:col>4</xdr:col>
      <xdr:colOff>377825</xdr:colOff>
      <xdr:row>94</xdr:row>
      <xdr:rowOff>152400</xdr:rowOff>
    </xdr:to>
    <xdr:pic>
      <xdr:nvPicPr>
        <xdr:cNvPr id="100" name="Picture 99" descr="Physical">
          <a:extLst>
            <a:ext uri="{FF2B5EF4-FFF2-40B4-BE49-F238E27FC236}">
              <a16:creationId xmlns:a16="http://schemas.microsoft.com/office/drawing/2014/main" id="{811EED88-3EDB-4C62-B1E3-CDA8E178A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4775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95</xdr:row>
      <xdr:rowOff>0</xdr:rowOff>
    </xdr:from>
    <xdr:to>
      <xdr:col>4</xdr:col>
      <xdr:colOff>377825</xdr:colOff>
      <xdr:row>95</xdr:row>
      <xdr:rowOff>152400</xdr:rowOff>
    </xdr:to>
    <xdr:pic>
      <xdr:nvPicPr>
        <xdr:cNvPr id="101" name="Picture 100" descr="Physical">
          <a:extLst>
            <a:ext uri="{FF2B5EF4-FFF2-40B4-BE49-F238E27FC236}">
              <a16:creationId xmlns:a16="http://schemas.microsoft.com/office/drawing/2014/main" id="{17BE5BE9-BD45-46E1-879F-BDC9D5B93F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5166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96</xdr:row>
      <xdr:rowOff>0</xdr:rowOff>
    </xdr:from>
    <xdr:to>
      <xdr:col>4</xdr:col>
      <xdr:colOff>377825</xdr:colOff>
      <xdr:row>96</xdr:row>
      <xdr:rowOff>152400</xdr:rowOff>
    </xdr:to>
    <xdr:pic>
      <xdr:nvPicPr>
        <xdr:cNvPr id="102" name="Picture 101" descr="Physical">
          <a:extLst>
            <a:ext uri="{FF2B5EF4-FFF2-40B4-BE49-F238E27FC236}">
              <a16:creationId xmlns:a16="http://schemas.microsoft.com/office/drawing/2014/main" id="{EEE7B568-7D08-43B4-B383-F3D241720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5556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97</xdr:row>
      <xdr:rowOff>0</xdr:rowOff>
    </xdr:from>
    <xdr:to>
      <xdr:col>4</xdr:col>
      <xdr:colOff>377825</xdr:colOff>
      <xdr:row>97</xdr:row>
      <xdr:rowOff>152400</xdr:rowOff>
    </xdr:to>
    <xdr:pic>
      <xdr:nvPicPr>
        <xdr:cNvPr id="103" name="Picture 102" descr="Physical">
          <a:extLst>
            <a:ext uri="{FF2B5EF4-FFF2-40B4-BE49-F238E27FC236}">
              <a16:creationId xmlns:a16="http://schemas.microsoft.com/office/drawing/2014/main" id="{10F7358A-7AC5-49A3-832B-FDBECB6829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579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98</xdr:row>
      <xdr:rowOff>0</xdr:rowOff>
    </xdr:from>
    <xdr:to>
      <xdr:col>4</xdr:col>
      <xdr:colOff>377825</xdr:colOff>
      <xdr:row>98</xdr:row>
      <xdr:rowOff>152400</xdr:rowOff>
    </xdr:to>
    <xdr:pic>
      <xdr:nvPicPr>
        <xdr:cNvPr id="104" name="Picture 103" descr="Physical">
          <a:extLst>
            <a:ext uri="{FF2B5EF4-FFF2-40B4-BE49-F238E27FC236}">
              <a16:creationId xmlns:a16="http://schemas.microsoft.com/office/drawing/2014/main" id="{5288DF49-AE42-46B9-B253-015F005012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033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99</xdr:row>
      <xdr:rowOff>0</xdr:rowOff>
    </xdr:from>
    <xdr:to>
      <xdr:col>4</xdr:col>
      <xdr:colOff>377825</xdr:colOff>
      <xdr:row>99</xdr:row>
      <xdr:rowOff>152400</xdr:rowOff>
    </xdr:to>
    <xdr:pic>
      <xdr:nvPicPr>
        <xdr:cNvPr id="105" name="Picture 104" descr="Physical">
          <a:extLst>
            <a:ext uri="{FF2B5EF4-FFF2-40B4-BE49-F238E27FC236}">
              <a16:creationId xmlns:a16="http://schemas.microsoft.com/office/drawing/2014/main" id="{1CA13566-D90B-41B2-83AE-7BA8C1537D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499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100</xdr:row>
      <xdr:rowOff>0</xdr:rowOff>
    </xdr:from>
    <xdr:to>
      <xdr:col>4</xdr:col>
      <xdr:colOff>377825</xdr:colOff>
      <xdr:row>100</xdr:row>
      <xdr:rowOff>152400</xdr:rowOff>
    </xdr:to>
    <xdr:pic>
      <xdr:nvPicPr>
        <xdr:cNvPr id="106" name="Picture 105" descr="Physical">
          <a:extLst>
            <a:ext uri="{FF2B5EF4-FFF2-40B4-BE49-F238E27FC236}">
              <a16:creationId xmlns:a16="http://schemas.microsoft.com/office/drawing/2014/main" id="{4EBFEDE1-C2CC-4647-A0CD-812AEA826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737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101</xdr:row>
      <xdr:rowOff>0</xdr:rowOff>
    </xdr:from>
    <xdr:to>
      <xdr:col>4</xdr:col>
      <xdr:colOff>377825</xdr:colOff>
      <xdr:row>101</xdr:row>
      <xdr:rowOff>152400</xdr:rowOff>
    </xdr:to>
    <xdr:pic>
      <xdr:nvPicPr>
        <xdr:cNvPr id="107" name="Picture 106" descr="Physical">
          <a:extLst>
            <a:ext uri="{FF2B5EF4-FFF2-40B4-BE49-F238E27FC236}">
              <a16:creationId xmlns:a16="http://schemas.microsoft.com/office/drawing/2014/main" id="{BF11CE5A-F03F-421A-A1BD-321F7ACF27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6976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102</xdr:row>
      <xdr:rowOff>0</xdr:rowOff>
    </xdr:from>
    <xdr:to>
      <xdr:col>4</xdr:col>
      <xdr:colOff>377825</xdr:colOff>
      <xdr:row>102</xdr:row>
      <xdr:rowOff>152400</xdr:rowOff>
    </xdr:to>
    <xdr:pic>
      <xdr:nvPicPr>
        <xdr:cNvPr id="108" name="Picture 107" descr="Physical">
          <a:extLst>
            <a:ext uri="{FF2B5EF4-FFF2-40B4-BE49-F238E27FC236}">
              <a16:creationId xmlns:a16="http://schemas.microsoft.com/office/drawing/2014/main" id="{18DC5D4F-427D-46EE-AFA1-84783A2076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7214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103</xdr:row>
      <xdr:rowOff>0</xdr:rowOff>
    </xdr:from>
    <xdr:to>
      <xdr:col>4</xdr:col>
      <xdr:colOff>377825</xdr:colOff>
      <xdr:row>103</xdr:row>
      <xdr:rowOff>152400</xdr:rowOff>
    </xdr:to>
    <xdr:pic>
      <xdr:nvPicPr>
        <xdr:cNvPr id="109" name="Picture 108" descr="Physical">
          <a:extLst>
            <a:ext uri="{FF2B5EF4-FFF2-40B4-BE49-F238E27FC236}">
              <a16:creationId xmlns:a16="http://schemas.microsoft.com/office/drawing/2014/main" id="{5460CC14-BA1D-40B9-AF73-46C2888CB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7604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104</xdr:row>
      <xdr:rowOff>0</xdr:rowOff>
    </xdr:from>
    <xdr:to>
      <xdr:col>4</xdr:col>
      <xdr:colOff>377825</xdr:colOff>
      <xdr:row>104</xdr:row>
      <xdr:rowOff>152400</xdr:rowOff>
    </xdr:to>
    <xdr:pic>
      <xdr:nvPicPr>
        <xdr:cNvPr id="110" name="Picture 109" descr="Physical">
          <a:extLst>
            <a:ext uri="{FF2B5EF4-FFF2-40B4-BE49-F238E27FC236}">
              <a16:creationId xmlns:a16="http://schemas.microsoft.com/office/drawing/2014/main" id="{CE905792-27E5-4D80-8028-3F3CC05B56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071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105</xdr:row>
      <xdr:rowOff>0</xdr:rowOff>
    </xdr:from>
    <xdr:to>
      <xdr:col>4</xdr:col>
      <xdr:colOff>377825</xdr:colOff>
      <xdr:row>105</xdr:row>
      <xdr:rowOff>152400</xdr:rowOff>
    </xdr:to>
    <xdr:pic>
      <xdr:nvPicPr>
        <xdr:cNvPr id="111" name="Picture 110" descr="Physical">
          <a:extLst>
            <a:ext uri="{FF2B5EF4-FFF2-40B4-BE49-F238E27FC236}">
              <a16:creationId xmlns:a16="http://schemas.microsoft.com/office/drawing/2014/main" id="{AB70000B-598E-477F-83F1-5A7D78FDCA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461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106</xdr:row>
      <xdr:rowOff>0</xdr:rowOff>
    </xdr:from>
    <xdr:to>
      <xdr:col>4</xdr:col>
      <xdr:colOff>377825</xdr:colOff>
      <xdr:row>106</xdr:row>
      <xdr:rowOff>152400</xdr:rowOff>
    </xdr:to>
    <xdr:pic>
      <xdr:nvPicPr>
        <xdr:cNvPr id="112" name="Picture 111" descr="Physical">
          <a:extLst>
            <a:ext uri="{FF2B5EF4-FFF2-40B4-BE49-F238E27FC236}">
              <a16:creationId xmlns:a16="http://schemas.microsoft.com/office/drawing/2014/main" id="{1D72F201-C301-4012-991C-E02773C345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8700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107</xdr:row>
      <xdr:rowOff>0</xdr:rowOff>
    </xdr:from>
    <xdr:to>
      <xdr:col>4</xdr:col>
      <xdr:colOff>377825</xdr:colOff>
      <xdr:row>107</xdr:row>
      <xdr:rowOff>152400</xdr:rowOff>
    </xdr:to>
    <xdr:pic>
      <xdr:nvPicPr>
        <xdr:cNvPr id="113" name="Picture 112" descr="Physical">
          <a:extLst>
            <a:ext uri="{FF2B5EF4-FFF2-40B4-BE49-F238E27FC236}">
              <a16:creationId xmlns:a16="http://schemas.microsoft.com/office/drawing/2014/main" id="{6584986D-3336-4E84-B821-1AE7D6C12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9166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108</xdr:row>
      <xdr:rowOff>0</xdr:rowOff>
    </xdr:from>
    <xdr:to>
      <xdr:col>4</xdr:col>
      <xdr:colOff>377825</xdr:colOff>
      <xdr:row>108</xdr:row>
      <xdr:rowOff>152400</xdr:rowOff>
    </xdr:to>
    <xdr:pic>
      <xdr:nvPicPr>
        <xdr:cNvPr id="114" name="Picture 113" descr="Physical">
          <a:extLst>
            <a:ext uri="{FF2B5EF4-FFF2-40B4-BE49-F238E27FC236}">
              <a16:creationId xmlns:a16="http://schemas.microsoft.com/office/drawing/2014/main" id="{2B95AADE-61AA-4FAD-A567-3A7D1B53E7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9557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109</xdr:row>
      <xdr:rowOff>0</xdr:rowOff>
    </xdr:from>
    <xdr:to>
      <xdr:col>4</xdr:col>
      <xdr:colOff>377825</xdr:colOff>
      <xdr:row>109</xdr:row>
      <xdr:rowOff>152400</xdr:rowOff>
    </xdr:to>
    <xdr:pic>
      <xdr:nvPicPr>
        <xdr:cNvPr id="115" name="Picture 114" descr="Physical">
          <a:extLst>
            <a:ext uri="{FF2B5EF4-FFF2-40B4-BE49-F238E27FC236}">
              <a16:creationId xmlns:a16="http://schemas.microsoft.com/office/drawing/2014/main" id="{3B27066D-D3BD-4BB0-82EB-11BB11491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3994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110</xdr:row>
      <xdr:rowOff>0</xdr:rowOff>
    </xdr:from>
    <xdr:to>
      <xdr:col>4</xdr:col>
      <xdr:colOff>377825</xdr:colOff>
      <xdr:row>110</xdr:row>
      <xdr:rowOff>152400</xdr:rowOff>
    </xdr:to>
    <xdr:pic>
      <xdr:nvPicPr>
        <xdr:cNvPr id="116" name="Picture 115" descr="Physical">
          <a:extLst>
            <a:ext uri="{FF2B5EF4-FFF2-40B4-BE49-F238E27FC236}">
              <a16:creationId xmlns:a16="http://schemas.microsoft.com/office/drawing/2014/main" id="{CAC53AEE-9822-4315-A075-1C8266AE2E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018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111</xdr:row>
      <xdr:rowOff>0</xdr:rowOff>
    </xdr:from>
    <xdr:to>
      <xdr:col>4</xdr:col>
      <xdr:colOff>377825</xdr:colOff>
      <xdr:row>111</xdr:row>
      <xdr:rowOff>152400</xdr:rowOff>
    </xdr:to>
    <xdr:pic>
      <xdr:nvPicPr>
        <xdr:cNvPr id="117" name="Picture 116" descr="Physical">
          <a:extLst>
            <a:ext uri="{FF2B5EF4-FFF2-40B4-BE49-F238E27FC236}">
              <a16:creationId xmlns:a16="http://schemas.microsoft.com/office/drawing/2014/main" id="{09B3B3DE-9205-4380-8A1A-2C6128C8EA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0576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112</xdr:row>
      <xdr:rowOff>0</xdr:rowOff>
    </xdr:from>
    <xdr:to>
      <xdr:col>4</xdr:col>
      <xdr:colOff>377825</xdr:colOff>
      <xdr:row>112</xdr:row>
      <xdr:rowOff>152400</xdr:rowOff>
    </xdr:to>
    <xdr:pic>
      <xdr:nvPicPr>
        <xdr:cNvPr id="118" name="Picture 117" descr="Physical">
          <a:extLst>
            <a:ext uri="{FF2B5EF4-FFF2-40B4-BE49-F238E27FC236}">
              <a16:creationId xmlns:a16="http://schemas.microsoft.com/office/drawing/2014/main" id="{788F024A-6B7A-4155-A8B0-4956C802C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043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113</xdr:row>
      <xdr:rowOff>0</xdr:rowOff>
    </xdr:from>
    <xdr:to>
      <xdr:col>4</xdr:col>
      <xdr:colOff>377825</xdr:colOff>
      <xdr:row>113</xdr:row>
      <xdr:rowOff>152400</xdr:rowOff>
    </xdr:to>
    <xdr:pic>
      <xdr:nvPicPr>
        <xdr:cNvPr id="119" name="Picture 118" descr="Physical">
          <a:extLst>
            <a:ext uri="{FF2B5EF4-FFF2-40B4-BE49-F238E27FC236}">
              <a16:creationId xmlns:a16="http://schemas.microsoft.com/office/drawing/2014/main" id="{C448A34B-4603-4198-8C83-DCBCA5A812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281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114</xdr:row>
      <xdr:rowOff>0</xdr:rowOff>
    </xdr:from>
    <xdr:to>
      <xdr:col>4</xdr:col>
      <xdr:colOff>377825</xdr:colOff>
      <xdr:row>114</xdr:row>
      <xdr:rowOff>152400</xdr:rowOff>
    </xdr:to>
    <xdr:pic>
      <xdr:nvPicPr>
        <xdr:cNvPr id="120" name="Picture 119" descr="Physical">
          <a:extLst>
            <a:ext uri="{FF2B5EF4-FFF2-40B4-BE49-F238E27FC236}">
              <a16:creationId xmlns:a16="http://schemas.microsoft.com/office/drawing/2014/main" id="{8E57FF0D-6A66-4A7E-9980-3A81384320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671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115</xdr:row>
      <xdr:rowOff>0</xdr:rowOff>
    </xdr:from>
    <xdr:to>
      <xdr:col>4</xdr:col>
      <xdr:colOff>377825</xdr:colOff>
      <xdr:row>115</xdr:row>
      <xdr:rowOff>152400</xdr:rowOff>
    </xdr:to>
    <xdr:pic>
      <xdr:nvPicPr>
        <xdr:cNvPr id="121" name="Picture 120" descr="Physical">
          <a:extLst>
            <a:ext uri="{FF2B5EF4-FFF2-40B4-BE49-F238E27FC236}">
              <a16:creationId xmlns:a16="http://schemas.microsoft.com/office/drawing/2014/main" id="{2E7934D6-888C-4C9C-830D-B7D546FE02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1910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116</xdr:row>
      <xdr:rowOff>0</xdr:rowOff>
    </xdr:from>
    <xdr:to>
      <xdr:col>4</xdr:col>
      <xdr:colOff>377825</xdr:colOff>
      <xdr:row>116</xdr:row>
      <xdr:rowOff>152400</xdr:rowOff>
    </xdr:to>
    <xdr:pic>
      <xdr:nvPicPr>
        <xdr:cNvPr id="122" name="Picture 121" descr="Physical">
          <a:extLst>
            <a:ext uri="{FF2B5EF4-FFF2-40B4-BE49-F238E27FC236}">
              <a16:creationId xmlns:a16="http://schemas.microsoft.com/office/drawing/2014/main" id="{30F2A777-29FA-4BB3-A991-2E4A2741B5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30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117</xdr:row>
      <xdr:rowOff>0</xdr:rowOff>
    </xdr:from>
    <xdr:to>
      <xdr:col>4</xdr:col>
      <xdr:colOff>377825</xdr:colOff>
      <xdr:row>117</xdr:row>
      <xdr:rowOff>152400</xdr:rowOff>
    </xdr:to>
    <xdr:pic>
      <xdr:nvPicPr>
        <xdr:cNvPr id="123" name="Picture 122" descr="Physical">
          <a:extLst>
            <a:ext uri="{FF2B5EF4-FFF2-40B4-BE49-F238E27FC236}">
              <a16:creationId xmlns:a16="http://schemas.microsoft.com/office/drawing/2014/main" id="{394B56C7-9642-4191-B556-1F8411D0EF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691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118</xdr:row>
      <xdr:rowOff>0</xdr:rowOff>
    </xdr:from>
    <xdr:to>
      <xdr:col>4</xdr:col>
      <xdr:colOff>377825</xdr:colOff>
      <xdr:row>118</xdr:row>
      <xdr:rowOff>152400</xdr:rowOff>
    </xdr:to>
    <xdr:pic>
      <xdr:nvPicPr>
        <xdr:cNvPr id="124" name="Picture 123" descr="Physical">
          <a:extLst>
            <a:ext uri="{FF2B5EF4-FFF2-40B4-BE49-F238E27FC236}">
              <a16:creationId xmlns:a16="http://schemas.microsoft.com/office/drawing/2014/main" id="{34EF302C-B24B-4E32-AFB3-8B54F020B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2929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119</xdr:row>
      <xdr:rowOff>0</xdr:rowOff>
    </xdr:from>
    <xdr:to>
      <xdr:col>4</xdr:col>
      <xdr:colOff>377825</xdr:colOff>
      <xdr:row>119</xdr:row>
      <xdr:rowOff>152400</xdr:rowOff>
    </xdr:to>
    <xdr:pic>
      <xdr:nvPicPr>
        <xdr:cNvPr id="125" name="Picture 124" descr="Physical">
          <a:extLst>
            <a:ext uri="{FF2B5EF4-FFF2-40B4-BE49-F238E27FC236}">
              <a16:creationId xmlns:a16="http://schemas.microsoft.com/office/drawing/2014/main" id="{C18CDE66-D2D0-46C7-9BE9-A4EE26AC0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3319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120</xdr:row>
      <xdr:rowOff>0</xdr:rowOff>
    </xdr:from>
    <xdr:to>
      <xdr:col>4</xdr:col>
      <xdr:colOff>377825</xdr:colOff>
      <xdr:row>120</xdr:row>
      <xdr:rowOff>152400</xdr:rowOff>
    </xdr:to>
    <xdr:pic>
      <xdr:nvPicPr>
        <xdr:cNvPr id="126" name="Picture 125" descr="Physical">
          <a:extLst>
            <a:ext uri="{FF2B5EF4-FFF2-40B4-BE49-F238E27FC236}">
              <a16:creationId xmlns:a16="http://schemas.microsoft.com/office/drawing/2014/main" id="{F5836B06-53C9-499A-ABA2-DD045A75BD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3710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121</xdr:row>
      <xdr:rowOff>0</xdr:rowOff>
    </xdr:from>
    <xdr:to>
      <xdr:col>4</xdr:col>
      <xdr:colOff>377825</xdr:colOff>
      <xdr:row>121</xdr:row>
      <xdr:rowOff>152400</xdr:rowOff>
    </xdr:to>
    <xdr:pic>
      <xdr:nvPicPr>
        <xdr:cNvPr id="127" name="Picture 126" descr="Physical">
          <a:extLst>
            <a:ext uri="{FF2B5EF4-FFF2-40B4-BE49-F238E27FC236}">
              <a16:creationId xmlns:a16="http://schemas.microsoft.com/office/drawing/2014/main" id="{54A15DB7-5F42-4E7B-8988-16C066B48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3948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122</xdr:row>
      <xdr:rowOff>0</xdr:rowOff>
    </xdr:from>
    <xdr:to>
      <xdr:col>4</xdr:col>
      <xdr:colOff>377825</xdr:colOff>
      <xdr:row>122</xdr:row>
      <xdr:rowOff>152400</xdr:rowOff>
    </xdr:to>
    <xdr:pic>
      <xdr:nvPicPr>
        <xdr:cNvPr id="128" name="Picture 127" descr="Physical">
          <a:extLst>
            <a:ext uri="{FF2B5EF4-FFF2-40B4-BE49-F238E27FC236}">
              <a16:creationId xmlns:a16="http://schemas.microsoft.com/office/drawing/2014/main" id="{11E6F03B-E723-490F-8415-55A1626800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4338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123</xdr:row>
      <xdr:rowOff>0</xdr:rowOff>
    </xdr:from>
    <xdr:to>
      <xdr:col>4</xdr:col>
      <xdr:colOff>377825</xdr:colOff>
      <xdr:row>123</xdr:row>
      <xdr:rowOff>152400</xdr:rowOff>
    </xdr:to>
    <xdr:pic>
      <xdr:nvPicPr>
        <xdr:cNvPr id="129" name="Picture 128" descr="Physical">
          <a:extLst>
            <a:ext uri="{FF2B5EF4-FFF2-40B4-BE49-F238E27FC236}">
              <a16:creationId xmlns:a16="http://schemas.microsoft.com/office/drawing/2014/main" id="{61651202-A37A-4709-82B0-46E945D5D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4729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124</xdr:row>
      <xdr:rowOff>0</xdr:rowOff>
    </xdr:from>
    <xdr:to>
      <xdr:col>4</xdr:col>
      <xdr:colOff>377825</xdr:colOff>
      <xdr:row>124</xdr:row>
      <xdr:rowOff>152400</xdr:rowOff>
    </xdr:to>
    <xdr:pic>
      <xdr:nvPicPr>
        <xdr:cNvPr id="130" name="Picture 129" descr="Physical">
          <a:extLst>
            <a:ext uri="{FF2B5EF4-FFF2-40B4-BE49-F238E27FC236}">
              <a16:creationId xmlns:a16="http://schemas.microsoft.com/office/drawing/2014/main" id="{182EC92F-94E0-4737-A548-593F9767F8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4967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125</xdr:row>
      <xdr:rowOff>0</xdr:rowOff>
    </xdr:from>
    <xdr:to>
      <xdr:col>4</xdr:col>
      <xdr:colOff>377825</xdr:colOff>
      <xdr:row>125</xdr:row>
      <xdr:rowOff>152400</xdr:rowOff>
    </xdr:to>
    <xdr:pic>
      <xdr:nvPicPr>
        <xdr:cNvPr id="131" name="Picture 130" descr="Physical">
          <a:extLst>
            <a:ext uri="{FF2B5EF4-FFF2-40B4-BE49-F238E27FC236}">
              <a16:creationId xmlns:a16="http://schemas.microsoft.com/office/drawing/2014/main" id="{728800BE-E2F8-43B6-93C9-7F25D2BB16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5205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126</xdr:row>
      <xdr:rowOff>0</xdr:rowOff>
    </xdr:from>
    <xdr:to>
      <xdr:col>4</xdr:col>
      <xdr:colOff>377825</xdr:colOff>
      <xdr:row>126</xdr:row>
      <xdr:rowOff>152400</xdr:rowOff>
    </xdr:to>
    <xdr:pic>
      <xdr:nvPicPr>
        <xdr:cNvPr id="132" name="Picture 131" descr="Physical">
          <a:extLst>
            <a:ext uri="{FF2B5EF4-FFF2-40B4-BE49-F238E27FC236}">
              <a16:creationId xmlns:a16="http://schemas.microsoft.com/office/drawing/2014/main" id="{CB87C950-4902-4271-BB56-671E8E4B5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5672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127</xdr:row>
      <xdr:rowOff>0</xdr:rowOff>
    </xdr:from>
    <xdr:to>
      <xdr:col>4</xdr:col>
      <xdr:colOff>377825</xdr:colOff>
      <xdr:row>127</xdr:row>
      <xdr:rowOff>152400</xdr:rowOff>
    </xdr:to>
    <xdr:pic>
      <xdr:nvPicPr>
        <xdr:cNvPr id="133" name="Picture 132" descr="Physical">
          <a:extLst>
            <a:ext uri="{FF2B5EF4-FFF2-40B4-BE49-F238E27FC236}">
              <a16:creationId xmlns:a16="http://schemas.microsoft.com/office/drawing/2014/main" id="{AD376A75-F4EA-4C28-9722-DF804091A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606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128</xdr:row>
      <xdr:rowOff>0</xdr:rowOff>
    </xdr:from>
    <xdr:to>
      <xdr:col>4</xdr:col>
      <xdr:colOff>377825</xdr:colOff>
      <xdr:row>128</xdr:row>
      <xdr:rowOff>152400</xdr:rowOff>
    </xdr:to>
    <xdr:pic>
      <xdr:nvPicPr>
        <xdr:cNvPr id="134" name="Picture 133" descr="Physical">
          <a:extLst>
            <a:ext uri="{FF2B5EF4-FFF2-40B4-BE49-F238E27FC236}">
              <a16:creationId xmlns:a16="http://schemas.microsoft.com/office/drawing/2014/main" id="{BCEC6C6E-72E4-47E3-93B8-9475D0CEF6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645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129</xdr:row>
      <xdr:rowOff>0</xdr:rowOff>
    </xdr:from>
    <xdr:to>
      <xdr:col>4</xdr:col>
      <xdr:colOff>377825</xdr:colOff>
      <xdr:row>129</xdr:row>
      <xdr:rowOff>152400</xdr:rowOff>
    </xdr:to>
    <xdr:pic>
      <xdr:nvPicPr>
        <xdr:cNvPr id="135" name="Picture 134" descr="Physical">
          <a:extLst>
            <a:ext uri="{FF2B5EF4-FFF2-40B4-BE49-F238E27FC236}">
              <a16:creationId xmlns:a16="http://schemas.microsoft.com/office/drawing/2014/main" id="{AE513CA0-A0CE-4E7C-97F0-948ABAFB52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6843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130</xdr:row>
      <xdr:rowOff>0</xdr:rowOff>
    </xdr:from>
    <xdr:to>
      <xdr:col>4</xdr:col>
      <xdr:colOff>377825</xdr:colOff>
      <xdr:row>130</xdr:row>
      <xdr:rowOff>152400</xdr:rowOff>
    </xdr:to>
    <xdr:pic>
      <xdr:nvPicPr>
        <xdr:cNvPr id="136" name="Picture 135" descr="Physical">
          <a:extLst>
            <a:ext uri="{FF2B5EF4-FFF2-40B4-BE49-F238E27FC236}">
              <a16:creationId xmlns:a16="http://schemas.microsoft.com/office/drawing/2014/main" id="{AD6A931E-073C-4699-8D5A-E589E6CCC2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7234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131</xdr:row>
      <xdr:rowOff>0</xdr:rowOff>
    </xdr:from>
    <xdr:to>
      <xdr:col>4</xdr:col>
      <xdr:colOff>377825</xdr:colOff>
      <xdr:row>131</xdr:row>
      <xdr:rowOff>152400</xdr:rowOff>
    </xdr:to>
    <xdr:pic>
      <xdr:nvPicPr>
        <xdr:cNvPr id="137" name="Picture 136" descr="Physical">
          <a:extLst>
            <a:ext uri="{FF2B5EF4-FFF2-40B4-BE49-F238E27FC236}">
              <a16:creationId xmlns:a16="http://schemas.microsoft.com/office/drawing/2014/main" id="{F48DE995-7C8B-43CE-973E-29626C90C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7701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132</xdr:row>
      <xdr:rowOff>0</xdr:rowOff>
    </xdr:from>
    <xdr:to>
      <xdr:col>4</xdr:col>
      <xdr:colOff>377825</xdr:colOff>
      <xdr:row>132</xdr:row>
      <xdr:rowOff>152400</xdr:rowOff>
    </xdr:to>
    <xdr:pic>
      <xdr:nvPicPr>
        <xdr:cNvPr id="138" name="Picture 137" descr="Physical">
          <a:extLst>
            <a:ext uri="{FF2B5EF4-FFF2-40B4-BE49-F238E27FC236}">
              <a16:creationId xmlns:a16="http://schemas.microsoft.com/office/drawing/2014/main" id="{0C3BA72C-6EE0-4A95-ABFA-57D2A95303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8091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133</xdr:row>
      <xdr:rowOff>0</xdr:rowOff>
    </xdr:from>
    <xdr:to>
      <xdr:col>4</xdr:col>
      <xdr:colOff>377825</xdr:colOff>
      <xdr:row>133</xdr:row>
      <xdr:rowOff>152400</xdr:rowOff>
    </xdr:to>
    <xdr:pic>
      <xdr:nvPicPr>
        <xdr:cNvPr id="139" name="Picture 138" descr="Physical">
          <a:extLst>
            <a:ext uri="{FF2B5EF4-FFF2-40B4-BE49-F238E27FC236}">
              <a16:creationId xmlns:a16="http://schemas.microsoft.com/office/drawing/2014/main" id="{F6389D92-8507-4386-8D8A-E462C1BC33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8558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134</xdr:row>
      <xdr:rowOff>0</xdr:rowOff>
    </xdr:from>
    <xdr:to>
      <xdr:col>4</xdr:col>
      <xdr:colOff>377825</xdr:colOff>
      <xdr:row>134</xdr:row>
      <xdr:rowOff>152400</xdr:rowOff>
    </xdr:to>
    <xdr:pic>
      <xdr:nvPicPr>
        <xdr:cNvPr id="140" name="Picture 139" descr="Physical">
          <a:extLst>
            <a:ext uri="{FF2B5EF4-FFF2-40B4-BE49-F238E27FC236}">
              <a16:creationId xmlns:a16="http://schemas.microsoft.com/office/drawing/2014/main" id="{2C6BF724-1632-432F-B0C6-DEBC40A871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8796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135</xdr:row>
      <xdr:rowOff>0</xdr:rowOff>
    </xdr:from>
    <xdr:to>
      <xdr:col>4</xdr:col>
      <xdr:colOff>377825</xdr:colOff>
      <xdr:row>135</xdr:row>
      <xdr:rowOff>152400</xdr:rowOff>
    </xdr:to>
    <xdr:pic>
      <xdr:nvPicPr>
        <xdr:cNvPr id="141" name="Picture 140" descr="Physical">
          <a:extLst>
            <a:ext uri="{FF2B5EF4-FFF2-40B4-BE49-F238E27FC236}">
              <a16:creationId xmlns:a16="http://schemas.microsoft.com/office/drawing/2014/main" id="{CE9F3DFA-4781-423C-94CA-A9714FCA3A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034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136</xdr:row>
      <xdr:rowOff>0</xdr:rowOff>
    </xdr:from>
    <xdr:to>
      <xdr:col>4</xdr:col>
      <xdr:colOff>377825</xdr:colOff>
      <xdr:row>136</xdr:row>
      <xdr:rowOff>152400</xdr:rowOff>
    </xdr:to>
    <xdr:pic>
      <xdr:nvPicPr>
        <xdr:cNvPr id="142" name="Picture 141" descr="Physical">
          <a:extLst>
            <a:ext uri="{FF2B5EF4-FFF2-40B4-BE49-F238E27FC236}">
              <a16:creationId xmlns:a16="http://schemas.microsoft.com/office/drawing/2014/main" id="{8B1B54AF-251A-4273-AA26-0507C308CE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501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137</xdr:row>
      <xdr:rowOff>0</xdr:rowOff>
    </xdr:from>
    <xdr:to>
      <xdr:col>4</xdr:col>
      <xdr:colOff>377825</xdr:colOff>
      <xdr:row>137</xdr:row>
      <xdr:rowOff>152400</xdr:rowOff>
    </xdr:to>
    <xdr:pic>
      <xdr:nvPicPr>
        <xdr:cNvPr id="143" name="Picture 142" descr="Physical">
          <a:extLst>
            <a:ext uri="{FF2B5EF4-FFF2-40B4-BE49-F238E27FC236}">
              <a16:creationId xmlns:a16="http://schemas.microsoft.com/office/drawing/2014/main" id="{6AC8EB79-430D-48FF-91E7-D4171AFC1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739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138</xdr:row>
      <xdr:rowOff>0</xdr:rowOff>
    </xdr:from>
    <xdr:to>
      <xdr:col>4</xdr:col>
      <xdr:colOff>377825</xdr:colOff>
      <xdr:row>138</xdr:row>
      <xdr:rowOff>152400</xdr:rowOff>
    </xdr:to>
    <xdr:pic>
      <xdr:nvPicPr>
        <xdr:cNvPr id="144" name="Picture 143" descr="Physical">
          <a:extLst>
            <a:ext uri="{FF2B5EF4-FFF2-40B4-BE49-F238E27FC236}">
              <a16:creationId xmlns:a16="http://schemas.microsoft.com/office/drawing/2014/main" id="{8099DDE2-EAA8-4FDE-A38D-462D581138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49977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139</xdr:row>
      <xdr:rowOff>0</xdr:rowOff>
    </xdr:from>
    <xdr:to>
      <xdr:col>4</xdr:col>
      <xdr:colOff>377825</xdr:colOff>
      <xdr:row>139</xdr:row>
      <xdr:rowOff>152400</xdr:rowOff>
    </xdr:to>
    <xdr:pic>
      <xdr:nvPicPr>
        <xdr:cNvPr id="145" name="Picture 144" descr="Physical">
          <a:extLst>
            <a:ext uri="{FF2B5EF4-FFF2-40B4-BE49-F238E27FC236}">
              <a16:creationId xmlns:a16="http://schemas.microsoft.com/office/drawing/2014/main" id="{68FAB9CB-3381-4553-B644-2E63849CCA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215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140</xdr:row>
      <xdr:rowOff>0</xdr:rowOff>
    </xdr:from>
    <xdr:to>
      <xdr:col>4</xdr:col>
      <xdr:colOff>377825</xdr:colOff>
      <xdr:row>140</xdr:row>
      <xdr:rowOff>152400</xdr:rowOff>
    </xdr:to>
    <xdr:pic>
      <xdr:nvPicPr>
        <xdr:cNvPr id="146" name="Picture 145" descr="Physical">
          <a:extLst>
            <a:ext uri="{FF2B5EF4-FFF2-40B4-BE49-F238E27FC236}">
              <a16:creationId xmlns:a16="http://schemas.microsoft.com/office/drawing/2014/main" id="{330902C6-2B29-4F72-B71C-B1113E347A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453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141</xdr:row>
      <xdr:rowOff>0</xdr:rowOff>
    </xdr:from>
    <xdr:to>
      <xdr:col>4</xdr:col>
      <xdr:colOff>377825</xdr:colOff>
      <xdr:row>141</xdr:row>
      <xdr:rowOff>152400</xdr:rowOff>
    </xdr:to>
    <xdr:pic>
      <xdr:nvPicPr>
        <xdr:cNvPr id="147" name="Picture 146" descr="Physical">
          <a:extLst>
            <a:ext uri="{FF2B5EF4-FFF2-40B4-BE49-F238E27FC236}">
              <a16:creationId xmlns:a16="http://schemas.microsoft.com/office/drawing/2014/main" id="{5DDC97A5-6F36-46DF-90C4-F03C26E549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692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142</xdr:row>
      <xdr:rowOff>0</xdr:rowOff>
    </xdr:from>
    <xdr:to>
      <xdr:col>4</xdr:col>
      <xdr:colOff>377825</xdr:colOff>
      <xdr:row>142</xdr:row>
      <xdr:rowOff>152400</xdr:rowOff>
    </xdr:to>
    <xdr:pic>
      <xdr:nvPicPr>
        <xdr:cNvPr id="148" name="Picture 147" descr="Physical">
          <a:extLst>
            <a:ext uri="{FF2B5EF4-FFF2-40B4-BE49-F238E27FC236}">
              <a16:creationId xmlns:a16="http://schemas.microsoft.com/office/drawing/2014/main" id="{15C8870A-097C-4CC9-B57B-8405C190C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093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143</xdr:row>
      <xdr:rowOff>0</xdr:rowOff>
    </xdr:from>
    <xdr:to>
      <xdr:col>4</xdr:col>
      <xdr:colOff>377825</xdr:colOff>
      <xdr:row>143</xdr:row>
      <xdr:rowOff>152400</xdr:rowOff>
    </xdr:to>
    <xdr:pic>
      <xdr:nvPicPr>
        <xdr:cNvPr id="149" name="Picture 148" descr="Physical">
          <a:extLst>
            <a:ext uri="{FF2B5EF4-FFF2-40B4-BE49-F238E27FC236}">
              <a16:creationId xmlns:a16="http://schemas.microsoft.com/office/drawing/2014/main" id="{736CFE23-E97D-4B65-A61E-8F8BB1EF96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116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144</xdr:row>
      <xdr:rowOff>0</xdr:rowOff>
    </xdr:from>
    <xdr:to>
      <xdr:col>4</xdr:col>
      <xdr:colOff>377825</xdr:colOff>
      <xdr:row>144</xdr:row>
      <xdr:rowOff>152400</xdr:rowOff>
    </xdr:to>
    <xdr:pic>
      <xdr:nvPicPr>
        <xdr:cNvPr id="150" name="Picture 149" descr="Physical">
          <a:extLst>
            <a:ext uri="{FF2B5EF4-FFF2-40B4-BE49-F238E27FC236}">
              <a16:creationId xmlns:a16="http://schemas.microsoft.com/office/drawing/2014/main" id="{E9793562-784E-431C-91AB-59CC77FC15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1558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145</xdr:row>
      <xdr:rowOff>0</xdr:rowOff>
    </xdr:from>
    <xdr:to>
      <xdr:col>4</xdr:col>
      <xdr:colOff>377825</xdr:colOff>
      <xdr:row>145</xdr:row>
      <xdr:rowOff>152400</xdr:rowOff>
    </xdr:to>
    <xdr:pic>
      <xdr:nvPicPr>
        <xdr:cNvPr id="151" name="Picture 150" descr="Physical">
          <a:extLst>
            <a:ext uri="{FF2B5EF4-FFF2-40B4-BE49-F238E27FC236}">
              <a16:creationId xmlns:a16="http://schemas.microsoft.com/office/drawing/2014/main" id="{F382978B-358C-418B-A2EA-C4CE4433AA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194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146</xdr:row>
      <xdr:rowOff>0</xdr:rowOff>
    </xdr:from>
    <xdr:to>
      <xdr:col>4</xdr:col>
      <xdr:colOff>377825</xdr:colOff>
      <xdr:row>146</xdr:row>
      <xdr:rowOff>152400</xdr:rowOff>
    </xdr:to>
    <xdr:pic>
      <xdr:nvPicPr>
        <xdr:cNvPr id="152" name="Picture 151" descr="Physical">
          <a:extLst>
            <a:ext uri="{FF2B5EF4-FFF2-40B4-BE49-F238E27FC236}">
              <a16:creationId xmlns:a16="http://schemas.microsoft.com/office/drawing/2014/main" id="{6A05D2B0-548F-4448-8ADA-F8EA36022B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2416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147</xdr:row>
      <xdr:rowOff>0</xdr:rowOff>
    </xdr:from>
    <xdr:to>
      <xdr:col>4</xdr:col>
      <xdr:colOff>377825</xdr:colOff>
      <xdr:row>147</xdr:row>
      <xdr:rowOff>152400</xdr:rowOff>
    </xdr:to>
    <xdr:pic>
      <xdr:nvPicPr>
        <xdr:cNvPr id="153" name="Picture 152" descr="Physical">
          <a:extLst>
            <a:ext uri="{FF2B5EF4-FFF2-40B4-BE49-F238E27FC236}">
              <a16:creationId xmlns:a16="http://schemas.microsoft.com/office/drawing/2014/main" id="{431E757C-01C7-4A0C-80F6-8B6DCBE380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2806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148</xdr:row>
      <xdr:rowOff>0</xdr:rowOff>
    </xdr:from>
    <xdr:to>
      <xdr:col>4</xdr:col>
      <xdr:colOff>377825</xdr:colOff>
      <xdr:row>148</xdr:row>
      <xdr:rowOff>152400</xdr:rowOff>
    </xdr:to>
    <xdr:pic>
      <xdr:nvPicPr>
        <xdr:cNvPr id="154" name="Picture 153" descr="Physical">
          <a:extLst>
            <a:ext uri="{FF2B5EF4-FFF2-40B4-BE49-F238E27FC236}">
              <a16:creationId xmlns:a16="http://schemas.microsoft.com/office/drawing/2014/main" id="{2C35B294-5A2F-44E3-BC3E-A42BE3B5BA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3197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149</xdr:row>
      <xdr:rowOff>0</xdr:rowOff>
    </xdr:from>
    <xdr:to>
      <xdr:col>4</xdr:col>
      <xdr:colOff>377825</xdr:colOff>
      <xdr:row>149</xdr:row>
      <xdr:rowOff>152400</xdr:rowOff>
    </xdr:to>
    <xdr:pic>
      <xdr:nvPicPr>
        <xdr:cNvPr id="155" name="Picture 154" descr="Physical">
          <a:extLst>
            <a:ext uri="{FF2B5EF4-FFF2-40B4-BE49-F238E27FC236}">
              <a16:creationId xmlns:a16="http://schemas.microsoft.com/office/drawing/2014/main" id="{7A3E8C62-839D-4058-B20B-BA327EC88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3435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150</xdr:row>
      <xdr:rowOff>0</xdr:rowOff>
    </xdr:from>
    <xdr:to>
      <xdr:col>4</xdr:col>
      <xdr:colOff>377825</xdr:colOff>
      <xdr:row>150</xdr:row>
      <xdr:rowOff>152400</xdr:rowOff>
    </xdr:to>
    <xdr:pic>
      <xdr:nvPicPr>
        <xdr:cNvPr id="156" name="Picture 155" descr="Physical">
          <a:extLst>
            <a:ext uri="{FF2B5EF4-FFF2-40B4-BE49-F238E27FC236}">
              <a16:creationId xmlns:a16="http://schemas.microsoft.com/office/drawing/2014/main" id="{0BC3A0ED-2DA6-4391-8FBB-86D0B74CF8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3673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151</xdr:row>
      <xdr:rowOff>0</xdr:rowOff>
    </xdr:from>
    <xdr:to>
      <xdr:col>4</xdr:col>
      <xdr:colOff>377825</xdr:colOff>
      <xdr:row>151</xdr:row>
      <xdr:rowOff>152400</xdr:rowOff>
    </xdr:to>
    <xdr:pic>
      <xdr:nvPicPr>
        <xdr:cNvPr id="157" name="Picture 156" descr="Physical">
          <a:extLst>
            <a:ext uri="{FF2B5EF4-FFF2-40B4-BE49-F238E27FC236}">
              <a16:creationId xmlns:a16="http://schemas.microsoft.com/office/drawing/2014/main" id="{A8C58A2C-C440-4CEA-953A-64ED4FC9F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4140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152</xdr:row>
      <xdr:rowOff>0</xdr:rowOff>
    </xdr:from>
    <xdr:to>
      <xdr:col>4</xdr:col>
      <xdr:colOff>377825</xdr:colOff>
      <xdr:row>152</xdr:row>
      <xdr:rowOff>152400</xdr:rowOff>
    </xdr:to>
    <xdr:pic>
      <xdr:nvPicPr>
        <xdr:cNvPr id="158" name="Picture 157" descr="Physical">
          <a:extLst>
            <a:ext uri="{FF2B5EF4-FFF2-40B4-BE49-F238E27FC236}">
              <a16:creationId xmlns:a16="http://schemas.microsoft.com/office/drawing/2014/main" id="{650E77E4-5682-4167-80C4-46791651BB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4378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153</xdr:row>
      <xdr:rowOff>0</xdr:rowOff>
    </xdr:from>
    <xdr:to>
      <xdr:col>4</xdr:col>
      <xdr:colOff>377825</xdr:colOff>
      <xdr:row>153</xdr:row>
      <xdr:rowOff>152400</xdr:rowOff>
    </xdr:to>
    <xdr:pic>
      <xdr:nvPicPr>
        <xdr:cNvPr id="159" name="Picture 158" descr="Physical">
          <a:extLst>
            <a:ext uri="{FF2B5EF4-FFF2-40B4-BE49-F238E27FC236}">
              <a16:creationId xmlns:a16="http://schemas.microsoft.com/office/drawing/2014/main" id="{6B399701-B326-4713-B6CE-16A2C4F024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4616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154</xdr:row>
      <xdr:rowOff>0</xdr:rowOff>
    </xdr:from>
    <xdr:to>
      <xdr:col>4</xdr:col>
      <xdr:colOff>377825</xdr:colOff>
      <xdr:row>154</xdr:row>
      <xdr:rowOff>152400</xdr:rowOff>
    </xdr:to>
    <xdr:pic>
      <xdr:nvPicPr>
        <xdr:cNvPr id="160" name="Picture 159" descr="Physical">
          <a:extLst>
            <a:ext uri="{FF2B5EF4-FFF2-40B4-BE49-F238E27FC236}">
              <a16:creationId xmlns:a16="http://schemas.microsoft.com/office/drawing/2014/main" id="{033B825A-3103-4F2E-92B8-CCFEF95F44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5311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155</xdr:row>
      <xdr:rowOff>0</xdr:rowOff>
    </xdr:from>
    <xdr:to>
      <xdr:col>4</xdr:col>
      <xdr:colOff>377825</xdr:colOff>
      <xdr:row>155</xdr:row>
      <xdr:rowOff>152400</xdr:rowOff>
    </xdr:to>
    <xdr:pic>
      <xdr:nvPicPr>
        <xdr:cNvPr id="161" name="Picture 160" descr="Physical">
          <a:extLst>
            <a:ext uri="{FF2B5EF4-FFF2-40B4-BE49-F238E27FC236}">
              <a16:creationId xmlns:a16="http://schemas.microsoft.com/office/drawing/2014/main" id="{F63B9D1B-8668-43BD-815A-26B3BD6D02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577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156</xdr:row>
      <xdr:rowOff>0</xdr:rowOff>
    </xdr:from>
    <xdr:to>
      <xdr:col>4</xdr:col>
      <xdr:colOff>377825</xdr:colOff>
      <xdr:row>156</xdr:row>
      <xdr:rowOff>152400</xdr:rowOff>
    </xdr:to>
    <xdr:pic>
      <xdr:nvPicPr>
        <xdr:cNvPr id="162" name="Picture 161" descr="Physical">
          <a:extLst>
            <a:ext uri="{FF2B5EF4-FFF2-40B4-BE49-F238E27FC236}">
              <a16:creationId xmlns:a16="http://schemas.microsoft.com/office/drawing/2014/main" id="{B7EB1619-32A8-4E3D-9018-99426B155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6168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157</xdr:row>
      <xdr:rowOff>0</xdr:rowOff>
    </xdr:from>
    <xdr:to>
      <xdr:col>4</xdr:col>
      <xdr:colOff>377825</xdr:colOff>
      <xdr:row>157</xdr:row>
      <xdr:rowOff>152400</xdr:rowOff>
    </xdr:to>
    <xdr:pic>
      <xdr:nvPicPr>
        <xdr:cNvPr id="163" name="Picture 162" descr="Physical">
          <a:extLst>
            <a:ext uri="{FF2B5EF4-FFF2-40B4-BE49-F238E27FC236}">
              <a16:creationId xmlns:a16="http://schemas.microsoft.com/office/drawing/2014/main" id="{D37ABE55-96AA-41BF-A15F-EBDB6DCBC2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6864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158</xdr:row>
      <xdr:rowOff>0</xdr:rowOff>
    </xdr:from>
    <xdr:to>
      <xdr:col>4</xdr:col>
      <xdr:colOff>377825</xdr:colOff>
      <xdr:row>158</xdr:row>
      <xdr:rowOff>152400</xdr:rowOff>
    </xdr:to>
    <xdr:pic>
      <xdr:nvPicPr>
        <xdr:cNvPr id="164" name="Picture 163" descr="Physical">
          <a:extLst>
            <a:ext uri="{FF2B5EF4-FFF2-40B4-BE49-F238E27FC236}">
              <a16:creationId xmlns:a16="http://schemas.microsoft.com/office/drawing/2014/main" id="{554630C7-FE15-4FC5-80B2-22BAC3709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7254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159</xdr:row>
      <xdr:rowOff>0</xdr:rowOff>
    </xdr:from>
    <xdr:to>
      <xdr:col>4</xdr:col>
      <xdr:colOff>377825</xdr:colOff>
      <xdr:row>159</xdr:row>
      <xdr:rowOff>152400</xdr:rowOff>
    </xdr:to>
    <xdr:pic>
      <xdr:nvPicPr>
        <xdr:cNvPr id="165" name="Picture 164" descr="Physical">
          <a:extLst>
            <a:ext uri="{FF2B5EF4-FFF2-40B4-BE49-F238E27FC236}">
              <a16:creationId xmlns:a16="http://schemas.microsoft.com/office/drawing/2014/main" id="{62436504-A2A0-480D-9DA4-BE55FFA13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749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160</xdr:row>
      <xdr:rowOff>0</xdr:rowOff>
    </xdr:from>
    <xdr:to>
      <xdr:col>4</xdr:col>
      <xdr:colOff>377825</xdr:colOff>
      <xdr:row>160</xdr:row>
      <xdr:rowOff>152400</xdr:rowOff>
    </xdr:to>
    <xdr:pic>
      <xdr:nvPicPr>
        <xdr:cNvPr id="166" name="Picture 165" descr="Physical">
          <a:extLst>
            <a:ext uri="{FF2B5EF4-FFF2-40B4-BE49-F238E27FC236}">
              <a16:creationId xmlns:a16="http://schemas.microsoft.com/office/drawing/2014/main" id="{0BA57EEA-A662-4CE5-A0F2-3715B2DD46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788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161</xdr:row>
      <xdr:rowOff>0</xdr:rowOff>
    </xdr:from>
    <xdr:to>
      <xdr:col>4</xdr:col>
      <xdr:colOff>377825</xdr:colOff>
      <xdr:row>161</xdr:row>
      <xdr:rowOff>152400</xdr:rowOff>
    </xdr:to>
    <xdr:pic>
      <xdr:nvPicPr>
        <xdr:cNvPr id="167" name="Picture 166" descr="Physical">
          <a:extLst>
            <a:ext uri="{FF2B5EF4-FFF2-40B4-BE49-F238E27FC236}">
              <a16:creationId xmlns:a16="http://schemas.microsoft.com/office/drawing/2014/main" id="{F784ECA2-C9C6-4CB9-84C9-9BFF9B01C3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121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162</xdr:row>
      <xdr:rowOff>0</xdr:rowOff>
    </xdr:from>
    <xdr:to>
      <xdr:col>4</xdr:col>
      <xdr:colOff>377825</xdr:colOff>
      <xdr:row>162</xdr:row>
      <xdr:rowOff>152400</xdr:rowOff>
    </xdr:to>
    <xdr:pic>
      <xdr:nvPicPr>
        <xdr:cNvPr id="168" name="Picture 167" descr="Physical">
          <a:extLst>
            <a:ext uri="{FF2B5EF4-FFF2-40B4-BE49-F238E27FC236}">
              <a16:creationId xmlns:a16="http://schemas.microsoft.com/office/drawing/2014/main" id="{BC6A4783-57E7-4AA9-AE62-CCEBC7CFE4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512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163</xdr:row>
      <xdr:rowOff>0</xdr:rowOff>
    </xdr:from>
    <xdr:to>
      <xdr:col>4</xdr:col>
      <xdr:colOff>377825</xdr:colOff>
      <xdr:row>163</xdr:row>
      <xdr:rowOff>152400</xdr:rowOff>
    </xdr:to>
    <xdr:pic>
      <xdr:nvPicPr>
        <xdr:cNvPr id="169" name="Picture 168" descr="Physical">
          <a:extLst>
            <a:ext uri="{FF2B5EF4-FFF2-40B4-BE49-F238E27FC236}">
              <a16:creationId xmlns:a16="http://schemas.microsoft.com/office/drawing/2014/main" id="{6CDAB5D3-EFA6-4146-8ACA-67409D7D17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8902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164</xdr:row>
      <xdr:rowOff>0</xdr:rowOff>
    </xdr:from>
    <xdr:to>
      <xdr:col>4</xdr:col>
      <xdr:colOff>377825</xdr:colOff>
      <xdr:row>164</xdr:row>
      <xdr:rowOff>152400</xdr:rowOff>
    </xdr:to>
    <xdr:pic>
      <xdr:nvPicPr>
        <xdr:cNvPr id="170" name="Picture 169" descr="Physical">
          <a:extLst>
            <a:ext uri="{FF2B5EF4-FFF2-40B4-BE49-F238E27FC236}">
              <a16:creationId xmlns:a16="http://schemas.microsoft.com/office/drawing/2014/main" id="{927D61CE-8A8A-48DF-853C-0AD592BAF1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9140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165</xdr:row>
      <xdr:rowOff>0</xdr:rowOff>
    </xdr:from>
    <xdr:to>
      <xdr:col>4</xdr:col>
      <xdr:colOff>377825</xdr:colOff>
      <xdr:row>165</xdr:row>
      <xdr:rowOff>152400</xdr:rowOff>
    </xdr:to>
    <xdr:pic>
      <xdr:nvPicPr>
        <xdr:cNvPr id="171" name="Picture 170" descr="Physical">
          <a:extLst>
            <a:ext uri="{FF2B5EF4-FFF2-40B4-BE49-F238E27FC236}">
              <a16:creationId xmlns:a16="http://schemas.microsoft.com/office/drawing/2014/main" id="{D9DA9351-FB5E-4088-895C-DB78695175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937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166</xdr:row>
      <xdr:rowOff>0</xdr:rowOff>
    </xdr:from>
    <xdr:to>
      <xdr:col>4</xdr:col>
      <xdr:colOff>377825</xdr:colOff>
      <xdr:row>166</xdr:row>
      <xdr:rowOff>152400</xdr:rowOff>
    </xdr:to>
    <xdr:pic>
      <xdr:nvPicPr>
        <xdr:cNvPr id="172" name="Picture 171" descr="Physical">
          <a:extLst>
            <a:ext uri="{FF2B5EF4-FFF2-40B4-BE49-F238E27FC236}">
              <a16:creationId xmlns:a16="http://schemas.microsoft.com/office/drawing/2014/main" id="{60285440-262B-4159-9C86-A2C763D03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59616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167</xdr:row>
      <xdr:rowOff>0</xdr:rowOff>
    </xdr:from>
    <xdr:to>
      <xdr:col>4</xdr:col>
      <xdr:colOff>377825</xdr:colOff>
      <xdr:row>167</xdr:row>
      <xdr:rowOff>152400</xdr:rowOff>
    </xdr:to>
    <xdr:pic>
      <xdr:nvPicPr>
        <xdr:cNvPr id="173" name="Picture 172" descr="Physical">
          <a:extLst>
            <a:ext uri="{FF2B5EF4-FFF2-40B4-BE49-F238E27FC236}">
              <a16:creationId xmlns:a16="http://schemas.microsoft.com/office/drawing/2014/main" id="{90CFC2D6-D86B-4913-9534-CFF281B884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007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168</xdr:row>
      <xdr:rowOff>0</xdr:rowOff>
    </xdr:from>
    <xdr:to>
      <xdr:col>4</xdr:col>
      <xdr:colOff>377825</xdr:colOff>
      <xdr:row>168</xdr:row>
      <xdr:rowOff>152400</xdr:rowOff>
    </xdr:to>
    <xdr:pic>
      <xdr:nvPicPr>
        <xdr:cNvPr id="174" name="Picture 173" descr="Physical">
          <a:extLst>
            <a:ext uri="{FF2B5EF4-FFF2-40B4-BE49-F238E27FC236}">
              <a16:creationId xmlns:a16="http://schemas.microsoft.com/office/drawing/2014/main" id="{A7F0AC4E-6F63-4B98-A71D-12D4F5A59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245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169</xdr:row>
      <xdr:rowOff>0</xdr:rowOff>
    </xdr:from>
    <xdr:to>
      <xdr:col>4</xdr:col>
      <xdr:colOff>377825</xdr:colOff>
      <xdr:row>169</xdr:row>
      <xdr:rowOff>152400</xdr:rowOff>
    </xdr:to>
    <xdr:pic>
      <xdr:nvPicPr>
        <xdr:cNvPr id="175" name="Picture 174" descr="Physical">
          <a:extLst>
            <a:ext uri="{FF2B5EF4-FFF2-40B4-BE49-F238E27FC236}">
              <a16:creationId xmlns:a16="http://schemas.microsoft.com/office/drawing/2014/main" id="{9CBF60FB-6E53-4344-877C-551C4B2C0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0636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170</xdr:row>
      <xdr:rowOff>0</xdr:rowOff>
    </xdr:from>
    <xdr:to>
      <xdr:col>4</xdr:col>
      <xdr:colOff>377825</xdr:colOff>
      <xdr:row>170</xdr:row>
      <xdr:rowOff>152400</xdr:rowOff>
    </xdr:to>
    <xdr:pic>
      <xdr:nvPicPr>
        <xdr:cNvPr id="176" name="Picture 175" descr="Physical">
          <a:extLst>
            <a:ext uri="{FF2B5EF4-FFF2-40B4-BE49-F238E27FC236}">
              <a16:creationId xmlns:a16="http://schemas.microsoft.com/office/drawing/2014/main" id="{2555033B-E2C2-4412-A32C-2EFEBB8BE4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102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171</xdr:row>
      <xdr:rowOff>0</xdr:rowOff>
    </xdr:from>
    <xdr:to>
      <xdr:col>4</xdr:col>
      <xdr:colOff>377825</xdr:colOff>
      <xdr:row>171</xdr:row>
      <xdr:rowOff>152400</xdr:rowOff>
    </xdr:to>
    <xdr:pic>
      <xdr:nvPicPr>
        <xdr:cNvPr id="177" name="Picture 176" descr="Physical">
          <a:extLst>
            <a:ext uri="{FF2B5EF4-FFF2-40B4-BE49-F238E27FC236}">
              <a16:creationId xmlns:a16="http://schemas.microsoft.com/office/drawing/2014/main" id="{ACA58F59-6E73-44EB-9383-19B2EF2EDF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341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172</xdr:row>
      <xdr:rowOff>0</xdr:rowOff>
    </xdr:from>
    <xdr:to>
      <xdr:col>4</xdr:col>
      <xdr:colOff>377825</xdr:colOff>
      <xdr:row>172</xdr:row>
      <xdr:rowOff>152400</xdr:rowOff>
    </xdr:to>
    <xdr:pic>
      <xdr:nvPicPr>
        <xdr:cNvPr id="178" name="Picture 177" descr="Physical">
          <a:extLst>
            <a:ext uri="{FF2B5EF4-FFF2-40B4-BE49-F238E27FC236}">
              <a16:creationId xmlns:a16="http://schemas.microsoft.com/office/drawing/2014/main" id="{728CF5B5-0C16-4167-A41B-ECE325F024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579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173</xdr:row>
      <xdr:rowOff>0</xdr:rowOff>
    </xdr:from>
    <xdr:to>
      <xdr:col>4</xdr:col>
      <xdr:colOff>377825</xdr:colOff>
      <xdr:row>173</xdr:row>
      <xdr:rowOff>152400</xdr:rowOff>
    </xdr:to>
    <xdr:pic>
      <xdr:nvPicPr>
        <xdr:cNvPr id="179" name="Picture 178" descr="Physical">
          <a:extLst>
            <a:ext uri="{FF2B5EF4-FFF2-40B4-BE49-F238E27FC236}">
              <a16:creationId xmlns:a16="http://schemas.microsoft.com/office/drawing/2014/main" id="{67F57E38-DB68-4D31-85A4-67D37D80A8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1969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174</xdr:row>
      <xdr:rowOff>0</xdr:rowOff>
    </xdr:from>
    <xdr:to>
      <xdr:col>4</xdr:col>
      <xdr:colOff>377825</xdr:colOff>
      <xdr:row>174</xdr:row>
      <xdr:rowOff>152400</xdr:rowOff>
    </xdr:to>
    <xdr:pic>
      <xdr:nvPicPr>
        <xdr:cNvPr id="180" name="Picture 179" descr="Physical">
          <a:extLst>
            <a:ext uri="{FF2B5EF4-FFF2-40B4-BE49-F238E27FC236}">
              <a16:creationId xmlns:a16="http://schemas.microsoft.com/office/drawing/2014/main" id="{5D4740D3-EBD6-4588-9A03-4E979679C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2436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175</xdr:row>
      <xdr:rowOff>0</xdr:rowOff>
    </xdr:from>
    <xdr:to>
      <xdr:col>4</xdr:col>
      <xdr:colOff>377825</xdr:colOff>
      <xdr:row>175</xdr:row>
      <xdr:rowOff>152400</xdr:rowOff>
    </xdr:to>
    <xdr:pic>
      <xdr:nvPicPr>
        <xdr:cNvPr id="181" name="Picture 180" descr="Physical">
          <a:extLst>
            <a:ext uri="{FF2B5EF4-FFF2-40B4-BE49-F238E27FC236}">
              <a16:creationId xmlns:a16="http://schemas.microsoft.com/office/drawing/2014/main" id="{43431492-C36A-4262-8900-326D89F3B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2903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176</xdr:row>
      <xdr:rowOff>0</xdr:rowOff>
    </xdr:from>
    <xdr:to>
      <xdr:col>4</xdr:col>
      <xdr:colOff>377825</xdr:colOff>
      <xdr:row>176</xdr:row>
      <xdr:rowOff>152400</xdr:rowOff>
    </xdr:to>
    <xdr:pic>
      <xdr:nvPicPr>
        <xdr:cNvPr id="182" name="Picture 181" descr="Physical">
          <a:extLst>
            <a:ext uri="{FF2B5EF4-FFF2-40B4-BE49-F238E27FC236}">
              <a16:creationId xmlns:a16="http://schemas.microsoft.com/office/drawing/2014/main" id="{BAD663B7-4B9D-458D-B4C2-95D53BA1E8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14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177</xdr:row>
      <xdr:rowOff>0</xdr:rowOff>
    </xdr:from>
    <xdr:to>
      <xdr:col>4</xdr:col>
      <xdr:colOff>377825</xdr:colOff>
      <xdr:row>177</xdr:row>
      <xdr:rowOff>152400</xdr:rowOff>
    </xdr:to>
    <xdr:pic>
      <xdr:nvPicPr>
        <xdr:cNvPr id="183" name="Picture 182" descr="Physical">
          <a:extLst>
            <a:ext uri="{FF2B5EF4-FFF2-40B4-BE49-F238E27FC236}">
              <a16:creationId xmlns:a16="http://schemas.microsoft.com/office/drawing/2014/main" id="{C521C4DB-5709-4EA5-8792-A27D7DA9E5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37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178</xdr:row>
      <xdr:rowOff>0</xdr:rowOff>
    </xdr:from>
    <xdr:to>
      <xdr:col>4</xdr:col>
      <xdr:colOff>377825</xdr:colOff>
      <xdr:row>178</xdr:row>
      <xdr:rowOff>152400</xdr:rowOff>
    </xdr:to>
    <xdr:pic>
      <xdr:nvPicPr>
        <xdr:cNvPr id="184" name="Picture 183" descr="Physical">
          <a:extLst>
            <a:ext uri="{FF2B5EF4-FFF2-40B4-BE49-F238E27FC236}">
              <a16:creationId xmlns:a16="http://schemas.microsoft.com/office/drawing/2014/main" id="{E80885EA-18DB-46A2-B096-1B30F3D578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3617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179</xdr:row>
      <xdr:rowOff>0</xdr:rowOff>
    </xdr:from>
    <xdr:to>
      <xdr:col>4</xdr:col>
      <xdr:colOff>377825</xdr:colOff>
      <xdr:row>179</xdr:row>
      <xdr:rowOff>152400</xdr:rowOff>
    </xdr:to>
    <xdr:pic>
      <xdr:nvPicPr>
        <xdr:cNvPr id="185" name="Picture 184" descr="Physical">
          <a:extLst>
            <a:ext uri="{FF2B5EF4-FFF2-40B4-BE49-F238E27FC236}">
              <a16:creationId xmlns:a16="http://schemas.microsoft.com/office/drawing/2014/main" id="{95836D6A-3E87-4AE5-8951-C4A9DA9911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4084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180</xdr:row>
      <xdr:rowOff>0</xdr:rowOff>
    </xdr:from>
    <xdr:to>
      <xdr:col>4</xdr:col>
      <xdr:colOff>377825</xdr:colOff>
      <xdr:row>180</xdr:row>
      <xdr:rowOff>152400</xdr:rowOff>
    </xdr:to>
    <xdr:pic>
      <xdr:nvPicPr>
        <xdr:cNvPr id="186" name="Picture 185" descr="Physical">
          <a:extLst>
            <a:ext uri="{FF2B5EF4-FFF2-40B4-BE49-F238E27FC236}">
              <a16:creationId xmlns:a16="http://schemas.microsoft.com/office/drawing/2014/main" id="{A976EDD5-C13B-4089-BB59-D6B01095DB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4322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181</xdr:row>
      <xdr:rowOff>0</xdr:rowOff>
    </xdr:from>
    <xdr:to>
      <xdr:col>4</xdr:col>
      <xdr:colOff>377825</xdr:colOff>
      <xdr:row>181</xdr:row>
      <xdr:rowOff>152400</xdr:rowOff>
    </xdr:to>
    <xdr:pic>
      <xdr:nvPicPr>
        <xdr:cNvPr id="187" name="Picture 186" descr="Physical">
          <a:extLst>
            <a:ext uri="{FF2B5EF4-FFF2-40B4-BE49-F238E27FC236}">
              <a16:creationId xmlns:a16="http://schemas.microsoft.com/office/drawing/2014/main" id="{9E8814F8-68F4-4027-8AF0-01E83D3EBB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4789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182</xdr:row>
      <xdr:rowOff>0</xdr:rowOff>
    </xdr:from>
    <xdr:to>
      <xdr:col>4</xdr:col>
      <xdr:colOff>377825</xdr:colOff>
      <xdr:row>182</xdr:row>
      <xdr:rowOff>152400</xdr:rowOff>
    </xdr:to>
    <xdr:pic>
      <xdr:nvPicPr>
        <xdr:cNvPr id="188" name="Picture 187" descr="Physical">
          <a:extLst>
            <a:ext uri="{FF2B5EF4-FFF2-40B4-BE49-F238E27FC236}">
              <a16:creationId xmlns:a16="http://schemas.microsoft.com/office/drawing/2014/main" id="{1AEFB1CE-6430-4062-8E01-A6CA7F0EF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027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183</xdr:row>
      <xdr:rowOff>0</xdr:rowOff>
    </xdr:from>
    <xdr:to>
      <xdr:col>4</xdr:col>
      <xdr:colOff>377825</xdr:colOff>
      <xdr:row>183</xdr:row>
      <xdr:rowOff>152400</xdr:rowOff>
    </xdr:to>
    <xdr:pic>
      <xdr:nvPicPr>
        <xdr:cNvPr id="189" name="Picture 188" descr="Physical">
          <a:extLst>
            <a:ext uri="{FF2B5EF4-FFF2-40B4-BE49-F238E27FC236}">
              <a16:creationId xmlns:a16="http://schemas.microsoft.com/office/drawing/2014/main" id="{B56F3DD1-87FC-4863-8838-BF29A9D71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493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184</xdr:row>
      <xdr:rowOff>0</xdr:rowOff>
    </xdr:from>
    <xdr:to>
      <xdr:col>4</xdr:col>
      <xdr:colOff>377825</xdr:colOff>
      <xdr:row>184</xdr:row>
      <xdr:rowOff>152400</xdr:rowOff>
    </xdr:to>
    <xdr:pic>
      <xdr:nvPicPr>
        <xdr:cNvPr id="190" name="Picture 189" descr="Physical">
          <a:extLst>
            <a:ext uri="{FF2B5EF4-FFF2-40B4-BE49-F238E27FC236}">
              <a16:creationId xmlns:a16="http://schemas.microsoft.com/office/drawing/2014/main" id="{DF3A05CE-B285-44E6-B47E-21945F8BD6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5884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185</xdr:row>
      <xdr:rowOff>0</xdr:rowOff>
    </xdr:from>
    <xdr:to>
      <xdr:col>4</xdr:col>
      <xdr:colOff>377825</xdr:colOff>
      <xdr:row>185</xdr:row>
      <xdr:rowOff>152400</xdr:rowOff>
    </xdr:to>
    <xdr:pic>
      <xdr:nvPicPr>
        <xdr:cNvPr id="191" name="Picture 190" descr="Physical">
          <a:extLst>
            <a:ext uri="{FF2B5EF4-FFF2-40B4-BE49-F238E27FC236}">
              <a16:creationId xmlns:a16="http://schemas.microsoft.com/office/drawing/2014/main" id="{7A3D9A98-D77F-4912-9550-049D44D9EF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627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186</xdr:row>
      <xdr:rowOff>0</xdr:rowOff>
    </xdr:from>
    <xdr:to>
      <xdr:col>4</xdr:col>
      <xdr:colOff>377825</xdr:colOff>
      <xdr:row>186</xdr:row>
      <xdr:rowOff>152400</xdr:rowOff>
    </xdr:to>
    <xdr:pic>
      <xdr:nvPicPr>
        <xdr:cNvPr id="192" name="Picture 191" descr="Physical">
          <a:extLst>
            <a:ext uri="{FF2B5EF4-FFF2-40B4-BE49-F238E27FC236}">
              <a16:creationId xmlns:a16="http://schemas.microsoft.com/office/drawing/2014/main" id="{C1E32C37-B6B0-4453-A284-D747199EF7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666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187</xdr:row>
      <xdr:rowOff>0</xdr:rowOff>
    </xdr:from>
    <xdr:to>
      <xdr:col>4</xdr:col>
      <xdr:colOff>377825</xdr:colOff>
      <xdr:row>187</xdr:row>
      <xdr:rowOff>152400</xdr:rowOff>
    </xdr:to>
    <xdr:pic>
      <xdr:nvPicPr>
        <xdr:cNvPr id="193" name="Picture 192" descr="Physical">
          <a:extLst>
            <a:ext uri="{FF2B5EF4-FFF2-40B4-BE49-F238E27FC236}">
              <a16:creationId xmlns:a16="http://schemas.microsoft.com/office/drawing/2014/main" id="{AFD77917-4243-4895-AF5C-AB9589F774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705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188</xdr:row>
      <xdr:rowOff>0</xdr:rowOff>
    </xdr:from>
    <xdr:to>
      <xdr:col>4</xdr:col>
      <xdr:colOff>377825</xdr:colOff>
      <xdr:row>188</xdr:row>
      <xdr:rowOff>152400</xdr:rowOff>
    </xdr:to>
    <xdr:pic>
      <xdr:nvPicPr>
        <xdr:cNvPr id="194" name="Picture 193" descr="Physical">
          <a:extLst>
            <a:ext uri="{FF2B5EF4-FFF2-40B4-BE49-F238E27FC236}">
              <a16:creationId xmlns:a16="http://schemas.microsoft.com/office/drawing/2014/main" id="{93A7E5B4-76C4-4554-BC85-89126B18BD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744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189</xdr:row>
      <xdr:rowOff>0</xdr:rowOff>
    </xdr:from>
    <xdr:to>
      <xdr:col>4</xdr:col>
      <xdr:colOff>377825</xdr:colOff>
      <xdr:row>189</xdr:row>
      <xdr:rowOff>152400</xdr:rowOff>
    </xdr:to>
    <xdr:pic>
      <xdr:nvPicPr>
        <xdr:cNvPr id="195" name="Picture 194" descr="Physical">
          <a:extLst>
            <a:ext uri="{FF2B5EF4-FFF2-40B4-BE49-F238E27FC236}">
              <a16:creationId xmlns:a16="http://schemas.microsoft.com/office/drawing/2014/main" id="{15CB85D9-B316-40C2-9242-7AFADDF8E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8141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190</xdr:row>
      <xdr:rowOff>0</xdr:rowOff>
    </xdr:from>
    <xdr:to>
      <xdr:col>4</xdr:col>
      <xdr:colOff>377825</xdr:colOff>
      <xdr:row>190</xdr:row>
      <xdr:rowOff>152400</xdr:rowOff>
    </xdr:to>
    <xdr:pic>
      <xdr:nvPicPr>
        <xdr:cNvPr id="196" name="Picture 195" descr="Physical">
          <a:extLst>
            <a:ext uri="{FF2B5EF4-FFF2-40B4-BE49-F238E27FC236}">
              <a16:creationId xmlns:a16="http://schemas.microsoft.com/office/drawing/2014/main" id="{F1AF58AF-A46B-4812-AB07-85EF3F42CA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837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191</xdr:row>
      <xdr:rowOff>0</xdr:rowOff>
    </xdr:from>
    <xdr:to>
      <xdr:col>4</xdr:col>
      <xdr:colOff>377825</xdr:colOff>
      <xdr:row>191</xdr:row>
      <xdr:rowOff>152400</xdr:rowOff>
    </xdr:to>
    <xdr:pic>
      <xdr:nvPicPr>
        <xdr:cNvPr id="197" name="Picture 196" descr="Physical">
          <a:extLst>
            <a:ext uri="{FF2B5EF4-FFF2-40B4-BE49-F238E27FC236}">
              <a16:creationId xmlns:a16="http://schemas.microsoft.com/office/drawing/2014/main" id="{7F6C14F2-8317-4DAF-9B60-EA296B5EEA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877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192</xdr:row>
      <xdr:rowOff>0</xdr:rowOff>
    </xdr:from>
    <xdr:to>
      <xdr:col>4</xdr:col>
      <xdr:colOff>377825</xdr:colOff>
      <xdr:row>192</xdr:row>
      <xdr:rowOff>152400</xdr:rowOff>
    </xdr:to>
    <xdr:pic>
      <xdr:nvPicPr>
        <xdr:cNvPr id="198" name="Picture 197" descr="Physical">
          <a:extLst>
            <a:ext uri="{FF2B5EF4-FFF2-40B4-BE49-F238E27FC236}">
              <a16:creationId xmlns:a16="http://schemas.microsoft.com/office/drawing/2014/main" id="{7B7C7B6E-2A61-4D28-AD87-8214D0B183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9161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193</xdr:row>
      <xdr:rowOff>0</xdr:rowOff>
    </xdr:from>
    <xdr:to>
      <xdr:col>4</xdr:col>
      <xdr:colOff>377825</xdr:colOff>
      <xdr:row>193</xdr:row>
      <xdr:rowOff>152400</xdr:rowOff>
    </xdr:to>
    <xdr:pic>
      <xdr:nvPicPr>
        <xdr:cNvPr id="199" name="Picture 198" descr="Physical">
          <a:extLst>
            <a:ext uri="{FF2B5EF4-FFF2-40B4-BE49-F238E27FC236}">
              <a16:creationId xmlns:a16="http://schemas.microsoft.com/office/drawing/2014/main" id="{6794C392-B508-4693-8952-38ECDD863B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69551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194</xdr:row>
      <xdr:rowOff>0</xdr:rowOff>
    </xdr:from>
    <xdr:to>
      <xdr:col>4</xdr:col>
      <xdr:colOff>377825</xdr:colOff>
      <xdr:row>194</xdr:row>
      <xdr:rowOff>152400</xdr:rowOff>
    </xdr:to>
    <xdr:pic>
      <xdr:nvPicPr>
        <xdr:cNvPr id="200" name="Picture 199" descr="Physical">
          <a:extLst>
            <a:ext uri="{FF2B5EF4-FFF2-40B4-BE49-F238E27FC236}">
              <a16:creationId xmlns:a16="http://schemas.microsoft.com/office/drawing/2014/main" id="{671753C7-1AA6-410A-B10E-592230E54B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0246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195</xdr:row>
      <xdr:rowOff>0</xdr:rowOff>
    </xdr:from>
    <xdr:to>
      <xdr:col>4</xdr:col>
      <xdr:colOff>377825</xdr:colOff>
      <xdr:row>195</xdr:row>
      <xdr:rowOff>152400</xdr:rowOff>
    </xdr:to>
    <xdr:pic>
      <xdr:nvPicPr>
        <xdr:cNvPr id="201" name="Picture 200" descr="Physical">
          <a:extLst>
            <a:ext uri="{FF2B5EF4-FFF2-40B4-BE49-F238E27FC236}">
              <a16:creationId xmlns:a16="http://schemas.microsoft.com/office/drawing/2014/main" id="{BBAE6A5B-5BAA-4001-AABD-9BCA1220F7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0637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196</xdr:row>
      <xdr:rowOff>0</xdr:rowOff>
    </xdr:from>
    <xdr:to>
      <xdr:col>4</xdr:col>
      <xdr:colOff>377825</xdr:colOff>
      <xdr:row>196</xdr:row>
      <xdr:rowOff>152400</xdr:rowOff>
    </xdr:to>
    <xdr:pic>
      <xdr:nvPicPr>
        <xdr:cNvPr id="202" name="Picture 201" descr="Physical">
          <a:extLst>
            <a:ext uri="{FF2B5EF4-FFF2-40B4-BE49-F238E27FC236}">
              <a16:creationId xmlns:a16="http://schemas.microsoft.com/office/drawing/2014/main" id="{5AA336A0-8402-4058-9A25-ECFDC4796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027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197</xdr:row>
      <xdr:rowOff>0</xdr:rowOff>
    </xdr:from>
    <xdr:to>
      <xdr:col>4</xdr:col>
      <xdr:colOff>377825</xdr:colOff>
      <xdr:row>197</xdr:row>
      <xdr:rowOff>152400</xdr:rowOff>
    </xdr:to>
    <xdr:pic>
      <xdr:nvPicPr>
        <xdr:cNvPr id="203" name="Picture 202" descr="Physical">
          <a:extLst>
            <a:ext uri="{FF2B5EF4-FFF2-40B4-BE49-F238E27FC236}">
              <a16:creationId xmlns:a16="http://schemas.microsoft.com/office/drawing/2014/main" id="{CFC161B5-4807-439D-B931-44B214B519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49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198</xdr:row>
      <xdr:rowOff>0</xdr:rowOff>
    </xdr:from>
    <xdr:to>
      <xdr:col>4</xdr:col>
      <xdr:colOff>377825</xdr:colOff>
      <xdr:row>198</xdr:row>
      <xdr:rowOff>152400</xdr:rowOff>
    </xdr:to>
    <xdr:pic>
      <xdr:nvPicPr>
        <xdr:cNvPr id="204" name="Picture 203" descr="Physical">
          <a:extLst>
            <a:ext uri="{FF2B5EF4-FFF2-40B4-BE49-F238E27FC236}">
              <a16:creationId xmlns:a16="http://schemas.microsoft.com/office/drawing/2014/main" id="{8DF64733-72C0-4D6C-A59F-10999440C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732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199</xdr:row>
      <xdr:rowOff>0</xdr:rowOff>
    </xdr:from>
    <xdr:to>
      <xdr:col>4</xdr:col>
      <xdr:colOff>377825</xdr:colOff>
      <xdr:row>199</xdr:row>
      <xdr:rowOff>152400</xdr:rowOff>
    </xdr:to>
    <xdr:pic>
      <xdr:nvPicPr>
        <xdr:cNvPr id="205" name="Picture 204" descr="Physical">
          <a:extLst>
            <a:ext uri="{FF2B5EF4-FFF2-40B4-BE49-F238E27FC236}">
              <a16:creationId xmlns:a16="http://schemas.microsoft.com/office/drawing/2014/main" id="{F5F0C544-24C1-4EC2-A086-F1BD1332EE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1970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200</xdr:row>
      <xdr:rowOff>0</xdr:rowOff>
    </xdr:from>
    <xdr:to>
      <xdr:col>4</xdr:col>
      <xdr:colOff>377825</xdr:colOff>
      <xdr:row>200</xdr:row>
      <xdr:rowOff>152400</xdr:rowOff>
    </xdr:to>
    <xdr:pic>
      <xdr:nvPicPr>
        <xdr:cNvPr id="206" name="Picture 205" descr="Physical">
          <a:extLst>
            <a:ext uri="{FF2B5EF4-FFF2-40B4-BE49-F238E27FC236}">
              <a16:creationId xmlns:a16="http://schemas.microsoft.com/office/drawing/2014/main" id="{5558256C-8FF7-4A78-917A-B7A07DF700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2361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201</xdr:row>
      <xdr:rowOff>0</xdr:rowOff>
    </xdr:from>
    <xdr:to>
      <xdr:col>4</xdr:col>
      <xdr:colOff>377825</xdr:colOff>
      <xdr:row>201</xdr:row>
      <xdr:rowOff>152400</xdr:rowOff>
    </xdr:to>
    <xdr:pic>
      <xdr:nvPicPr>
        <xdr:cNvPr id="207" name="Picture 206" descr="Physical">
          <a:extLst>
            <a:ext uri="{FF2B5EF4-FFF2-40B4-BE49-F238E27FC236}">
              <a16:creationId xmlns:a16="http://schemas.microsoft.com/office/drawing/2014/main" id="{96E09A64-93DE-4101-BDFC-61E5ABBE28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2751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202</xdr:row>
      <xdr:rowOff>0</xdr:rowOff>
    </xdr:from>
    <xdr:to>
      <xdr:col>4</xdr:col>
      <xdr:colOff>377825</xdr:colOff>
      <xdr:row>202</xdr:row>
      <xdr:rowOff>152400</xdr:rowOff>
    </xdr:to>
    <xdr:pic>
      <xdr:nvPicPr>
        <xdr:cNvPr id="208" name="Picture 207" descr="Physical">
          <a:extLst>
            <a:ext uri="{FF2B5EF4-FFF2-40B4-BE49-F238E27FC236}">
              <a16:creationId xmlns:a16="http://schemas.microsoft.com/office/drawing/2014/main" id="{DED97829-4D82-4E28-868C-F420D88702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3142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203</xdr:row>
      <xdr:rowOff>0</xdr:rowOff>
    </xdr:from>
    <xdr:to>
      <xdr:col>4</xdr:col>
      <xdr:colOff>377825</xdr:colOff>
      <xdr:row>203</xdr:row>
      <xdr:rowOff>152400</xdr:rowOff>
    </xdr:to>
    <xdr:pic>
      <xdr:nvPicPr>
        <xdr:cNvPr id="209" name="Picture 208" descr="Physical">
          <a:extLst>
            <a:ext uri="{FF2B5EF4-FFF2-40B4-BE49-F238E27FC236}">
              <a16:creationId xmlns:a16="http://schemas.microsoft.com/office/drawing/2014/main" id="{A7DE9E51-0178-4063-AD0E-81516F3BC6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3380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204</xdr:row>
      <xdr:rowOff>0</xdr:rowOff>
    </xdr:from>
    <xdr:to>
      <xdr:col>4</xdr:col>
      <xdr:colOff>377825</xdr:colOff>
      <xdr:row>204</xdr:row>
      <xdr:rowOff>152400</xdr:rowOff>
    </xdr:to>
    <xdr:pic>
      <xdr:nvPicPr>
        <xdr:cNvPr id="210" name="Picture 209" descr="Physical">
          <a:extLst>
            <a:ext uri="{FF2B5EF4-FFF2-40B4-BE49-F238E27FC236}">
              <a16:creationId xmlns:a16="http://schemas.microsoft.com/office/drawing/2014/main" id="{8D63100C-F208-4F23-AB89-BF3D3F2685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3618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205</xdr:row>
      <xdr:rowOff>0</xdr:rowOff>
    </xdr:from>
    <xdr:to>
      <xdr:col>4</xdr:col>
      <xdr:colOff>377825</xdr:colOff>
      <xdr:row>205</xdr:row>
      <xdr:rowOff>152400</xdr:rowOff>
    </xdr:to>
    <xdr:pic>
      <xdr:nvPicPr>
        <xdr:cNvPr id="211" name="Picture 210" descr="Physical">
          <a:extLst>
            <a:ext uri="{FF2B5EF4-FFF2-40B4-BE49-F238E27FC236}">
              <a16:creationId xmlns:a16="http://schemas.microsoft.com/office/drawing/2014/main" id="{2731F476-B062-40F9-9600-C7358B66E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08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206</xdr:row>
      <xdr:rowOff>0</xdr:rowOff>
    </xdr:from>
    <xdr:to>
      <xdr:col>4</xdr:col>
      <xdr:colOff>377825</xdr:colOff>
      <xdr:row>206</xdr:row>
      <xdr:rowOff>152400</xdr:rowOff>
    </xdr:to>
    <xdr:pic>
      <xdr:nvPicPr>
        <xdr:cNvPr id="212" name="Picture 211" descr="Physical">
          <a:extLst>
            <a:ext uri="{FF2B5EF4-FFF2-40B4-BE49-F238E27FC236}">
              <a16:creationId xmlns:a16="http://schemas.microsoft.com/office/drawing/2014/main" id="{702D160C-9E1A-4FB7-94D9-1FFAB71881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47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207</xdr:row>
      <xdr:rowOff>0</xdr:rowOff>
    </xdr:from>
    <xdr:to>
      <xdr:col>4</xdr:col>
      <xdr:colOff>377825</xdr:colOff>
      <xdr:row>207</xdr:row>
      <xdr:rowOff>152400</xdr:rowOff>
    </xdr:to>
    <xdr:pic>
      <xdr:nvPicPr>
        <xdr:cNvPr id="213" name="Picture 212" descr="Physical">
          <a:extLst>
            <a:ext uri="{FF2B5EF4-FFF2-40B4-BE49-F238E27FC236}">
              <a16:creationId xmlns:a16="http://schemas.microsoft.com/office/drawing/2014/main" id="{7DDAF0F7-C5CE-47F7-BFE9-ECB4289A28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4866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208</xdr:row>
      <xdr:rowOff>0</xdr:rowOff>
    </xdr:from>
    <xdr:to>
      <xdr:col>4</xdr:col>
      <xdr:colOff>377825</xdr:colOff>
      <xdr:row>208</xdr:row>
      <xdr:rowOff>152400</xdr:rowOff>
    </xdr:to>
    <xdr:pic>
      <xdr:nvPicPr>
        <xdr:cNvPr id="214" name="Picture 213" descr="Physical">
          <a:extLst>
            <a:ext uri="{FF2B5EF4-FFF2-40B4-BE49-F238E27FC236}">
              <a16:creationId xmlns:a16="http://schemas.microsoft.com/office/drawing/2014/main" id="{7FFAE44F-F5B9-4909-8784-2C17D3686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525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209</xdr:row>
      <xdr:rowOff>0</xdr:rowOff>
    </xdr:from>
    <xdr:to>
      <xdr:col>4</xdr:col>
      <xdr:colOff>377825</xdr:colOff>
      <xdr:row>209</xdr:row>
      <xdr:rowOff>152400</xdr:rowOff>
    </xdr:to>
    <xdr:pic>
      <xdr:nvPicPr>
        <xdr:cNvPr id="215" name="Picture 214" descr="Physical">
          <a:extLst>
            <a:ext uri="{FF2B5EF4-FFF2-40B4-BE49-F238E27FC236}">
              <a16:creationId xmlns:a16="http://schemas.microsoft.com/office/drawing/2014/main" id="{9322547E-4E82-42DB-8785-6492FFC49C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5495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210</xdr:row>
      <xdr:rowOff>0</xdr:rowOff>
    </xdr:from>
    <xdr:to>
      <xdr:col>4</xdr:col>
      <xdr:colOff>377825</xdr:colOff>
      <xdr:row>210</xdr:row>
      <xdr:rowOff>152400</xdr:rowOff>
    </xdr:to>
    <xdr:pic>
      <xdr:nvPicPr>
        <xdr:cNvPr id="216" name="Picture 215" descr="Physical">
          <a:extLst>
            <a:ext uri="{FF2B5EF4-FFF2-40B4-BE49-F238E27FC236}">
              <a16:creationId xmlns:a16="http://schemas.microsoft.com/office/drawing/2014/main" id="{29FA0D75-76CE-41F4-8F0F-3E135649F9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5885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211</xdr:row>
      <xdr:rowOff>0</xdr:rowOff>
    </xdr:from>
    <xdr:to>
      <xdr:col>4</xdr:col>
      <xdr:colOff>377825</xdr:colOff>
      <xdr:row>211</xdr:row>
      <xdr:rowOff>152400</xdr:rowOff>
    </xdr:to>
    <xdr:pic>
      <xdr:nvPicPr>
        <xdr:cNvPr id="217" name="Picture 216" descr="Physical">
          <a:extLst>
            <a:ext uri="{FF2B5EF4-FFF2-40B4-BE49-F238E27FC236}">
              <a16:creationId xmlns:a16="http://schemas.microsoft.com/office/drawing/2014/main" id="{076212EA-6EB6-423C-8E41-126B63CD48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123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212</xdr:row>
      <xdr:rowOff>0</xdr:rowOff>
    </xdr:from>
    <xdr:to>
      <xdr:col>4</xdr:col>
      <xdr:colOff>377825</xdr:colOff>
      <xdr:row>212</xdr:row>
      <xdr:rowOff>152400</xdr:rowOff>
    </xdr:to>
    <xdr:pic>
      <xdr:nvPicPr>
        <xdr:cNvPr id="218" name="Picture 217" descr="Physical">
          <a:extLst>
            <a:ext uri="{FF2B5EF4-FFF2-40B4-BE49-F238E27FC236}">
              <a16:creationId xmlns:a16="http://schemas.microsoft.com/office/drawing/2014/main" id="{39E3E2B8-AD05-477A-B0EB-D3712E296F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51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213</xdr:row>
      <xdr:rowOff>0</xdr:rowOff>
    </xdr:from>
    <xdr:to>
      <xdr:col>4</xdr:col>
      <xdr:colOff>377825</xdr:colOff>
      <xdr:row>213</xdr:row>
      <xdr:rowOff>152400</xdr:rowOff>
    </xdr:to>
    <xdr:pic>
      <xdr:nvPicPr>
        <xdr:cNvPr id="219" name="Picture 218" descr="Physical">
          <a:extLst>
            <a:ext uri="{FF2B5EF4-FFF2-40B4-BE49-F238E27FC236}">
              <a16:creationId xmlns:a16="http://schemas.microsoft.com/office/drawing/2014/main" id="{D023FF1A-63AD-4060-9445-9FF860376A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75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214</xdr:row>
      <xdr:rowOff>0</xdr:rowOff>
    </xdr:from>
    <xdr:to>
      <xdr:col>4</xdr:col>
      <xdr:colOff>377825</xdr:colOff>
      <xdr:row>214</xdr:row>
      <xdr:rowOff>152400</xdr:rowOff>
    </xdr:to>
    <xdr:pic>
      <xdr:nvPicPr>
        <xdr:cNvPr id="220" name="Picture 219" descr="Physical">
          <a:extLst>
            <a:ext uri="{FF2B5EF4-FFF2-40B4-BE49-F238E27FC236}">
              <a16:creationId xmlns:a16="http://schemas.microsoft.com/office/drawing/2014/main" id="{6B849C82-A0E5-4AAE-A8DD-92E76E8836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699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215</xdr:row>
      <xdr:rowOff>0</xdr:rowOff>
    </xdr:from>
    <xdr:to>
      <xdr:col>4</xdr:col>
      <xdr:colOff>377825</xdr:colOff>
      <xdr:row>215</xdr:row>
      <xdr:rowOff>152400</xdr:rowOff>
    </xdr:to>
    <xdr:pic>
      <xdr:nvPicPr>
        <xdr:cNvPr id="221" name="Picture 220" descr="Physical">
          <a:extLst>
            <a:ext uri="{FF2B5EF4-FFF2-40B4-BE49-F238E27FC236}">
              <a16:creationId xmlns:a16="http://schemas.microsoft.com/office/drawing/2014/main" id="{0B379EB6-D4F2-4BDB-B813-B4EB1FC222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7228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216</xdr:row>
      <xdr:rowOff>0</xdr:rowOff>
    </xdr:from>
    <xdr:to>
      <xdr:col>4</xdr:col>
      <xdr:colOff>377825</xdr:colOff>
      <xdr:row>216</xdr:row>
      <xdr:rowOff>152400</xdr:rowOff>
    </xdr:to>
    <xdr:pic>
      <xdr:nvPicPr>
        <xdr:cNvPr id="222" name="Picture 221" descr="Physical">
          <a:extLst>
            <a:ext uri="{FF2B5EF4-FFF2-40B4-BE49-F238E27FC236}">
              <a16:creationId xmlns:a16="http://schemas.microsoft.com/office/drawing/2014/main" id="{53EA50D6-7451-4480-B8D6-535613ECE8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761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217</xdr:row>
      <xdr:rowOff>0</xdr:rowOff>
    </xdr:from>
    <xdr:to>
      <xdr:col>4</xdr:col>
      <xdr:colOff>377825</xdr:colOff>
      <xdr:row>217</xdr:row>
      <xdr:rowOff>152400</xdr:rowOff>
    </xdr:to>
    <xdr:pic>
      <xdr:nvPicPr>
        <xdr:cNvPr id="223" name="Picture 222" descr="Physical">
          <a:extLst>
            <a:ext uri="{FF2B5EF4-FFF2-40B4-BE49-F238E27FC236}">
              <a16:creationId xmlns:a16="http://schemas.microsoft.com/office/drawing/2014/main" id="{68A247BB-E66F-449C-9336-55E482ADEC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7857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218</xdr:row>
      <xdr:rowOff>0</xdr:rowOff>
    </xdr:from>
    <xdr:to>
      <xdr:col>4</xdr:col>
      <xdr:colOff>377825</xdr:colOff>
      <xdr:row>218</xdr:row>
      <xdr:rowOff>152400</xdr:rowOff>
    </xdr:to>
    <xdr:pic>
      <xdr:nvPicPr>
        <xdr:cNvPr id="224" name="Picture 223" descr="Physical">
          <a:extLst>
            <a:ext uri="{FF2B5EF4-FFF2-40B4-BE49-F238E27FC236}">
              <a16:creationId xmlns:a16="http://schemas.microsoft.com/office/drawing/2014/main" id="{986B0F0E-F9F7-4CAD-920B-F4537A71BF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09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219</xdr:row>
      <xdr:rowOff>0</xdr:rowOff>
    </xdr:from>
    <xdr:to>
      <xdr:col>4</xdr:col>
      <xdr:colOff>377825</xdr:colOff>
      <xdr:row>219</xdr:row>
      <xdr:rowOff>152400</xdr:rowOff>
    </xdr:to>
    <xdr:pic>
      <xdr:nvPicPr>
        <xdr:cNvPr id="225" name="Picture 224" descr="Physical">
          <a:extLst>
            <a:ext uri="{FF2B5EF4-FFF2-40B4-BE49-F238E27FC236}">
              <a16:creationId xmlns:a16="http://schemas.microsoft.com/office/drawing/2014/main" id="{ED50123A-8A30-426A-ABD8-0D5D10754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48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220</xdr:row>
      <xdr:rowOff>0</xdr:rowOff>
    </xdr:from>
    <xdr:to>
      <xdr:col>4</xdr:col>
      <xdr:colOff>377825</xdr:colOff>
      <xdr:row>220</xdr:row>
      <xdr:rowOff>152400</xdr:rowOff>
    </xdr:to>
    <xdr:pic>
      <xdr:nvPicPr>
        <xdr:cNvPr id="226" name="Picture 225" descr="Physical">
          <a:extLst>
            <a:ext uri="{FF2B5EF4-FFF2-40B4-BE49-F238E27FC236}">
              <a16:creationId xmlns:a16="http://schemas.microsoft.com/office/drawing/2014/main" id="{E0268225-6F8A-4514-A52C-EB29D090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887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221</xdr:row>
      <xdr:rowOff>0</xdr:rowOff>
    </xdr:from>
    <xdr:to>
      <xdr:col>4</xdr:col>
      <xdr:colOff>377825</xdr:colOff>
      <xdr:row>221</xdr:row>
      <xdr:rowOff>152400</xdr:rowOff>
    </xdr:to>
    <xdr:pic>
      <xdr:nvPicPr>
        <xdr:cNvPr id="227" name="Picture 226" descr="Physical">
          <a:extLst>
            <a:ext uri="{FF2B5EF4-FFF2-40B4-BE49-F238E27FC236}">
              <a16:creationId xmlns:a16="http://schemas.microsoft.com/office/drawing/2014/main" id="{22642DA9-B954-43E5-98B4-B017CFCD8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911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222</xdr:row>
      <xdr:rowOff>0</xdr:rowOff>
    </xdr:from>
    <xdr:to>
      <xdr:col>4</xdr:col>
      <xdr:colOff>377825</xdr:colOff>
      <xdr:row>222</xdr:row>
      <xdr:rowOff>152400</xdr:rowOff>
    </xdr:to>
    <xdr:pic>
      <xdr:nvPicPr>
        <xdr:cNvPr id="228" name="Picture 227" descr="Physical">
          <a:extLst>
            <a:ext uri="{FF2B5EF4-FFF2-40B4-BE49-F238E27FC236}">
              <a16:creationId xmlns:a16="http://schemas.microsoft.com/office/drawing/2014/main" id="{5C456793-ADA6-4C2D-9365-578576F32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950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223</xdr:row>
      <xdr:rowOff>0</xdr:rowOff>
    </xdr:from>
    <xdr:to>
      <xdr:col>4</xdr:col>
      <xdr:colOff>377825</xdr:colOff>
      <xdr:row>223</xdr:row>
      <xdr:rowOff>152400</xdr:rowOff>
    </xdr:to>
    <xdr:pic>
      <xdr:nvPicPr>
        <xdr:cNvPr id="229" name="Picture 228" descr="Physical">
          <a:extLst>
            <a:ext uri="{FF2B5EF4-FFF2-40B4-BE49-F238E27FC236}">
              <a16:creationId xmlns:a16="http://schemas.microsoft.com/office/drawing/2014/main" id="{DC45FFD8-3169-4C09-B8F1-7060E4B509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79743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224</xdr:row>
      <xdr:rowOff>0</xdr:rowOff>
    </xdr:from>
    <xdr:to>
      <xdr:col>4</xdr:col>
      <xdr:colOff>377825</xdr:colOff>
      <xdr:row>224</xdr:row>
      <xdr:rowOff>152400</xdr:rowOff>
    </xdr:to>
    <xdr:pic>
      <xdr:nvPicPr>
        <xdr:cNvPr id="230" name="Picture 229" descr="Physical">
          <a:extLst>
            <a:ext uri="{FF2B5EF4-FFF2-40B4-BE49-F238E27FC236}">
              <a16:creationId xmlns:a16="http://schemas.microsoft.com/office/drawing/2014/main" id="{FB8DACB8-7612-471D-A45F-87C720886E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0133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225</xdr:row>
      <xdr:rowOff>0</xdr:rowOff>
    </xdr:from>
    <xdr:to>
      <xdr:col>4</xdr:col>
      <xdr:colOff>377825</xdr:colOff>
      <xdr:row>225</xdr:row>
      <xdr:rowOff>152400</xdr:rowOff>
    </xdr:to>
    <xdr:pic>
      <xdr:nvPicPr>
        <xdr:cNvPr id="231" name="Picture 230" descr="Physical">
          <a:extLst>
            <a:ext uri="{FF2B5EF4-FFF2-40B4-BE49-F238E27FC236}">
              <a16:creationId xmlns:a16="http://schemas.microsoft.com/office/drawing/2014/main" id="{E59C0861-ADFA-4D88-B1CE-0A18D4AC52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0371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226</xdr:row>
      <xdr:rowOff>0</xdr:rowOff>
    </xdr:from>
    <xdr:to>
      <xdr:col>4</xdr:col>
      <xdr:colOff>377825</xdr:colOff>
      <xdr:row>226</xdr:row>
      <xdr:rowOff>152400</xdr:rowOff>
    </xdr:to>
    <xdr:pic>
      <xdr:nvPicPr>
        <xdr:cNvPr id="232" name="Picture 231" descr="Physical">
          <a:extLst>
            <a:ext uri="{FF2B5EF4-FFF2-40B4-BE49-F238E27FC236}">
              <a16:creationId xmlns:a16="http://schemas.microsoft.com/office/drawing/2014/main" id="{6F4FA542-1445-496B-922C-6ADCD6FD6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0762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227</xdr:row>
      <xdr:rowOff>0</xdr:rowOff>
    </xdr:from>
    <xdr:to>
      <xdr:col>4</xdr:col>
      <xdr:colOff>377825</xdr:colOff>
      <xdr:row>227</xdr:row>
      <xdr:rowOff>152400</xdr:rowOff>
    </xdr:to>
    <xdr:pic>
      <xdr:nvPicPr>
        <xdr:cNvPr id="233" name="Picture 232" descr="Physical">
          <a:extLst>
            <a:ext uri="{FF2B5EF4-FFF2-40B4-BE49-F238E27FC236}">
              <a16:creationId xmlns:a16="http://schemas.microsoft.com/office/drawing/2014/main" id="{CB9A4DEE-B125-4512-BFB2-72D3320D33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1153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228</xdr:row>
      <xdr:rowOff>0</xdr:rowOff>
    </xdr:from>
    <xdr:to>
      <xdr:col>4</xdr:col>
      <xdr:colOff>377825</xdr:colOff>
      <xdr:row>228</xdr:row>
      <xdr:rowOff>152400</xdr:rowOff>
    </xdr:to>
    <xdr:pic>
      <xdr:nvPicPr>
        <xdr:cNvPr id="234" name="Picture 233" descr="Physical">
          <a:extLst>
            <a:ext uri="{FF2B5EF4-FFF2-40B4-BE49-F238E27FC236}">
              <a16:creationId xmlns:a16="http://schemas.microsoft.com/office/drawing/2014/main" id="{940ACEFD-61C8-4A75-A2F2-11AA01043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1848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229</xdr:row>
      <xdr:rowOff>0</xdr:rowOff>
    </xdr:from>
    <xdr:to>
      <xdr:col>4</xdr:col>
      <xdr:colOff>377825</xdr:colOff>
      <xdr:row>229</xdr:row>
      <xdr:rowOff>152400</xdr:rowOff>
    </xdr:to>
    <xdr:pic>
      <xdr:nvPicPr>
        <xdr:cNvPr id="235" name="Picture 234" descr="Physical">
          <a:extLst>
            <a:ext uri="{FF2B5EF4-FFF2-40B4-BE49-F238E27FC236}">
              <a16:creationId xmlns:a16="http://schemas.microsoft.com/office/drawing/2014/main" id="{7D98DC28-0900-4072-A129-BC6BA04D6E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2086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230</xdr:row>
      <xdr:rowOff>0</xdr:rowOff>
    </xdr:from>
    <xdr:to>
      <xdr:col>4</xdr:col>
      <xdr:colOff>377825</xdr:colOff>
      <xdr:row>230</xdr:row>
      <xdr:rowOff>152400</xdr:rowOff>
    </xdr:to>
    <xdr:pic>
      <xdr:nvPicPr>
        <xdr:cNvPr id="236" name="Picture 235" descr="Physical">
          <a:extLst>
            <a:ext uri="{FF2B5EF4-FFF2-40B4-BE49-F238E27FC236}">
              <a16:creationId xmlns:a16="http://schemas.microsoft.com/office/drawing/2014/main" id="{7255D7F7-083D-4111-8928-03DF188047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255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231</xdr:row>
      <xdr:rowOff>0</xdr:rowOff>
    </xdr:from>
    <xdr:to>
      <xdr:col>4</xdr:col>
      <xdr:colOff>377825</xdr:colOff>
      <xdr:row>231</xdr:row>
      <xdr:rowOff>152400</xdr:rowOff>
    </xdr:to>
    <xdr:pic>
      <xdr:nvPicPr>
        <xdr:cNvPr id="237" name="Picture 236" descr="Physical">
          <a:extLst>
            <a:ext uri="{FF2B5EF4-FFF2-40B4-BE49-F238E27FC236}">
              <a16:creationId xmlns:a16="http://schemas.microsoft.com/office/drawing/2014/main" id="{8BF1980C-DB4A-4916-BDCC-07B4112655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2791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232</xdr:row>
      <xdr:rowOff>0</xdr:rowOff>
    </xdr:from>
    <xdr:to>
      <xdr:col>4</xdr:col>
      <xdr:colOff>377825</xdr:colOff>
      <xdr:row>232</xdr:row>
      <xdr:rowOff>152400</xdr:rowOff>
    </xdr:to>
    <xdr:pic>
      <xdr:nvPicPr>
        <xdr:cNvPr id="238" name="Picture 237" descr="Physical">
          <a:extLst>
            <a:ext uri="{FF2B5EF4-FFF2-40B4-BE49-F238E27FC236}">
              <a16:creationId xmlns:a16="http://schemas.microsoft.com/office/drawing/2014/main" id="{F71D87A5-F0CE-45C1-93CD-86993E6C53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029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233</xdr:row>
      <xdr:rowOff>0</xdr:rowOff>
    </xdr:from>
    <xdr:to>
      <xdr:col>4</xdr:col>
      <xdr:colOff>377825</xdr:colOff>
      <xdr:row>233</xdr:row>
      <xdr:rowOff>152400</xdr:rowOff>
    </xdr:to>
    <xdr:pic>
      <xdr:nvPicPr>
        <xdr:cNvPr id="239" name="Picture 238" descr="Physical">
          <a:extLst>
            <a:ext uri="{FF2B5EF4-FFF2-40B4-BE49-F238E27FC236}">
              <a16:creationId xmlns:a16="http://schemas.microsoft.com/office/drawing/2014/main" id="{17C20DF6-BA45-458C-9075-5933AE710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26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234</xdr:row>
      <xdr:rowOff>0</xdr:rowOff>
    </xdr:from>
    <xdr:to>
      <xdr:col>4</xdr:col>
      <xdr:colOff>377825</xdr:colOff>
      <xdr:row>234</xdr:row>
      <xdr:rowOff>152400</xdr:rowOff>
    </xdr:to>
    <xdr:pic>
      <xdr:nvPicPr>
        <xdr:cNvPr id="240" name="Picture 239" descr="Physical">
          <a:extLst>
            <a:ext uri="{FF2B5EF4-FFF2-40B4-BE49-F238E27FC236}">
              <a16:creationId xmlns:a16="http://schemas.microsoft.com/office/drawing/2014/main" id="{5719C8B2-22D7-4EF3-BAB6-04A38CA9E5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505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235</xdr:row>
      <xdr:rowOff>0</xdr:rowOff>
    </xdr:from>
    <xdr:to>
      <xdr:col>4</xdr:col>
      <xdr:colOff>377825</xdr:colOff>
      <xdr:row>235</xdr:row>
      <xdr:rowOff>152400</xdr:rowOff>
    </xdr:to>
    <xdr:pic>
      <xdr:nvPicPr>
        <xdr:cNvPr id="241" name="Picture 240" descr="Physical">
          <a:extLst>
            <a:ext uri="{FF2B5EF4-FFF2-40B4-BE49-F238E27FC236}">
              <a16:creationId xmlns:a16="http://schemas.microsoft.com/office/drawing/2014/main" id="{51EA2524-5294-4F72-88FD-54A6D1B71B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389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236</xdr:row>
      <xdr:rowOff>0</xdr:rowOff>
    </xdr:from>
    <xdr:to>
      <xdr:col>4</xdr:col>
      <xdr:colOff>377825</xdr:colOff>
      <xdr:row>236</xdr:row>
      <xdr:rowOff>152400</xdr:rowOff>
    </xdr:to>
    <xdr:pic>
      <xdr:nvPicPr>
        <xdr:cNvPr id="242" name="Picture 241" descr="Physical">
          <a:extLst>
            <a:ext uri="{FF2B5EF4-FFF2-40B4-BE49-F238E27FC236}">
              <a16:creationId xmlns:a16="http://schemas.microsoft.com/office/drawing/2014/main" id="{01136883-A96C-455D-AA74-128D269DB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4362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237</xdr:row>
      <xdr:rowOff>0</xdr:rowOff>
    </xdr:from>
    <xdr:to>
      <xdr:col>4</xdr:col>
      <xdr:colOff>377825</xdr:colOff>
      <xdr:row>237</xdr:row>
      <xdr:rowOff>152400</xdr:rowOff>
    </xdr:to>
    <xdr:pic>
      <xdr:nvPicPr>
        <xdr:cNvPr id="243" name="Picture 242" descr="Physical">
          <a:extLst>
            <a:ext uri="{FF2B5EF4-FFF2-40B4-BE49-F238E27FC236}">
              <a16:creationId xmlns:a16="http://schemas.microsoft.com/office/drawing/2014/main" id="{1E1F0DF3-C987-429D-87D5-25F1D6222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4829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238</xdr:row>
      <xdr:rowOff>0</xdr:rowOff>
    </xdr:from>
    <xdr:to>
      <xdr:col>4</xdr:col>
      <xdr:colOff>377825</xdr:colOff>
      <xdr:row>238</xdr:row>
      <xdr:rowOff>152400</xdr:rowOff>
    </xdr:to>
    <xdr:pic>
      <xdr:nvPicPr>
        <xdr:cNvPr id="244" name="Picture 243" descr="Physical">
          <a:extLst>
            <a:ext uri="{FF2B5EF4-FFF2-40B4-BE49-F238E27FC236}">
              <a16:creationId xmlns:a16="http://schemas.microsoft.com/office/drawing/2014/main" id="{1DAEFF5E-10B5-47DE-8872-E076BD7A8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522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239</xdr:row>
      <xdr:rowOff>0</xdr:rowOff>
    </xdr:from>
    <xdr:to>
      <xdr:col>4</xdr:col>
      <xdr:colOff>377825</xdr:colOff>
      <xdr:row>239</xdr:row>
      <xdr:rowOff>152400</xdr:rowOff>
    </xdr:to>
    <xdr:pic>
      <xdr:nvPicPr>
        <xdr:cNvPr id="245" name="Picture 244" descr="Physical">
          <a:extLst>
            <a:ext uri="{FF2B5EF4-FFF2-40B4-BE49-F238E27FC236}">
              <a16:creationId xmlns:a16="http://schemas.microsoft.com/office/drawing/2014/main" id="{D3743CA9-40EB-4519-93CE-F95FF378EA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5610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240</xdr:row>
      <xdr:rowOff>0</xdr:rowOff>
    </xdr:from>
    <xdr:to>
      <xdr:col>4</xdr:col>
      <xdr:colOff>377825</xdr:colOff>
      <xdr:row>240</xdr:row>
      <xdr:rowOff>152400</xdr:rowOff>
    </xdr:to>
    <xdr:pic>
      <xdr:nvPicPr>
        <xdr:cNvPr id="246" name="Picture 245" descr="Physical">
          <a:extLst>
            <a:ext uri="{FF2B5EF4-FFF2-40B4-BE49-F238E27FC236}">
              <a16:creationId xmlns:a16="http://schemas.microsoft.com/office/drawing/2014/main" id="{9765D77F-E35E-40F8-A277-379AB6BB2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600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241</xdr:row>
      <xdr:rowOff>0</xdr:rowOff>
    </xdr:from>
    <xdr:to>
      <xdr:col>4</xdr:col>
      <xdr:colOff>377825</xdr:colOff>
      <xdr:row>241</xdr:row>
      <xdr:rowOff>152400</xdr:rowOff>
    </xdr:to>
    <xdr:pic>
      <xdr:nvPicPr>
        <xdr:cNvPr id="247" name="Picture 246" descr="Physical">
          <a:extLst>
            <a:ext uri="{FF2B5EF4-FFF2-40B4-BE49-F238E27FC236}">
              <a16:creationId xmlns:a16="http://schemas.microsoft.com/office/drawing/2014/main" id="{7903259A-9ACD-40CA-BDC3-B4D31BAC6A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6467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242</xdr:row>
      <xdr:rowOff>0</xdr:rowOff>
    </xdr:from>
    <xdr:to>
      <xdr:col>4</xdr:col>
      <xdr:colOff>377825</xdr:colOff>
      <xdr:row>242</xdr:row>
      <xdr:rowOff>152400</xdr:rowOff>
    </xdr:to>
    <xdr:pic>
      <xdr:nvPicPr>
        <xdr:cNvPr id="248" name="Picture 247" descr="Physical">
          <a:extLst>
            <a:ext uri="{FF2B5EF4-FFF2-40B4-BE49-F238E27FC236}">
              <a16:creationId xmlns:a16="http://schemas.microsoft.com/office/drawing/2014/main" id="{B413F5EA-DD79-4BF3-AC64-F550AF35A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6934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243</xdr:row>
      <xdr:rowOff>0</xdr:rowOff>
    </xdr:from>
    <xdr:to>
      <xdr:col>4</xdr:col>
      <xdr:colOff>377825</xdr:colOff>
      <xdr:row>243</xdr:row>
      <xdr:rowOff>152400</xdr:rowOff>
    </xdr:to>
    <xdr:pic>
      <xdr:nvPicPr>
        <xdr:cNvPr id="249" name="Picture 248" descr="Physical">
          <a:extLst>
            <a:ext uri="{FF2B5EF4-FFF2-40B4-BE49-F238E27FC236}">
              <a16:creationId xmlns:a16="http://schemas.microsoft.com/office/drawing/2014/main" id="{AEE5D83D-8665-4DDD-9572-04A86A3DC7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7401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244</xdr:row>
      <xdr:rowOff>0</xdr:rowOff>
    </xdr:from>
    <xdr:to>
      <xdr:col>4</xdr:col>
      <xdr:colOff>377825</xdr:colOff>
      <xdr:row>244</xdr:row>
      <xdr:rowOff>152400</xdr:rowOff>
    </xdr:to>
    <xdr:pic>
      <xdr:nvPicPr>
        <xdr:cNvPr id="250" name="Picture 249" descr="Physical">
          <a:extLst>
            <a:ext uri="{FF2B5EF4-FFF2-40B4-BE49-F238E27FC236}">
              <a16:creationId xmlns:a16="http://schemas.microsoft.com/office/drawing/2014/main" id="{CA95E431-B2A3-4048-A9A1-7F8DF6063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7868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245</xdr:row>
      <xdr:rowOff>0</xdr:rowOff>
    </xdr:from>
    <xdr:to>
      <xdr:col>4</xdr:col>
      <xdr:colOff>377825</xdr:colOff>
      <xdr:row>245</xdr:row>
      <xdr:rowOff>152400</xdr:rowOff>
    </xdr:to>
    <xdr:pic>
      <xdr:nvPicPr>
        <xdr:cNvPr id="251" name="Picture 250" descr="Physical">
          <a:extLst>
            <a:ext uri="{FF2B5EF4-FFF2-40B4-BE49-F238E27FC236}">
              <a16:creationId xmlns:a16="http://schemas.microsoft.com/office/drawing/2014/main" id="{BE84D793-D23C-4C9F-A3C1-571EE1D5F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8106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246</xdr:row>
      <xdr:rowOff>0</xdr:rowOff>
    </xdr:from>
    <xdr:to>
      <xdr:col>4</xdr:col>
      <xdr:colOff>377825</xdr:colOff>
      <xdr:row>246</xdr:row>
      <xdr:rowOff>152400</xdr:rowOff>
    </xdr:to>
    <xdr:pic>
      <xdr:nvPicPr>
        <xdr:cNvPr id="252" name="Picture 251" descr="Physical">
          <a:extLst>
            <a:ext uri="{FF2B5EF4-FFF2-40B4-BE49-F238E27FC236}">
              <a16:creationId xmlns:a16="http://schemas.microsoft.com/office/drawing/2014/main" id="{43483EF3-0FE8-4E59-B053-8C182A875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8344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247</xdr:row>
      <xdr:rowOff>0</xdr:rowOff>
    </xdr:from>
    <xdr:to>
      <xdr:col>4</xdr:col>
      <xdr:colOff>377825</xdr:colOff>
      <xdr:row>247</xdr:row>
      <xdr:rowOff>152400</xdr:rowOff>
    </xdr:to>
    <xdr:pic>
      <xdr:nvPicPr>
        <xdr:cNvPr id="253" name="Picture 252" descr="Physical">
          <a:extLst>
            <a:ext uri="{FF2B5EF4-FFF2-40B4-BE49-F238E27FC236}">
              <a16:creationId xmlns:a16="http://schemas.microsoft.com/office/drawing/2014/main" id="{FBD5E1EE-5B92-4689-8820-C4BFA905AA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8734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248</xdr:row>
      <xdr:rowOff>0</xdr:rowOff>
    </xdr:from>
    <xdr:to>
      <xdr:col>4</xdr:col>
      <xdr:colOff>377825</xdr:colOff>
      <xdr:row>248</xdr:row>
      <xdr:rowOff>152400</xdr:rowOff>
    </xdr:to>
    <xdr:pic>
      <xdr:nvPicPr>
        <xdr:cNvPr id="254" name="Picture 253" descr="Physical">
          <a:extLst>
            <a:ext uri="{FF2B5EF4-FFF2-40B4-BE49-F238E27FC236}">
              <a16:creationId xmlns:a16="http://schemas.microsoft.com/office/drawing/2014/main" id="{D416D4AF-4768-4C24-9063-3FAAB9BE80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9201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249</xdr:row>
      <xdr:rowOff>0</xdr:rowOff>
    </xdr:from>
    <xdr:to>
      <xdr:col>4</xdr:col>
      <xdr:colOff>377825</xdr:colOff>
      <xdr:row>249</xdr:row>
      <xdr:rowOff>152400</xdr:rowOff>
    </xdr:to>
    <xdr:pic>
      <xdr:nvPicPr>
        <xdr:cNvPr id="255" name="Picture 254" descr="Physical">
          <a:extLst>
            <a:ext uri="{FF2B5EF4-FFF2-40B4-BE49-F238E27FC236}">
              <a16:creationId xmlns:a16="http://schemas.microsoft.com/office/drawing/2014/main" id="{9DFD2E79-BB11-44DB-8003-45E5CC0C09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9592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250</xdr:row>
      <xdr:rowOff>0</xdr:rowOff>
    </xdr:from>
    <xdr:to>
      <xdr:col>4</xdr:col>
      <xdr:colOff>377825</xdr:colOff>
      <xdr:row>250</xdr:row>
      <xdr:rowOff>152400</xdr:rowOff>
    </xdr:to>
    <xdr:pic>
      <xdr:nvPicPr>
        <xdr:cNvPr id="256" name="Picture 255" descr="Physical">
          <a:extLst>
            <a:ext uri="{FF2B5EF4-FFF2-40B4-BE49-F238E27FC236}">
              <a16:creationId xmlns:a16="http://schemas.microsoft.com/office/drawing/2014/main" id="{4F71D9EC-73E8-4460-8B4F-3F83E064E9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89830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251</xdr:row>
      <xdr:rowOff>0</xdr:rowOff>
    </xdr:from>
    <xdr:to>
      <xdr:col>4</xdr:col>
      <xdr:colOff>377825</xdr:colOff>
      <xdr:row>251</xdr:row>
      <xdr:rowOff>152400</xdr:rowOff>
    </xdr:to>
    <xdr:pic>
      <xdr:nvPicPr>
        <xdr:cNvPr id="257" name="Picture 256" descr="Physical">
          <a:extLst>
            <a:ext uri="{FF2B5EF4-FFF2-40B4-BE49-F238E27FC236}">
              <a16:creationId xmlns:a16="http://schemas.microsoft.com/office/drawing/2014/main" id="{EA69738C-7C3B-4170-8380-9C964396A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06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252</xdr:row>
      <xdr:rowOff>0</xdr:rowOff>
    </xdr:from>
    <xdr:to>
      <xdr:col>4</xdr:col>
      <xdr:colOff>377825</xdr:colOff>
      <xdr:row>252</xdr:row>
      <xdr:rowOff>152400</xdr:rowOff>
    </xdr:to>
    <xdr:pic>
      <xdr:nvPicPr>
        <xdr:cNvPr id="258" name="Picture 257" descr="Physical">
          <a:extLst>
            <a:ext uri="{FF2B5EF4-FFF2-40B4-BE49-F238E27FC236}">
              <a16:creationId xmlns:a16="http://schemas.microsoft.com/office/drawing/2014/main" id="{50877B41-9E8F-4024-AD99-AEDD5CCA0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30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253</xdr:row>
      <xdr:rowOff>0</xdr:rowOff>
    </xdr:from>
    <xdr:to>
      <xdr:col>4</xdr:col>
      <xdr:colOff>377825</xdr:colOff>
      <xdr:row>253</xdr:row>
      <xdr:rowOff>152400</xdr:rowOff>
    </xdr:to>
    <xdr:pic>
      <xdr:nvPicPr>
        <xdr:cNvPr id="259" name="Picture 258" descr="Physical">
          <a:extLst>
            <a:ext uri="{FF2B5EF4-FFF2-40B4-BE49-F238E27FC236}">
              <a16:creationId xmlns:a16="http://schemas.microsoft.com/office/drawing/2014/main" id="{73809A66-8148-449E-96FE-B6BA3CFC9F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54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254</xdr:row>
      <xdr:rowOff>0</xdr:rowOff>
    </xdr:from>
    <xdr:to>
      <xdr:col>4</xdr:col>
      <xdr:colOff>377825</xdr:colOff>
      <xdr:row>254</xdr:row>
      <xdr:rowOff>152400</xdr:rowOff>
    </xdr:to>
    <xdr:pic>
      <xdr:nvPicPr>
        <xdr:cNvPr id="260" name="Picture 259" descr="Physical">
          <a:extLst>
            <a:ext uri="{FF2B5EF4-FFF2-40B4-BE49-F238E27FC236}">
              <a16:creationId xmlns:a16="http://schemas.microsoft.com/office/drawing/2014/main" id="{A674DC25-329A-4858-95E4-9BBCF83681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0782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255</xdr:row>
      <xdr:rowOff>0</xdr:rowOff>
    </xdr:from>
    <xdr:to>
      <xdr:col>4</xdr:col>
      <xdr:colOff>377825</xdr:colOff>
      <xdr:row>255</xdr:row>
      <xdr:rowOff>152400</xdr:rowOff>
    </xdr:to>
    <xdr:pic>
      <xdr:nvPicPr>
        <xdr:cNvPr id="261" name="Picture 260" descr="Physical">
          <a:extLst>
            <a:ext uri="{FF2B5EF4-FFF2-40B4-BE49-F238E27FC236}">
              <a16:creationId xmlns:a16="http://schemas.microsoft.com/office/drawing/2014/main" id="{380C172A-E7ED-401E-83C9-81D3A1F8E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1173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256</xdr:row>
      <xdr:rowOff>0</xdr:rowOff>
    </xdr:from>
    <xdr:to>
      <xdr:col>4</xdr:col>
      <xdr:colOff>377825</xdr:colOff>
      <xdr:row>256</xdr:row>
      <xdr:rowOff>152400</xdr:rowOff>
    </xdr:to>
    <xdr:pic>
      <xdr:nvPicPr>
        <xdr:cNvPr id="262" name="Picture 261" descr="Physical">
          <a:extLst>
            <a:ext uri="{FF2B5EF4-FFF2-40B4-BE49-F238E27FC236}">
              <a16:creationId xmlns:a16="http://schemas.microsoft.com/office/drawing/2014/main" id="{BA4DBE64-342B-4BDB-A18C-2AB591F596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1868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257</xdr:row>
      <xdr:rowOff>0</xdr:rowOff>
    </xdr:from>
    <xdr:to>
      <xdr:col>4</xdr:col>
      <xdr:colOff>377825</xdr:colOff>
      <xdr:row>257</xdr:row>
      <xdr:rowOff>152400</xdr:rowOff>
    </xdr:to>
    <xdr:pic>
      <xdr:nvPicPr>
        <xdr:cNvPr id="263" name="Picture 262" descr="Physical">
          <a:extLst>
            <a:ext uri="{FF2B5EF4-FFF2-40B4-BE49-F238E27FC236}">
              <a16:creationId xmlns:a16="http://schemas.microsoft.com/office/drawing/2014/main" id="{9EA75D6B-30F8-4118-A2F1-F902F28E4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10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258</xdr:row>
      <xdr:rowOff>0</xdr:rowOff>
    </xdr:from>
    <xdr:to>
      <xdr:col>4</xdr:col>
      <xdr:colOff>377825</xdr:colOff>
      <xdr:row>258</xdr:row>
      <xdr:rowOff>152400</xdr:rowOff>
    </xdr:to>
    <xdr:pic>
      <xdr:nvPicPr>
        <xdr:cNvPr id="264" name="Picture 263" descr="Physical">
          <a:extLst>
            <a:ext uri="{FF2B5EF4-FFF2-40B4-BE49-F238E27FC236}">
              <a16:creationId xmlns:a16="http://schemas.microsoft.com/office/drawing/2014/main" id="{FF9AC570-1B62-4C1F-B335-2029CC685C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497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259</xdr:row>
      <xdr:rowOff>0</xdr:rowOff>
    </xdr:from>
    <xdr:to>
      <xdr:col>4</xdr:col>
      <xdr:colOff>377825</xdr:colOff>
      <xdr:row>259</xdr:row>
      <xdr:rowOff>152400</xdr:rowOff>
    </xdr:to>
    <xdr:pic>
      <xdr:nvPicPr>
        <xdr:cNvPr id="265" name="Picture 264" descr="Physical">
          <a:extLst>
            <a:ext uri="{FF2B5EF4-FFF2-40B4-BE49-F238E27FC236}">
              <a16:creationId xmlns:a16="http://schemas.microsoft.com/office/drawing/2014/main" id="{0DB3F32A-3A8F-4990-8EF9-752606715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2887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260</xdr:row>
      <xdr:rowOff>0</xdr:rowOff>
    </xdr:from>
    <xdr:to>
      <xdr:col>4</xdr:col>
      <xdr:colOff>377825</xdr:colOff>
      <xdr:row>260</xdr:row>
      <xdr:rowOff>152400</xdr:rowOff>
    </xdr:to>
    <xdr:pic>
      <xdr:nvPicPr>
        <xdr:cNvPr id="266" name="Picture 265" descr="Physical">
          <a:extLst>
            <a:ext uri="{FF2B5EF4-FFF2-40B4-BE49-F238E27FC236}">
              <a16:creationId xmlns:a16="http://schemas.microsoft.com/office/drawing/2014/main" id="{6A81F865-720C-4ED4-AD2C-AD7E83185B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3354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261</xdr:row>
      <xdr:rowOff>0</xdr:rowOff>
    </xdr:from>
    <xdr:to>
      <xdr:col>4</xdr:col>
      <xdr:colOff>377825</xdr:colOff>
      <xdr:row>261</xdr:row>
      <xdr:rowOff>152400</xdr:rowOff>
    </xdr:to>
    <xdr:pic>
      <xdr:nvPicPr>
        <xdr:cNvPr id="267" name="Picture 266" descr="Physical">
          <a:extLst>
            <a:ext uri="{FF2B5EF4-FFF2-40B4-BE49-F238E27FC236}">
              <a16:creationId xmlns:a16="http://schemas.microsoft.com/office/drawing/2014/main" id="{23B1F9B5-81E1-451D-A37A-7EB4FADFD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3745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262</xdr:row>
      <xdr:rowOff>0</xdr:rowOff>
    </xdr:from>
    <xdr:to>
      <xdr:col>4</xdr:col>
      <xdr:colOff>377825</xdr:colOff>
      <xdr:row>262</xdr:row>
      <xdr:rowOff>152400</xdr:rowOff>
    </xdr:to>
    <xdr:pic>
      <xdr:nvPicPr>
        <xdr:cNvPr id="268" name="Picture 267" descr="Physical">
          <a:extLst>
            <a:ext uri="{FF2B5EF4-FFF2-40B4-BE49-F238E27FC236}">
              <a16:creationId xmlns:a16="http://schemas.microsoft.com/office/drawing/2014/main" id="{AAC8BF94-65DB-425C-A477-D918E619C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4211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263</xdr:row>
      <xdr:rowOff>0</xdr:rowOff>
    </xdr:from>
    <xdr:to>
      <xdr:col>4</xdr:col>
      <xdr:colOff>377825</xdr:colOff>
      <xdr:row>263</xdr:row>
      <xdr:rowOff>152400</xdr:rowOff>
    </xdr:to>
    <xdr:pic>
      <xdr:nvPicPr>
        <xdr:cNvPr id="269" name="Picture 268" descr="Physical">
          <a:extLst>
            <a:ext uri="{FF2B5EF4-FFF2-40B4-BE49-F238E27FC236}">
              <a16:creationId xmlns:a16="http://schemas.microsoft.com/office/drawing/2014/main" id="{1EAE7813-1335-4ACB-9D75-7A2D57BB35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4449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264</xdr:row>
      <xdr:rowOff>0</xdr:rowOff>
    </xdr:from>
    <xdr:to>
      <xdr:col>4</xdr:col>
      <xdr:colOff>377825</xdr:colOff>
      <xdr:row>264</xdr:row>
      <xdr:rowOff>152400</xdr:rowOff>
    </xdr:to>
    <xdr:pic>
      <xdr:nvPicPr>
        <xdr:cNvPr id="270" name="Picture 269" descr="Physical">
          <a:extLst>
            <a:ext uri="{FF2B5EF4-FFF2-40B4-BE49-F238E27FC236}">
              <a16:creationId xmlns:a16="http://schemas.microsoft.com/office/drawing/2014/main" id="{CB6D1465-D7FE-4015-91D1-77E18FE252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4840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265</xdr:row>
      <xdr:rowOff>0</xdr:rowOff>
    </xdr:from>
    <xdr:to>
      <xdr:col>4</xdr:col>
      <xdr:colOff>377825</xdr:colOff>
      <xdr:row>265</xdr:row>
      <xdr:rowOff>152400</xdr:rowOff>
    </xdr:to>
    <xdr:pic>
      <xdr:nvPicPr>
        <xdr:cNvPr id="271" name="Picture 270" descr="Physical">
          <a:extLst>
            <a:ext uri="{FF2B5EF4-FFF2-40B4-BE49-F238E27FC236}">
              <a16:creationId xmlns:a16="http://schemas.microsoft.com/office/drawing/2014/main" id="{4A8C6287-CE3D-4C9E-865E-744A23015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5230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266</xdr:row>
      <xdr:rowOff>0</xdr:rowOff>
    </xdr:from>
    <xdr:to>
      <xdr:col>4</xdr:col>
      <xdr:colOff>377825</xdr:colOff>
      <xdr:row>266</xdr:row>
      <xdr:rowOff>152400</xdr:rowOff>
    </xdr:to>
    <xdr:pic>
      <xdr:nvPicPr>
        <xdr:cNvPr id="272" name="Picture 271" descr="Physical">
          <a:extLst>
            <a:ext uri="{FF2B5EF4-FFF2-40B4-BE49-F238E27FC236}">
              <a16:creationId xmlns:a16="http://schemas.microsoft.com/office/drawing/2014/main" id="{5B7F8233-7E3F-4BE6-9005-E21BD67153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562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267</xdr:row>
      <xdr:rowOff>0</xdr:rowOff>
    </xdr:from>
    <xdr:to>
      <xdr:col>4</xdr:col>
      <xdr:colOff>377825</xdr:colOff>
      <xdr:row>267</xdr:row>
      <xdr:rowOff>152400</xdr:rowOff>
    </xdr:to>
    <xdr:pic>
      <xdr:nvPicPr>
        <xdr:cNvPr id="273" name="Picture 272" descr="Physical">
          <a:extLst>
            <a:ext uri="{FF2B5EF4-FFF2-40B4-BE49-F238E27FC236}">
              <a16:creationId xmlns:a16="http://schemas.microsoft.com/office/drawing/2014/main" id="{9EBAE713-4224-4001-87AB-820D7A4AF5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601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268</xdr:row>
      <xdr:rowOff>0</xdr:rowOff>
    </xdr:from>
    <xdr:to>
      <xdr:col>4</xdr:col>
      <xdr:colOff>377825</xdr:colOff>
      <xdr:row>268</xdr:row>
      <xdr:rowOff>152400</xdr:rowOff>
    </xdr:to>
    <xdr:pic>
      <xdr:nvPicPr>
        <xdr:cNvPr id="274" name="Picture 273" descr="Physical">
          <a:extLst>
            <a:ext uri="{FF2B5EF4-FFF2-40B4-BE49-F238E27FC236}">
              <a16:creationId xmlns:a16="http://schemas.microsoft.com/office/drawing/2014/main" id="{FA63AC20-58FD-447F-8638-AF5526EEA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640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269</xdr:row>
      <xdr:rowOff>0</xdr:rowOff>
    </xdr:from>
    <xdr:to>
      <xdr:col>4</xdr:col>
      <xdr:colOff>377825</xdr:colOff>
      <xdr:row>269</xdr:row>
      <xdr:rowOff>152400</xdr:rowOff>
    </xdr:to>
    <xdr:pic>
      <xdr:nvPicPr>
        <xdr:cNvPr id="275" name="Picture 274" descr="Physical">
          <a:extLst>
            <a:ext uri="{FF2B5EF4-FFF2-40B4-BE49-F238E27FC236}">
              <a16:creationId xmlns:a16="http://schemas.microsoft.com/office/drawing/2014/main" id="{24920E21-A447-4CB0-871F-07BEFF4A1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664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270</xdr:row>
      <xdr:rowOff>0</xdr:rowOff>
    </xdr:from>
    <xdr:to>
      <xdr:col>4</xdr:col>
      <xdr:colOff>377825</xdr:colOff>
      <xdr:row>270</xdr:row>
      <xdr:rowOff>152400</xdr:rowOff>
    </xdr:to>
    <xdr:pic>
      <xdr:nvPicPr>
        <xdr:cNvPr id="276" name="Picture 275" descr="Physical">
          <a:extLst>
            <a:ext uri="{FF2B5EF4-FFF2-40B4-BE49-F238E27FC236}">
              <a16:creationId xmlns:a16="http://schemas.microsoft.com/office/drawing/2014/main" id="{261A7E76-2E2A-4C41-AFE1-5B053C013F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7107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271</xdr:row>
      <xdr:rowOff>0</xdr:rowOff>
    </xdr:from>
    <xdr:to>
      <xdr:col>4</xdr:col>
      <xdr:colOff>377825</xdr:colOff>
      <xdr:row>271</xdr:row>
      <xdr:rowOff>152400</xdr:rowOff>
    </xdr:to>
    <xdr:pic>
      <xdr:nvPicPr>
        <xdr:cNvPr id="277" name="Picture 276" descr="Physical">
          <a:extLst>
            <a:ext uri="{FF2B5EF4-FFF2-40B4-BE49-F238E27FC236}">
              <a16:creationId xmlns:a16="http://schemas.microsoft.com/office/drawing/2014/main" id="{235118F9-2A0A-4AE0-A67F-40A7722E4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749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272</xdr:row>
      <xdr:rowOff>0</xdr:rowOff>
    </xdr:from>
    <xdr:to>
      <xdr:col>4</xdr:col>
      <xdr:colOff>377825</xdr:colOff>
      <xdr:row>272</xdr:row>
      <xdr:rowOff>152400</xdr:rowOff>
    </xdr:to>
    <xdr:pic>
      <xdr:nvPicPr>
        <xdr:cNvPr id="278" name="Picture 277" descr="Physical">
          <a:extLst>
            <a:ext uri="{FF2B5EF4-FFF2-40B4-BE49-F238E27FC236}">
              <a16:creationId xmlns:a16="http://schemas.microsoft.com/office/drawing/2014/main" id="{1F83AC95-86AE-4D25-AE3F-BFB608FFE3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7964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273</xdr:row>
      <xdr:rowOff>0</xdr:rowOff>
    </xdr:from>
    <xdr:to>
      <xdr:col>4</xdr:col>
      <xdr:colOff>377825</xdr:colOff>
      <xdr:row>273</xdr:row>
      <xdr:rowOff>152400</xdr:rowOff>
    </xdr:to>
    <xdr:pic>
      <xdr:nvPicPr>
        <xdr:cNvPr id="279" name="Picture 278" descr="Physical">
          <a:extLst>
            <a:ext uri="{FF2B5EF4-FFF2-40B4-BE49-F238E27FC236}">
              <a16:creationId xmlns:a16="http://schemas.microsoft.com/office/drawing/2014/main" id="{E9FCBDF5-1578-4830-8C44-F93EDD95A5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8202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274</xdr:row>
      <xdr:rowOff>0</xdr:rowOff>
    </xdr:from>
    <xdr:to>
      <xdr:col>4</xdr:col>
      <xdr:colOff>377825</xdr:colOff>
      <xdr:row>274</xdr:row>
      <xdr:rowOff>152400</xdr:rowOff>
    </xdr:to>
    <xdr:pic>
      <xdr:nvPicPr>
        <xdr:cNvPr id="280" name="Picture 279" descr="Physical">
          <a:extLst>
            <a:ext uri="{FF2B5EF4-FFF2-40B4-BE49-F238E27FC236}">
              <a16:creationId xmlns:a16="http://schemas.microsoft.com/office/drawing/2014/main" id="{723A59C3-6B07-485E-A8BE-F5DCBC3A1A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8593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275</xdr:row>
      <xdr:rowOff>0</xdr:rowOff>
    </xdr:from>
    <xdr:to>
      <xdr:col>4</xdr:col>
      <xdr:colOff>377825</xdr:colOff>
      <xdr:row>275</xdr:row>
      <xdr:rowOff>152400</xdr:rowOff>
    </xdr:to>
    <xdr:pic>
      <xdr:nvPicPr>
        <xdr:cNvPr id="281" name="Picture 280" descr="Physical">
          <a:extLst>
            <a:ext uri="{FF2B5EF4-FFF2-40B4-BE49-F238E27FC236}">
              <a16:creationId xmlns:a16="http://schemas.microsoft.com/office/drawing/2014/main" id="{73082605-AB86-4C6E-8B1A-49915C866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8983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276</xdr:row>
      <xdr:rowOff>0</xdr:rowOff>
    </xdr:from>
    <xdr:to>
      <xdr:col>4</xdr:col>
      <xdr:colOff>377825</xdr:colOff>
      <xdr:row>276</xdr:row>
      <xdr:rowOff>152400</xdr:rowOff>
    </xdr:to>
    <xdr:pic>
      <xdr:nvPicPr>
        <xdr:cNvPr id="282" name="Picture 281" descr="Physical">
          <a:extLst>
            <a:ext uri="{FF2B5EF4-FFF2-40B4-BE49-F238E27FC236}">
              <a16:creationId xmlns:a16="http://schemas.microsoft.com/office/drawing/2014/main" id="{783D8947-5306-444A-9E47-7A245C506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37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277</xdr:row>
      <xdr:rowOff>0</xdr:rowOff>
    </xdr:from>
    <xdr:to>
      <xdr:col>4</xdr:col>
      <xdr:colOff>377825</xdr:colOff>
      <xdr:row>277</xdr:row>
      <xdr:rowOff>152400</xdr:rowOff>
    </xdr:to>
    <xdr:pic>
      <xdr:nvPicPr>
        <xdr:cNvPr id="283" name="Picture 282" descr="Physical">
          <a:extLst>
            <a:ext uri="{FF2B5EF4-FFF2-40B4-BE49-F238E27FC236}">
              <a16:creationId xmlns:a16="http://schemas.microsoft.com/office/drawing/2014/main" id="{5AB071AB-0051-478D-935C-26615D1EB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61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278</xdr:row>
      <xdr:rowOff>0</xdr:rowOff>
    </xdr:from>
    <xdr:to>
      <xdr:col>4</xdr:col>
      <xdr:colOff>377825</xdr:colOff>
      <xdr:row>278</xdr:row>
      <xdr:rowOff>152400</xdr:rowOff>
    </xdr:to>
    <xdr:pic>
      <xdr:nvPicPr>
        <xdr:cNvPr id="284" name="Picture 283" descr="Physical">
          <a:extLst>
            <a:ext uri="{FF2B5EF4-FFF2-40B4-BE49-F238E27FC236}">
              <a16:creationId xmlns:a16="http://schemas.microsoft.com/office/drawing/2014/main" id="{B04EE6DB-F69D-4DAC-AC3E-5922B3F396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9985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279</xdr:row>
      <xdr:rowOff>0</xdr:rowOff>
    </xdr:from>
    <xdr:to>
      <xdr:col>4</xdr:col>
      <xdr:colOff>377825</xdr:colOff>
      <xdr:row>279</xdr:row>
      <xdr:rowOff>152400</xdr:rowOff>
    </xdr:to>
    <xdr:pic>
      <xdr:nvPicPr>
        <xdr:cNvPr id="285" name="Picture 284" descr="Physical">
          <a:extLst>
            <a:ext uri="{FF2B5EF4-FFF2-40B4-BE49-F238E27FC236}">
              <a16:creationId xmlns:a16="http://schemas.microsoft.com/office/drawing/2014/main" id="{F71F96B5-0D46-4848-A7BE-8DBF492685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0088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280</xdr:row>
      <xdr:rowOff>0</xdr:rowOff>
    </xdr:from>
    <xdr:to>
      <xdr:col>4</xdr:col>
      <xdr:colOff>377825</xdr:colOff>
      <xdr:row>280</xdr:row>
      <xdr:rowOff>152400</xdr:rowOff>
    </xdr:to>
    <xdr:pic>
      <xdr:nvPicPr>
        <xdr:cNvPr id="286" name="Picture 285" descr="Physical">
          <a:extLst>
            <a:ext uri="{FF2B5EF4-FFF2-40B4-BE49-F238E27FC236}">
              <a16:creationId xmlns:a16="http://schemas.microsoft.com/office/drawing/2014/main" id="{7392D98B-27A4-455B-A2DF-1395A4EDB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0555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281</xdr:row>
      <xdr:rowOff>0</xdr:rowOff>
    </xdr:from>
    <xdr:to>
      <xdr:col>4</xdr:col>
      <xdr:colOff>377825</xdr:colOff>
      <xdr:row>281</xdr:row>
      <xdr:rowOff>152400</xdr:rowOff>
    </xdr:to>
    <xdr:pic>
      <xdr:nvPicPr>
        <xdr:cNvPr id="287" name="Picture 286" descr="Physical">
          <a:extLst>
            <a:ext uri="{FF2B5EF4-FFF2-40B4-BE49-F238E27FC236}">
              <a16:creationId xmlns:a16="http://schemas.microsoft.com/office/drawing/2014/main" id="{AE098216-FD1E-48BB-9D64-3E01D25DF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0945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282</xdr:row>
      <xdr:rowOff>0</xdr:rowOff>
    </xdr:from>
    <xdr:to>
      <xdr:col>4</xdr:col>
      <xdr:colOff>377825</xdr:colOff>
      <xdr:row>282</xdr:row>
      <xdr:rowOff>152400</xdr:rowOff>
    </xdr:to>
    <xdr:pic>
      <xdr:nvPicPr>
        <xdr:cNvPr id="288" name="Picture 287" descr="Physical">
          <a:extLst>
            <a:ext uri="{FF2B5EF4-FFF2-40B4-BE49-F238E27FC236}">
              <a16:creationId xmlns:a16="http://schemas.microsoft.com/office/drawing/2014/main" id="{AB1B7AE1-7B33-471A-8EB0-448051E10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1184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283</xdr:row>
      <xdr:rowOff>0</xdr:rowOff>
    </xdr:from>
    <xdr:to>
      <xdr:col>4</xdr:col>
      <xdr:colOff>377825</xdr:colOff>
      <xdr:row>283</xdr:row>
      <xdr:rowOff>152400</xdr:rowOff>
    </xdr:to>
    <xdr:pic>
      <xdr:nvPicPr>
        <xdr:cNvPr id="289" name="Picture 288" descr="Physical">
          <a:extLst>
            <a:ext uri="{FF2B5EF4-FFF2-40B4-BE49-F238E27FC236}">
              <a16:creationId xmlns:a16="http://schemas.microsoft.com/office/drawing/2014/main" id="{A3A2BF8D-5F46-45ED-B964-5D155DA4D1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1574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284</xdr:row>
      <xdr:rowOff>0</xdr:rowOff>
    </xdr:from>
    <xdr:to>
      <xdr:col>4</xdr:col>
      <xdr:colOff>377825</xdr:colOff>
      <xdr:row>284</xdr:row>
      <xdr:rowOff>152400</xdr:rowOff>
    </xdr:to>
    <xdr:pic>
      <xdr:nvPicPr>
        <xdr:cNvPr id="290" name="Picture 289" descr="Physical">
          <a:extLst>
            <a:ext uri="{FF2B5EF4-FFF2-40B4-BE49-F238E27FC236}">
              <a16:creationId xmlns:a16="http://schemas.microsoft.com/office/drawing/2014/main" id="{8FEE0B51-4FE4-4C1C-9B5B-E79CFC809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2041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285</xdr:row>
      <xdr:rowOff>0</xdr:rowOff>
    </xdr:from>
    <xdr:to>
      <xdr:col>4</xdr:col>
      <xdr:colOff>377825</xdr:colOff>
      <xdr:row>285</xdr:row>
      <xdr:rowOff>152400</xdr:rowOff>
    </xdr:to>
    <xdr:pic>
      <xdr:nvPicPr>
        <xdr:cNvPr id="291" name="Picture 290" descr="Physical">
          <a:extLst>
            <a:ext uri="{FF2B5EF4-FFF2-40B4-BE49-F238E27FC236}">
              <a16:creationId xmlns:a16="http://schemas.microsoft.com/office/drawing/2014/main" id="{2C1C880F-7987-4428-BD0D-1EB8B235FA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2508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286</xdr:row>
      <xdr:rowOff>0</xdr:rowOff>
    </xdr:from>
    <xdr:to>
      <xdr:col>4</xdr:col>
      <xdr:colOff>377825</xdr:colOff>
      <xdr:row>286</xdr:row>
      <xdr:rowOff>152400</xdr:rowOff>
    </xdr:to>
    <xdr:pic>
      <xdr:nvPicPr>
        <xdr:cNvPr id="292" name="Picture 291" descr="Physical">
          <a:extLst>
            <a:ext uri="{FF2B5EF4-FFF2-40B4-BE49-F238E27FC236}">
              <a16:creationId xmlns:a16="http://schemas.microsoft.com/office/drawing/2014/main" id="{9D9F8A44-FACB-42F1-8DEF-500A45B44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2974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287</xdr:row>
      <xdr:rowOff>0</xdr:rowOff>
    </xdr:from>
    <xdr:to>
      <xdr:col>4</xdr:col>
      <xdr:colOff>377825</xdr:colOff>
      <xdr:row>287</xdr:row>
      <xdr:rowOff>152400</xdr:rowOff>
    </xdr:to>
    <xdr:pic>
      <xdr:nvPicPr>
        <xdr:cNvPr id="293" name="Picture 292" descr="Physical">
          <a:extLst>
            <a:ext uri="{FF2B5EF4-FFF2-40B4-BE49-F238E27FC236}">
              <a16:creationId xmlns:a16="http://schemas.microsoft.com/office/drawing/2014/main" id="{B48E6664-D058-492D-A8A6-C86C2B985A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21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288</xdr:row>
      <xdr:rowOff>0</xdr:rowOff>
    </xdr:from>
    <xdr:to>
      <xdr:col>4</xdr:col>
      <xdr:colOff>377825</xdr:colOff>
      <xdr:row>288</xdr:row>
      <xdr:rowOff>152400</xdr:rowOff>
    </xdr:to>
    <xdr:pic>
      <xdr:nvPicPr>
        <xdr:cNvPr id="294" name="Picture 293" descr="Physical">
          <a:extLst>
            <a:ext uri="{FF2B5EF4-FFF2-40B4-BE49-F238E27FC236}">
              <a16:creationId xmlns:a16="http://schemas.microsoft.com/office/drawing/2014/main" id="{2DA36908-02FA-4F5B-BC75-49CB792C56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60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289</xdr:row>
      <xdr:rowOff>0</xdr:rowOff>
    </xdr:from>
    <xdr:to>
      <xdr:col>4</xdr:col>
      <xdr:colOff>377825</xdr:colOff>
      <xdr:row>289</xdr:row>
      <xdr:rowOff>152400</xdr:rowOff>
    </xdr:to>
    <xdr:pic>
      <xdr:nvPicPr>
        <xdr:cNvPr id="295" name="Picture 294" descr="Physical">
          <a:extLst>
            <a:ext uri="{FF2B5EF4-FFF2-40B4-BE49-F238E27FC236}">
              <a16:creationId xmlns:a16="http://schemas.microsoft.com/office/drawing/2014/main" id="{C1AC08EE-D175-411E-8690-9260D8801D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3841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290</xdr:row>
      <xdr:rowOff>0</xdr:rowOff>
    </xdr:from>
    <xdr:to>
      <xdr:col>4</xdr:col>
      <xdr:colOff>377825</xdr:colOff>
      <xdr:row>290</xdr:row>
      <xdr:rowOff>152400</xdr:rowOff>
    </xdr:to>
    <xdr:pic>
      <xdr:nvPicPr>
        <xdr:cNvPr id="296" name="Picture 295" descr="Physical">
          <a:extLst>
            <a:ext uri="{FF2B5EF4-FFF2-40B4-BE49-F238E27FC236}">
              <a16:creationId xmlns:a16="http://schemas.microsoft.com/office/drawing/2014/main" id="{DD30983D-FB31-487C-ACC8-0231384DBE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4079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291</xdr:row>
      <xdr:rowOff>0</xdr:rowOff>
    </xdr:from>
    <xdr:to>
      <xdr:col>4</xdr:col>
      <xdr:colOff>377825</xdr:colOff>
      <xdr:row>291</xdr:row>
      <xdr:rowOff>152400</xdr:rowOff>
    </xdr:to>
    <xdr:pic>
      <xdr:nvPicPr>
        <xdr:cNvPr id="297" name="Picture 296" descr="Physical">
          <a:extLst>
            <a:ext uri="{FF2B5EF4-FFF2-40B4-BE49-F238E27FC236}">
              <a16:creationId xmlns:a16="http://schemas.microsoft.com/office/drawing/2014/main" id="{3E9EE9E0-F17D-4CFF-906C-AA4207E04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4470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292</xdr:row>
      <xdr:rowOff>0</xdr:rowOff>
    </xdr:from>
    <xdr:to>
      <xdr:col>4</xdr:col>
      <xdr:colOff>377825</xdr:colOff>
      <xdr:row>292</xdr:row>
      <xdr:rowOff>152400</xdr:rowOff>
    </xdr:to>
    <xdr:pic>
      <xdr:nvPicPr>
        <xdr:cNvPr id="298" name="Picture 297" descr="Physical">
          <a:extLst>
            <a:ext uri="{FF2B5EF4-FFF2-40B4-BE49-F238E27FC236}">
              <a16:creationId xmlns:a16="http://schemas.microsoft.com/office/drawing/2014/main" id="{B35F2965-32D9-4A5B-8DFE-E17C56E532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4708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293</xdr:row>
      <xdr:rowOff>0</xdr:rowOff>
    </xdr:from>
    <xdr:to>
      <xdr:col>4</xdr:col>
      <xdr:colOff>377825</xdr:colOff>
      <xdr:row>293</xdr:row>
      <xdr:rowOff>152400</xdr:rowOff>
    </xdr:to>
    <xdr:pic>
      <xdr:nvPicPr>
        <xdr:cNvPr id="299" name="Picture 298" descr="Physical">
          <a:extLst>
            <a:ext uri="{FF2B5EF4-FFF2-40B4-BE49-F238E27FC236}">
              <a16:creationId xmlns:a16="http://schemas.microsoft.com/office/drawing/2014/main" id="{15251FE0-E15D-4730-BF9E-566CEE3F9E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509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294</xdr:row>
      <xdr:rowOff>0</xdr:rowOff>
    </xdr:from>
    <xdr:to>
      <xdr:col>4</xdr:col>
      <xdr:colOff>377825</xdr:colOff>
      <xdr:row>294</xdr:row>
      <xdr:rowOff>152400</xdr:rowOff>
    </xdr:to>
    <xdr:pic>
      <xdr:nvPicPr>
        <xdr:cNvPr id="300" name="Picture 299" descr="Physical">
          <a:extLst>
            <a:ext uri="{FF2B5EF4-FFF2-40B4-BE49-F238E27FC236}">
              <a16:creationId xmlns:a16="http://schemas.microsoft.com/office/drawing/2014/main" id="{F253085D-C473-4012-BB3A-C2F83AE2F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43150" y="105794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297</xdr:row>
      <xdr:rowOff>0</xdr:rowOff>
    </xdr:from>
    <xdr:to>
      <xdr:col>4</xdr:col>
      <xdr:colOff>377825</xdr:colOff>
      <xdr:row>297</xdr:row>
      <xdr:rowOff>152400</xdr:rowOff>
    </xdr:to>
    <xdr:pic>
      <xdr:nvPicPr>
        <xdr:cNvPr id="303" name="Picture 302" descr="Special">
          <a:extLst>
            <a:ext uri="{FF2B5EF4-FFF2-40B4-BE49-F238E27FC236}">
              <a16:creationId xmlns:a16="http://schemas.microsoft.com/office/drawing/2014/main" id="{494211DB-6607-4B1E-9C62-57EA7F3376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6841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298</xdr:row>
      <xdr:rowOff>0</xdr:rowOff>
    </xdr:from>
    <xdr:to>
      <xdr:col>4</xdr:col>
      <xdr:colOff>377825</xdr:colOff>
      <xdr:row>298</xdr:row>
      <xdr:rowOff>152400</xdr:rowOff>
    </xdr:to>
    <xdr:pic>
      <xdr:nvPicPr>
        <xdr:cNvPr id="304" name="Picture 303" descr="Special">
          <a:extLst>
            <a:ext uri="{FF2B5EF4-FFF2-40B4-BE49-F238E27FC236}">
              <a16:creationId xmlns:a16="http://schemas.microsoft.com/office/drawing/2014/main" id="{5CFB7EDC-1C9F-445F-BC08-0E5FDEC562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723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299</xdr:row>
      <xdr:rowOff>0</xdr:rowOff>
    </xdr:from>
    <xdr:to>
      <xdr:col>4</xdr:col>
      <xdr:colOff>377825</xdr:colOff>
      <xdr:row>299</xdr:row>
      <xdr:rowOff>152400</xdr:rowOff>
    </xdr:to>
    <xdr:pic>
      <xdr:nvPicPr>
        <xdr:cNvPr id="305" name="Picture 304" descr="Special">
          <a:extLst>
            <a:ext uri="{FF2B5EF4-FFF2-40B4-BE49-F238E27FC236}">
              <a16:creationId xmlns:a16="http://schemas.microsoft.com/office/drawing/2014/main" id="{A7E49877-EB98-454C-A0B4-3F7E51E2F4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7622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300</xdr:row>
      <xdr:rowOff>0</xdr:rowOff>
    </xdr:from>
    <xdr:to>
      <xdr:col>4</xdr:col>
      <xdr:colOff>377825</xdr:colOff>
      <xdr:row>300</xdr:row>
      <xdr:rowOff>152400</xdr:rowOff>
    </xdr:to>
    <xdr:pic>
      <xdr:nvPicPr>
        <xdr:cNvPr id="306" name="Picture 305" descr="Special">
          <a:extLst>
            <a:ext uri="{FF2B5EF4-FFF2-40B4-BE49-F238E27FC236}">
              <a16:creationId xmlns:a16="http://schemas.microsoft.com/office/drawing/2014/main" id="{EE2FA900-A8EE-49E7-B755-AB4BB1FD20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786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301</xdr:row>
      <xdr:rowOff>0</xdr:rowOff>
    </xdr:from>
    <xdr:to>
      <xdr:col>4</xdr:col>
      <xdr:colOff>377825</xdr:colOff>
      <xdr:row>301</xdr:row>
      <xdr:rowOff>152400</xdr:rowOff>
    </xdr:to>
    <xdr:pic>
      <xdr:nvPicPr>
        <xdr:cNvPr id="307" name="Picture 306" descr="Special">
          <a:extLst>
            <a:ext uri="{FF2B5EF4-FFF2-40B4-BE49-F238E27FC236}">
              <a16:creationId xmlns:a16="http://schemas.microsoft.com/office/drawing/2014/main" id="{37FE6BD3-E894-4D74-A753-AB30523F33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09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302</xdr:row>
      <xdr:rowOff>0</xdr:rowOff>
    </xdr:from>
    <xdr:to>
      <xdr:col>4</xdr:col>
      <xdr:colOff>377825</xdr:colOff>
      <xdr:row>302</xdr:row>
      <xdr:rowOff>152400</xdr:rowOff>
    </xdr:to>
    <xdr:pic>
      <xdr:nvPicPr>
        <xdr:cNvPr id="308" name="Picture 307" descr="Special">
          <a:extLst>
            <a:ext uri="{FF2B5EF4-FFF2-40B4-BE49-F238E27FC236}">
              <a16:creationId xmlns:a16="http://schemas.microsoft.com/office/drawing/2014/main" id="{71422BAD-8F67-451E-A97A-1760C1C576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337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303</xdr:row>
      <xdr:rowOff>0</xdr:rowOff>
    </xdr:from>
    <xdr:to>
      <xdr:col>4</xdr:col>
      <xdr:colOff>377825</xdr:colOff>
      <xdr:row>303</xdr:row>
      <xdr:rowOff>152400</xdr:rowOff>
    </xdr:to>
    <xdr:pic>
      <xdr:nvPicPr>
        <xdr:cNvPr id="309" name="Picture 308" descr="Special">
          <a:extLst>
            <a:ext uri="{FF2B5EF4-FFF2-40B4-BE49-F238E27FC236}">
              <a16:creationId xmlns:a16="http://schemas.microsoft.com/office/drawing/2014/main" id="{FFDF7028-432D-4467-916E-45EDF4AF95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57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304</xdr:row>
      <xdr:rowOff>0</xdr:rowOff>
    </xdr:from>
    <xdr:to>
      <xdr:col>4</xdr:col>
      <xdr:colOff>377825</xdr:colOff>
      <xdr:row>304</xdr:row>
      <xdr:rowOff>152400</xdr:rowOff>
    </xdr:to>
    <xdr:pic>
      <xdr:nvPicPr>
        <xdr:cNvPr id="310" name="Picture 309" descr="Special">
          <a:extLst>
            <a:ext uri="{FF2B5EF4-FFF2-40B4-BE49-F238E27FC236}">
              <a16:creationId xmlns:a16="http://schemas.microsoft.com/office/drawing/2014/main" id="{1CAD877F-2A5F-434E-8870-25D5292419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8813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305</xdr:row>
      <xdr:rowOff>0</xdr:rowOff>
    </xdr:from>
    <xdr:to>
      <xdr:col>4</xdr:col>
      <xdr:colOff>377825</xdr:colOff>
      <xdr:row>305</xdr:row>
      <xdr:rowOff>152400</xdr:rowOff>
    </xdr:to>
    <xdr:pic>
      <xdr:nvPicPr>
        <xdr:cNvPr id="311" name="Picture 310" descr="Special">
          <a:extLst>
            <a:ext uri="{FF2B5EF4-FFF2-40B4-BE49-F238E27FC236}">
              <a16:creationId xmlns:a16="http://schemas.microsoft.com/office/drawing/2014/main" id="{1D1689C6-018E-40A2-8D00-9983479720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9204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306</xdr:row>
      <xdr:rowOff>0</xdr:rowOff>
    </xdr:from>
    <xdr:to>
      <xdr:col>4</xdr:col>
      <xdr:colOff>377825</xdr:colOff>
      <xdr:row>306</xdr:row>
      <xdr:rowOff>152400</xdr:rowOff>
    </xdr:to>
    <xdr:pic>
      <xdr:nvPicPr>
        <xdr:cNvPr id="312" name="Picture 311" descr="Special">
          <a:extLst>
            <a:ext uri="{FF2B5EF4-FFF2-40B4-BE49-F238E27FC236}">
              <a16:creationId xmlns:a16="http://schemas.microsoft.com/office/drawing/2014/main" id="{540819D8-0D89-4869-AACC-29D950FC0C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9442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307</xdr:row>
      <xdr:rowOff>0</xdr:rowOff>
    </xdr:from>
    <xdr:to>
      <xdr:col>4</xdr:col>
      <xdr:colOff>377825</xdr:colOff>
      <xdr:row>307</xdr:row>
      <xdr:rowOff>152400</xdr:rowOff>
    </xdr:to>
    <xdr:pic>
      <xdr:nvPicPr>
        <xdr:cNvPr id="313" name="Picture 312" descr="Special">
          <a:extLst>
            <a:ext uri="{FF2B5EF4-FFF2-40B4-BE49-F238E27FC236}">
              <a16:creationId xmlns:a16="http://schemas.microsoft.com/office/drawing/2014/main" id="{4DB44563-B427-4C75-8016-24202DF7E8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09680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308</xdr:row>
      <xdr:rowOff>0</xdr:rowOff>
    </xdr:from>
    <xdr:to>
      <xdr:col>4</xdr:col>
      <xdr:colOff>377825</xdr:colOff>
      <xdr:row>308</xdr:row>
      <xdr:rowOff>152400</xdr:rowOff>
    </xdr:to>
    <xdr:pic>
      <xdr:nvPicPr>
        <xdr:cNvPr id="314" name="Picture 313" descr="Special">
          <a:extLst>
            <a:ext uri="{FF2B5EF4-FFF2-40B4-BE49-F238E27FC236}">
              <a16:creationId xmlns:a16="http://schemas.microsoft.com/office/drawing/2014/main" id="{DA2591F2-FFB1-4666-88B2-0871ECF629B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070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309</xdr:row>
      <xdr:rowOff>0</xdr:rowOff>
    </xdr:from>
    <xdr:to>
      <xdr:col>4</xdr:col>
      <xdr:colOff>377825</xdr:colOff>
      <xdr:row>309</xdr:row>
      <xdr:rowOff>152400</xdr:rowOff>
    </xdr:to>
    <xdr:pic>
      <xdr:nvPicPr>
        <xdr:cNvPr id="315" name="Picture 314" descr="Special">
          <a:extLst>
            <a:ext uri="{FF2B5EF4-FFF2-40B4-BE49-F238E27FC236}">
              <a16:creationId xmlns:a16="http://schemas.microsoft.com/office/drawing/2014/main" id="{445BD5B6-B495-4AD8-8E7B-5E48753358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309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310</xdr:row>
      <xdr:rowOff>0</xdr:rowOff>
    </xdr:from>
    <xdr:to>
      <xdr:col>4</xdr:col>
      <xdr:colOff>377825</xdr:colOff>
      <xdr:row>310</xdr:row>
      <xdr:rowOff>152400</xdr:rowOff>
    </xdr:to>
    <xdr:pic>
      <xdr:nvPicPr>
        <xdr:cNvPr id="316" name="Picture 315" descr="Special">
          <a:extLst>
            <a:ext uri="{FF2B5EF4-FFF2-40B4-BE49-F238E27FC236}">
              <a16:creationId xmlns:a16="http://schemas.microsoft.com/office/drawing/2014/main" id="{ED67B96C-7878-4BE8-83C8-569A7F9BDB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547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311</xdr:row>
      <xdr:rowOff>0</xdr:rowOff>
    </xdr:from>
    <xdr:to>
      <xdr:col>4</xdr:col>
      <xdr:colOff>377825</xdr:colOff>
      <xdr:row>311</xdr:row>
      <xdr:rowOff>152400</xdr:rowOff>
    </xdr:to>
    <xdr:pic>
      <xdr:nvPicPr>
        <xdr:cNvPr id="317" name="Picture 316" descr="Special">
          <a:extLst>
            <a:ext uri="{FF2B5EF4-FFF2-40B4-BE49-F238E27FC236}">
              <a16:creationId xmlns:a16="http://schemas.microsoft.com/office/drawing/2014/main" id="{9AD8D311-7610-46C3-BBB0-E5419A4645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0785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312</xdr:row>
      <xdr:rowOff>0</xdr:rowOff>
    </xdr:from>
    <xdr:to>
      <xdr:col>4</xdr:col>
      <xdr:colOff>377825</xdr:colOff>
      <xdr:row>312</xdr:row>
      <xdr:rowOff>152400</xdr:rowOff>
    </xdr:to>
    <xdr:pic>
      <xdr:nvPicPr>
        <xdr:cNvPr id="318" name="Picture 317" descr="Special">
          <a:extLst>
            <a:ext uri="{FF2B5EF4-FFF2-40B4-BE49-F238E27FC236}">
              <a16:creationId xmlns:a16="http://schemas.microsoft.com/office/drawing/2014/main" id="{02843155-28DC-4186-B86F-0268013E99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1175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313</xdr:row>
      <xdr:rowOff>0</xdr:rowOff>
    </xdr:from>
    <xdr:to>
      <xdr:col>4</xdr:col>
      <xdr:colOff>377825</xdr:colOff>
      <xdr:row>313</xdr:row>
      <xdr:rowOff>152400</xdr:rowOff>
    </xdr:to>
    <xdr:pic>
      <xdr:nvPicPr>
        <xdr:cNvPr id="319" name="Picture 318" descr="Special">
          <a:extLst>
            <a:ext uri="{FF2B5EF4-FFF2-40B4-BE49-F238E27FC236}">
              <a16:creationId xmlns:a16="http://schemas.microsoft.com/office/drawing/2014/main" id="{E623BD81-9680-4C3C-9DA0-355ACBB113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164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314</xdr:row>
      <xdr:rowOff>0</xdr:rowOff>
    </xdr:from>
    <xdr:to>
      <xdr:col>4</xdr:col>
      <xdr:colOff>377825</xdr:colOff>
      <xdr:row>314</xdr:row>
      <xdr:rowOff>152400</xdr:rowOff>
    </xdr:to>
    <xdr:pic>
      <xdr:nvPicPr>
        <xdr:cNvPr id="320" name="Picture 319" descr="Special">
          <a:extLst>
            <a:ext uri="{FF2B5EF4-FFF2-40B4-BE49-F238E27FC236}">
              <a16:creationId xmlns:a16="http://schemas.microsoft.com/office/drawing/2014/main" id="{BBAE97A0-F974-4914-AD0B-9D8D0CDF97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188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315</xdr:row>
      <xdr:rowOff>0</xdr:rowOff>
    </xdr:from>
    <xdr:to>
      <xdr:col>4</xdr:col>
      <xdr:colOff>377825</xdr:colOff>
      <xdr:row>315</xdr:row>
      <xdr:rowOff>152400</xdr:rowOff>
    </xdr:to>
    <xdr:pic>
      <xdr:nvPicPr>
        <xdr:cNvPr id="321" name="Picture 320" descr="Special">
          <a:extLst>
            <a:ext uri="{FF2B5EF4-FFF2-40B4-BE49-F238E27FC236}">
              <a16:creationId xmlns:a16="http://schemas.microsoft.com/office/drawing/2014/main" id="{6CDE9FA2-AD1C-401E-B159-199E80497A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2118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316</xdr:row>
      <xdr:rowOff>0</xdr:rowOff>
    </xdr:from>
    <xdr:to>
      <xdr:col>4</xdr:col>
      <xdr:colOff>377825</xdr:colOff>
      <xdr:row>316</xdr:row>
      <xdr:rowOff>152400</xdr:rowOff>
    </xdr:to>
    <xdr:pic>
      <xdr:nvPicPr>
        <xdr:cNvPr id="322" name="Picture 321" descr="Special">
          <a:extLst>
            <a:ext uri="{FF2B5EF4-FFF2-40B4-BE49-F238E27FC236}">
              <a16:creationId xmlns:a16="http://schemas.microsoft.com/office/drawing/2014/main" id="{129407B9-BB85-4562-85AF-9220C0F5978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2356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317</xdr:row>
      <xdr:rowOff>0</xdr:rowOff>
    </xdr:from>
    <xdr:to>
      <xdr:col>4</xdr:col>
      <xdr:colOff>377825</xdr:colOff>
      <xdr:row>317</xdr:row>
      <xdr:rowOff>152400</xdr:rowOff>
    </xdr:to>
    <xdr:pic>
      <xdr:nvPicPr>
        <xdr:cNvPr id="323" name="Picture 322" descr="Special">
          <a:extLst>
            <a:ext uri="{FF2B5EF4-FFF2-40B4-BE49-F238E27FC236}">
              <a16:creationId xmlns:a16="http://schemas.microsoft.com/office/drawing/2014/main" id="{10A4E29A-47DB-4F9D-9AF2-970CFBC821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2595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318</xdr:row>
      <xdr:rowOff>0</xdr:rowOff>
    </xdr:from>
    <xdr:to>
      <xdr:col>4</xdr:col>
      <xdr:colOff>377825</xdr:colOff>
      <xdr:row>318</xdr:row>
      <xdr:rowOff>152400</xdr:rowOff>
    </xdr:to>
    <xdr:pic>
      <xdr:nvPicPr>
        <xdr:cNvPr id="324" name="Picture 323" descr="Special">
          <a:extLst>
            <a:ext uri="{FF2B5EF4-FFF2-40B4-BE49-F238E27FC236}">
              <a16:creationId xmlns:a16="http://schemas.microsoft.com/office/drawing/2014/main" id="{1569C37D-A00C-41D4-9AD4-826A3F2F1A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3290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319</xdr:row>
      <xdr:rowOff>0</xdr:rowOff>
    </xdr:from>
    <xdr:to>
      <xdr:col>4</xdr:col>
      <xdr:colOff>377825</xdr:colOff>
      <xdr:row>319</xdr:row>
      <xdr:rowOff>152400</xdr:rowOff>
    </xdr:to>
    <xdr:pic>
      <xdr:nvPicPr>
        <xdr:cNvPr id="325" name="Picture 324" descr="Special">
          <a:extLst>
            <a:ext uri="{FF2B5EF4-FFF2-40B4-BE49-F238E27FC236}">
              <a16:creationId xmlns:a16="http://schemas.microsoft.com/office/drawing/2014/main" id="{FDCA7D91-83EC-4631-9BF3-2AF0A09FDE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3680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320</xdr:row>
      <xdr:rowOff>0</xdr:rowOff>
    </xdr:from>
    <xdr:to>
      <xdr:col>4</xdr:col>
      <xdr:colOff>377825</xdr:colOff>
      <xdr:row>320</xdr:row>
      <xdr:rowOff>152400</xdr:rowOff>
    </xdr:to>
    <xdr:pic>
      <xdr:nvPicPr>
        <xdr:cNvPr id="326" name="Picture 325" descr="Special">
          <a:extLst>
            <a:ext uri="{FF2B5EF4-FFF2-40B4-BE49-F238E27FC236}">
              <a16:creationId xmlns:a16="http://schemas.microsoft.com/office/drawing/2014/main" id="{A8C83E35-81FF-4035-83AC-118CB5F362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4071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321</xdr:row>
      <xdr:rowOff>0</xdr:rowOff>
    </xdr:from>
    <xdr:to>
      <xdr:col>4</xdr:col>
      <xdr:colOff>377825</xdr:colOff>
      <xdr:row>321</xdr:row>
      <xdr:rowOff>152400</xdr:rowOff>
    </xdr:to>
    <xdr:pic>
      <xdr:nvPicPr>
        <xdr:cNvPr id="327" name="Picture 326" descr="Special">
          <a:extLst>
            <a:ext uri="{FF2B5EF4-FFF2-40B4-BE49-F238E27FC236}">
              <a16:creationId xmlns:a16="http://schemas.microsoft.com/office/drawing/2014/main" id="{AED6D354-4E23-47AC-B560-EF17FF226F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4309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322</xdr:row>
      <xdr:rowOff>0</xdr:rowOff>
    </xdr:from>
    <xdr:to>
      <xdr:col>4</xdr:col>
      <xdr:colOff>377825</xdr:colOff>
      <xdr:row>322</xdr:row>
      <xdr:rowOff>152400</xdr:rowOff>
    </xdr:to>
    <xdr:pic>
      <xdr:nvPicPr>
        <xdr:cNvPr id="328" name="Picture 327" descr="Special">
          <a:extLst>
            <a:ext uri="{FF2B5EF4-FFF2-40B4-BE49-F238E27FC236}">
              <a16:creationId xmlns:a16="http://schemas.microsoft.com/office/drawing/2014/main" id="{0EAFFE88-D65A-4BD7-A884-E704C8F754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4700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323</xdr:row>
      <xdr:rowOff>0</xdr:rowOff>
    </xdr:from>
    <xdr:to>
      <xdr:col>4</xdr:col>
      <xdr:colOff>377825</xdr:colOff>
      <xdr:row>323</xdr:row>
      <xdr:rowOff>152400</xdr:rowOff>
    </xdr:to>
    <xdr:pic>
      <xdr:nvPicPr>
        <xdr:cNvPr id="329" name="Picture 328" descr="Special">
          <a:extLst>
            <a:ext uri="{FF2B5EF4-FFF2-40B4-BE49-F238E27FC236}">
              <a16:creationId xmlns:a16="http://schemas.microsoft.com/office/drawing/2014/main" id="{CE3387BB-2DCF-48D8-9715-CB9C6E3BC2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509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324</xdr:row>
      <xdr:rowOff>0</xdr:rowOff>
    </xdr:from>
    <xdr:to>
      <xdr:col>4</xdr:col>
      <xdr:colOff>377825</xdr:colOff>
      <xdr:row>324</xdr:row>
      <xdr:rowOff>152400</xdr:rowOff>
    </xdr:to>
    <xdr:pic>
      <xdr:nvPicPr>
        <xdr:cNvPr id="330" name="Picture 329" descr="Special">
          <a:extLst>
            <a:ext uri="{FF2B5EF4-FFF2-40B4-BE49-F238E27FC236}">
              <a16:creationId xmlns:a16="http://schemas.microsoft.com/office/drawing/2014/main" id="{CE168920-2F02-4424-A672-AD581DA7C4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548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325</xdr:row>
      <xdr:rowOff>0</xdr:rowOff>
    </xdr:from>
    <xdr:to>
      <xdr:col>4</xdr:col>
      <xdr:colOff>377825</xdr:colOff>
      <xdr:row>325</xdr:row>
      <xdr:rowOff>152400</xdr:rowOff>
    </xdr:to>
    <xdr:pic>
      <xdr:nvPicPr>
        <xdr:cNvPr id="331" name="Picture 330" descr="Special">
          <a:extLst>
            <a:ext uri="{FF2B5EF4-FFF2-40B4-BE49-F238E27FC236}">
              <a16:creationId xmlns:a16="http://schemas.microsoft.com/office/drawing/2014/main" id="{4636D8A5-086A-4D10-80D8-55FA80ACDEC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5871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326</xdr:row>
      <xdr:rowOff>0</xdr:rowOff>
    </xdr:from>
    <xdr:to>
      <xdr:col>4</xdr:col>
      <xdr:colOff>377825</xdr:colOff>
      <xdr:row>326</xdr:row>
      <xdr:rowOff>152400</xdr:rowOff>
    </xdr:to>
    <xdr:pic>
      <xdr:nvPicPr>
        <xdr:cNvPr id="332" name="Picture 331" descr="Special">
          <a:extLst>
            <a:ext uri="{FF2B5EF4-FFF2-40B4-BE49-F238E27FC236}">
              <a16:creationId xmlns:a16="http://schemas.microsoft.com/office/drawing/2014/main" id="{F7A57073-B2F4-46E7-BD2B-50788FB4CE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262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327</xdr:row>
      <xdr:rowOff>0</xdr:rowOff>
    </xdr:from>
    <xdr:to>
      <xdr:col>4</xdr:col>
      <xdr:colOff>377825</xdr:colOff>
      <xdr:row>327</xdr:row>
      <xdr:rowOff>152400</xdr:rowOff>
    </xdr:to>
    <xdr:pic>
      <xdr:nvPicPr>
        <xdr:cNvPr id="333" name="Picture 332" descr="Special">
          <a:extLst>
            <a:ext uri="{FF2B5EF4-FFF2-40B4-BE49-F238E27FC236}">
              <a16:creationId xmlns:a16="http://schemas.microsoft.com/office/drawing/2014/main" id="{8EF52A0D-0594-4D72-A860-9DB96FCD6AE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500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328</xdr:row>
      <xdr:rowOff>0</xdr:rowOff>
    </xdr:from>
    <xdr:to>
      <xdr:col>4</xdr:col>
      <xdr:colOff>377825</xdr:colOff>
      <xdr:row>328</xdr:row>
      <xdr:rowOff>152400</xdr:rowOff>
    </xdr:to>
    <xdr:pic>
      <xdr:nvPicPr>
        <xdr:cNvPr id="334" name="Picture 333" descr="Special">
          <a:extLst>
            <a:ext uri="{FF2B5EF4-FFF2-40B4-BE49-F238E27FC236}">
              <a16:creationId xmlns:a16="http://schemas.microsoft.com/office/drawing/2014/main" id="{00F3E8E4-B28D-435C-A2B1-64FCA508F6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73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329</xdr:row>
      <xdr:rowOff>0</xdr:rowOff>
    </xdr:from>
    <xdr:to>
      <xdr:col>4</xdr:col>
      <xdr:colOff>377825</xdr:colOff>
      <xdr:row>329</xdr:row>
      <xdr:rowOff>152400</xdr:rowOff>
    </xdr:to>
    <xdr:pic>
      <xdr:nvPicPr>
        <xdr:cNvPr id="335" name="Picture 334" descr="Special">
          <a:extLst>
            <a:ext uri="{FF2B5EF4-FFF2-40B4-BE49-F238E27FC236}">
              <a16:creationId xmlns:a16="http://schemas.microsoft.com/office/drawing/2014/main" id="{267FD060-3B5C-40D6-AF16-9302BD2075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697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330</xdr:row>
      <xdr:rowOff>0</xdr:rowOff>
    </xdr:from>
    <xdr:to>
      <xdr:col>4</xdr:col>
      <xdr:colOff>377825</xdr:colOff>
      <xdr:row>330</xdr:row>
      <xdr:rowOff>152400</xdr:rowOff>
    </xdr:to>
    <xdr:pic>
      <xdr:nvPicPr>
        <xdr:cNvPr id="336" name="Picture 335" descr="Special">
          <a:extLst>
            <a:ext uri="{FF2B5EF4-FFF2-40B4-BE49-F238E27FC236}">
              <a16:creationId xmlns:a16="http://schemas.microsoft.com/office/drawing/2014/main" id="{740228BC-9520-44CB-9797-4FEEA33F24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736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331</xdr:row>
      <xdr:rowOff>0</xdr:rowOff>
    </xdr:from>
    <xdr:to>
      <xdr:col>4</xdr:col>
      <xdr:colOff>377825</xdr:colOff>
      <xdr:row>331</xdr:row>
      <xdr:rowOff>152400</xdr:rowOff>
    </xdr:to>
    <xdr:pic>
      <xdr:nvPicPr>
        <xdr:cNvPr id="337" name="Picture 336" descr="Special">
          <a:extLst>
            <a:ext uri="{FF2B5EF4-FFF2-40B4-BE49-F238E27FC236}">
              <a16:creationId xmlns:a16="http://schemas.microsoft.com/office/drawing/2014/main" id="{0C82FDCA-A501-4ACE-B77F-BB0AD9DF8C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760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332</xdr:row>
      <xdr:rowOff>0</xdr:rowOff>
    </xdr:from>
    <xdr:to>
      <xdr:col>4</xdr:col>
      <xdr:colOff>377825</xdr:colOff>
      <xdr:row>332</xdr:row>
      <xdr:rowOff>152400</xdr:rowOff>
    </xdr:to>
    <xdr:pic>
      <xdr:nvPicPr>
        <xdr:cNvPr id="338" name="Picture 337" descr="Special">
          <a:extLst>
            <a:ext uri="{FF2B5EF4-FFF2-40B4-BE49-F238E27FC236}">
              <a16:creationId xmlns:a16="http://schemas.microsoft.com/office/drawing/2014/main" id="{3BFC366E-3590-48EC-B816-109AA25016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7995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333</xdr:row>
      <xdr:rowOff>0</xdr:rowOff>
    </xdr:from>
    <xdr:to>
      <xdr:col>4</xdr:col>
      <xdr:colOff>377825</xdr:colOff>
      <xdr:row>333</xdr:row>
      <xdr:rowOff>152400</xdr:rowOff>
    </xdr:to>
    <xdr:pic>
      <xdr:nvPicPr>
        <xdr:cNvPr id="339" name="Picture 338" descr="Special">
          <a:extLst>
            <a:ext uri="{FF2B5EF4-FFF2-40B4-BE49-F238E27FC236}">
              <a16:creationId xmlns:a16="http://schemas.microsoft.com/office/drawing/2014/main" id="{82A95951-81A4-412B-BEF3-3D3DA6FF06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838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334</xdr:row>
      <xdr:rowOff>0</xdr:rowOff>
    </xdr:from>
    <xdr:to>
      <xdr:col>4</xdr:col>
      <xdr:colOff>377825</xdr:colOff>
      <xdr:row>334</xdr:row>
      <xdr:rowOff>152400</xdr:rowOff>
    </xdr:to>
    <xdr:pic>
      <xdr:nvPicPr>
        <xdr:cNvPr id="340" name="Picture 339" descr="Special">
          <a:extLst>
            <a:ext uri="{FF2B5EF4-FFF2-40B4-BE49-F238E27FC236}">
              <a16:creationId xmlns:a16="http://schemas.microsoft.com/office/drawing/2014/main" id="{00AF1715-2371-429A-A91E-CA1150ED03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877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335</xdr:row>
      <xdr:rowOff>0</xdr:rowOff>
    </xdr:from>
    <xdr:to>
      <xdr:col>4</xdr:col>
      <xdr:colOff>377825</xdr:colOff>
      <xdr:row>335</xdr:row>
      <xdr:rowOff>152400</xdr:rowOff>
    </xdr:to>
    <xdr:pic>
      <xdr:nvPicPr>
        <xdr:cNvPr id="341" name="Picture 340" descr="Special">
          <a:extLst>
            <a:ext uri="{FF2B5EF4-FFF2-40B4-BE49-F238E27FC236}">
              <a16:creationId xmlns:a16="http://schemas.microsoft.com/office/drawing/2014/main" id="{FB7A6A59-ACA7-48ED-950F-D1B320CC03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9167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336</xdr:row>
      <xdr:rowOff>0</xdr:rowOff>
    </xdr:from>
    <xdr:to>
      <xdr:col>4</xdr:col>
      <xdr:colOff>377825</xdr:colOff>
      <xdr:row>336</xdr:row>
      <xdr:rowOff>152400</xdr:rowOff>
    </xdr:to>
    <xdr:pic>
      <xdr:nvPicPr>
        <xdr:cNvPr id="342" name="Picture 341" descr="Special">
          <a:extLst>
            <a:ext uri="{FF2B5EF4-FFF2-40B4-BE49-F238E27FC236}">
              <a16:creationId xmlns:a16="http://schemas.microsoft.com/office/drawing/2014/main" id="{55C1955A-9D9F-467B-8281-DD681D66EF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19634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337</xdr:row>
      <xdr:rowOff>0</xdr:rowOff>
    </xdr:from>
    <xdr:to>
      <xdr:col>4</xdr:col>
      <xdr:colOff>377825</xdr:colOff>
      <xdr:row>337</xdr:row>
      <xdr:rowOff>152400</xdr:rowOff>
    </xdr:to>
    <xdr:pic>
      <xdr:nvPicPr>
        <xdr:cNvPr id="343" name="Picture 342" descr="Special">
          <a:extLst>
            <a:ext uri="{FF2B5EF4-FFF2-40B4-BE49-F238E27FC236}">
              <a16:creationId xmlns:a16="http://schemas.microsoft.com/office/drawing/2014/main" id="{BFBE639B-832D-44E4-B998-C42FE514F9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0100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338</xdr:row>
      <xdr:rowOff>0</xdr:rowOff>
    </xdr:from>
    <xdr:to>
      <xdr:col>4</xdr:col>
      <xdr:colOff>377825</xdr:colOff>
      <xdr:row>338</xdr:row>
      <xdr:rowOff>152400</xdr:rowOff>
    </xdr:to>
    <xdr:pic>
      <xdr:nvPicPr>
        <xdr:cNvPr id="344" name="Picture 343" descr="Special">
          <a:extLst>
            <a:ext uri="{FF2B5EF4-FFF2-40B4-BE49-F238E27FC236}">
              <a16:creationId xmlns:a16="http://schemas.microsoft.com/office/drawing/2014/main" id="{CBCECB9D-EC69-4049-B677-CB84C7F3B8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0491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339</xdr:row>
      <xdr:rowOff>0</xdr:rowOff>
    </xdr:from>
    <xdr:to>
      <xdr:col>4</xdr:col>
      <xdr:colOff>377825</xdr:colOff>
      <xdr:row>339</xdr:row>
      <xdr:rowOff>152400</xdr:rowOff>
    </xdr:to>
    <xdr:pic>
      <xdr:nvPicPr>
        <xdr:cNvPr id="345" name="Picture 344" descr="Special">
          <a:extLst>
            <a:ext uri="{FF2B5EF4-FFF2-40B4-BE49-F238E27FC236}">
              <a16:creationId xmlns:a16="http://schemas.microsoft.com/office/drawing/2014/main" id="{7DAF912C-C552-417B-B8CF-D8F33847C8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0881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340</xdr:row>
      <xdr:rowOff>0</xdr:rowOff>
    </xdr:from>
    <xdr:to>
      <xdr:col>4</xdr:col>
      <xdr:colOff>377825</xdr:colOff>
      <xdr:row>340</xdr:row>
      <xdr:rowOff>152400</xdr:rowOff>
    </xdr:to>
    <xdr:pic>
      <xdr:nvPicPr>
        <xdr:cNvPr id="346" name="Picture 345" descr="Special">
          <a:extLst>
            <a:ext uri="{FF2B5EF4-FFF2-40B4-BE49-F238E27FC236}">
              <a16:creationId xmlns:a16="http://schemas.microsoft.com/office/drawing/2014/main" id="{A2F28CE8-CAD9-4B1A-84D2-168BAD08E5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1272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341</xdr:row>
      <xdr:rowOff>0</xdr:rowOff>
    </xdr:from>
    <xdr:to>
      <xdr:col>4</xdr:col>
      <xdr:colOff>377825</xdr:colOff>
      <xdr:row>341</xdr:row>
      <xdr:rowOff>152400</xdr:rowOff>
    </xdr:to>
    <xdr:pic>
      <xdr:nvPicPr>
        <xdr:cNvPr id="347" name="Picture 346" descr="Special">
          <a:extLst>
            <a:ext uri="{FF2B5EF4-FFF2-40B4-BE49-F238E27FC236}">
              <a16:creationId xmlns:a16="http://schemas.microsoft.com/office/drawing/2014/main" id="{D23E3C5C-C8FA-4BC0-9179-4FDA8E847D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1662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342</xdr:row>
      <xdr:rowOff>0</xdr:rowOff>
    </xdr:from>
    <xdr:to>
      <xdr:col>4</xdr:col>
      <xdr:colOff>377825</xdr:colOff>
      <xdr:row>342</xdr:row>
      <xdr:rowOff>152400</xdr:rowOff>
    </xdr:to>
    <xdr:pic>
      <xdr:nvPicPr>
        <xdr:cNvPr id="348" name="Picture 347" descr="Special">
          <a:extLst>
            <a:ext uri="{FF2B5EF4-FFF2-40B4-BE49-F238E27FC236}">
              <a16:creationId xmlns:a16="http://schemas.microsoft.com/office/drawing/2014/main" id="{FCCCBB25-9B58-4B32-B225-087C1B13BB2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05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343</xdr:row>
      <xdr:rowOff>0</xdr:rowOff>
    </xdr:from>
    <xdr:to>
      <xdr:col>4</xdr:col>
      <xdr:colOff>377825</xdr:colOff>
      <xdr:row>343</xdr:row>
      <xdr:rowOff>152400</xdr:rowOff>
    </xdr:to>
    <xdr:pic>
      <xdr:nvPicPr>
        <xdr:cNvPr id="349" name="Picture 348" descr="Special">
          <a:extLst>
            <a:ext uri="{FF2B5EF4-FFF2-40B4-BE49-F238E27FC236}">
              <a16:creationId xmlns:a16="http://schemas.microsoft.com/office/drawing/2014/main" id="{F8919505-38B0-44A3-8B50-05F6C4973E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29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344</xdr:row>
      <xdr:rowOff>0</xdr:rowOff>
    </xdr:from>
    <xdr:to>
      <xdr:col>4</xdr:col>
      <xdr:colOff>377825</xdr:colOff>
      <xdr:row>344</xdr:row>
      <xdr:rowOff>152400</xdr:rowOff>
    </xdr:to>
    <xdr:pic>
      <xdr:nvPicPr>
        <xdr:cNvPr id="350" name="Picture 349" descr="Special">
          <a:extLst>
            <a:ext uri="{FF2B5EF4-FFF2-40B4-BE49-F238E27FC236}">
              <a16:creationId xmlns:a16="http://schemas.microsoft.com/office/drawing/2014/main" id="{99B63446-8701-486E-B63E-655FF65109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529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345</xdr:row>
      <xdr:rowOff>0</xdr:rowOff>
    </xdr:from>
    <xdr:to>
      <xdr:col>4</xdr:col>
      <xdr:colOff>377825</xdr:colOff>
      <xdr:row>345</xdr:row>
      <xdr:rowOff>152400</xdr:rowOff>
    </xdr:to>
    <xdr:pic>
      <xdr:nvPicPr>
        <xdr:cNvPr id="351" name="Picture 350" descr="Special">
          <a:extLst>
            <a:ext uri="{FF2B5EF4-FFF2-40B4-BE49-F238E27FC236}">
              <a16:creationId xmlns:a16="http://schemas.microsoft.com/office/drawing/2014/main" id="{94F9FD79-5A1E-4697-AE0E-4D6A3C8EDF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2767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346</xdr:row>
      <xdr:rowOff>0</xdr:rowOff>
    </xdr:from>
    <xdr:to>
      <xdr:col>4</xdr:col>
      <xdr:colOff>377825</xdr:colOff>
      <xdr:row>346</xdr:row>
      <xdr:rowOff>152400</xdr:rowOff>
    </xdr:to>
    <xdr:pic>
      <xdr:nvPicPr>
        <xdr:cNvPr id="352" name="Picture 351" descr="Special">
          <a:extLst>
            <a:ext uri="{FF2B5EF4-FFF2-40B4-BE49-F238E27FC236}">
              <a16:creationId xmlns:a16="http://schemas.microsoft.com/office/drawing/2014/main" id="{E72A1F89-AD0D-4C94-83FE-2794E1CC772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3158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347</xdr:row>
      <xdr:rowOff>0</xdr:rowOff>
    </xdr:from>
    <xdr:to>
      <xdr:col>4</xdr:col>
      <xdr:colOff>377825</xdr:colOff>
      <xdr:row>347</xdr:row>
      <xdr:rowOff>152400</xdr:rowOff>
    </xdr:to>
    <xdr:pic>
      <xdr:nvPicPr>
        <xdr:cNvPr id="353" name="Picture 352" descr="Special">
          <a:extLst>
            <a:ext uri="{FF2B5EF4-FFF2-40B4-BE49-F238E27FC236}">
              <a16:creationId xmlns:a16="http://schemas.microsoft.com/office/drawing/2014/main" id="{603655DF-F1D4-455A-8F8F-F4264EDCC4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3548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348</xdr:row>
      <xdr:rowOff>0</xdr:rowOff>
    </xdr:from>
    <xdr:to>
      <xdr:col>4</xdr:col>
      <xdr:colOff>377825</xdr:colOff>
      <xdr:row>348</xdr:row>
      <xdr:rowOff>152400</xdr:rowOff>
    </xdr:to>
    <xdr:pic>
      <xdr:nvPicPr>
        <xdr:cNvPr id="354" name="Picture 353" descr="Special">
          <a:extLst>
            <a:ext uri="{FF2B5EF4-FFF2-40B4-BE49-F238E27FC236}">
              <a16:creationId xmlns:a16="http://schemas.microsoft.com/office/drawing/2014/main" id="{14A0417D-C7D8-4442-B40E-8D0DC01071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3786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349</xdr:row>
      <xdr:rowOff>0</xdr:rowOff>
    </xdr:from>
    <xdr:to>
      <xdr:col>4</xdr:col>
      <xdr:colOff>377825</xdr:colOff>
      <xdr:row>349</xdr:row>
      <xdr:rowOff>152400</xdr:rowOff>
    </xdr:to>
    <xdr:pic>
      <xdr:nvPicPr>
        <xdr:cNvPr id="355" name="Picture 354" descr="Special">
          <a:extLst>
            <a:ext uri="{FF2B5EF4-FFF2-40B4-BE49-F238E27FC236}">
              <a16:creationId xmlns:a16="http://schemas.microsoft.com/office/drawing/2014/main" id="{826958B1-F603-4B5A-BE18-0D6B3D54877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4025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350</xdr:row>
      <xdr:rowOff>0</xdr:rowOff>
    </xdr:from>
    <xdr:to>
      <xdr:col>4</xdr:col>
      <xdr:colOff>377825</xdr:colOff>
      <xdr:row>350</xdr:row>
      <xdr:rowOff>152400</xdr:rowOff>
    </xdr:to>
    <xdr:pic>
      <xdr:nvPicPr>
        <xdr:cNvPr id="356" name="Picture 355" descr="Special">
          <a:extLst>
            <a:ext uri="{FF2B5EF4-FFF2-40B4-BE49-F238E27FC236}">
              <a16:creationId xmlns:a16="http://schemas.microsoft.com/office/drawing/2014/main" id="{A64288BC-7D0E-4D39-9EAB-B04C186EE3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4491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351</xdr:row>
      <xdr:rowOff>0</xdr:rowOff>
    </xdr:from>
    <xdr:to>
      <xdr:col>4</xdr:col>
      <xdr:colOff>377825</xdr:colOff>
      <xdr:row>351</xdr:row>
      <xdr:rowOff>152400</xdr:rowOff>
    </xdr:to>
    <xdr:pic>
      <xdr:nvPicPr>
        <xdr:cNvPr id="357" name="Picture 356" descr="Special">
          <a:extLst>
            <a:ext uri="{FF2B5EF4-FFF2-40B4-BE49-F238E27FC236}">
              <a16:creationId xmlns:a16="http://schemas.microsoft.com/office/drawing/2014/main" id="{695A34FC-2586-4853-ABAD-44AC1B39DE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4729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352</xdr:row>
      <xdr:rowOff>0</xdr:rowOff>
    </xdr:from>
    <xdr:to>
      <xdr:col>4</xdr:col>
      <xdr:colOff>377825</xdr:colOff>
      <xdr:row>352</xdr:row>
      <xdr:rowOff>152400</xdr:rowOff>
    </xdr:to>
    <xdr:pic>
      <xdr:nvPicPr>
        <xdr:cNvPr id="358" name="Picture 357" descr="Special">
          <a:extLst>
            <a:ext uri="{FF2B5EF4-FFF2-40B4-BE49-F238E27FC236}">
              <a16:creationId xmlns:a16="http://schemas.microsoft.com/office/drawing/2014/main" id="{10480DBB-D990-42F9-A4F6-CFA8B59329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196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353</xdr:row>
      <xdr:rowOff>0</xdr:rowOff>
    </xdr:from>
    <xdr:to>
      <xdr:col>4</xdr:col>
      <xdr:colOff>377825</xdr:colOff>
      <xdr:row>353</xdr:row>
      <xdr:rowOff>152400</xdr:rowOff>
    </xdr:to>
    <xdr:pic>
      <xdr:nvPicPr>
        <xdr:cNvPr id="359" name="Picture 358" descr="Special">
          <a:extLst>
            <a:ext uri="{FF2B5EF4-FFF2-40B4-BE49-F238E27FC236}">
              <a16:creationId xmlns:a16="http://schemas.microsoft.com/office/drawing/2014/main" id="{796C8F94-0545-461F-BC0C-D89D0152F5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434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354</xdr:row>
      <xdr:rowOff>0</xdr:rowOff>
    </xdr:from>
    <xdr:to>
      <xdr:col>4</xdr:col>
      <xdr:colOff>377825</xdr:colOff>
      <xdr:row>354</xdr:row>
      <xdr:rowOff>152400</xdr:rowOff>
    </xdr:to>
    <xdr:pic>
      <xdr:nvPicPr>
        <xdr:cNvPr id="360" name="Picture 359" descr="Special">
          <a:extLst>
            <a:ext uri="{FF2B5EF4-FFF2-40B4-BE49-F238E27FC236}">
              <a16:creationId xmlns:a16="http://schemas.microsoft.com/office/drawing/2014/main" id="{CAF5037C-C0AE-4C22-A20E-196490D4F5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672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355</xdr:row>
      <xdr:rowOff>0</xdr:rowOff>
    </xdr:from>
    <xdr:to>
      <xdr:col>4</xdr:col>
      <xdr:colOff>377825</xdr:colOff>
      <xdr:row>355</xdr:row>
      <xdr:rowOff>152400</xdr:rowOff>
    </xdr:to>
    <xdr:pic>
      <xdr:nvPicPr>
        <xdr:cNvPr id="361" name="Picture 360" descr="Special">
          <a:extLst>
            <a:ext uri="{FF2B5EF4-FFF2-40B4-BE49-F238E27FC236}">
              <a16:creationId xmlns:a16="http://schemas.microsoft.com/office/drawing/2014/main" id="{63FF891F-B059-4F56-BF6F-52810EB32B2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5910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356</xdr:row>
      <xdr:rowOff>0</xdr:rowOff>
    </xdr:from>
    <xdr:to>
      <xdr:col>4</xdr:col>
      <xdr:colOff>377825</xdr:colOff>
      <xdr:row>356</xdr:row>
      <xdr:rowOff>152400</xdr:rowOff>
    </xdr:to>
    <xdr:pic>
      <xdr:nvPicPr>
        <xdr:cNvPr id="362" name="Picture 361" descr="Special">
          <a:extLst>
            <a:ext uri="{FF2B5EF4-FFF2-40B4-BE49-F238E27FC236}">
              <a16:creationId xmlns:a16="http://schemas.microsoft.com/office/drawing/2014/main" id="{BC4F83F4-1589-4C95-8E23-A03DBAC18D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6149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357</xdr:row>
      <xdr:rowOff>0</xdr:rowOff>
    </xdr:from>
    <xdr:to>
      <xdr:col>4</xdr:col>
      <xdr:colOff>377825</xdr:colOff>
      <xdr:row>357</xdr:row>
      <xdr:rowOff>152400</xdr:rowOff>
    </xdr:to>
    <xdr:pic>
      <xdr:nvPicPr>
        <xdr:cNvPr id="363" name="Picture 362" descr="Special">
          <a:extLst>
            <a:ext uri="{FF2B5EF4-FFF2-40B4-BE49-F238E27FC236}">
              <a16:creationId xmlns:a16="http://schemas.microsoft.com/office/drawing/2014/main" id="{E760C2A1-2B50-47C9-8E56-3FBA710D104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6387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358</xdr:row>
      <xdr:rowOff>0</xdr:rowOff>
    </xdr:from>
    <xdr:to>
      <xdr:col>4</xdr:col>
      <xdr:colOff>377825</xdr:colOff>
      <xdr:row>358</xdr:row>
      <xdr:rowOff>152400</xdr:rowOff>
    </xdr:to>
    <xdr:pic>
      <xdr:nvPicPr>
        <xdr:cNvPr id="364" name="Picture 363" descr="Special">
          <a:extLst>
            <a:ext uri="{FF2B5EF4-FFF2-40B4-BE49-F238E27FC236}">
              <a16:creationId xmlns:a16="http://schemas.microsoft.com/office/drawing/2014/main" id="{A21CE313-F780-4C39-9980-DB6D95011D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6777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359</xdr:row>
      <xdr:rowOff>0</xdr:rowOff>
    </xdr:from>
    <xdr:to>
      <xdr:col>4</xdr:col>
      <xdr:colOff>377825</xdr:colOff>
      <xdr:row>359</xdr:row>
      <xdr:rowOff>152400</xdr:rowOff>
    </xdr:to>
    <xdr:pic>
      <xdr:nvPicPr>
        <xdr:cNvPr id="365" name="Picture 364" descr="Special">
          <a:extLst>
            <a:ext uri="{FF2B5EF4-FFF2-40B4-BE49-F238E27FC236}">
              <a16:creationId xmlns:a16="http://schemas.microsoft.com/office/drawing/2014/main" id="{8552ABB6-2CB6-4503-AEFF-CCFE34758EF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244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360</xdr:row>
      <xdr:rowOff>0</xdr:rowOff>
    </xdr:from>
    <xdr:to>
      <xdr:col>4</xdr:col>
      <xdr:colOff>377825</xdr:colOff>
      <xdr:row>360</xdr:row>
      <xdr:rowOff>152400</xdr:rowOff>
    </xdr:to>
    <xdr:pic>
      <xdr:nvPicPr>
        <xdr:cNvPr id="366" name="Picture 365" descr="Special">
          <a:extLst>
            <a:ext uri="{FF2B5EF4-FFF2-40B4-BE49-F238E27FC236}">
              <a16:creationId xmlns:a16="http://schemas.microsoft.com/office/drawing/2014/main" id="{05E48E7B-204C-469A-98AF-FBD460DD9EE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482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361</xdr:row>
      <xdr:rowOff>0</xdr:rowOff>
    </xdr:from>
    <xdr:to>
      <xdr:col>4</xdr:col>
      <xdr:colOff>377825</xdr:colOff>
      <xdr:row>361</xdr:row>
      <xdr:rowOff>152400</xdr:rowOff>
    </xdr:to>
    <xdr:pic>
      <xdr:nvPicPr>
        <xdr:cNvPr id="367" name="Picture 366" descr="Special">
          <a:extLst>
            <a:ext uri="{FF2B5EF4-FFF2-40B4-BE49-F238E27FC236}">
              <a16:creationId xmlns:a16="http://schemas.microsoft.com/office/drawing/2014/main" id="{E981FCA4-A35C-4454-9F1C-7D954DAD78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720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362</xdr:row>
      <xdr:rowOff>0</xdr:rowOff>
    </xdr:from>
    <xdr:to>
      <xdr:col>4</xdr:col>
      <xdr:colOff>377825</xdr:colOff>
      <xdr:row>362</xdr:row>
      <xdr:rowOff>152400</xdr:rowOff>
    </xdr:to>
    <xdr:pic>
      <xdr:nvPicPr>
        <xdr:cNvPr id="368" name="Picture 367" descr="Special">
          <a:extLst>
            <a:ext uri="{FF2B5EF4-FFF2-40B4-BE49-F238E27FC236}">
              <a16:creationId xmlns:a16="http://schemas.microsoft.com/office/drawing/2014/main" id="{D309F651-6928-4C6F-B3EE-715CE357E3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795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363</xdr:row>
      <xdr:rowOff>0</xdr:rowOff>
    </xdr:from>
    <xdr:to>
      <xdr:col>4</xdr:col>
      <xdr:colOff>377825</xdr:colOff>
      <xdr:row>363</xdr:row>
      <xdr:rowOff>152400</xdr:rowOff>
    </xdr:to>
    <xdr:pic>
      <xdr:nvPicPr>
        <xdr:cNvPr id="369" name="Picture 368" descr="Special">
          <a:extLst>
            <a:ext uri="{FF2B5EF4-FFF2-40B4-BE49-F238E27FC236}">
              <a16:creationId xmlns:a16="http://schemas.microsoft.com/office/drawing/2014/main" id="{6637EA04-E9AE-4C06-9E22-CBBFE63ECE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8425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364</xdr:row>
      <xdr:rowOff>0</xdr:rowOff>
    </xdr:from>
    <xdr:to>
      <xdr:col>4</xdr:col>
      <xdr:colOff>377825</xdr:colOff>
      <xdr:row>364</xdr:row>
      <xdr:rowOff>152400</xdr:rowOff>
    </xdr:to>
    <xdr:pic>
      <xdr:nvPicPr>
        <xdr:cNvPr id="370" name="Picture 369" descr="Special">
          <a:extLst>
            <a:ext uri="{FF2B5EF4-FFF2-40B4-BE49-F238E27FC236}">
              <a16:creationId xmlns:a16="http://schemas.microsoft.com/office/drawing/2014/main" id="{CA976061-124F-42FE-81C5-4F7162C2076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8816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365</xdr:row>
      <xdr:rowOff>0</xdr:rowOff>
    </xdr:from>
    <xdr:to>
      <xdr:col>4</xdr:col>
      <xdr:colOff>377825</xdr:colOff>
      <xdr:row>365</xdr:row>
      <xdr:rowOff>152400</xdr:rowOff>
    </xdr:to>
    <xdr:pic>
      <xdr:nvPicPr>
        <xdr:cNvPr id="371" name="Picture 370" descr="Special">
          <a:extLst>
            <a:ext uri="{FF2B5EF4-FFF2-40B4-BE49-F238E27FC236}">
              <a16:creationId xmlns:a16="http://schemas.microsoft.com/office/drawing/2014/main" id="{49443561-5390-4E20-A697-540A71C35E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9206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366</xdr:row>
      <xdr:rowOff>0</xdr:rowOff>
    </xdr:from>
    <xdr:to>
      <xdr:col>4</xdr:col>
      <xdr:colOff>377825</xdr:colOff>
      <xdr:row>366</xdr:row>
      <xdr:rowOff>152400</xdr:rowOff>
    </xdr:to>
    <xdr:pic>
      <xdr:nvPicPr>
        <xdr:cNvPr id="372" name="Picture 371" descr="Special">
          <a:extLst>
            <a:ext uri="{FF2B5EF4-FFF2-40B4-BE49-F238E27FC236}">
              <a16:creationId xmlns:a16="http://schemas.microsoft.com/office/drawing/2014/main" id="{CF4C4462-0848-45B5-B3A3-80F6626E58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967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367</xdr:row>
      <xdr:rowOff>0</xdr:rowOff>
    </xdr:from>
    <xdr:to>
      <xdr:col>4</xdr:col>
      <xdr:colOff>377825</xdr:colOff>
      <xdr:row>367</xdr:row>
      <xdr:rowOff>152400</xdr:rowOff>
    </xdr:to>
    <xdr:pic>
      <xdr:nvPicPr>
        <xdr:cNvPr id="373" name="Picture 372" descr="Special">
          <a:extLst>
            <a:ext uri="{FF2B5EF4-FFF2-40B4-BE49-F238E27FC236}">
              <a16:creationId xmlns:a16="http://schemas.microsoft.com/office/drawing/2014/main" id="{059E8ED4-F372-443D-A431-F4812DD865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2991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368</xdr:row>
      <xdr:rowOff>0</xdr:rowOff>
    </xdr:from>
    <xdr:to>
      <xdr:col>4</xdr:col>
      <xdr:colOff>377825</xdr:colOff>
      <xdr:row>368</xdr:row>
      <xdr:rowOff>152400</xdr:rowOff>
    </xdr:to>
    <xdr:pic>
      <xdr:nvPicPr>
        <xdr:cNvPr id="374" name="Picture 373" descr="Special">
          <a:extLst>
            <a:ext uri="{FF2B5EF4-FFF2-40B4-BE49-F238E27FC236}">
              <a16:creationId xmlns:a16="http://schemas.microsoft.com/office/drawing/2014/main" id="{C6662E4D-3B03-4295-BBCF-4B0B586754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030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369</xdr:row>
      <xdr:rowOff>0</xdr:rowOff>
    </xdr:from>
    <xdr:to>
      <xdr:col>4</xdr:col>
      <xdr:colOff>377825</xdr:colOff>
      <xdr:row>369</xdr:row>
      <xdr:rowOff>152400</xdr:rowOff>
    </xdr:to>
    <xdr:pic>
      <xdr:nvPicPr>
        <xdr:cNvPr id="375" name="Picture 374" descr="Special">
          <a:extLst>
            <a:ext uri="{FF2B5EF4-FFF2-40B4-BE49-F238E27FC236}">
              <a16:creationId xmlns:a16="http://schemas.microsoft.com/office/drawing/2014/main" id="{397A5CEF-5D25-4F97-BF3D-13BCD7609F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0768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370</xdr:row>
      <xdr:rowOff>0</xdr:rowOff>
    </xdr:from>
    <xdr:to>
      <xdr:col>4</xdr:col>
      <xdr:colOff>377825</xdr:colOff>
      <xdr:row>370</xdr:row>
      <xdr:rowOff>152400</xdr:rowOff>
    </xdr:to>
    <xdr:pic>
      <xdr:nvPicPr>
        <xdr:cNvPr id="376" name="Picture 375" descr="Special">
          <a:extLst>
            <a:ext uri="{FF2B5EF4-FFF2-40B4-BE49-F238E27FC236}">
              <a16:creationId xmlns:a16="http://schemas.microsoft.com/office/drawing/2014/main" id="{852E74B9-CBC7-4A98-969F-CBE7A10F2A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123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371</xdr:row>
      <xdr:rowOff>0</xdr:rowOff>
    </xdr:from>
    <xdr:to>
      <xdr:col>4</xdr:col>
      <xdr:colOff>377825</xdr:colOff>
      <xdr:row>371</xdr:row>
      <xdr:rowOff>152400</xdr:rowOff>
    </xdr:to>
    <xdr:pic>
      <xdr:nvPicPr>
        <xdr:cNvPr id="377" name="Picture 376" descr="Special">
          <a:extLst>
            <a:ext uri="{FF2B5EF4-FFF2-40B4-BE49-F238E27FC236}">
              <a16:creationId xmlns:a16="http://schemas.microsoft.com/office/drawing/2014/main" id="{EE7C3066-A697-46B4-9FBB-48FDF1F36D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1702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372</xdr:row>
      <xdr:rowOff>0</xdr:rowOff>
    </xdr:from>
    <xdr:to>
      <xdr:col>4</xdr:col>
      <xdr:colOff>377825</xdr:colOff>
      <xdr:row>372</xdr:row>
      <xdr:rowOff>152400</xdr:rowOff>
    </xdr:to>
    <xdr:pic>
      <xdr:nvPicPr>
        <xdr:cNvPr id="378" name="Picture 377" descr="Special">
          <a:extLst>
            <a:ext uri="{FF2B5EF4-FFF2-40B4-BE49-F238E27FC236}">
              <a16:creationId xmlns:a16="http://schemas.microsoft.com/office/drawing/2014/main" id="{B7E11D2E-7B26-4454-AC81-A16612A331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2168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373</xdr:row>
      <xdr:rowOff>0</xdr:rowOff>
    </xdr:from>
    <xdr:to>
      <xdr:col>4</xdr:col>
      <xdr:colOff>377825</xdr:colOff>
      <xdr:row>373</xdr:row>
      <xdr:rowOff>152400</xdr:rowOff>
    </xdr:to>
    <xdr:pic>
      <xdr:nvPicPr>
        <xdr:cNvPr id="379" name="Picture 378" descr="Special">
          <a:extLst>
            <a:ext uri="{FF2B5EF4-FFF2-40B4-BE49-F238E27FC236}">
              <a16:creationId xmlns:a16="http://schemas.microsoft.com/office/drawing/2014/main" id="{C56A795E-139C-4F21-9EB2-1B20F145CD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240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374</xdr:row>
      <xdr:rowOff>0</xdr:rowOff>
    </xdr:from>
    <xdr:to>
      <xdr:col>4</xdr:col>
      <xdr:colOff>377825</xdr:colOff>
      <xdr:row>374</xdr:row>
      <xdr:rowOff>152400</xdr:rowOff>
    </xdr:to>
    <xdr:pic>
      <xdr:nvPicPr>
        <xdr:cNvPr id="380" name="Picture 379" descr="Special">
          <a:extLst>
            <a:ext uri="{FF2B5EF4-FFF2-40B4-BE49-F238E27FC236}">
              <a16:creationId xmlns:a16="http://schemas.microsoft.com/office/drawing/2014/main" id="{E37B9579-A03B-4F69-92CA-588A8255EA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2873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375</xdr:row>
      <xdr:rowOff>0</xdr:rowOff>
    </xdr:from>
    <xdr:to>
      <xdr:col>4</xdr:col>
      <xdr:colOff>377825</xdr:colOff>
      <xdr:row>375</xdr:row>
      <xdr:rowOff>152400</xdr:rowOff>
    </xdr:to>
    <xdr:pic>
      <xdr:nvPicPr>
        <xdr:cNvPr id="381" name="Picture 380" descr="Special">
          <a:extLst>
            <a:ext uri="{FF2B5EF4-FFF2-40B4-BE49-F238E27FC236}">
              <a16:creationId xmlns:a16="http://schemas.microsoft.com/office/drawing/2014/main" id="{BF263BFE-FE79-4F86-AC5C-2E8BCC8318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264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376</xdr:row>
      <xdr:rowOff>0</xdr:rowOff>
    </xdr:from>
    <xdr:to>
      <xdr:col>4</xdr:col>
      <xdr:colOff>377825</xdr:colOff>
      <xdr:row>376</xdr:row>
      <xdr:rowOff>152400</xdr:rowOff>
    </xdr:to>
    <xdr:pic>
      <xdr:nvPicPr>
        <xdr:cNvPr id="382" name="Picture 381" descr="Special">
          <a:extLst>
            <a:ext uri="{FF2B5EF4-FFF2-40B4-BE49-F238E27FC236}">
              <a16:creationId xmlns:a16="http://schemas.microsoft.com/office/drawing/2014/main" id="{38EFFD79-6B9B-4D7F-A4F6-02EA81F999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502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377</xdr:row>
      <xdr:rowOff>0</xdr:rowOff>
    </xdr:from>
    <xdr:to>
      <xdr:col>4</xdr:col>
      <xdr:colOff>377825</xdr:colOff>
      <xdr:row>377</xdr:row>
      <xdr:rowOff>152400</xdr:rowOff>
    </xdr:to>
    <xdr:pic>
      <xdr:nvPicPr>
        <xdr:cNvPr id="383" name="Picture 382" descr="Special">
          <a:extLst>
            <a:ext uri="{FF2B5EF4-FFF2-40B4-BE49-F238E27FC236}">
              <a16:creationId xmlns:a16="http://schemas.microsoft.com/office/drawing/2014/main" id="{78C05896-0246-407A-B7B2-51709FC230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74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378</xdr:row>
      <xdr:rowOff>0</xdr:rowOff>
    </xdr:from>
    <xdr:to>
      <xdr:col>4</xdr:col>
      <xdr:colOff>377825</xdr:colOff>
      <xdr:row>378</xdr:row>
      <xdr:rowOff>152400</xdr:rowOff>
    </xdr:to>
    <xdr:pic>
      <xdr:nvPicPr>
        <xdr:cNvPr id="384" name="Picture 383" descr="Special">
          <a:extLst>
            <a:ext uri="{FF2B5EF4-FFF2-40B4-BE49-F238E27FC236}">
              <a16:creationId xmlns:a16="http://schemas.microsoft.com/office/drawing/2014/main" id="{4F107D07-3C06-44D6-A6A2-46C33B3530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3978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379</xdr:row>
      <xdr:rowOff>0</xdr:rowOff>
    </xdr:from>
    <xdr:to>
      <xdr:col>4</xdr:col>
      <xdr:colOff>377825</xdr:colOff>
      <xdr:row>379</xdr:row>
      <xdr:rowOff>152400</xdr:rowOff>
    </xdr:to>
    <xdr:pic>
      <xdr:nvPicPr>
        <xdr:cNvPr id="385" name="Picture 384" descr="Special">
          <a:extLst>
            <a:ext uri="{FF2B5EF4-FFF2-40B4-BE49-F238E27FC236}">
              <a16:creationId xmlns:a16="http://schemas.microsoft.com/office/drawing/2014/main" id="{55C533B2-C1AC-44E9-ADC2-27AD750DE1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4369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380</xdr:row>
      <xdr:rowOff>0</xdr:rowOff>
    </xdr:from>
    <xdr:to>
      <xdr:col>4</xdr:col>
      <xdr:colOff>377825</xdr:colOff>
      <xdr:row>380</xdr:row>
      <xdr:rowOff>152400</xdr:rowOff>
    </xdr:to>
    <xdr:pic>
      <xdr:nvPicPr>
        <xdr:cNvPr id="386" name="Picture 385" descr="Special">
          <a:extLst>
            <a:ext uri="{FF2B5EF4-FFF2-40B4-BE49-F238E27FC236}">
              <a16:creationId xmlns:a16="http://schemas.microsoft.com/office/drawing/2014/main" id="{A18D4715-5F05-4BCC-AF3D-AFB1CBB40E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4759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381</xdr:row>
      <xdr:rowOff>0</xdr:rowOff>
    </xdr:from>
    <xdr:to>
      <xdr:col>4</xdr:col>
      <xdr:colOff>377825</xdr:colOff>
      <xdr:row>381</xdr:row>
      <xdr:rowOff>152400</xdr:rowOff>
    </xdr:to>
    <xdr:pic>
      <xdr:nvPicPr>
        <xdr:cNvPr id="387" name="Picture 386" descr="Special">
          <a:extLst>
            <a:ext uri="{FF2B5EF4-FFF2-40B4-BE49-F238E27FC236}">
              <a16:creationId xmlns:a16="http://schemas.microsoft.com/office/drawing/2014/main" id="{D39B6BFC-FEDA-4BBE-B072-17DD86EB6E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5150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382</xdr:row>
      <xdr:rowOff>0</xdr:rowOff>
    </xdr:from>
    <xdr:to>
      <xdr:col>4</xdr:col>
      <xdr:colOff>377825</xdr:colOff>
      <xdr:row>382</xdr:row>
      <xdr:rowOff>152400</xdr:rowOff>
    </xdr:to>
    <xdr:pic>
      <xdr:nvPicPr>
        <xdr:cNvPr id="388" name="Picture 387" descr="Special">
          <a:extLst>
            <a:ext uri="{FF2B5EF4-FFF2-40B4-BE49-F238E27FC236}">
              <a16:creationId xmlns:a16="http://schemas.microsoft.com/office/drawing/2014/main" id="{8A35DDFA-506F-4F3F-A57F-9BEF00AECCC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5388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383</xdr:row>
      <xdr:rowOff>0</xdr:rowOff>
    </xdr:from>
    <xdr:to>
      <xdr:col>4</xdr:col>
      <xdr:colOff>377825</xdr:colOff>
      <xdr:row>383</xdr:row>
      <xdr:rowOff>152400</xdr:rowOff>
    </xdr:to>
    <xdr:pic>
      <xdr:nvPicPr>
        <xdr:cNvPr id="389" name="Picture 388" descr="Special">
          <a:extLst>
            <a:ext uri="{FF2B5EF4-FFF2-40B4-BE49-F238E27FC236}">
              <a16:creationId xmlns:a16="http://schemas.microsoft.com/office/drawing/2014/main" id="{446FEAFC-EB2E-45DB-B524-55B15F4526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5855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384</xdr:row>
      <xdr:rowOff>0</xdr:rowOff>
    </xdr:from>
    <xdr:to>
      <xdr:col>4</xdr:col>
      <xdr:colOff>377825</xdr:colOff>
      <xdr:row>384</xdr:row>
      <xdr:rowOff>152400</xdr:rowOff>
    </xdr:to>
    <xdr:pic>
      <xdr:nvPicPr>
        <xdr:cNvPr id="390" name="Picture 389" descr="Special">
          <a:extLst>
            <a:ext uri="{FF2B5EF4-FFF2-40B4-BE49-F238E27FC236}">
              <a16:creationId xmlns:a16="http://schemas.microsoft.com/office/drawing/2014/main" id="{ECB1108E-FBA4-4001-BA2D-8168B0FAB5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093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385</xdr:row>
      <xdr:rowOff>0</xdr:rowOff>
    </xdr:from>
    <xdr:to>
      <xdr:col>4</xdr:col>
      <xdr:colOff>377825</xdr:colOff>
      <xdr:row>385</xdr:row>
      <xdr:rowOff>152400</xdr:rowOff>
    </xdr:to>
    <xdr:pic>
      <xdr:nvPicPr>
        <xdr:cNvPr id="391" name="Picture 390" descr="Special">
          <a:extLst>
            <a:ext uri="{FF2B5EF4-FFF2-40B4-BE49-F238E27FC236}">
              <a16:creationId xmlns:a16="http://schemas.microsoft.com/office/drawing/2014/main" id="{4190697B-3386-412D-A09F-1350ECDE2D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331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386</xdr:row>
      <xdr:rowOff>0</xdr:rowOff>
    </xdr:from>
    <xdr:to>
      <xdr:col>4</xdr:col>
      <xdr:colOff>377825</xdr:colOff>
      <xdr:row>386</xdr:row>
      <xdr:rowOff>152400</xdr:rowOff>
    </xdr:to>
    <xdr:pic>
      <xdr:nvPicPr>
        <xdr:cNvPr id="392" name="Picture 391" descr="Special">
          <a:extLst>
            <a:ext uri="{FF2B5EF4-FFF2-40B4-BE49-F238E27FC236}">
              <a16:creationId xmlns:a16="http://schemas.microsoft.com/office/drawing/2014/main" id="{31EE6A1E-BE38-4D7C-A7D6-4A7AFC1B82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569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387</xdr:row>
      <xdr:rowOff>0</xdr:rowOff>
    </xdr:from>
    <xdr:to>
      <xdr:col>4</xdr:col>
      <xdr:colOff>377825</xdr:colOff>
      <xdr:row>387</xdr:row>
      <xdr:rowOff>152400</xdr:rowOff>
    </xdr:to>
    <xdr:pic>
      <xdr:nvPicPr>
        <xdr:cNvPr id="393" name="Picture 392" descr="Special">
          <a:extLst>
            <a:ext uri="{FF2B5EF4-FFF2-40B4-BE49-F238E27FC236}">
              <a16:creationId xmlns:a16="http://schemas.microsoft.com/office/drawing/2014/main" id="{268A3011-D648-40C6-9D4F-4DD6D25535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6807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388</xdr:row>
      <xdr:rowOff>0</xdr:rowOff>
    </xdr:from>
    <xdr:to>
      <xdr:col>4</xdr:col>
      <xdr:colOff>377825</xdr:colOff>
      <xdr:row>388</xdr:row>
      <xdr:rowOff>152400</xdr:rowOff>
    </xdr:to>
    <xdr:pic>
      <xdr:nvPicPr>
        <xdr:cNvPr id="394" name="Picture 393" descr="Special">
          <a:extLst>
            <a:ext uri="{FF2B5EF4-FFF2-40B4-BE49-F238E27FC236}">
              <a16:creationId xmlns:a16="http://schemas.microsoft.com/office/drawing/2014/main" id="{F4E32F5C-E590-4ECB-8DDF-90009DD077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198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389</xdr:row>
      <xdr:rowOff>0</xdr:rowOff>
    </xdr:from>
    <xdr:to>
      <xdr:col>4</xdr:col>
      <xdr:colOff>377825</xdr:colOff>
      <xdr:row>389</xdr:row>
      <xdr:rowOff>152400</xdr:rowOff>
    </xdr:to>
    <xdr:pic>
      <xdr:nvPicPr>
        <xdr:cNvPr id="395" name="Picture 394" descr="Special">
          <a:extLst>
            <a:ext uri="{FF2B5EF4-FFF2-40B4-BE49-F238E27FC236}">
              <a16:creationId xmlns:a16="http://schemas.microsoft.com/office/drawing/2014/main" id="{6AFFFFB2-1F4D-4CC4-868B-4B7BD11142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43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390</xdr:row>
      <xdr:rowOff>0</xdr:rowOff>
    </xdr:from>
    <xdr:to>
      <xdr:col>4</xdr:col>
      <xdr:colOff>377825</xdr:colOff>
      <xdr:row>390</xdr:row>
      <xdr:rowOff>152400</xdr:rowOff>
    </xdr:to>
    <xdr:pic>
      <xdr:nvPicPr>
        <xdr:cNvPr id="396" name="Picture 395" descr="Special">
          <a:extLst>
            <a:ext uri="{FF2B5EF4-FFF2-40B4-BE49-F238E27FC236}">
              <a16:creationId xmlns:a16="http://schemas.microsoft.com/office/drawing/2014/main" id="{A0871CA7-FC68-4F45-A6F3-2E5F151199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674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391</xdr:row>
      <xdr:rowOff>0</xdr:rowOff>
    </xdr:from>
    <xdr:to>
      <xdr:col>4</xdr:col>
      <xdr:colOff>377825</xdr:colOff>
      <xdr:row>391</xdr:row>
      <xdr:rowOff>152400</xdr:rowOff>
    </xdr:to>
    <xdr:pic>
      <xdr:nvPicPr>
        <xdr:cNvPr id="397" name="Picture 396" descr="Special">
          <a:extLst>
            <a:ext uri="{FF2B5EF4-FFF2-40B4-BE49-F238E27FC236}">
              <a16:creationId xmlns:a16="http://schemas.microsoft.com/office/drawing/2014/main" id="{75AA8461-E35C-4000-AFEB-CBA2732A5F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7912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392</xdr:row>
      <xdr:rowOff>0</xdr:rowOff>
    </xdr:from>
    <xdr:to>
      <xdr:col>4</xdr:col>
      <xdr:colOff>377825</xdr:colOff>
      <xdr:row>392</xdr:row>
      <xdr:rowOff>152400</xdr:rowOff>
    </xdr:to>
    <xdr:pic>
      <xdr:nvPicPr>
        <xdr:cNvPr id="398" name="Picture 397" descr="Special">
          <a:extLst>
            <a:ext uri="{FF2B5EF4-FFF2-40B4-BE49-F238E27FC236}">
              <a16:creationId xmlns:a16="http://schemas.microsoft.com/office/drawing/2014/main" id="{19868241-93DF-42A0-BDAA-933CFB9AA41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8150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393</xdr:row>
      <xdr:rowOff>0</xdr:rowOff>
    </xdr:from>
    <xdr:to>
      <xdr:col>4</xdr:col>
      <xdr:colOff>377825</xdr:colOff>
      <xdr:row>393</xdr:row>
      <xdr:rowOff>152400</xdr:rowOff>
    </xdr:to>
    <xdr:pic>
      <xdr:nvPicPr>
        <xdr:cNvPr id="399" name="Picture 398" descr="Special">
          <a:extLst>
            <a:ext uri="{FF2B5EF4-FFF2-40B4-BE49-F238E27FC236}">
              <a16:creationId xmlns:a16="http://schemas.microsoft.com/office/drawing/2014/main" id="{59959901-9769-4973-A555-59A141DBCA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8617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394</xdr:row>
      <xdr:rowOff>0</xdr:rowOff>
    </xdr:from>
    <xdr:to>
      <xdr:col>4</xdr:col>
      <xdr:colOff>377825</xdr:colOff>
      <xdr:row>394</xdr:row>
      <xdr:rowOff>152400</xdr:rowOff>
    </xdr:to>
    <xdr:pic>
      <xdr:nvPicPr>
        <xdr:cNvPr id="400" name="Picture 399" descr="Special">
          <a:extLst>
            <a:ext uri="{FF2B5EF4-FFF2-40B4-BE49-F238E27FC236}">
              <a16:creationId xmlns:a16="http://schemas.microsoft.com/office/drawing/2014/main" id="{1815286A-E08C-4D1C-B2EB-4A43ABF527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00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395</xdr:row>
      <xdr:rowOff>0</xdr:rowOff>
    </xdr:from>
    <xdr:to>
      <xdr:col>4</xdr:col>
      <xdr:colOff>377825</xdr:colOff>
      <xdr:row>395</xdr:row>
      <xdr:rowOff>152400</xdr:rowOff>
    </xdr:to>
    <xdr:pic>
      <xdr:nvPicPr>
        <xdr:cNvPr id="401" name="Picture 400" descr="Special">
          <a:extLst>
            <a:ext uri="{FF2B5EF4-FFF2-40B4-BE49-F238E27FC236}">
              <a16:creationId xmlns:a16="http://schemas.microsoft.com/office/drawing/2014/main" id="{1C1BED4B-EEA4-4B04-8307-3201E159AC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24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396</xdr:row>
      <xdr:rowOff>0</xdr:rowOff>
    </xdr:from>
    <xdr:to>
      <xdr:col>4</xdr:col>
      <xdr:colOff>377825</xdr:colOff>
      <xdr:row>396</xdr:row>
      <xdr:rowOff>152400</xdr:rowOff>
    </xdr:to>
    <xdr:pic>
      <xdr:nvPicPr>
        <xdr:cNvPr id="402" name="Picture 401" descr="Special">
          <a:extLst>
            <a:ext uri="{FF2B5EF4-FFF2-40B4-BE49-F238E27FC236}">
              <a16:creationId xmlns:a16="http://schemas.microsoft.com/office/drawing/2014/main" id="{667E05A6-091A-464E-A02B-740CAD851E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484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397</xdr:row>
      <xdr:rowOff>0</xdr:rowOff>
    </xdr:from>
    <xdr:to>
      <xdr:col>4</xdr:col>
      <xdr:colOff>377825</xdr:colOff>
      <xdr:row>397</xdr:row>
      <xdr:rowOff>152400</xdr:rowOff>
    </xdr:to>
    <xdr:pic>
      <xdr:nvPicPr>
        <xdr:cNvPr id="403" name="Picture 402" descr="Special">
          <a:extLst>
            <a:ext uri="{FF2B5EF4-FFF2-40B4-BE49-F238E27FC236}">
              <a16:creationId xmlns:a16="http://schemas.microsoft.com/office/drawing/2014/main" id="{3BA23B55-3C91-48C8-82CF-F928715819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39950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398</xdr:row>
      <xdr:rowOff>0</xdr:rowOff>
    </xdr:from>
    <xdr:to>
      <xdr:col>4</xdr:col>
      <xdr:colOff>377825</xdr:colOff>
      <xdr:row>398</xdr:row>
      <xdr:rowOff>152400</xdr:rowOff>
    </xdr:to>
    <xdr:pic>
      <xdr:nvPicPr>
        <xdr:cNvPr id="404" name="Picture 403" descr="Special">
          <a:extLst>
            <a:ext uri="{FF2B5EF4-FFF2-40B4-BE49-F238E27FC236}">
              <a16:creationId xmlns:a16="http://schemas.microsoft.com/office/drawing/2014/main" id="{A6E6766F-A199-4628-9949-23B309B4D98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0341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399</xdr:row>
      <xdr:rowOff>0</xdr:rowOff>
    </xdr:from>
    <xdr:to>
      <xdr:col>4</xdr:col>
      <xdr:colOff>377825</xdr:colOff>
      <xdr:row>399</xdr:row>
      <xdr:rowOff>152400</xdr:rowOff>
    </xdr:to>
    <xdr:pic>
      <xdr:nvPicPr>
        <xdr:cNvPr id="405" name="Picture 404" descr="Special">
          <a:extLst>
            <a:ext uri="{FF2B5EF4-FFF2-40B4-BE49-F238E27FC236}">
              <a16:creationId xmlns:a16="http://schemas.microsoft.com/office/drawing/2014/main" id="{7D2B0256-C236-47FE-8063-5DECF3C8C6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0579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400</xdr:row>
      <xdr:rowOff>0</xdr:rowOff>
    </xdr:from>
    <xdr:to>
      <xdr:col>4</xdr:col>
      <xdr:colOff>377825</xdr:colOff>
      <xdr:row>400</xdr:row>
      <xdr:rowOff>152400</xdr:rowOff>
    </xdr:to>
    <xdr:pic>
      <xdr:nvPicPr>
        <xdr:cNvPr id="406" name="Picture 405" descr="Special">
          <a:extLst>
            <a:ext uri="{FF2B5EF4-FFF2-40B4-BE49-F238E27FC236}">
              <a16:creationId xmlns:a16="http://schemas.microsoft.com/office/drawing/2014/main" id="{EDE33DCC-4359-4604-B07F-EF14AF90C8E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04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401</xdr:row>
      <xdr:rowOff>0</xdr:rowOff>
    </xdr:from>
    <xdr:to>
      <xdr:col>4</xdr:col>
      <xdr:colOff>377825</xdr:colOff>
      <xdr:row>401</xdr:row>
      <xdr:rowOff>152400</xdr:rowOff>
    </xdr:to>
    <xdr:pic>
      <xdr:nvPicPr>
        <xdr:cNvPr id="407" name="Picture 406" descr="Special">
          <a:extLst>
            <a:ext uri="{FF2B5EF4-FFF2-40B4-BE49-F238E27FC236}">
              <a16:creationId xmlns:a16="http://schemas.microsoft.com/office/drawing/2014/main" id="{3FFC0901-A0E1-4C01-9FDC-D15DF704A6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28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402</xdr:row>
      <xdr:rowOff>0</xdr:rowOff>
    </xdr:from>
    <xdr:to>
      <xdr:col>4</xdr:col>
      <xdr:colOff>377825</xdr:colOff>
      <xdr:row>402</xdr:row>
      <xdr:rowOff>152400</xdr:rowOff>
    </xdr:to>
    <xdr:pic>
      <xdr:nvPicPr>
        <xdr:cNvPr id="408" name="Picture 407" descr="Special">
          <a:extLst>
            <a:ext uri="{FF2B5EF4-FFF2-40B4-BE49-F238E27FC236}">
              <a16:creationId xmlns:a16="http://schemas.microsoft.com/office/drawing/2014/main" id="{2E366397-EAE9-4481-9C4D-EE44FA6C957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67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403</xdr:row>
      <xdr:rowOff>0</xdr:rowOff>
    </xdr:from>
    <xdr:to>
      <xdr:col>4</xdr:col>
      <xdr:colOff>377825</xdr:colOff>
      <xdr:row>403</xdr:row>
      <xdr:rowOff>152400</xdr:rowOff>
    </xdr:to>
    <xdr:pic>
      <xdr:nvPicPr>
        <xdr:cNvPr id="409" name="Picture 408" descr="Special">
          <a:extLst>
            <a:ext uri="{FF2B5EF4-FFF2-40B4-BE49-F238E27FC236}">
              <a16:creationId xmlns:a16="http://schemas.microsoft.com/office/drawing/2014/main" id="{6928F568-25B5-475F-924D-6B604306CF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1912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404</xdr:row>
      <xdr:rowOff>0</xdr:rowOff>
    </xdr:from>
    <xdr:to>
      <xdr:col>4</xdr:col>
      <xdr:colOff>377825</xdr:colOff>
      <xdr:row>404</xdr:row>
      <xdr:rowOff>152400</xdr:rowOff>
    </xdr:to>
    <xdr:pic>
      <xdr:nvPicPr>
        <xdr:cNvPr id="410" name="Picture 409" descr="Special">
          <a:extLst>
            <a:ext uri="{FF2B5EF4-FFF2-40B4-BE49-F238E27FC236}">
              <a16:creationId xmlns:a16="http://schemas.microsoft.com/office/drawing/2014/main" id="{815B22BA-3904-4A8F-8F49-70E47774A4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215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405</xdr:row>
      <xdr:rowOff>0</xdr:rowOff>
    </xdr:from>
    <xdr:to>
      <xdr:col>4</xdr:col>
      <xdr:colOff>377825</xdr:colOff>
      <xdr:row>405</xdr:row>
      <xdr:rowOff>152400</xdr:rowOff>
    </xdr:to>
    <xdr:pic>
      <xdr:nvPicPr>
        <xdr:cNvPr id="411" name="Picture 410" descr="Special">
          <a:extLst>
            <a:ext uri="{FF2B5EF4-FFF2-40B4-BE49-F238E27FC236}">
              <a16:creationId xmlns:a16="http://schemas.microsoft.com/office/drawing/2014/main" id="{2E61AFA5-E11E-470B-9A0A-F00CD97E19F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2541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406</xdr:row>
      <xdr:rowOff>0</xdr:rowOff>
    </xdr:from>
    <xdr:to>
      <xdr:col>4</xdr:col>
      <xdr:colOff>377825</xdr:colOff>
      <xdr:row>406</xdr:row>
      <xdr:rowOff>152400</xdr:rowOff>
    </xdr:to>
    <xdr:pic>
      <xdr:nvPicPr>
        <xdr:cNvPr id="412" name="Picture 411" descr="Special">
          <a:extLst>
            <a:ext uri="{FF2B5EF4-FFF2-40B4-BE49-F238E27FC236}">
              <a16:creationId xmlns:a16="http://schemas.microsoft.com/office/drawing/2014/main" id="{5BEF2B8D-A1B1-426F-8D9F-F35A7593AF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2932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407</xdr:row>
      <xdr:rowOff>0</xdr:rowOff>
    </xdr:from>
    <xdr:to>
      <xdr:col>4</xdr:col>
      <xdr:colOff>377825</xdr:colOff>
      <xdr:row>407</xdr:row>
      <xdr:rowOff>152400</xdr:rowOff>
    </xdr:to>
    <xdr:pic>
      <xdr:nvPicPr>
        <xdr:cNvPr id="413" name="Picture 412" descr="Special">
          <a:extLst>
            <a:ext uri="{FF2B5EF4-FFF2-40B4-BE49-F238E27FC236}">
              <a16:creationId xmlns:a16="http://schemas.microsoft.com/office/drawing/2014/main" id="{78F4B9AD-54B2-4491-8C3D-ACD756F48C1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3322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408</xdr:row>
      <xdr:rowOff>0</xdr:rowOff>
    </xdr:from>
    <xdr:to>
      <xdr:col>4</xdr:col>
      <xdr:colOff>377825</xdr:colOff>
      <xdr:row>408</xdr:row>
      <xdr:rowOff>152400</xdr:rowOff>
    </xdr:to>
    <xdr:pic>
      <xdr:nvPicPr>
        <xdr:cNvPr id="414" name="Picture 413" descr="Special">
          <a:extLst>
            <a:ext uri="{FF2B5EF4-FFF2-40B4-BE49-F238E27FC236}">
              <a16:creationId xmlns:a16="http://schemas.microsoft.com/office/drawing/2014/main" id="{2C07ED57-CA03-4134-87E2-9269ECAE7C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3560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409</xdr:row>
      <xdr:rowOff>0</xdr:rowOff>
    </xdr:from>
    <xdr:to>
      <xdr:col>4</xdr:col>
      <xdr:colOff>377825</xdr:colOff>
      <xdr:row>409</xdr:row>
      <xdr:rowOff>152400</xdr:rowOff>
    </xdr:to>
    <xdr:pic>
      <xdr:nvPicPr>
        <xdr:cNvPr id="415" name="Picture 414" descr="Special">
          <a:extLst>
            <a:ext uri="{FF2B5EF4-FFF2-40B4-BE49-F238E27FC236}">
              <a16:creationId xmlns:a16="http://schemas.microsoft.com/office/drawing/2014/main" id="{64DC7BFF-7A3E-40E9-8F9E-1A7D960B1D4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3798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410</xdr:row>
      <xdr:rowOff>0</xdr:rowOff>
    </xdr:from>
    <xdr:to>
      <xdr:col>4</xdr:col>
      <xdr:colOff>377825</xdr:colOff>
      <xdr:row>410</xdr:row>
      <xdr:rowOff>152400</xdr:rowOff>
    </xdr:to>
    <xdr:pic>
      <xdr:nvPicPr>
        <xdr:cNvPr id="416" name="Picture 415" descr="Special">
          <a:extLst>
            <a:ext uri="{FF2B5EF4-FFF2-40B4-BE49-F238E27FC236}">
              <a16:creationId xmlns:a16="http://schemas.microsoft.com/office/drawing/2014/main" id="{2C0633CD-5894-4C0A-B32A-9BA3B45D33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03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411</xdr:row>
      <xdr:rowOff>0</xdr:rowOff>
    </xdr:from>
    <xdr:to>
      <xdr:col>4</xdr:col>
      <xdr:colOff>377825</xdr:colOff>
      <xdr:row>411</xdr:row>
      <xdr:rowOff>152400</xdr:rowOff>
    </xdr:to>
    <xdr:pic>
      <xdr:nvPicPr>
        <xdr:cNvPr id="417" name="Picture 416" descr="Special">
          <a:extLst>
            <a:ext uri="{FF2B5EF4-FFF2-40B4-BE49-F238E27FC236}">
              <a16:creationId xmlns:a16="http://schemas.microsoft.com/office/drawing/2014/main" id="{F451E569-76F7-4034-A06C-1FC1E66E1E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27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412</xdr:row>
      <xdr:rowOff>0</xdr:rowOff>
    </xdr:from>
    <xdr:to>
      <xdr:col>4</xdr:col>
      <xdr:colOff>377825</xdr:colOff>
      <xdr:row>412</xdr:row>
      <xdr:rowOff>152400</xdr:rowOff>
    </xdr:to>
    <xdr:pic>
      <xdr:nvPicPr>
        <xdr:cNvPr id="418" name="Picture 417" descr="Special">
          <a:extLst>
            <a:ext uri="{FF2B5EF4-FFF2-40B4-BE49-F238E27FC236}">
              <a16:creationId xmlns:a16="http://schemas.microsoft.com/office/drawing/2014/main" id="{5AF3466A-A18B-43D5-AF12-294CC2BE146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513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413</xdr:row>
      <xdr:rowOff>0</xdr:rowOff>
    </xdr:from>
    <xdr:to>
      <xdr:col>4</xdr:col>
      <xdr:colOff>377825</xdr:colOff>
      <xdr:row>413</xdr:row>
      <xdr:rowOff>152400</xdr:rowOff>
    </xdr:to>
    <xdr:pic>
      <xdr:nvPicPr>
        <xdr:cNvPr id="419" name="Picture 418" descr="Special">
          <a:extLst>
            <a:ext uri="{FF2B5EF4-FFF2-40B4-BE49-F238E27FC236}">
              <a16:creationId xmlns:a16="http://schemas.microsoft.com/office/drawing/2014/main" id="{DEAE1577-E206-4E18-86FA-7864BF57D4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4980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414</xdr:row>
      <xdr:rowOff>0</xdr:rowOff>
    </xdr:from>
    <xdr:to>
      <xdr:col>4</xdr:col>
      <xdr:colOff>377825</xdr:colOff>
      <xdr:row>414</xdr:row>
      <xdr:rowOff>152400</xdr:rowOff>
    </xdr:to>
    <xdr:pic>
      <xdr:nvPicPr>
        <xdr:cNvPr id="420" name="Picture 419" descr="Special">
          <a:extLst>
            <a:ext uri="{FF2B5EF4-FFF2-40B4-BE49-F238E27FC236}">
              <a16:creationId xmlns:a16="http://schemas.microsoft.com/office/drawing/2014/main" id="{5C2D2D79-0525-43C0-841E-9BF93926196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218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415</xdr:row>
      <xdr:rowOff>0</xdr:rowOff>
    </xdr:from>
    <xdr:to>
      <xdr:col>4</xdr:col>
      <xdr:colOff>377825</xdr:colOff>
      <xdr:row>415</xdr:row>
      <xdr:rowOff>152400</xdr:rowOff>
    </xdr:to>
    <xdr:pic>
      <xdr:nvPicPr>
        <xdr:cNvPr id="421" name="Picture 420" descr="Special">
          <a:extLst>
            <a:ext uri="{FF2B5EF4-FFF2-40B4-BE49-F238E27FC236}">
              <a16:creationId xmlns:a16="http://schemas.microsoft.com/office/drawing/2014/main" id="{E5A9665B-D26F-444D-BDF9-8C0482CD1A1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456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416</xdr:row>
      <xdr:rowOff>0</xdr:rowOff>
    </xdr:from>
    <xdr:to>
      <xdr:col>4</xdr:col>
      <xdr:colOff>377825</xdr:colOff>
      <xdr:row>416</xdr:row>
      <xdr:rowOff>152400</xdr:rowOff>
    </xdr:to>
    <xdr:pic>
      <xdr:nvPicPr>
        <xdr:cNvPr id="422" name="Picture 421" descr="Special">
          <a:extLst>
            <a:ext uri="{FF2B5EF4-FFF2-40B4-BE49-F238E27FC236}">
              <a16:creationId xmlns:a16="http://schemas.microsoft.com/office/drawing/2014/main" id="{FC3A6258-05DC-430F-A12F-0A7F943D41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694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417</xdr:row>
      <xdr:rowOff>0</xdr:rowOff>
    </xdr:from>
    <xdr:to>
      <xdr:col>4</xdr:col>
      <xdr:colOff>377825</xdr:colOff>
      <xdr:row>417</xdr:row>
      <xdr:rowOff>152400</xdr:rowOff>
    </xdr:to>
    <xdr:pic>
      <xdr:nvPicPr>
        <xdr:cNvPr id="423" name="Picture 422" descr="Special">
          <a:extLst>
            <a:ext uri="{FF2B5EF4-FFF2-40B4-BE49-F238E27FC236}">
              <a16:creationId xmlns:a16="http://schemas.microsoft.com/office/drawing/2014/main" id="{0FCA48FD-F469-480E-9361-32A86E36F1B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593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418</xdr:row>
      <xdr:rowOff>0</xdr:rowOff>
    </xdr:from>
    <xdr:to>
      <xdr:col>4</xdr:col>
      <xdr:colOff>377825</xdr:colOff>
      <xdr:row>418</xdr:row>
      <xdr:rowOff>152400</xdr:rowOff>
    </xdr:to>
    <xdr:pic>
      <xdr:nvPicPr>
        <xdr:cNvPr id="424" name="Picture 423" descr="Special">
          <a:extLst>
            <a:ext uri="{FF2B5EF4-FFF2-40B4-BE49-F238E27FC236}">
              <a16:creationId xmlns:a16="http://schemas.microsoft.com/office/drawing/2014/main" id="{96D764C9-A0CC-44B8-9074-7DA392C5A9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6323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419</xdr:row>
      <xdr:rowOff>0</xdr:rowOff>
    </xdr:from>
    <xdr:to>
      <xdr:col>4</xdr:col>
      <xdr:colOff>377825</xdr:colOff>
      <xdr:row>419</xdr:row>
      <xdr:rowOff>152400</xdr:rowOff>
    </xdr:to>
    <xdr:pic>
      <xdr:nvPicPr>
        <xdr:cNvPr id="425" name="Picture 424" descr="Special">
          <a:extLst>
            <a:ext uri="{FF2B5EF4-FFF2-40B4-BE49-F238E27FC236}">
              <a16:creationId xmlns:a16="http://schemas.microsoft.com/office/drawing/2014/main" id="{8A3ACABC-482A-4614-AECC-EB5A1F5E6A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6561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420</xdr:row>
      <xdr:rowOff>0</xdr:rowOff>
    </xdr:from>
    <xdr:to>
      <xdr:col>4</xdr:col>
      <xdr:colOff>377825</xdr:colOff>
      <xdr:row>420</xdr:row>
      <xdr:rowOff>152400</xdr:rowOff>
    </xdr:to>
    <xdr:pic>
      <xdr:nvPicPr>
        <xdr:cNvPr id="426" name="Picture 425" descr="Special">
          <a:extLst>
            <a:ext uri="{FF2B5EF4-FFF2-40B4-BE49-F238E27FC236}">
              <a16:creationId xmlns:a16="http://schemas.microsoft.com/office/drawing/2014/main" id="{916A61BB-0B0F-4187-8E39-386FC62AE1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702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421</xdr:row>
      <xdr:rowOff>0</xdr:rowOff>
    </xdr:from>
    <xdr:to>
      <xdr:col>4</xdr:col>
      <xdr:colOff>377825</xdr:colOff>
      <xdr:row>421</xdr:row>
      <xdr:rowOff>152400</xdr:rowOff>
    </xdr:to>
    <xdr:pic>
      <xdr:nvPicPr>
        <xdr:cNvPr id="427" name="Picture 426" descr="Special">
          <a:extLst>
            <a:ext uri="{FF2B5EF4-FFF2-40B4-BE49-F238E27FC236}">
              <a16:creationId xmlns:a16="http://schemas.microsoft.com/office/drawing/2014/main" id="{431FC193-4DAF-43F9-A295-32D32345AF2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7494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422</xdr:row>
      <xdr:rowOff>0</xdr:rowOff>
    </xdr:from>
    <xdr:to>
      <xdr:col>4</xdr:col>
      <xdr:colOff>377825</xdr:colOff>
      <xdr:row>422</xdr:row>
      <xdr:rowOff>152400</xdr:rowOff>
    </xdr:to>
    <xdr:pic>
      <xdr:nvPicPr>
        <xdr:cNvPr id="428" name="Picture 427" descr="Special">
          <a:extLst>
            <a:ext uri="{FF2B5EF4-FFF2-40B4-BE49-F238E27FC236}">
              <a16:creationId xmlns:a16="http://schemas.microsoft.com/office/drawing/2014/main" id="{D67D597C-EF40-4B40-BF31-6ACD54A356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7961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423</xdr:row>
      <xdr:rowOff>0</xdr:rowOff>
    </xdr:from>
    <xdr:to>
      <xdr:col>4</xdr:col>
      <xdr:colOff>377825</xdr:colOff>
      <xdr:row>423</xdr:row>
      <xdr:rowOff>152400</xdr:rowOff>
    </xdr:to>
    <xdr:pic>
      <xdr:nvPicPr>
        <xdr:cNvPr id="429" name="Picture 428" descr="Special">
          <a:extLst>
            <a:ext uri="{FF2B5EF4-FFF2-40B4-BE49-F238E27FC236}">
              <a16:creationId xmlns:a16="http://schemas.microsoft.com/office/drawing/2014/main" id="{7602CAE1-134D-4252-BFD2-19820E354A7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8351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424</xdr:row>
      <xdr:rowOff>0</xdr:rowOff>
    </xdr:from>
    <xdr:to>
      <xdr:col>4</xdr:col>
      <xdr:colOff>377825</xdr:colOff>
      <xdr:row>424</xdr:row>
      <xdr:rowOff>152400</xdr:rowOff>
    </xdr:to>
    <xdr:pic>
      <xdr:nvPicPr>
        <xdr:cNvPr id="430" name="Picture 429" descr="Special">
          <a:extLst>
            <a:ext uri="{FF2B5EF4-FFF2-40B4-BE49-F238E27FC236}">
              <a16:creationId xmlns:a16="http://schemas.microsoft.com/office/drawing/2014/main" id="{2D22BFF7-0741-4A8F-8B81-A6B44B9129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8818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425</xdr:row>
      <xdr:rowOff>0</xdr:rowOff>
    </xdr:from>
    <xdr:to>
      <xdr:col>4</xdr:col>
      <xdr:colOff>377825</xdr:colOff>
      <xdr:row>425</xdr:row>
      <xdr:rowOff>152400</xdr:rowOff>
    </xdr:to>
    <xdr:pic>
      <xdr:nvPicPr>
        <xdr:cNvPr id="431" name="Picture 430" descr="Special">
          <a:extLst>
            <a:ext uri="{FF2B5EF4-FFF2-40B4-BE49-F238E27FC236}">
              <a16:creationId xmlns:a16="http://schemas.microsoft.com/office/drawing/2014/main" id="{07AC898D-E398-4253-B3D9-32EE108A5E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905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426</xdr:row>
      <xdr:rowOff>0</xdr:rowOff>
    </xdr:from>
    <xdr:to>
      <xdr:col>4</xdr:col>
      <xdr:colOff>377825</xdr:colOff>
      <xdr:row>426</xdr:row>
      <xdr:rowOff>152400</xdr:rowOff>
    </xdr:to>
    <xdr:pic>
      <xdr:nvPicPr>
        <xdr:cNvPr id="432" name="Picture 431" descr="Special">
          <a:extLst>
            <a:ext uri="{FF2B5EF4-FFF2-40B4-BE49-F238E27FC236}">
              <a16:creationId xmlns:a16="http://schemas.microsoft.com/office/drawing/2014/main" id="{3238330F-357A-4D94-BB75-604F58306AF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929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427</xdr:row>
      <xdr:rowOff>0</xdr:rowOff>
    </xdr:from>
    <xdr:to>
      <xdr:col>4</xdr:col>
      <xdr:colOff>377825</xdr:colOff>
      <xdr:row>427</xdr:row>
      <xdr:rowOff>152400</xdr:rowOff>
    </xdr:to>
    <xdr:pic>
      <xdr:nvPicPr>
        <xdr:cNvPr id="433" name="Picture 432" descr="Special">
          <a:extLst>
            <a:ext uri="{FF2B5EF4-FFF2-40B4-BE49-F238E27FC236}">
              <a16:creationId xmlns:a16="http://schemas.microsoft.com/office/drawing/2014/main" id="{22EB6648-B75E-4CB7-B4A1-6D874AF918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4999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428</xdr:row>
      <xdr:rowOff>0</xdr:rowOff>
    </xdr:from>
    <xdr:to>
      <xdr:col>4</xdr:col>
      <xdr:colOff>377825</xdr:colOff>
      <xdr:row>428</xdr:row>
      <xdr:rowOff>152400</xdr:rowOff>
    </xdr:to>
    <xdr:pic>
      <xdr:nvPicPr>
        <xdr:cNvPr id="434" name="Picture 433" descr="Special">
          <a:extLst>
            <a:ext uri="{FF2B5EF4-FFF2-40B4-BE49-F238E27FC236}">
              <a16:creationId xmlns:a16="http://schemas.microsoft.com/office/drawing/2014/main" id="{867AAFC7-ACBD-4FE0-863D-EF3FD6364B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0380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429</xdr:row>
      <xdr:rowOff>0</xdr:rowOff>
    </xdr:from>
    <xdr:to>
      <xdr:col>4</xdr:col>
      <xdr:colOff>377825</xdr:colOff>
      <xdr:row>429</xdr:row>
      <xdr:rowOff>152400</xdr:rowOff>
    </xdr:to>
    <xdr:pic>
      <xdr:nvPicPr>
        <xdr:cNvPr id="435" name="Picture 434" descr="Special">
          <a:extLst>
            <a:ext uri="{FF2B5EF4-FFF2-40B4-BE49-F238E27FC236}">
              <a16:creationId xmlns:a16="http://schemas.microsoft.com/office/drawing/2014/main" id="{70E1B467-5ACE-4693-9EE3-3A715CC7497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0771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430</xdr:row>
      <xdr:rowOff>0</xdr:rowOff>
    </xdr:from>
    <xdr:to>
      <xdr:col>4</xdr:col>
      <xdr:colOff>377825</xdr:colOff>
      <xdr:row>430</xdr:row>
      <xdr:rowOff>152400</xdr:rowOff>
    </xdr:to>
    <xdr:pic>
      <xdr:nvPicPr>
        <xdr:cNvPr id="436" name="Picture 435" descr="Special">
          <a:extLst>
            <a:ext uri="{FF2B5EF4-FFF2-40B4-BE49-F238E27FC236}">
              <a16:creationId xmlns:a16="http://schemas.microsoft.com/office/drawing/2014/main" id="{3D8E7379-DC9A-4616-B99F-C15843762D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1161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431</xdr:row>
      <xdr:rowOff>0</xdr:rowOff>
    </xdr:from>
    <xdr:to>
      <xdr:col>4</xdr:col>
      <xdr:colOff>377825</xdr:colOff>
      <xdr:row>431</xdr:row>
      <xdr:rowOff>152400</xdr:rowOff>
    </xdr:to>
    <xdr:pic>
      <xdr:nvPicPr>
        <xdr:cNvPr id="437" name="Picture 436" descr="Special">
          <a:extLst>
            <a:ext uri="{FF2B5EF4-FFF2-40B4-BE49-F238E27FC236}">
              <a16:creationId xmlns:a16="http://schemas.microsoft.com/office/drawing/2014/main" id="{545E60C0-6EA9-4C44-90A5-7C7FC93FEF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1628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432</xdr:row>
      <xdr:rowOff>0</xdr:rowOff>
    </xdr:from>
    <xdr:to>
      <xdr:col>4</xdr:col>
      <xdr:colOff>377825</xdr:colOff>
      <xdr:row>432</xdr:row>
      <xdr:rowOff>152400</xdr:rowOff>
    </xdr:to>
    <xdr:pic>
      <xdr:nvPicPr>
        <xdr:cNvPr id="438" name="Picture 437" descr="Special">
          <a:extLst>
            <a:ext uri="{FF2B5EF4-FFF2-40B4-BE49-F238E27FC236}">
              <a16:creationId xmlns:a16="http://schemas.microsoft.com/office/drawing/2014/main" id="{0E848388-9AA9-4404-8737-09558FFAFB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2095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433</xdr:row>
      <xdr:rowOff>0</xdr:rowOff>
    </xdr:from>
    <xdr:to>
      <xdr:col>4</xdr:col>
      <xdr:colOff>377825</xdr:colOff>
      <xdr:row>433</xdr:row>
      <xdr:rowOff>152400</xdr:rowOff>
    </xdr:to>
    <xdr:pic>
      <xdr:nvPicPr>
        <xdr:cNvPr id="439" name="Picture 438" descr="Special">
          <a:extLst>
            <a:ext uri="{FF2B5EF4-FFF2-40B4-BE49-F238E27FC236}">
              <a16:creationId xmlns:a16="http://schemas.microsoft.com/office/drawing/2014/main" id="{F8D06C5C-66FA-4982-B034-62A582F2B5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2485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434</xdr:row>
      <xdr:rowOff>0</xdr:rowOff>
    </xdr:from>
    <xdr:to>
      <xdr:col>4</xdr:col>
      <xdr:colOff>377825</xdr:colOff>
      <xdr:row>434</xdr:row>
      <xdr:rowOff>152400</xdr:rowOff>
    </xdr:to>
    <xdr:pic>
      <xdr:nvPicPr>
        <xdr:cNvPr id="440" name="Picture 439" descr="Special">
          <a:extLst>
            <a:ext uri="{FF2B5EF4-FFF2-40B4-BE49-F238E27FC236}">
              <a16:creationId xmlns:a16="http://schemas.microsoft.com/office/drawing/2014/main" id="{060B1876-C9C5-475A-820F-E3A8A882C8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2952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435</xdr:row>
      <xdr:rowOff>0</xdr:rowOff>
    </xdr:from>
    <xdr:to>
      <xdr:col>4</xdr:col>
      <xdr:colOff>377825</xdr:colOff>
      <xdr:row>435</xdr:row>
      <xdr:rowOff>152400</xdr:rowOff>
    </xdr:to>
    <xdr:pic>
      <xdr:nvPicPr>
        <xdr:cNvPr id="441" name="Picture 440" descr="Special">
          <a:extLst>
            <a:ext uri="{FF2B5EF4-FFF2-40B4-BE49-F238E27FC236}">
              <a16:creationId xmlns:a16="http://schemas.microsoft.com/office/drawing/2014/main" id="{BAA548A7-EADF-46E3-96A2-86C19486CB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3342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436</xdr:row>
      <xdr:rowOff>0</xdr:rowOff>
    </xdr:from>
    <xdr:to>
      <xdr:col>4</xdr:col>
      <xdr:colOff>377825</xdr:colOff>
      <xdr:row>436</xdr:row>
      <xdr:rowOff>152400</xdr:rowOff>
    </xdr:to>
    <xdr:pic>
      <xdr:nvPicPr>
        <xdr:cNvPr id="442" name="Picture 441" descr="Special">
          <a:extLst>
            <a:ext uri="{FF2B5EF4-FFF2-40B4-BE49-F238E27FC236}">
              <a16:creationId xmlns:a16="http://schemas.microsoft.com/office/drawing/2014/main" id="{69FFA353-CA22-451C-B1EA-3B8A94F5B2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3733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437</xdr:row>
      <xdr:rowOff>0</xdr:rowOff>
    </xdr:from>
    <xdr:to>
      <xdr:col>4</xdr:col>
      <xdr:colOff>377825</xdr:colOff>
      <xdr:row>437</xdr:row>
      <xdr:rowOff>152400</xdr:rowOff>
    </xdr:to>
    <xdr:pic>
      <xdr:nvPicPr>
        <xdr:cNvPr id="443" name="Picture 442" descr="Special">
          <a:extLst>
            <a:ext uri="{FF2B5EF4-FFF2-40B4-BE49-F238E27FC236}">
              <a16:creationId xmlns:a16="http://schemas.microsoft.com/office/drawing/2014/main" id="{AE035686-611B-419E-B888-50DE668E6CD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4124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438</xdr:row>
      <xdr:rowOff>0</xdr:rowOff>
    </xdr:from>
    <xdr:to>
      <xdr:col>4</xdr:col>
      <xdr:colOff>377825</xdr:colOff>
      <xdr:row>438</xdr:row>
      <xdr:rowOff>152400</xdr:rowOff>
    </xdr:to>
    <xdr:pic>
      <xdr:nvPicPr>
        <xdr:cNvPr id="444" name="Picture 443" descr="Special">
          <a:extLst>
            <a:ext uri="{FF2B5EF4-FFF2-40B4-BE49-F238E27FC236}">
              <a16:creationId xmlns:a16="http://schemas.microsoft.com/office/drawing/2014/main" id="{C8F9999F-375C-446F-8003-469223DAE9F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4590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439</xdr:row>
      <xdr:rowOff>0</xdr:rowOff>
    </xdr:from>
    <xdr:to>
      <xdr:col>4</xdr:col>
      <xdr:colOff>377825</xdr:colOff>
      <xdr:row>439</xdr:row>
      <xdr:rowOff>152400</xdr:rowOff>
    </xdr:to>
    <xdr:pic>
      <xdr:nvPicPr>
        <xdr:cNvPr id="445" name="Picture 444" descr="Special">
          <a:extLst>
            <a:ext uri="{FF2B5EF4-FFF2-40B4-BE49-F238E27FC236}">
              <a16:creationId xmlns:a16="http://schemas.microsoft.com/office/drawing/2014/main" id="{C01EA968-C192-4F6B-965D-5FFA0E66CF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4828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440</xdr:row>
      <xdr:rowOff>0</xdr:rowOff>
    </xdr:from>
    <xdr:to>
      <xdr:col>4</xdr:col>
      <xdr:colOff>377825</xdr:colOff>
      <xdr:row>440</xdr:row>
      <xdr:rowOff>152400</xdr:rowOff>
    </xdr:to>
    <xdr:pic>
      <xdr:nvPicPr>
        <xdr:cNvPr id="446" name="Picture 445" descr="Special">
          <a:extLst>
            <a:ext uri="{FF2B5EF4-FFF2-40B4-BE49-F238E27FC236}">
              <a16:creationId xmlns:a16="http://schemas.microsoft.com/office/drawing/2014/main" id="{372BB27E-4AC8-467A-90AD-3DCF5A1A74E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5067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441</xdr:row>
      <xdr:rowOff>0</xdr:rowOff>
    </xdr:from>
    <xdr:to>
      <xdr:col>4</xdr:col>
      <xdr:colOff>377825</xdr:colOff>
      <xdr:row>441</xdr:row>
      <xdr:rowOff>152400</xdr:rowOff>
    </xdr:to>
    <xdr:pic>
      <xdr:nvPicPr>
        <xdr:cNvPr id="447" name="Picture 446" descr="Special">
          <a:extLst>
            <a:ext uri="{FF2B5EF4-FFF2-40B4-BE49-F238E27FC236}">
              <a16:creationId xmlns:a16="http://schemas.microsoft.com/office/drawing/2014/main" id="{F2603055-9257-4DEE-A460-7F847D9BE1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5533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442</xdr:row>
      <xdr:rowOff>0</xdr:rowOff>
    </xdr:from>
    <xdr:to>
      <xdr:col>4</xdr:col>
      <xdr:colOff>377825</xdr:colOff>
      <xdr:row>442</xdr:row>
      <xdr:rowOff>152400</xdr:rowOff>
    </xdr:to>
    <xdr:pic>
      <xdr:nvPicPr>
        <xdr:cNvPr id="448" name="Picture 447" descr="Special">
          <a:extLst>
            <a:ext uri="{FF2B5EF4-FFF2-40B4-BE49-F238E27FC236}">
              <a16:creationId xmlns:a16="http://schemas.microsoft.com/office/drawing/2014/main" id="{A46D32AF-810E-4F6C-8043-99C9270AF22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5771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443</xdr:row>
      <xdr:rowOff>0</xdr:rowOff>
    </xdr:from>
    <xdr:to>
      <xdr:col>4</xdr:col>
      <xdr:colOff>377825</xdr:colOff>
      <xdr:row>443</xdr:row>
      <xdr:rowOff>152400</xdr:rowOff>
    </xdr:to>
    <xdr:pic>
      <xdr:nvPicPr>
        <xdr:cNvPr id="449" name="Picture 448" descr="Special">
          <a:extLst>
            <a:ext uri="{FF2B5EF4-FFF2-40B4-BE49-F238E27FC236}">
              <a16:creationId xmlns:a16="http://schemas.microsoft.com/office/drawing/2014/main" id="{F3E2D947-D861-477E-BDE4-AAD3C8C13B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600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444</xdr:row>
      <xdr:rowOff>0</xdr:rowOff>
    </xdr:from>
    <xdr:to>
      <xdr:col>4</xdr:col>
      <xdr:colOff>377825</xdr:colOff>
      <xdr:row>444</xdr:row>
      <xdr:rowOff>152400</xdr:rowOff>
    </xdr:to>
    <xdr:pic>
      <xdr:nvPicPr>
        <xdr:cNvPr id="450" name="Picture 449" descr="Special">
          <a:extLst>
            <a:ext uri="{FF2B5EF4-FFF2-40B4-BE49-F238E27FC236}">
              <a16:creationId xmlns:a16="http://schemas.microsoft.com/office/drawing/2014/main" id="{413DEECD-4E61-4EAF-9C29-A535233143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6248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445</xdr:row>
      <xdr:rowOff>0</xdr:rowOff>
    </xdr:from>
    <xdr:to>
      <xdr:col>4</xdr:col>
      <xdr:colOff>377825</xdr:colOff>
      <xdr:row>445</xdr:row>
      <xdr:rowOff>152400</xdr:rowOff>
    </xdr:to>
    <xdr:pic>
      <xdr:nvPicPr>
        <xdr:cNvPr id="451" name="Picture 450" descr="Special">
          <a:extLst>
            <a:ext uri="{FF2B5EF4-FFF2-40B4-BE49-F238E27FC236}">
              <a16:creationId xmlns:a16="http://schemas.microsoft.com/office/drawing/2014/main" id="{BA46AE1F-02F3-4266-BF58-877984A2D4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6714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446</xdr:row>
      <xdr:rowOff>0</xdr:rowOff>
    </xdr:from>
    <xdr:to>
      <xdr:col>4</xdr:col>
      <xdr:colOff>377825</xdr:colOff>
      <xdr:row>446</xdr:row>
      <xdr:rowOff>152400</xdr:rowOff>
    </xdr:to>
    <xdr:pic>
      <xdr:nvPicPr>
        <xdr:cNvPr id="452" name="Picture 451" descr="Special">
          <a:extLst>
            <a:ext uri="{FF2B5EF4-FFF2-40B4-BE49-F238E27FC236}">
              <a16:creationId xmlns:a16="http://schemas.microsoft.com/office/drawing/2014/main" id="{4EA6A875-CE5F-41B3-BC1B-BBC5A23878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105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447</xdr:row>
      <xdr:rowOff>0</xdr:rowOff>
    </xdr:from>
    <xdr:to>
      <xdr:col>4</xdr:col>
      <xdr:colOff>377825</xdr:colOff>
      <xdr:row>447</xdr:row>
      <xdr:rowOff>152400</xdr:rowOff>
    </xdr:to>
    <xdr:pic>
      <xdr:nvPicPr>
        <xdr:cNvPr id="453" name="Picture 452" descr="Special">
          <a:extLst>
            <a:ext uri="{FF2B5EF4-FFF2-40B4-BE49-F238E27FC236}">
              <a16:creationId xmlns:a16="http://schemas.microsoft.com/office/drawing/2014/main" id="{C602903D-306D-496B-BC37-C4C6AA4D99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343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448</xdr:row>
      <xdr:rowOff>0</xdr:rowOff>
    </xdr:from>
    <xdr:to>
      <xdr:col>4</xdr:col>
      <xdr:colOff>377825</xdr:colOff>
      <xdr:row>448</xdr:row>
      <xdr:rowOff>152400</xdr:rowOff>
    </xdr:to>
    <xdr:pic>
      <xdr:nvPicPr>
        <xdr:cNvPr id="454" name="Picture 453" descr="Special">
          <a:extLst>
            <a:ext uri="{FF2B5EF4-FFF2-40B4-BE49-F238E27FC236}">
              <a16:creationId xmlns:a16="http://schemas.microsoft.com/office/drawing/2014/main" id="{209142A2-969F-4A02-A36F-AD9F0BB364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581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449</xdr:row>
      <xdr:rowOff>0</xdr:rowOff>
    </xdr:from>
    <xdr:to>
      <xdr:col>4</xdr:col>
      <xdr:colOff>377825</xdr:colOff>
      <xdr:row>449</xdr:row>
      <xdr:rowOff>152400</xdr:rowOff>
    </xdr:to>
    <xdr:pic>
      <xdr:nvPicPr>
        <xdr:cNvPr id="455" name="Picture 454" descr="Special">
          <a:extLst>
            <a:ext uri="{FF2B5EF4-FFF2-40B4-BE49-F238E27FC236}">
              <a16:creationId xmlns:a16="http://schemas.microsoft.com/office/drawing/2014/main" id="{F4ED0ABD-316C-49E2-8BAF-882A3BAA6E6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7972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450</xdr:row>
      <xdr:rowOff>0</xdr:rowOff>
    </xdr:from>
    <xdr:to>
      <xdr:col>4</xdr:col>
      <xdr:colOff>377825</xdr:colOff>
      <xdr:row>450</xdr:row>
      <xdr:rowOff>152400</xdr:rowOff>
    </xdr:to>
    <xdr:pic>
      <xdr:nvPicPr>
        <xdr:cNvPr id="456" name="Picture 455" descr="Special">
          <a:extLst>
            <a:ext uri="{FF2B5EF4-FFF2-40B4-BE49-F238E27FC236}">
              <a16:creationId xmlns:a16="http://schemas.microsoft.com/office/drawing/2014/main" id="{52DA31B3-74B8-4943-B415-29B526ED7D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8362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451</xdr:row>
      <xdr:rowOff>0</xdr:rowOff>
    </xdr:from>
    <xdr:to>
      <xdr:col>4</xdr:col>
      <xdr:colOff>377825</xdr:colOff>
      <xdr:row>451</xdr:row>
      <xdr:rowOff>152400</xdr:rowOff>
    </xdr:to>
    <xdr:pic>
      <xdr:nvPicPr>
        <xdr:cNvPr id="457" name="Picture 456" descr="Special">
          <a:extLst>
            <a:ext uri="{FF2B5EF4-FFF2-40B4-BE49-F238E27FC236}">
              <a16:creationId xmlns:a16="http://schemas.microsoft.com/office/drawing/2014/main" id="{B5D05420-9916-4750-A00F-2113B6544E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875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452</xdr:row>
      <xdr:rowOff>0</xdr:rowOff>
    </xdr:from>
    <xdr:to>
      <xdr:col>4</xdr:col>
      <xdr:colOff>377825</xdr:colOff>
      <xdr:row>452</xdr:row>
      <xdr:rowOff>152400</xdr:rowOff>
    </xdr:to>
    <xdr:pic>
      <xdr:nvPicPr>
        <xdr:cNvPr id="458" name="Picture 457" descr="Special">
          <a:extLst>
            <a:ext uri="{FF2B5EF4-FFF2-40B4-BE49-F238E27FC236}">
              <a16:creationId xmlns:a16="http://schemas.microsoft.com/office/drawing/2014/main" id="{65C89DAC-4875-481C-9200-FDDE0DFCFB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9143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453</xdr:row>
      <xdr:rowOff>0</xdr:rowOff>
    </xdr:from>
    <xdr:to>
      <xdr:col>4</xdr:col>
      <xdr:colOff>377825</xdr:colOff>
      <xdr:row>453</xdr:row>
      <xdr:rowOff>152400</xdr:rowOff>
    </xdr:to>
    <xdr:pic>
      <xdr:nvPicPr>
        <xdr:cNvPr id="459" name="Picture 458" descr="Special">
          <a:extLst>
            <a:ext uri="{FF2B5EF4-FFF2-40B4-BE49-F238E27FC236}">
              <a16:creationId xmlns:a16="http://schemas.microsoft.com/office/drawing/2014/main" id="{04AF0F44-01FE-4400-943A-954111DC77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9381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454</xdr:row>
      <xdr:rowOff>0</xdr:rowOff>
    </xdr:from>
    <xdr:to>
      <xdr:col>4</xdr:col>
      <xdr:colOff>377825</xdr:colOff>
      <xdr:row>454</xdr:row>
      <xdr:rowOff>152400</xdr:rowOff>
    </xdr:to>
    <xdr:pic>
      <xdr:nvPicPr>
        <xdr:cNvPr id="460" name="Picture 459" descr="Special">
          <a:extLst>
            <a:ext uri="{FF2B5EF4-FFF2-40B4-BE49-F238E27FC236}">
              <a16:creationId xmlns:a16="http://schemas.microsoft.com/office/drawing/2014/main" id="{9FEE0070-3B09-49A0-AFDC-DCA1F4E8B70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59619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455</xdr:row>
      <xdr:rowOff>0</xdr:rowOff>
    </xdr:from>
    <xdr:to>
      <xdr:col>4</xdr:col>
      <xdr:colOff>377825</xdr:colOff>
      <xdr:row>455</xdr:row>
      <xdr:rowOff>152400</xdr:rowOff>
    </xdr:to>
    <xdr:pic>
      <xdr:nvPicPr>
        <xdr:cNvPr id="461" name="Picture 460" descr="Special">
          <a:extLst>
            <a:ext uri="{FF2B5EF4-FFF2-40B4-BE49-F238E27FC236}">
              <a16:creationId xmlns:a16="http://schemas.microsoft.com/office/drawing/2014/main" id="{3334DA81-DD24-4BFB-90F1-3007C30AF03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0010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456</xdr:row>
      <xdr:rowOff>0</xdr:rowOff>
    </xdr:from>
    <xdr:to>
      <xdr:col>4</xdr:col>
      <xdr:colOff>377825</xdr:colOff>
      <xdr:row>456</xdr:row>
      <xdr:rowOff>152400</xdr:rowOff>
    </xdr:to>
    <xdr:pic>
      <xdr:nvPicPr>
        <xdr:cNvPr id="462" name="Picture 461" descr="Special">
          <a:extLst>
            <a:ext uri="{FF2B5EF4-FFF2-40B4-BE49-F238E27FC236}">
              <a16:creationId xmlns:a16="http://schemas.microsoft.com/office/drawing/2014/main" id="{06E812D8-494D-4A04-B201-4D268D5A69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0248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457</xdr:row>
      <xdr:rowOff>0</xdr:rowOff>
    </xdr:from>
    <xdr:to>
      <xdr:col>4</xdr:col>
      <xdr:colOff>377825</xdr:colOff>
      <xdr:row>457</xdr:row>
      <xdr:rowOff>152400</xdr:rowOff>
    </xdr:to>
    <xdr:pic>
      <xdr:nvPicPr>
        <xdr:cNvPr id="463" name="Picture 462" descr="Special">
          <a:extLst>
            <a:ext uri="{FF2B5EF4-FFF2-40B4-BE49-F238E27FC236}">
              <a16:creationId xmlns:a16="http://schemas.microsoft.com/office/drawing/2014/main" id="{CA67E464-B321-47AD-A3DD-8D5BDCC3088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0639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458</xdr:row>
      <xdr:rowOff>0</xdr:rowOff>
    </xdr:from>
    <xdr:to>
      <xdr:col>4</xdr:col>
      <xdr:colOff>377825</xdr:colOff>
      <xdr:row>458</xdr:row>
      <xdr:rowOff>152400</xdr:rowOff>
    </xdr:to>
    <xdr:pic>
      <xdr:nvPicPr>
        <xdr:cNvPr id="464" name="Picture 463" descr="Special">
          <a:extLst>
            <a:ext uri="{FF2B5EF4-FFF2-40B4-BE49-F238E27FC236}">
              <a16:creationId xmlns:a16="http://schemas.microsoft.com/office/drawing/2014/main" id="{2DC595E6-C767-46F7-92C7-55A6D6381F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029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459</xdr:row>
      <xdr:rowOff>0</xdr:rowOff>
    </xdr:from>
    <xdr:to>
      <xdr:col>4</xdr:col>
      <xdr:colOff>377825</xdr:colOff>
      <xdr:row>459</xdr:row>
      <xdr:rowOff>152400</xdr:rowOff>
    </xdr:to>
    <xdr:pic>
      <xdr:nvPicPr>
        <xdr:cNvPr id="465" name="Picture 464" descr="Special">
          <a:extLst>
            <a:ext uri="{FF2B5EF4-FFF2-40B4-BE49-F238E27FC236}">
              <a16:creationId xmlns:a16="http://schemas.microsoft.com/office/drawing/2014/main" id="{36B103FE-E00E-42CF-BDC3-2C6D4B77BE4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267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460</xdr:row>
      <xdr:rowOff>0</xdr:rowOff>
    </xdr:from>
    <xdr:to>
      <xdr:col>4</xdr:col>
      <xdr:colOff>377825</xdr:colOff>
      <xdr:row>460</xdr:row>
      <xdr:rowOff>152400</xdr:rowOff>
    </xdr:to>
    <xdr:pic>
      <xdr:nvPicPr>
        <xdr:cNvPr id="466" name="Picture 465" descr="Special">
          <a:extLst>
            <a:ext uri="{FF2B5EF4-FFF2-40B4-BE49-F238E27FC236}">
              <a16:creationId xmlns:a16="http://schemas.microsoft.com/office/drawing/2014/main" id="{2C664A80-2CCF-44CE-9D01-1E4BA0E757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505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461</xdr:row>
      <xdr:rowOff>0</xdr:rowOff>
    </xdr:from>
    <xdr:to>
      <xdr:col>4</xdr:col>
      <xdr:colOff>377825</xdr:colOff>
      <xdr:row>461</xdr:row>
      <xdr:rowOff>152400</xdr:rowOff>
    </xdr:to>
    <xdr:pic>
      <xdr:nvPicPr>
        <xdr:cNvPr id="467" name="Picture 466" descr="Special">
          <a:extLst>
            <a:ext uri="{FF2B5EF4-FFF2-40B4-BE49-F238E27FC236}">
              <a16:creationId xmlns:a16="http://schemas.microsoft.com/office/drawing/2014/main" id="{9FA4A590-AA12-4861-9AFA-17B1E348193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1972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462</xdr:row>
      <xdr:rowOff>0</xdr:rowOff>
    </xdr:from>
    <xdr:to>
      <xdr:col>4</xdr:col>
      <xdr:colOff>377825</xdr:colOff>
      <xdr:row>462</xdr:row>
      <xdr:rowOff>152400</xdr:rowOff>
    </xdr:to>
    <xdr:pic>
      <xdr:nvPicPr>
        <xdr:cNvPr id="468" name="Picture 467" descr="Special">
          <a:extLst>
            <a:ext uri="{FF2B5EF4-FFF2-40B4-BE49-F238E27FC236}">
              <a16:creationId xmlns:a16="http://schemas.microsoft.com/office/drawing/2014/main" id="{72296FD3-E54A-44CA-9C9C-A0ACDCC62EF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2210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463</xdr:row>
      <xdr:rowOff>0</xdr:rowOff>
    </xdr:from>
    <xdr:to>
      <xdr:col>4</xdr:col>
      <xdr:colOff>377825</xdr:colOff>
      <xdr:row>463</xdr:row>
      <xdr:rowOff>152400</xdr:rowOff>
    </xdr:to>
    <xdr:pic>
      <xdr:nvPicPr>
        <xdr:cNvPr id="469" name="Picture 468" descr="Special">
          <a:extLst>
            <a:ext uri="{FF2B5EF4-FFF2-40B4-BE49-F238E27FC236}">
              <a16:creationId xmlns:a16="http://schemas.microsoft.com/office/drawing/2014/main" id="{3C4C4E81-2A20-46F9-BF5A-65DA2F39FC5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2448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464</xdr:row>
      <xdr:rowOff>0</xdr:rowOff>
    </xdr:from>
    <xdr:to>
      <xdr:col>4</xdr:col>
      <xdr:colOff>377825</xdr:colOff>
      <xdr:row>464</xdr:row>
      <xdr:rowOff>152400</xdr:rowOff>
    </xdr:to>
    <xdr:pic>
      <xdr:nvPicPr>
        <xdr:cNvPr id="470" name="Picture 469" descr="Special">
          <a:extLst>
            <a:ext uri="{FF2B5EF4-FFF2-40B4-BE49-F238E27FC236}">
              <a16:creationId xmlns:a16="http://schemas.microsoft.com/office/drawing/2014/main" id="{512A508F-8514-4BE9-A4AB-FE9DFDD0B7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2687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465</xdr:row>
      <xdr:rowOff>0</xdr:rowOff>
    </xdr:from>
    <xdr:to>
      <xdr:col>4</xdr:col>
      <xdr:colOff>377825</xdr:colOff>
      <xdr:row>465</xdr:row>
      <xdr:rowOff>152400</xdr:rowOff>
    </xdr:to>
    <xdr:pic>
      <xdr:nvPicPr>
        <xdr:cNvPr id="471" name="Picture 470" descr="Special">
          <a:extLst>
            <a:ext uri="{FF2B5EF4-FFF2-40B4-BE49-F238E27FC236}">
              <a16:creationId xmlns:a16="http://schemas.microsoft.com/office/drawing/2014/main" id="{269E7EF5-EC77-479D-8C92-86FCCF3608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3077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466</xdr:row>
      <xdr:rowOff>0</xdr:rowOff>
    </xdr:from>
    <xdr:to>
      <xdr:col>4</xdr:col>
      <xdr:colOff>377825</xdr:colOff>
      <xdr:row>466</xdr:row>
      <xdr:rowOff>152400</xdr:rowOff>
    </xdr:to>
    <xdr:pic>
      <xdr:nvPicPr>
        <xdr:cNvPr id="472" name="Picture 471" descr="Special">
          <a:extLst>
            <a:ext uri="{FF2B5EF4-FFF2-40B4-BE49-F238E27FC236}">
              <a16:creationId xmlns:a16="http://schemas.microsoft.com/office/drawing/2014/main" id="{B0F6786B-D735-44B7-AB40-632B2022AA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3544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467</xdr:row>
      <xdr:rowOff>0</xdr:rowOff>
    </xdr:from>
    <xdr:to>
      <xdr:col>4</xdr:col>
      <xdr:colOff>377825</xdr:colOff>
      <xdr:row>467</xdr:row>
      <xdr:rowOff>152400</xdr:rowOff>
    </xdr:to>
    <xdr:pic>
      <xdr:nvPicPr>
        <xdr:cNvPr id="473" name="Picture 472" descr="Special">
          <a:extLst>
            <a:ext uri="{FF2B5EF4-FFF2-40B4-BE49-F238E27FC236}">
              <a16:creationId xmlns:a16="http://schemas.microsoft.com/office/drawing/2014/main" id="{33059831-877E-42D9-B390-0393DCA985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3782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468</xdr:row>
      <xdr:rowOff>0</xdr:rowOff>
    </xdr:from>
    <xdr:to>
      <xdr:col>4</xdr:col>
      <xdr:colOff>377825</xdr:colOff>
      <xdr:row>468</xdr:row>
      <xdr:rowOff>152400</xdr:rowOff>
    </xdr:to>
    <xdr:pic>
      <xdr:nvPicPr>
        <xdr:cNvPr id="474" name="Picture 473" descr="Special">
          <a:extLst>
            <a:ext uri="{FF2B5EF4-FFF2-40B4-BE49-F238E27FC236}">
              <a16:creationId xmlns:a16="http://schemas.microsoft.com/office/drawing/2014/main" id="{103C0991-A6CD-432F-9C48-0A11113F33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402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469</xdr:row>
      <xdr:rowOff>0</xdr:rowOff>
    </xdr:from>
    <xdr:to>
      <xdr:col>4</xdr:col>
      <xdr:colOff>377825</xdr:colOff>
      <xdr:row>469</xdr:row>
      <xdr:rowOff>152400</xdr:rowOff>
    </xdr:to>
    <xdr:pic>
      <xdr:nvPicPr>
        <xdr:cNvPr id="475" name="Picture 474" descr="Special">
          <a:extLst>
            <a:ext uri="{FF2B5EF4-FFF2-40B4-BE49-F238E27FC236}">
              <a16:creationId xmlns:a16="http://schemas.microsoft.com/office/drawing/2014/main" id="{36C8A9A7-3B29-45EF-8B82-892C185DE66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4258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470</xdr:row>
      <xdr:rowOff>0</xdr:rowOff>
    </xdr:from>
    <xdr:to>
      <xdr:col>4</xdr:col>
      <xdr:colOff>377825</xdr:colOff>
      <xdr:row>470</xdr:row>
      <xdr:rowOff>152400</xdr:rowOff>
    </xdr:to>
    <xdr:pic>
      <xdr:nvPicPr>
        <xdr:cNvPr id="476" name="Picture 475" descr="Special">
          <a:extLst>
            <a:ext uri="{FF2B5EF4-FFF2-40B4-BE49-F238E27FC236}">
              <a16:creationId xmlns:a16="http://schemas.microsoft.com/office/drawing/2014/main" id="{3B8992D9-F834-489E-8E89-9F83A8B823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4649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471</xdr:row>
      <xdr:rowOff>0</xdr:rowOff>
    </xdr:from>
    <xdr:to>
      <xdr:col>4</xdr:col>
      <xdr:colOff>377825</xdr:colOff>
      <xdr:row>471</xdr:row>
      <xdr:rowOff>152400</xdr:rowOff>
    </xdr:to>
    <xdr:pic>
      <xdr:nvPicPr>
        <xdr:cNvPr id="477" name="Picture 476" descr="Special">
          <a:extLst>
            <a:ext uri="{FF2B5EF4-FFF2-40B4-BE49-F238E27FC236}">
              <a16:creationId xmlns:a16="http://schemas.microsoft.com/office/drawing/2014/main" id="{3DA32679-534F-4512-B242-666E15C635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5115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472</xdr:row>
      <xdr:rowOff>0</xdr:rowOff>
    </xdr:from>
    <xdr:to>
      <xdr:col>4</xdr:col>
      <xdr:colOff>377825</xdr:colOff>
      <xdr:row>472</xdr:row>
      <xdr:rowOff>152400</xdr:rowOff>
    </xdr:to>
    <xdr:pic>
      <xdr:nvPicPr>
        <xdr:cNvPr id="478" name="Picture 477" descr="Special">
          <a:extLst>
            <a:ext uri="{FF2B5EF4-FFF2-40B4-BE49-F238E27FC236}">
              <a16:creationId xmlns:a16="http://schemas.microsoft.com/office/drawing/2014/main" id="{588103E8-87D7-45D5-AAFD-AF9EEF9F54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5506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473</xdr:row>
      <xdr:rowOff>0</xdr:rowOff>
    </xdr:from>
    <xdr:to>
      <xdr:col>4</xdr:col>
      <xdr:colOff>377825</xdr:colOff>
      <xdr:row>473</xdr:row>
      <xdr:rowOff>152400</xdr:rowOff>
    </xdr:to>
    <xdr:pic>
      <xdr:nvPicPr>
        <xdr:cNvPr id="479" name="Picture 478" descr="Special">
          <a:extLst>
            <a:ext uri="{FF2B5EF4-FFF2-40B4-BE49-F238E27FC236}">
              <a16:creationId xmlns:a16="http://schemas.microsoft.com/office/drawing/2014/main" id="{B7DAE1DA-B55B-4CDA-B08D-CE2DDEE6223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5896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474</xdr:row>
      <xdr:rowOff>0</xdr:rowOff>
    </xdr:from>
    <xdr:to>
      <xdr:col>4</xdr:col>
      <xdr:colOff>377825</xdr:colOff>
      <xdr:row>474</xdr:row>
      <xdr:rowOff>152400</xdr:rowOff>
    </xdr:to>
    <xdr:pic>
      <xdr:nvPicPr>
        <xdr:cNvPr id="480" name="Picture 479" descr="Special">
          <a:extLst>
            <a:ext uri="{FF2B5EF4-FFF2-40B4-BE49-F238E27FC236}">
              <a16:creationId xmlns:a16="http://schemas.microsoft.com/office/drawing/2014/main" id="{2DEAB8D3-EA4E-47B1-B2CA-54A51AFF7B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6287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475</xdr:row>
      <xdr:rowOff>0</xdr:rowOff>
    </xdr:from>
    <xdr:to>
      <xdr:col>4</xdr:col>
      <xdr:colOff>377825</xdr:colOff>
      <xdr:row>475</xdr:row>
      <xdr:rowOff>152400</xdr:rowOff>
    </xdr:to>
    <xdr:pic>
      <xdr:nvPicPr>
        <xdr:cNvPr id="481" name="Picture 480" descr="Special">
          <a:extLst>
            <a:ext uri="{FF2B5EF4-FFF2-40B4-BE49-F238E27FC236}">
              <a16:creationId xmlns:a16="http://schemas.microsoft.com/office/drawing/2014/main" id="{EBF2C11E-0D6B-4B87-98C9-7DFA8F7B1A2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6677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476</xdr:row>
      <xdr:rowOff>0</xdr:rowOff>
    </xdr:from>
    <xdr:to>
      <xdr:col>4</xdr:col>
      <xdr:colOff>377825</xdr:colOff>
      <xdr:row>476</xdr:row>
      <xdr:rowOff>152400</xdr:rowOff>
    </xdr:to>
    <xdr:pic>
      <xdr:nvPicPr>
        <xdr:cNvPr id="482" name="Picture 481" descr="Special">
          <a:extLst>
            <a:ext uri="{FF2B5EF4-FFF2-40B4-BE49-F238E27FC236}">
              <a16:creationId xmlns:a16="http://schemas.microsoft.com/office/drawing/2014/main" id="{42FBC2B3-77E1-4D41-AF4E-B6944AC0FF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7068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477</xdr:row>
      <xdr:rowOff>0</xdr:rowOff>
    </xdr:from>
    <xdr:to>
      <xdr:col>4</xdr:col>
      <xdr:colOff>377825</xdr:colOff>
      <xdr:row>477</xdr:row>
      <xdr:rowOff>152400</xdr:rowOff>
    </xdr:to>
    <xdr:pic>
      <xdr:nvPicPr>
        <xdr:cNvPr id="483" name="Picture 482" descr="Special">
          <a:extLst>
            <a:ext uri="{FF2B5EF4-FFF2-40B4-BE49-F238E27FC236}">
              <a16:creationId xmlns:a16="http://schemas.microsoft.com/office/drawing/2014/main" id="{C17C4035-68E3-4E2C-B2E2-6D5FF55C6EE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7459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478</xdr:row>
      <xdr:rowOff>0</xdr:rowOff>
    </xdr:from>
    <xdr:to>
      <xdr:col>4</xdr:col>
      <xdr:colOff>377825</xdr:colOff>
      <xdr:row>478</xdr:row>
      <xdr:rowOff>152400</xdr:rowOff>
    </xdr:to>
    <xdr:pic>
      <xdr:nvPicPr>
        <xdr:cNvPr id="484" name="Picture 483" descr="Special">
          <a:extLst>
            <a:ext uri="{FF2B5EF4-FFF2-40B4-BE49-F238E27FC236}">
              <a16:creationId xmlns:a16="http://schemas.microsoft.com/office/drawing/2014/main" id="{7EF65E50-7AA8-419B-B198-B0C1108BF4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7925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479</xdr:row>
      <xdr:rowOff>0</xdr:rowOff>
    </xdr:from>
    <xdr:to>
      <xdr:col>4</xdr:col>
      <xdr:colOff>377825</xdr:colOff>
      <xdr:row>479</xdr:row>
      <xdr:rowOff>152400</xdr:rowOff>
    </xdr:to>
    <xdr:pic>
      <xdr:nvPicPr>
        <xdr:cNvPr id="485" name="Picture 484" descr="Special">
          <a:extLst>
            <a:ext uri="{FF2B5EF4-FFF2-40B4-BE49-F238E27FC236}">
              <a16:creationId xmlns:a16="http://schemas.microsoft.com/office/drawing/2014/main" id="{E68792F6-9170-4D1C-91C8-D3E9B8FCB2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8316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480</xdr:row>
      <xdr:rowOff>0</xdr:rowOff>
    </xdr:from>
    <xdr:to>
      <xdr:col>4</xdr:col>
      <xdr:colOff>377825</xdr:colOff>
      <xdr:row>480</xdr:row>
      <xdr:rowOff>152400</xdr:rowOff>
    </xdr:to>
    <xdr:pic>
      <xdr:nvPicPr>
        <xdr:cNvPr id="486" name="Picture 485" descr="Special">
          <a:extLst>
            <a:ext uri="{FF2B5EF4-FFF2-40B4-BE49-F238E27FC236}">
              <a16:creationId xmlns:a16="http://schemas.microsoft.com/office/drawing/2014/main" id="{65E10808-67E3-49E3-BB6A-30667F4D85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8706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481</xdr:row>
      <xdr:rowOff>0</xdr:rowOff>
    </xdr:from>
    <xdr:to>
      <xdr:col>4</xdr:col>
      <xdr:colOff>377825</xdr:colOff>
      <xdr:row>481</xdr:row>
      <xdr:rowOff>152400</xdr:rowOff>
    </xdr:to>
    <xdr:pic>
      <xdr:nvPicPr>
        <xdr:cNvPr id="487" name="Picture 486" descr="Special">
          <a:extLst>
            <a:ext uri="{FF2B5EF4-FFF2-40B4-BE49-F238E27FC236}">
              <a16:creationId xmlns:a16="http://schemas.microsoft.com/office/drawing/2014/main" id="{5CD02BE3-E703-49B1-98B1-2B33EACBE09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9097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482</xdr:row>
      <xdr:rowOff>0</xdr:rowOff>
    </xdr:from>
    <xdr:to>
      <xdr:col>4</xdr:col>
      <xdr:colOff>377825</xdr:colOff>
      <xdr:row>482</xdr:row>
      <xdr:rowOff>152400</xdr:rowOff>
    </xdr:to>
    <xdr:pic>
      <xdr:nvPicPr>
        <xdr:cNvPr id="488" name="Picture 487" descr="Special">
          <a:extLst>
            <a:ext uri="{FF2B5EF4-FFF2-40B4-BE49-F238E27FC236}">
              <a16:creationId xmlns:a16="http://schemas.microsoft.com/office/drawing/2014/main" id="{4CB4C977-08E9-48C7-8B49-83324F9FEC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948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483</xdr:row>
      <xdr:rowOff>0</xdr:rowOff>
    </xdr:from>
    <xdr:to>
      <xdr:col>4</xdr:col>
      <xdr:colOff>377825</xdr:colOff>
      <xdr:row>483</xdr:row>
      <xdr:rowOff>152400</xdr:rowOff>
    </xdr:to>
    <xdr:pic>
      <xdr:nvPicPr>
        <xdr:cNvPr id="489" name="Picture 488" descr="Special">
          <a:extLst>
            <a:ext uri="{FF2B5EF4-FFF2-40B4-BE49-F238E27FC236}">
              <a16:creationId xmlns:a16="http://schemas.microsoft.com/office/drawing/2014/main" id="{983D7DE9-542E-4C31-93AF-73828CEB41D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69725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484</xdr:row>
      <xdr:rowOff>0</xdr:rowOff>
    </xdr:from>
    <xdr:to>
      <xdr:col>4</xdr:col>
      <xdr:colOff>377825</xdr:colOff>
      <xdr:row>484</xdr:row>
      <xdr:rowOff>152400</xdr:rowOff>
    </xdr:to>
    <xdr:pic>
      <xdr:nvPicPr>
        <xdr:cNvPr id="490" name="Picture 489" descr="Special">
          <a:extLst>
            <a:ext uri="{FF2B5EF4-FFF2-40B4-BE49-F238E27FC236}">
              <a16:creationId xmlns:a16="http://schemas.microsoft.com/office/drawing/2014/main" id="{4E963510-B60D-49BA-9406-8107307A0E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0192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485</xdr:row>
      <xdr:rowOff>0</xdr:rowOff>
    </xdr:from>
    <xdr:to>
      <xdr:col>4</xdr:col>
      <xdr:colOff>377825</xdr:colOff>
      <xdr:row>485</xdr:row>
      <xdr:rowOff>152400</xdr:rowOff>
    </xdr:to>
    <xdr:pic>
      <xdr:nvPicPr>
        <xdr:cNvPr id="491" name="Picture 490" descr="Special">
          <a:extLst>
            <a:ext uri="{FF2B5EF4-FFF2-40B4-BE49-F238E27FC236}">
              <a16:creationId xmlns:a16="http://schemas.microsoft.com/office/drawing/2014/main" id="{94DA405C-BE31-45CE-B438-FD690539AF0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0430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486</xdr:row>
      <xdr:rowOff>0</xdr:rowOff>
    </xdr:from>
    <xdr:to>
      <xdr:col>4</xdr:col>
      <xdr:colOff>377825</xdr:colOff>
      <xdr:row>486</xdr:row>
      <xdr:rowOff>152400</xdr:rowOff>
    </xdr:to>
    <xdr:pic>
      <xdr:nvPicPr>
        <xdr:cNvPr id="492" name="Picture 491" descr="Special">
          <a:extLst>
            <a:ext uri="{FF2B5EF4-FFF2-40B4-BE49-F238E27FC236}">
              <a16:creationId xmlns:a16="http://schemas.microsoft.com/office/drawing/2014/main" id="{CA6C7918-3F65-4780-99F2-6C45F20E672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0668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487</xdr:row>
      <xdr:rowOff>0</xdr:rowOff>
    </xdr:from>
    <xdr:to>
      <xdr:col>4</xdr:col>
      <xdr:colOff>377825</xdr:colOff>
      <xdr:row>487</xdr:row>
      <xdr:rowOff>152400</xdr:rowOff>
    </xdr:to>
    <xdr:pic>
      <xdr:nvPicPr>
        <xdr:cNvPr id="493" name="Picture 492" descr="Special">
          <a:extLst>
            <a:ext uri="{FF2B5EF4-FFF2-40B4-BE49-F238E27FC236}">
              <a16:creationId xmlns:a16="http://schemas.microsoft.com/office/drawing/2014/main" id="{013E8D3E-F6FE-43AC-ABC1-04799310D5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1135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488</xdr:row>
      <xdr:rowOff>0</xdr:rowOff>
    </xdr:from>
    <xdr:to>
      <xdr:col>4</xdr:col>
      <xdr:colOff>377825</xdr:colOff>
      <xdr:row>488</xdr:row>
      <xdr:rowOff>152400</xdr:rowOff>
    </xdr:to>
    <xdr:pic>
      <xdr:nvPicPr>
        <xdr:cNvPr id="494" name="Picture 493" descr="Special">
          <a:extLst>
            <a:ext uri="{FF2B5EF4-FFF2-40B4-BE49-F238E27FC236}">
              <a16:creationId xmlns:a16="http://schemas.microsoft.com/office/drawing/2014/main" id="{0BAFB44C-3120-4710-BDEF-1EAA550539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1602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489</xdr:row>
      <xdr:rowOff>0</xdr:rowOff>
    </xdr:from>
    <xdr:to>
      <xdr:col>4</xdr:col>
      <xdr:colOff>377825</xdr:colOff>
      <xdr:row>489</xdr:row>
      <xdr:rowOff>152400</xdr:rowOff>
    </xdr:to>
    <xdr:pic>
      <xdr:nvPicPr>
        <xdr:cNvPr id="495" name="Picture 494" descr="Special">
          <a:extLst>
            <a:ext uri="{FF2B5EF4-FFF2-40B4-BE49-F238E27FC236}">
              <a16:creationId xmlns:a16="http://schemas.microsoft.com/office/drawing/2014/main" id="{9B173F3A-6D92-4BDA-8318-4029F444FE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184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490</xdr:row>
      <xdr:rowOff>0</xdr:rowOff>
    </xdr:from>
    <xdr:to>
      <xdr:col>4</xdr:col>
      <xdr:colOff>377825</xdr:colOff>
      <xdr:row>490</xdr:row>
      <xdr:rowOff>152400</xdr:rowOff>
    </xdr:to>
    <xdr:pic>
      <xdr:nvPicPr>
        <xdr:cNvPr id="496" name="Picture 495" descr="Special">
          <a:extLst>
            <a:ext uri="{FF2B5EF4-FFF2-40B4-BE49-F238E27FC236}">
              <a16:creationId xmlns:a16="http://schemas.microsoft.com/office/drawing/2014/main" id="{D425F376-D45E-4C24-938D-C8CBD0AAFB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05050" y="172307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493</xdr:row>
      <xdr:rowOff>0</xdr:rowOff>
    </xdr:from>
    <xdr:to>
      <xdr:col>4</xdr:col>
      <xdr:colOff>377825</xdr:colOff>
      <xdr:row>493</xdr:row>
      <xdr:rowOff>152400</xdr:rowOff>
    </xdr:to>
    <xdr:pic>
      <xdr:nvPicPr>
        <xdr:cNvPr id="499" name="Picture 498" descr="Status">
          <a:extLst>
            <a:ext uri="{FF2B5EF4-FFF2-40B4-BE49-F238E27FC236}">
              <a16:creationId xmlns:a16="http://schemas.microsoft.com/office/drawing/2014/main" id="{8E347375-E1FE-4071-9DB9-F2D8BBA3CD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7700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494</xdr:row>
      <xdr:rowOff>0</xdr:rowOff>
    </xdr:from>
    <xdr:to>
      <xdr:col>4</xdr:col>
      <xdr:colOff>377825</xdr:colOff>
      <xdr:row>494</xdr:row>
      <xdr:rowOff>152400</xdr:rowOff>
    </xdr:to>
    <xdr:pic>
      <xdr:nvPicPr>
        <xdr:cNvPr id="500" name="Picture 499" descr="Status">
          <a:extLst>
            <a:ext uri="{FF2B5EF4-FFF2-40B4-BE49-F238E27FC236}">
              <a16:creationId xmlns:a16="http://schemas.microsoft.com/office/drawing/2014/main" id="{A9506A54-74EB-4FAA-B878-69CF38C68F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8090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495</xdr:row>
      <xdr:rowOff>0</xdr:rowOff>
    </xdr:from>
    <xdr:to>
      <xdr:col>4</xdr:col>
      <xdr:colOff>377825</xdr:colOff>
      <xdr:row>495</xdr:row>
      <xdr:rowOff>152400</xdr:rowOff>
    </xdr:to>
    <xdr:pic>
      <xdr:nvPicPr>
        <xdr:cNvPr id="501" name="Picture 500" descr="Status">
          <a:extLst>
            <a:ext uri="{FF2B5EF4-FFF2-40B4-BE49-F238E27FC236}">
              <a16:creationId xmlns:a16="http://schemas.microsoft.com/office/drawing/2014/main" id="{71FFEC27-AD81-41E2-87F5-836AD021C0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848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496</xdr:row>
      <xdr:rowOff>0</xdr:rowOff>
    </xdr:from>
    <xdr:to>
      <xdr:col>4</xdr:col>
      <xdr:colOff>377825</xdr:colOff>
      <xdr:row>496</xdr:row>
      <xdr:rowOff>152400</xdr:rowOff>
    </xdr:to>
    <xdr:pic>
      <xdr:nvPicPr>
        <xdr:cNvPr id="502" name="Picture 501" descr="Status">
          <a:extLst>
            <a:ext uri="{FF2B5EF4-FFF2-40B4-BE49-F238E27FC236}">
              <a16:creationId xmlns:a16="http://schemas.microsoft.com/office/drawing/2014/main" id="{1813F8BA-8A7B-4F7B-BCA3-4B04B1A63F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887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497</xdr:row>
      <xdr:rowOff>0</xdr:rowOff>
    </xdr:from>
    <xdr:to>
      <xdr:col>4</xdr:col>
      <xdr:colOff>377825</xdr:colOff>
      <xdr:row>497</xdr:row>
      <xdr:rowOff>152400</xdr:rowOff>
    </xdr:to>
    <xdr:pic>
      <xdr:nvPicPr>
        <xdr:cNvPr id="503" name="Picture 502" descr="Status">
          <a:extLst>
            <a:ext uri="{FF2B5EF4-FFF2-40B4-BE49-F238E27FC236}">
              <a16:creationId xmlns:a16="http://schemas.microsoft.com/office/drawing/2014/main" id="{CE56EBA1-85DE-45B2-9E9C-896C3754B6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26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498</xdr:row>
      <xdr:rowOff>0</xdr:rowOff>
    </xdr:from>
    <xdr:to>
      <xdr:col>4</xdr:col>
      <xdr:colOff>377825</xdr:colOff>
      <xdr:row>498</xdr:row>
      <xdr:rowOff>152400</xdr:rowOff>
    </xdr:to>
    <xdr:pic>
      <xdr:nvPicPr>
        <xdr:cNvPr id="504" name="Picture 503" descr="Status">
          <a:extLst>
            <a:ext uri="{FF2B5EF4-FFF2-40B4-BE49-F238E27FC236}">
              <a16:creationId xmlns:a16="http://schemas.microsoft.com/office/drawing/2014/main" id="{E6B3B61C-124C-44CB-9D6C-F16021ED73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500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499</xdr:row>
      <xdr:rowOff>0</xdr:rowOff>
    </xdr:from>
    <xdr:to>
      <xdr:col>4</xdr:col>
      <xdr:colOff>377825</xdr:colOff>
      <xdr:row>499</xdr:row>
      <xdr:rowOff>152400</xdr:rowOff>
    </xdr:to>
    <xdr:pic>
      <xdr:nvPicPr>
        <xdr:cNvPr id="505" name="Picture 504" descr="Status">
          <a:extLst>
            <a:ext uri="{FF2B5EF4-FFF2-40B4-BE49-F238E27FC236}">
              <a16:creationId xmlns:a16="http://schemas.microsoft.com/office/drawing/2014/main" id="{E7E08100-2ABE-43DE-B788-E02EB501E11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738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500</xdr:row>
      <xdr:rowOff>0</xdr:rowOff>
    </xdr:from>
    <xdr:to>
      <xdr:col>4</xdr:col>
      <xdr:colOff>377825</xdr:colOff>
      <xdr:row>500</xdr:row>
      <xdr:rowOff>152400</xdr:rowOff>
    </xdr:to>
    <xdr:pic>
      <xdr:nvPicPr>
        <xdr:cNvPr id="506" name="Picture 505" descr="Status">
          <a:extLst>
            <a:ext uri="{FF2B5EF4-FFF2-40B4-BE49-F238E27FC236}">
              <a16:creationId xmlns:a16="http://schemas.microsoft.com/office/drawing/2014/main" id="{43EC4F9D-13D0-4F12-BB37-C0FE524061E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19976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501</xdr:row>
      <xdr:rowOff>0</xdr:rowOff>
    </xdr:from>
    <xdr:to>
      <xdr:col>4</xdr:col>
      <xdr:colOff>377825</xdr:colOff>
      <xdr:row>501</xdr:row>
      <xdr:rowOff>152400</xdr:rowOff>
    </xdr:to>
    <xdr:pic>
      <xdr:nvPicPr>
        <xdr:cNvPr id="507" name="Picture 506" descr="Status">
          <a:extLst>
            <a:ext uri="{FF2B5EF4-FFF2-40B4-BE49-F238E27FC236}">
              <a16:creationId xmlns:a16="http://schemas.microsoft.com/office/drawing/2014/main" id="{EAC2F829-A769-4AD2-8623-DF34B769D28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0443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502</xdr:row>
      <xdr:rowOff>0</xdr:rowOff>
    </xdr:from>
    <xdr:to>
      <xdr:col>4</xdr:col>
      <xdr:colOff>377825</xdr:colOff>
      <xdr:row>502</xdr:row>
      <xdr:rowOff>152400</xdr:rowOff>
    </xdr:to>
    <xdr:pic>
      <xdr:nvPicPr>
        <xdr:cNvPr id="508" name="Picture 507" descr="Status">
          <a:extLst>
            <a:ext uri="{FF2B5EF4-FFF2-40B4-BE49-F238E27FC236}">
              <a16:creationId xmlns:a16="http://schemas.microsoft.com/office/drawing/2014/main" id="{FE226B25-97D2-4C5A-B087-8128730091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0910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503</xdr:row>
      <xdr:rowOff>0</xdr:rowOff>
    </xdr:from>
    <xdr:to>
      <xdr:col>4</xdr:col>
      <xdr:colOff>377825</xdr:colOff>
      <xdr:row>503</xdr:row>
      <xdr:rowOff>152400</xdr:rowOff>
    </xdr:to>
    <xdr:pic>
      <xdr:nvPicPr>
        <xdr:cNvPr id="509" name="Picture 508" descr="Status">
          <a:extLst>
            <a:ext uri="{FF2B5EF4-FFF2-40B4-BE49-F238E27FC236}">
              <a16:creationId xmlns:a16="http://schemas.microsoft.com/office/drawing/2014/main" id="{7F0DA4E1-3B7D-4317-A99C-3A5D9959CA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1377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504</xdr:row>
      <xdr:rowOff>0</xdr:rowOff>
    </xdr:from>
    <xdr:to>
      <xdr:col>4</xdr:col>
      <xdr:colOff>377825</xdr:colOff>
      <xdr:row>504</xdr:row>
      <xdr:rowOff>152400</xdr:rowOff>
    </xdr:to>
    <xdr:pic>
      <xdr:nvPicPr>
        <xdr:cNvPr id="510" name="Picture 509" descr="Status">
          <a:extLst>
            <a:ext uri="{FF2B5EF4-FFF2-40B4-BE49-F238E27FC236}">
              <a16:creationId xmlns:a16="http://schemas.microsoft.com/office/drawing/2014/main" id="{E8D02CA3-660B-4EB7-A189-5ED6431C66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1615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505</xdr:row>
      <xdr:rowOff>0</xdr:rowOff>
    </xdr:from>
    <xdr:to>
      <xdr:col>4</xdr:col>
      <xdr:colOff>377825</xdr:colOff>
      <xdr:row>505</xdr:row>
      <xdr:rowOff>152400</xdr:rowOff>
    </xdr:to>
    <xdr:pic>
      <xdr:nvPicPr>
        <xdr:cNvPr id="511" name="Picture 510" descr="Status">
          <a:extLst>
            <a:ext uri="{FF2B5EF4-FFF2-40B4-BE49-F238E27FC236}">
              <a16:creationId xmlns:a16="http://schemas.microsoft.com/office/drawing/2014/main" id="{B04E325F-A30D-4306-AA29-447BE1297D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1853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506</xdr:row>
      <xdr:rowOff>0</xdr:rowOff>
    </xdr:from>
    <xdr:to>
      <xdr:col>4</xdr:col>
      <xdr:colOff>377825</xdr:colOff>
      <xdr:row>506</xdr:row>
      <xdr:rowOff>152400</xdr:rowOff>
    </xdr:to>
    <xdr:pic>
      <xdr:nvPicPr>
        <xdr:cNvPr id="512" name="Picture 511" descr="Status">
          <a:extLst>
            <a:ext uri="{FF2B5EF4-FFF2-40B4-BE49-F238E27FC236}">
              <a16:creationId xmlns:a16="http://schemas.microsoft.com/office/drawing/2014/main" id="{82070D99-3269-41B6-8F87-619536A0625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2320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507</xdr:row>
      <xdr:rowOff>0</xdr:rowOff>
    </xdr:from>
    <xdr:to>
      <xdr:col>4</xdr:col>
      <xdr:colOff>377825</xdr:colOff>
      <xdr:row>507</xdr:row>
      <xdr:rowOff>152400</xdr:rowOff>
    </xdr:to>
    <xdr:pic>
      <xdr:nvPicPr>
        <xdr:cNvPr id="513" name="Picture 512" descr="Status">
          <a:extLst>
            <a:ext uri="{FF2B5EF4-FFF2-40B4-BE49-F238E27FC236}">
              <a16:creationId xmlns:a16="http://schemas.microsoft.com/office/drawing/2014/main" id="{28C1A55C-0E7B-4595-ABE8-9A55FCCD52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2710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508</xdr:row>
      <xdr:rowOff>0</xdr:rowOff>
    </xdr:from>
    <xdr:to>
      <xdr:col>4</xdr:col>
      <xdr:colOff>377825</xdr:colOff>
      <xdr:row>508</xdr:row>
      <xdr:rowOff>152400</xdr:rowOff>
    </xdr:to>
    <xdr:pic>
      <xdr:nvPicPr>
        <xdr:cNvPr id="514" name="Picture 513" descr="Status">
          <a:extLst>
            <a:ext uri="{FF2B5EF4-FFF2-40B4-BE49-F238E27FC236}">
              <a16:creationId xmlns:a16="http://schemas.microsoft.com/office/drawing/2014/main" id="{C1E4E089-4BE7-4FA4-BEE2-AB4203D599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3177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509</xdr:row>
      <xdr:rowOff>0</xdr:rowOff>
    </xdr:from>
    <xdr:to>
      <xdr:col>4</xdr:col>
      <xdr:colOff>377825</xdr:colOff>
      <xdr:row>509</xdr:row>
      <xdr:rowOff>152400</xdr:rowOff>
    </xdr:to>
    <xdr:pic>
      <xdr:nvPicPr>
        <xdr:cNvPr id="515" name="Picture 514" descr="Status">
          <a:extLst>
            <a:ext uri="{FF2B5EF4-FFF2-40B4-BE49-F238E27FC236}">
              <a16:creationId xmlns:a16="http://schemas.microsoft.com/office/drawing/2014/main" id="{CB15BA6D-2D47-4E44-82F5-56592AE836B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3644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510</xdr:row>
      <xdr:rowOff>0</xdr:rowOff>
    </xdr:from>
    <xdr:to>
      <xdr:col>4</xdr:col>
      <xdr:colOff>377825</xdr:colOff>
      <xdr:row>510</xdr:row>
      <xdr:rowOff>152400</xdr:rowOff>
    </xdr:to>
    <xdr:pic>
      <xdr:nvPicPr>
        <xdr:cNvPr id="516" name="Picture 515" descr="Status">
          <a:extLst>
            <a:ext uri="{FF2B5EF4-FFF2-40B4-BE49-F238E27FC236}">
              <a16:creationId xmlns:a16="http://schemas.microsoft.com/office/drawing/2014/main" id="{43C6F617-205D-409E-AA62-938E837DAA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4034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511</xdr:row>
      <xdr:rowOff>0</xdr:rowOff>
    </xdr:from>
    <xdr:to>
      <xdr:col>4</xdr:col>
      <xdr:colOff>377825</xdr:colOff>
      <xdr:row>511</xdr:row>
      <xdr:rowOff>152400</xdr:rowOff>
    </xdr:to>
    <xdr:pic>
      <xdr:nvPicPr>
        <xdr:cNvPr id="517" name="Picture 516" descr="Status">
          <a:extLst>
            <a:ext uri="{FF2B5EF4-FFF2-40B4-BE49-F238E27FC236}">
              <a16:creationId xmlns:a16="http://schemas.microsoft.com/office/drawing/2014/main" id="{B301C38A-3833-4772-8613-B2E8F5F813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4425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512</xdr:row>
      <xdr:rowOff>0</xdr:rowOff>
    </xdr:from>
    <xdr:to>
      <xdr:col>4</xdr:col>
      <xdr:colOff>377825</xdr:colOff>
      <xdr:row>512</xdr:row>
      <xdr:rowOff>152400</xdr:rowOff>
    </xdr:to>
    <xdr:pic>
      <xdr:nvPicPr>
        <xdr:cNvPr id="518" name="Picture 517" descr="Status">
          <a:extLst>
            <a:ext uri="{FF2B5EF4-FFF2-40B4-BE49-F238E27FC236}">
              <a16:creationId xmlns:a16="http://schemas.microsoft.com/office/drawing/2014/main" id="{33C9102D-FFC6-4263-811D-B64C7C3C06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4815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513</xdr:row>
      <xdr:rowOff>0</xdr:rowOff>
    </xdr:from>
    <xdr:to>
      <xdr:col>4</xdr:col>
      <xdr:colOff>377825</xdr:colOff>
      <xdr:row>513</xdr:row>
      <xdr:rowOff>152400</xdr:rowOff>
    </xdr:to>
    <xdr:pic>
      <xdr:nvPicPr>
        <xdr:cNvPr id="519" name="Picture 518" descr="Status">
          <a:extLst>
            <a:ext uri="{FF2B5EF4-FFF2-40B4-BE49-F238E27FC236}">
              <a16:creationId xmlns:a16="http://schemas.microsoft.com/office/drawing/2014/main" id="{836826B6-E2A2-4AD6-AEFC-BF1B56BA92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5206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514</xdr:row>
      <xdr:rowOff>0</xdr:rowOff>
    </xdr:from>
    <xdr:to>
      <xdr:col>4</xdr:col>
      <xdr:colOff>377825</xdr:colOff>
      <xdr:row>514</xdr:row>
      <xdr:rowOff>152400</xdr:rowOff>
    </xdr:to>
    <xdr:pic>
      <xdr:nvPicPr>
        <xdr:cNvPr id="520" name="Picture 519" descr="Status">
          <a:extLst>
            <a:ext uri="{FF2B5EF4-FFF2-40B4-BE49-F238E27FC236}">
              <a16:creationId xmlns:a16="http://schemas.microsoft.com/office/drawing/2014/main" id="{348B7777-0094-4476-BDDF-BF19D5B5A8D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5596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515</xdr:row>
      <xdr:rowOff>0</xdr:rowOff>
    </xdr:from>
    <xdr:to>
      <xdr:col>4</xdr:col>
      <xdr:colOff>377825</xdr:colOff>
      <xdr:row>515</xdr:row>
      <xdr:rowOff>152400</xdr:rowOff>
    </xdr:to>
    <xdr:pic>
      <xdr:nvPicPr>
        <xdr:cNvPr id="521" name="Picture 520" descr="Status">
          <a:extLst>
            <a:ext uri="{FF2B5EF4-FFF2-40B4-BE49-F238E27FC236}">
              <a16:creationId xmlns:a16="http://schemas.microsoft.com/office/drawing/2014/main" id="{79227229-0541-4D85-A4E9-0DEC0CF466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6063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516</xdr:row>
      <xdr:rowOff>0</xdr:rowOff>
    </xdr:from>
    <xdr:to>
      <xdr:col>4</xdr:col>
      <xdr:colOff>377825</xdr:colOff>
      <xdr:row>516</xdr:row>
      <xdr:rowOff>152400</xdr:rowOff>
    </xdr:to>
    <xdr:pic>
      <xdr:nvPicPr>
        <xdr:cNvPr id="522" name="Picture 521" descr="Status">
          <a:extLst>
            <a:ext uri="{FF2B5EF4-FFF2-40B4-BE49-F238E27FC236}">
              <a16:creationId xmlns:a16="http://schemas.microsoft.com/office/drawing/2014/main" id="{FC08496B-1CD0-48F5-B93D-815ECEAEBC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6530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517</xdr:row>
      <xdr:rowOff>0</xdr:rowOff>
    </xdr:from>
    <xdr:to>
      <xdr:col>4</xdr:col>
      <xdr:colOff>377825</xdr:colOff>
      <xdr:row>517</xdr:row>
      <xdr:rowOff>152400</xdr:rowOff>
    </xdr:to>
    <xdr:pic>
      <xdr:nvPicPr>
        <xdr:cNvPr id="523" name="Picture 522" descr="Status">
          <a:extLst>
            <a:ext uri="{FF2B5EF4-FFF2-40B4-BE49-F238E27FC236}">
              <a16:creationId xmlns:a16="http://schemas.microsoft.com/office/drawing/2014/main" id="{F3D86F93-F373-423B-96B8-EFACF5D9E4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6996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518</xdr:row>
      <xdr:rowOff>0</xdr:rowOff>
    </xdr:from>
    <xdr:to>
      <xdr:col>4</xdr:col>
      <xdr:colOff>377825</xdr:colOff>
      <xdr:row>518</xdr:row>
      <xdr:rowOff>152400</xdr:rowOff>
    </xdr:to>
    <xdr:pic>
      <xdr:nvPicPr>
        <xdr:cNvPr id="524" name="Picture 523" descr="Status">
          <a:extLst>
            <a:ext uri="{FF2B5EF4-FFF2-40B4-BE49-F238E27FC236}">
              <a16:creationId xmlns:a16="http://schemas.microsoft.com/office/drawing/2014/main" id="{516CD789-4C69-4C52-AF55-E6BE6B2A702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723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519</xdr:row>
      <xdr:rowOff>0</xdr:rowOff>
    </xdr:from>
    <xdr:to>
      <xdr:col>4</xdr:col>
      <xdr:colOff>377825</xdr:colOff>
      <xdr:row>519</xdr:row>
      <xdr:rowOff>152400</xdr:rowOff>
    </xdr:to>
    <xdr:pic>
      <xdr:nvPicPr>
        <xdr:cNvPr id="525" name="Picture 524" descr="Status">
          <a:extLst>
            <a:ext uri="{FF2B5EF4-FFF2-40B4-BE49-F238E27FC236}">
              <a16:creationId xmlns:a16="http://schemas.microsoft.com/office/drawing/2014/main" id="{2261CEE9-62F5-43FA-B196-EA22246ECAC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762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520</xdr:row>
      <xdr:rowOff>0</xdr:rowOff>
    </xdr:from>
    <xdr:to>
      <xdr:col>4</xdr:col>
      <xdr:colOff>377825</xdr:colOff>
      <xdr:row>520</xdr:row>
      <xdr:rowOff>152400</xdr:rowOff>
    </xdr:to>
    <xdr:pic>
      <xdr:nvPicPr>
        <xdr:cNvPr id="526" name="Picture 525" descr="Status">
          <a:extLst>
            <a:ext uri="{FF2B5EF4-FFF2-40B4-BE49-F238E27FC236}">
              <a16:creationId xmlns:a16="http://schemas.microsoft.com/office/drawing/2014/main" id="{BECF2A9A-792B-4776-8036-B141AFD4BCB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801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521</xdr:row>
      <xdr:rowOff>0</xdr:rowOff>
    </xdr:from>
    <xdr:to>
      <xdr:col>4</xdr:col>
      <xdr:colOff>377825</xdr:colOff>
      <xdr:row>521</xdr:row>
      <xdr:rowOff>152400</xdr:rowOff>
    </xdr:to>
    <xdr:pic>
      <xdr:nvPicPr>
        <xdr:cNvPr id="527" name="Picture 526" descr="Status">
          <a:extLst>
            <a:ext uri="{FF2B5EF4-FFF2-40B4-BE49-F238E27FC236}">
              <a16:creationId xmlns:a16="http://schemas.microsoft.com/office/drawing/2014/main" id="{DCC4ED33-C097-4295-8B2F-967DA01EA0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840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522</xdr:row>
      <xdr:rowOff>0</xdr:rowOff>
    </xdr:from>
    <xdr:to>
      <xdr:col>4</xdr:col>
      <xdr:colOff>377825</xdr:colOff>
      <xdr:row>522</xdr:row>
      <xdr:rowOff>152400</xdr:rowOff>
    </xdr:to>
    <xdr:pic>
      <xdr:nvPicPr>
        <xdr:cNvPr id="528" name="Picture 527" descr="Status">
          <a:extLst>
            <a:ext uri="{FF2B5EF4-FFF2-40B4-BE49-F238E27FC236}">
              <a16:creationId xmlns:a16="http://schemas.microsoft.com/office/drawing/2014/main" id="{0D1ADC9A-F04E-48B7-B2E5-3E59BE96AE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8644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523</xdr:row>
      <xdr:rowOff>0</xdr:rowOff>
    </xdr:from>
    <xdr:to>
      <xdr:col>4</xdr:col>
      <xdr:colOff>377825</xdr:colOff>
      <xdr:row>523</xdr:row>
      <xdr:rowOff>152400</xdr:rowOff>
    </xdr:to>
    <xdr:pic>
      <xdr:nvPicPr>
        <xdr:cNvPr id="529" name="Picture 528" descr="Status">
          <a:extLst>
            <a:ext uri="{FF2B5EF4-FFF2-40B4-BE49-F238E27FC236}">
              <a16:creationId xmlns:a16="http://schemas.microsoft.com/office/drawing/2014/main" id="{FA0876BF-3AC3-4A77-81D6-1EB99655EB0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9035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524</xdr:row>
      <xdr:rowOff>0</xdr:rowOff>
    </xdr:from>
    <xdr:to>
      <xdr:col>4</xdr:col>
      <xdr:colOff>377825</xdr:colOff>
      <xdr:row>524</xdr:row>
      <xdr:rowOff>152400</xdr:rowOff>
    </xdr:to>
    <xdr:pic>
      <xdr:nvPicPr>
        <xdr:cNvPr id="530" name="Picture 529" descr="Status">
          <a:extLst>
            <a:ext uri="{FF2B5EF4-FFF2-40B4-BE49-F238E27FC236}">
              <a16:creationId xmlns:a16="http://schemas.microsoft.com/office/drawing/2014/main" id="{426CD21B-76BF-4873-BAD7-64A87831B7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9501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525</xdr:row>
      <xdr:rowOff>0</xdr:rowOff>
    </xdr:from>
    <xdr:to>
      <xdr:col>4</xdr:col>
      <xdr:colOff>377825</xdr:colOff>
      <xdr:row>525</xdr:row>
      <xdr:rowOff>152400</xdr:rowOff>
    </xdr:to>
    <xdr:pic>
      <xdr:nvPicPr>
        <xdr:cNvPr id="531" name="Picture 530" descr="Status">
          <a:extLst>
            <a:ext uri="{FF2B5EF4-FFF2-40B4-BE49-F238E27FC236}">
              <a16:creationId xmlns:a16="http://schemas.microsoft.com/office/drawing/2014/main" id="{B526A4B3-978C-4471-BA85-CA1EA505D1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29892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526</xdr:row>
      <xdr:rowOff>0</xdr:rowOff>
    </xdr:from>
    <xdr:to>
      <xdr:col>4</xdr:col>
      <xdr:colOff>377825</xdr:colOff>
      <xdr:row>526</xdr:row>
      <xdr:rowOff>152400</xdr:rowOff>
    </xdr:to>
    <xdr:pic>
      <xdr:nvPicPr>
        <xdr:cNvPr id="532" name="Picture 531" descr="Status">
          <a:extLst>
            <a:ext uri="{FF2B5EF4-FFF2-40B4-BE49-F238E27FC236}">
              <a16:creationId xmlns:a16="http://schemas.microsoft.com/office/drawing/2014/main" id="{25CF6257-16DD-475A-9779-AB9CE8670DA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0282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527</xdr:row>
      <xdr:rowOff>0</xdr:rowOff>
    </xdr:from>
    <xdr:to>
      <xdr:col>4</xdr:col>
      <xdr:colOff>377825</xdr:colOff>
      <xdr:row>527</xdr:row>
      <xdr:rowOff>152400</xdr:rowOff>
    </xdr:to>
    <xdr:pic>
      <xdr:nvPicPr>
        <xdr:cNvPr id="533" name="Picture 532" descr="Status">
          <a:extLst>
            <a:ext uri="{FF2B5EF4-FFF2-40B4-BE49-F238E27FC236}">
              <a16:creationId xmlns:a16="http://schemas.microsoft.com/office/drawing/2014/main" id="{5CB2C397-B4D5-486D-B042-FDB12569F29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0521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528</xdr:row>
      <xdr:rowOff>0</xdr:rowOff>
    </xdr:from>
    <xdr:to>
      <xdr:col>4</xdr:col>
      <xdr:colOff>377825</xdr:colOff>
      <xdr:row>528</xdr:row>
      <xdr:rowOff>152400</xdr:rowOff>
    </xdr:to>
    <xdr:pic>
      <xdr:nvPicPr>
        <xdr:cNvPr id="534" name="Picture 533" descr="Status">
          <a:extLst>
            <a:ext uri="{FF2B5EF4-FFF2-40B4-BE49-F238E27FC236}">
              <a16:creationId xmlns:a16="http://schemas.microsoft.com/office/drawing/2014/main" id="{45B5FD4C-4FED-4616-A765-3FB01BC981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0759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529</xdr:row>
      <xdr:rowOff>0</xdr:rowOff>
    </xdr:from>
    <xdr:to>
      <xdr:col>4</xdr:col>
      <xdr:colOff>377825</xdr:colOff>
      <xdr:row>529</xdr:row>
      <xdr:rowOff>152400</xdr:rowOff>
    </xdr:to>
    <xdr:pic>
      <xdr:nvPicPr>
        <xdr:cNvPr id="535" name="Picture 534" descr="Status">
          <a:extLst>
            <a:ext uri="{FF2B5EF4-FFF2-40B4-BE49-F238E27FC236}">
              <a16:creationId xmlns:a16="http://schemas.microsoft.com/office/drawing/2014/main" id="{E98B6AC7-C781-403A-B83C-5DFA85EEAB6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1149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530</xdr:row>
      <xdr:rowOff>0</xdr:rowOff>
    </xdr:from>
    <xdr:to>
      <xdr:col>4</xdr:col>
      <xdr:colOff>377825</xdr:colOff>
      <xdr:row>530</xdr:row>
      <xdr:rowOff>152400</xdr:rowOff>
    </xdr:to>
    <xdr:pic>
      <xdr:nvPicPr>
        <xdr:cNvPr id="536" name="Picture 535" descr="Status">
          <a:extLst>
            <a:ext uri="{FF2B5EF4-FFF2-40B4-BE49-F238E27FC236}">
              <a16:creationId xmlns:a16="http://schemas.microsoft.com/office/drawing/2014/main" id="{5C305533-5E2E-4DA7-AC56-9FD7EAD18B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1387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531</xdr:row>
      <xdr:rowOff>0</xdr:rowOff>
    </xdr:from>
    <xdr:to>
      <xdr:col>4</xdr:col>
      <xdr:colOff>377825</xdr:colOff>
      <xdr:row>531</xdr:row>
      <xdr:rowOff>152400</xdr:rowOff>
    </xdr:to>
    <xdr:pic>
      <xdr:nvPicPr>
        <xdr:cNvPr id="537" name="Picture 536" descr="Status">
          <a:extLst>
            <a:ext uri="{FF2B5EF4-FFF2-40B4-BE49-F238E27FC236}">
              <a16:creationId xmlns:a16="http://schemas.microsoft.com/office/drawing/2014/main" id="{26060D0A-0496-491F-A6B7-7843C3D874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08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532</xdr:row>
      <xdr:rowOff>0</xdr:rowOff>
    </xdr:from>
    <xdr:to>
      <xdr:col>4</xdr:col>
      <xdr:colOff>377825</xdr:colOff>
      <xdr:row>532</xdr:row>
      <xdr:rowOff>152400</xdr:rowOff>
    </xdr:to>
    <xdr:pic>
      <xdr:nvPicPr>
        <xdr:cNvPr id="538" name="Picture 537" descr="Status">
          <a:extLst>
            <a:ext uri="{FF2B5EF4-FFF2-40B4-BE49-F238E27FC236}">
              <a16:creationId xmlns:a16="http://schemas.microsoft.com/office/drawing/2014/main" id="{AE85FB71-F4C9-4705-9380-62D99F2333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321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533</xdr:row>
      <xdr:rowOff>0</xdr:rowOff>
    </xdr:from>
    <xdr:to>
      <xdr:col>4</xdr:col>
      <xdr:colOff>377825</xdr:colOff>
      <xdr:row>533</xdr:row>
      <xdr:rowOff>152400</xdr:rowOff>
    </xdr:to>
    <xdr:pic>
      <xdr:nvPicPr>
        <xdr:cNvPr id="539" name="Picture 538" descr="Status">
          <a:extLst>
            <a:ext uri="{FF2B5EF4-FFF2-40B4-BE49-F238E27FC236}">
              <a16:creationId xmlns:a16="http://schemas.microsoft.com/office/drawing/2014/main" id="{0DE7DBD0-4C8B-463D-9E0E-7BCD2FDA0F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559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534</xdr:row>
      <xdr:rowOff>0</xdr:rowOff>
    </xdr:from>
    <xdr:to>
      <xdr:col>4</xdr:col>
      <xdr:colOff>377825</xdr:colOff>
      <xdr:row>534</xdr:row>
      <xdr:rowOff>152400</xdr:rowOff>
    </xdr:to>
    <xdr:pic>
      <xdr:nvPicPr>
        <xdr:cNvPr id="540" name="Picture 539" descr="Status">
          <a:extLst>
            <a:ext uri="{FF2B5EF4-FFF2-40B4-BE49-F238E27FC236}">
              <a16:creationId xmlns:a16="http://schemas.microsoft.com/office/drawing/2014/main" id="{B0B6DA93-3F3D-4861-B19B-BA2F053650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279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535</xdr:row>
      <xdr:rowOff>0</xdr:rowOff>
    </xdr:from>
    <xdr:to>
      <xdr:col>4</xdr:col>
      <xdr:colOff>377825</xdr:colOff>
      <xdr:row>535</xdr:row>
      <xdr:rowOff>152400</xdr:rowOff>
    </xdr:to>
    <xdr:pic>
      <xdr:nvPicPr>
        <xdr:cNvPr id="541" name="Picture 540" descr="Status">
          <a:extLst>
            <a:ext uri="{FF2B5EF4-FFF2-40B4-BE49-F238E27FC236}">
              <a16:creationId xmlns:a16="http://schemas.microsoft.com/office/drawing/2014/main" id="{69FC383E-6F56-4BFF-A01C-9E26F44003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318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536</xdr:row>
      <xdr:rowOff>0</xdr:rowOff>
    </xdr:from>
    <xdr:to>
      <xdr:col>4</xdr:col>
      <xdr:colOff>377825</xdr:colOff>
      <xdr:row>536</xdr:row>
      <xdr:rowOff>152400</xdr:rowOff>
    </xdr:to>
    <xdr:pic>
      <xdr:nvPicPr>
        <xdr:cNvPr id="542" name="Picture 541" descr="Status">
          <a:extLst>
            <a:ext uri="{FF2B5EF4-FFF2-40B4-BE49-F238E27FC236}">
              <a16:creationId xmlns:a16="http://schemas.microsoft.com/office/drawing/2014/main" id="{E79DED25-6DCE-454A-9FAC-387EB0C377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3426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537</xdr:row>
      <xdr:rowOff>0</xdr:rowOff>
    </xdr:from>
    <xdr:to>
      <xdr:col>4</xdr:col>
      <xdr:colOff>377825</xdr:colOff>
      <xdr:row>537</xdr:row>
      <xdr:rowOff>152400</xdr:rowOff>
    </xdr:to>
    <xdr:pic>
      <xdr:nvPicPr>
        <xdr:cNvPr id="543" name="Picture 542" descr="Status">
          <a:extLst>
            <a:ext uri="{FF2B5EF4-FFF2-40B4-BE49-F238E27FC236}">
              <a16:creationId xmlns:a16="http://schemas.microsoft.com/office/drawing/2014/main" id="{C6482D37-954A-45FA-880D-7921D489E1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3664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538</xdr:row>
      <xdr:rowOff>0</xdr:rowOff>
    </xdr:from>
    <xdr:to>
      <xdr:col>4</xdr:col>
      <xdr:colOff>377825</xdr:colOff>
      <xdr:row>538</xdr:row>
      <xdr:rowOff>152400</xdr:rowOff>
    </xdr:to>
    <xdr:pic>
      <xdr:nvPicPr>
        <xdr:cNvPr id="544" name="Picture 543" descr="Status">
          <a:extLst>
            <a:ext uri="{FF2B5EF4-FFF2-40B4-BE49-F238E27FC236}">
              <a16:creationId xmlns:a16="http://schemas.microsoft.com/office/drawing/2014/main" id="{59D54E00-70A6-41DC-8BA7-521CC536FF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4131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539</xdr:row>
      <xdr:rowOff>0</xdr:rowOff>
    </xdr:from>
    <xdr:to>
      <xdr:col>4</xdr:col>
      <xdr:colOff>377825</xdr:colOff>
      <xdr:row>539</xdr:row>
      <xdr:rowOff>152400</xdr:rowOff>
    </xdr:to>
    <xdr:pic>
      <xdr:nvPicPr>
        <xdr:cNvPr id="545" name="Picture 544" descr="Status">
          <a:extLst>
            <a:ext uri="{FF2B5EF4-FFF2-40B4-BE49-F238E27FC236}">
              <a16:creationId xmlns:a16="http://schemas.microsoft.com/office/drawing/2014/main" id="{1A2FC7BB-ABFF-4407-93D8-3B237E69E3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4597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540</xdr:row>
      <xdr:rowOff>0</xdr:rowOff>
    </xdr:from>
    <xdr:to>
      <xdr:col>4</xdr:col>
      <xdr:colOff>377825</xdr:colOff>
      <xdr:row>540</xdr:row>
      <xdr:rowOff>152400</xdr:rowOff>
    </xdr:to>
    <xdr:pic>
      <xdr:nvPicPr>
        <xdr:cNvPr id="546" name="Picture 545" descr="Status">
          <a:extLst>
            <a:ext uri="{FF2B5EF4-FFF2-40B4-BE49-F238E27FC236}">
              <a16:creationId xmlns:a16="http://schemas.microsoft.com/office/drawing/2014/main" id="{BFA558E8-E9A0-421E-BD81-59404B498CD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498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541</xdr:row>
      <xdr:rowOff>0</xdr:rowOff>
    </xdr:from>
    <xdr:to>
      <xdr:col>4</xdr:col>
      <xdr:colOff>377825</xdr:colOff>
      <xdr:row>541</xdr:row>
      <xdr:rowOff>152400</xdr:rowOff>
    </xdr:to>
    <xdr:pic>
      <xdr:nvPicPr>
        <xdr:cNvPr id="547" name="Picture 546" descr="Status">
          <a:extLst>
            <a:ext uri="{FF2B5EF4-FFF2-40B4-BE49-F238E27FC236}">
              <a16:creationId xmlns:a16="http://schemas.microsoft.com/office/drawing/2014/main" id="{C7AC426B-EB88-47BE-A2DD-95CB5E09253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5378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542</xdr:row>
      <xdr:rowOff>0</xdr:rowOff>
    </xdr:from>
    <xdr:to>
      <xdr:col>4</xdr:col>
      <xdr:colOff>377825</xdr:colOff>
      <xdr:row>542</xdr:row>
      <xdr:rowOff>152400</xdr:rowOff>
    </xdr:to>
    <xdr:pic>
      <xdr:nvPicPr>
        <xdr:cNvPr id="548" name="Picture 547" descr="Status">
          <a:extLst>
            <a:ext uri="{FF2B5EF4-FFF2-40B4-BE49-F238E27FC236}">
              <a16:creationId xmlns:a16="http://schemas.microsoft.com/office/drawing/2014/main" id="{6335BDB5-1AD8-4DE9-AF23-D5BD3D0D01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5769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543</xdr:row>
      <xdr:rowOff>0</xdr:rowOff>
    </xdr:from>
    <xdr:to>
      <xdr:col>4</xdr:col>
      <xdr:colOff>377825</xdr:colOff>
      <xdr:row>543</xdr:row>
      <xdr:rowOff>152400</xdr:rowOff>
    </xdr:to>
    <xdr:pic>
      <xdr:nvPicPr>
        <xdr:cNvPr id="549" name="Picture 548" descr="Status">
          <a:extLst>
            <a:ext uri="{FF2B5EF4-FFF2-40B4-BE49-F238E27FC236}">
              <a16:creationId xmlns:a16="http://schemas.microsoft.com/office/drawing/2014/main" id="{E4EA40C6-2BAE-49C5-B897-741810F1360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6236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544</xdr:row>
      <xdr:rowOff>0</xdr:rowOff>
    </xdr:from>
    <xdr:to>
      <xdr:col>4</xdr:col>
      <xdr:colOff>377825</xdr:colOff>
      <xdr:row>544</xdr:row>
      <xdr:rowOff>152400</xdr:rowOff>
    </xdr:to>
    <xdr:pic>
      <xdr:nvPicPr>
        <xdr:cNvPr id="550" name="Picture 549" descr="Status">
          <a:extLst>
            <a:ext uri="{FF2B5EF4-FFF2-40B4-BE49-F238E27FC236}">
              <a16:creationId xmlns:a16="http://schemas.microsoft.com/office/drawing/2014/main" id="{2F5BA944-A9E5-413E-9BF5-97A10D9264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6626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545</xdr:row>
      <xdr:rowOff>0</xdr:rowOff>
    </xdr:from>
    <xdr:to>
      <xdr:col>4</xdr:col>
      <xdr:colOff>377825</xdr:colOff>
      <xdr:row>545</xdr:row>
      <xdr:rowOff>152400</xdr:rowOff>
    </xdr:to>
    <xdr:pic>
      <xdr:nvPicPr>
        <xdr:cNvPr id="551" name="Picture 550" descr="Status">
          <a:extLst>
            <a:ext uri="{FF2B5EF4-FFF2-40B4-BE49-F238E27FC236}">
              <a16:creationId xmlns:a16="http://schemas.microsoft.com/office/drawing/2014/main" id="{84D36FBD-21FC-47A9-BC78-27CEBB43BD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6864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546</xdr:row>
      <xdr:rowOff>0</xdr:rowOff>
    </xdr:from>
    <xdr:to>
      <xdr:col>4</xdr:col>
      <xdr:colOff>377825</xdr:colOff>
      <xdr:row>546</xdr:row>
      <xdr:rowOff>152400</xdr:rowOff>
    </xdr:to>
    <xdr:pic>
      <xdr:nvPicPr>
        <xdr:cNvPr id="552" name="Picture 551" descr="Status">
          <a:extLst>
            <a:ext uri="{FF2B5EF4-FFF2-40B4-BE49-F238E27FC236}">
              <a16:creationId xmlns:a16="http://schemas.microsoft.com/office/drawing/2014/main" id="{8598196F-EF8D-4683-889D-D9D51196EB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7331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547</xdr:row>
      <xdr:rowOff>0</xdr:rowOff>
    </xdr:from>
    <xdr:to>
      <xdr:col>4</xdr:col>
      <xdr:colOff>377825</xdr:colOff>
      <xdr:row>547</xdr:row>
      <xdr:rowOff>152400</xdr:rowOff>
    </xdr:to>
    <xdr:pic>
      <xdr:nvPicPr>
        <xdr:cNvPr id="553" name="Picture 552" descr="Status">
          <a:extLst>
            <a:ext uri="{FF2B5EF4-FFF2-40B4-BE49-F238E27FC236}">
              <a16:creationId xmlns:a16="http://schemas.microsoft.com/office/drawing/2014/main" id="{582EDCC7-5B6A-436D-907C-73CDBD7280D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7798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548</xdr:row>
      <xdr:rowOff>0</xdr:rowOff>
    </xdr:from>
    <xdr:to>
      <xdr:col>4</xdr:col>
      <xdr:colOff>377825</xdr:colOff>
      <xdr:row>548</xdr:row>
      <xdr:rowOff>152400</xdr:rowOff>
    </xdr:to>
    <xdr:pic>
      <xdr:nvPicPr>
        <xdr:cNvPr id="554" name="Picture 553" descr="Status">
          <a:extLst>
            <a:ext uri="{FF2B5EF4-FFF2-40B4-BE49-F238E27FC236}">
              <a16:creationId xmlns:a16="http://schemas.microsoft.com/office/drawing/2014/main" id="{0E92116F-915C-4899-B823-9E2509C4CC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8188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549</xdr:row>
      <xdr:rowOff>0</xdr:rowOff>
    </xdr:from>
    <xdr:to>
      <xdr:col>4</xdr:col>
      <xdr:colOff>377825</xdr:colOff>
      <xdr:row>549</xdr:row>
      <xdr:rowOff>152400</xdr:rowOff>
    </xdr:to>
    <xdr:pic>
      <xdr:nvPicPr>
        <xdr:cNvPr id="555" name="Picture 554" descr="Status">
          <a:extLst>
            <a:ext uri="{FF2B5EF4-FFF2-40B4-BE49-F238E27FC236}">
              <a16:creationId xmlns:a16="http://schemas.microsoft.com/office/drawing/2014/main" id="{D3E2A566-076C-4159-A501-3B17BF3610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857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550</xdr:row>
      <xdr:rowOff>0</xdr:rowOff>
    </xdr:from>
    <xdr:to>
      <xdr:col>4</xdr:col>
      <xdr:colOff>377825</xdr:colOff>
      <xdr:row>550</xdr:row>
      <xdr:rowOff>152400</xdr:rowOff>
    </xdr:to>
    <xdr:pic>
      <xdr:nvPicPr>
        <xdr:cNvPr id="556" name="Picture 555" descr="Status">
          <a:extLst>
            <a:ext uri="{FF2B5EF4-FFF2-40B4-BE49-F238E27FC236}">
              <a16:creationId xmlns:a16="http://schemas.microsoft.com/office/drawing/2014/main" id="{E870891A-04E6-4B3A-BD6F-9F5867FD24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8817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551</xdr:row>
      <xdr:rowOff>0</xdr:rowOff>
    </xdr:from>
    <xdr:to>
      <xdr:col>4</xdr:col>
      <xdr:colOff>377825</xdr:colOff>
      <xdr:row>551</xdr:row>
      <xdr:rowOff>152400</xdr:rowOff>
    </xdr:to>
    <xdr:pic>
      <xdr:nvPicPr>
        <xdr:cNvPr id="557" name="Picture 556" descr="Status">
          <a:extLst>
            <a:ext uri="{FF2B5EF4-FFF2-40B4-BE49-F238E27FC236}">
              <a16:creationId xmlns:a16="http://schemas.microsoft.com/office/drawing/2014/main" id="{B0441A94-5A3B-4883-A735-7395799D94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905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552</xdr:row>
      <xdr:rowOff>0</xdr:rowOff>
    </xdr:from>
    <xdr:to>
      <xdr:col>4</xdr:col>
      <xdr:colOff>377825</xdr:colOff>
      <xdr:row>552</xdr:row>
      <xdr:rowOff>152400</xdr:rowOff>
    </xdr:to>
    <xdr:pic>
      <xdr:nvPicPr>
        <xdr:cNvPr id="558" name="Picture 557" descr="Status">
          <a:extLst>
            <a:ext uri="{FF2B5EF4-FFF2-40B4-BE49-F238E27FC236}">
              <a16:creationId xmlns:a16="http://schemas.microsoft.com/office/drawing/2014/main" id="{F7BCBA40-28C4-4AA9-AAAD-CFFD7B0B69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9293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553</xdr:row>
      <xdr:rowOff>0</xdr:rowOff>
    </xdr:from>
    <xdr:to>
      <xdr:col>4</xdr:col>
      <xdr:colOff>377825</xdr:colOff>
      <xdr:row>553</xdr:row>
      <xdr:rowOff>152400</xdr:rowOff>
    </xdr:to>
    <xdr:pic>
      <xdr:nvPicPr>
        <xdr:cNvPr id="559" name="Picture 558" descr="Status">
          <a:extLst>
            <a:ext uri="{FF2B5EF4-FFF2-40B4-BE49-F238E27FC236}">
              <a16:creationId xmlns:a16="http://schemas.microsoft.com/office/drawing/2014/main" id="{705D7E6C-EB06-4B32-9D7D-558712AA08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39684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554</xdr:row>
      <xdr:rowOff>0</xdr:rowOff>
    </xdr:from>
    <xdr:to>
      <xdr:col>4</xdr:col>
      <xdr:colOff>377825</xdr:colOff>
      <xdr:row>554</xdr:row>
      <xdr:rowOff>152400</xdr:rowOff>
    </xdr:to>
    <xdr:pic>
      <xdr:nvPicPr>
        <xdr:cNvPr id="560" name="Picture 559" descr="Status">
          <a:extLst>
            <a:ext uri="{FF2B5EF4-FFF2-40B4-BE49-F238E27FC236}">
              <a16:creationId xmlns:a16="http://schemas.microsoft.com/office/drawing/2014/main" id="{54D491FD-008E-4C5A-8D4C-C37E9062BD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0150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555</xdr:row>
      <xdr:rowOff>0</xdr:rowOff>
    </xdr:from>
    <xdr:to>
      <xdr:col>4</xdr:col>
      <xdr:colOff>377825</xdr:colOff>
      <xdr:row>555</xdr:row>
      <xdr:rowOff>152400</xdr:rowOff>
    </xdr:to>
    <xdr:pic>
      <xdr:nvPicPr>
        <xdr:cNvPr id="561" name="Picture 560" descr="Status">
          <a:extLst>
            <a:ext uri="{FF2B5EF4-FFF2-40B4-BE49-F238E27FC236}">
              <a16:creationId xmlns:a16="http://schemas.microsoft.com/office/drawing/2014/main" id="{C8120BCB-60CF-4DD0-86C6-4F3D667DC0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0846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556</xdr:row>
      <xdr:rowOff>0</xdr:rowOff>
    </xdr:from>
    <xdr:to>
      <xdr:col>4</xdr:col>
      <xdr:colOff>377825</xdr:colOff>
      <xdr:row>556</xdr:row>
      <xdr:rowOff>152400</xdr:rowOff>
    </xdr:to>
    <xdr:pic>
      <xdr:nvPicPr>
        <xdr:cNvPr id="562" name="Picture 561" descr="Status">
          <a:extLst>
            <a:ext uri="{FF2B5EF4-FFF2-40B4-BE49-F238E27FC236}">
              <a16:creationId xmlns:a16="http://schemas.microsoft.com/office/drawing/2014/main" id="{9E2E4E88-C195-4B48-97D2-904B5193300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1312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557</xdr:row>
      <xdr:rowOff>0</xdr:rowOff>
    </xdr:from>
    <xdr:to>
      <xdr:col>4</xdr:col>
      <xdr:colOff>377825</xdr:colOff>
      <xdr:row>557</xdr:row>
      <xdr:rowOff>152400</xdr:rowOff>
    </xdr:to>
    <xdr:pic>
      <xdr:nvPicPr>
        <xdr:cNvPr id="563" name="Picture 562" descr="Status">
          <a:extLst>
            <a:ext uri="{FF2B5EF4-FFF2-40B4-BE49-F238E27FC236}">
              <a16:creationId xmlns:a16="http://schemas.microsoft.com/office/drawing/2014/main" id="{CB90A826-22AF-4F56-BB7B-CDAFF3A74E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1703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558</xdr:row>
      <xdr:rowOff>0</xdr:rowOff>
    </xdr:from>
    <xdr:to>
      <xdr:col>4</xdr:col>
      <xdr:colOff>377825</xdr:colOff>
      <xdr:row>558</xdr:row>
      <xdr:rowOff>152400</xdr:rowOff>
    </xdr:to>
    <xdr:pic>
      <xdr:nvPicPr>
        <xdr:cNvPr id="564" name="Picture 563" descr="Status">
          <a:extLst>
            <a:ext uri="{FF2B5EF4-FFF2-40B4-BE49-F238E27FC236}">
              <a16:creationId xmlns:a16="http://schemas.microsoft.com/office/drawing/2014/main" id="{F64B49AA-D24B-45B8-9F6E-91CFA055A19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2093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559</xdr:row>
      <xdr:rowOff>0</xdr:rowOff>
    </xdr:from>
    <xdr:to>
      <xdr:col>4</xdr:col>
      <xdr:colOff>377825</xdr:colOff>
      <xdr:row>559</xdr:row>
      <xdr:rowOff>152400</xdr:rowOff>
    </xdr:to>
    <xdr:pic>
      <xdr:nvPicPr>
        <xdr:cNvPr id="565" name="Picture 564" descr="Status">
          <a:extLst>
            <a:ext uri="{FF2B5EF4-FFF2-40B4-BE49-F238E27FC236}">
              <a16:creationId xmlns:a16="http://schemas.microsoft.com/office/drawing/2014/main" id="{1B711E61-9F49-40DC-A145-F2314EBC97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2789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560</xdr:row>
      <xdr:rowOff>0</xdr:rowOff>
    </xdr:from>
    <xdr:to>
      <xdr:col>4</xdr:col>
      <xdr:colOff>377825</xdr:colOff>
      <xdr:row>560</xdr:row>
      <xdr:rowOff>152400</xdr:rowOff>
    </xdr:to>
    <xdr:pic>
      <xdr:nvPicPr>
        <xdr:cNvPr id="566" name="Picture 565" descr="Status">
          <a:extLst>
            <a:ext uri="{FF2B5EF4-FFF2-40B4-BE49-F238E27FC236}">
              <a16:creationId xmlns:a16="http://schemas.microsoft.com/office/drawing/2014/main" id="{AE6D8FEF-5383-49B0-B439-CC4A81FA8FA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3027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561</xdr:row>
      <xdr:rowOff>0</xdr:rowOff>
    </xdr:from>
    <xdr:to>
      <xdr:col>4</xdr:col>
      <xdr:colOff>377825</xdr:colOff>
      <xdr:row>561</xdr:row>
      <xdr:rowOff>152400</xdr:rowOff>
    </xdr:to>
    <xdr:pic>
      <xdr:nvPicPr>
        <xdr:cNvPr id="567" name="Picture 566" descr="Status">
          <a:extLst>
            <a:ext uri="{FF2B5EF4-FFF2-40B4-BE49-F238E27FC236}">
              <a16:creationId xmlns:a16="http://schemas.microsoft.com/office/drawing/2014/main" id="{8A42BB55-D21D-433A-B300-F23A50AD68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3417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562</xdr:row>
      <xdr:rowOff>0</xdr:rowOff>
    </xdr:from>
    <xdr:to>
      <xdr:col>4</xdr:col>
      <xdr:colOff>377825</xdr:colOff>
      <xdr:row>562</xdr:row>
      <xdr:rowOff>152400</xdr:rowOff>
    </xdr:to>
    <xdr:pic>
      <xdr:nvPicPr>
        <xdr:cNvPr id="568" name="Picture 567" descr="Status">
          <a:extLst>
            <a:ext uri="{FF2B5EF4-FFF2-40B4-BE49-F238E27FC236}">
              <a16:creationId xmlns:a16="http://schemas.microsoft.com/office/drawing/2014/main" id="{747F5B38-C4A1-4A92-AA72-F2B6B3F1376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4113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563</xdr:row>
      <xdr:rowOff>0</xdr:rowOff>
    </xdr:from>
    <xdr:to>
      <xdr:col>4</xdr:col>
      <xdr:colOff>377825</xdr:colOff>
      <xdr:row>563</xdr:row>
      <xdr:rowOff>152400</xdr:rowOff>
    </xdr:to>
    <xdr:pic>
      <xdr:nvPicPr>
        <xdr:cNvPr id="569" name="Picture 568" descr="Status">
          <a:extLst>
            <a:ext uri="{FF2B5EF4-FFF2-40B4-BE49-F238E27FC236}">
              <a16:creationId xmlns:a16="http://schemas.microsoft.com/office/drawing/2014/main" id="{F319A212-E713-44D9-94D2-DA4168938E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4579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564</xdr:row>
      <xdr:rowOff>0</xdr:rowOff>
    </xdr:from>
    <xdr:to>
      <xdr:col>4</xdr:col>
      <xdr:colOff>377825</xdr:colOff>
      <xdr:row>564</xdr:row>
      <xdr:rowOff>152400</xdr:rowOff>
    </xdr:to>
    <xdr:pic>
      <xdr:nvPicPr>
        <xdr:cNvPr id="570" name="Picture 569" descr="Status">
          <a:extLst>
            <a:ext uri="{FF2B5EF4-FFF2-40B4-BE49-F238E27FC236}">
              <a16:creationId xmlns:a16="http://schemas.microsoft.com/office/drawing/2014/main" id="{4ECFE10D-A064-4265-B40F-09FF3A4C70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497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565</xdr:row>
      <xdr:rowOff>0</xdr:rowOff>
    </xdr:from>
    <xdr:to>
      <xdr:col>4</xdr:col>
      <xdr:colOff>377825</xdr:colOff>
      <xdr:row>565</xdr:row>
      <xdr:rowOff>152400</xdr:rowOff>
    </xdr:to>
    <xdr:pic>
      <xdr:nvPicPr>
        <xdr:cNvPr id="571" name="Picture 570" descr="Status">
          <a:extLst>
            <a:ext uri="{FF2B5EF4-FFF2-40B4-BE49-F238E27FC236}">
              <a16:creationId xmlns:a16="http://schemas.microsoft.com/office/drawing/2014/main" id="{E73B1BE8-0029-48F5-BBC2-C9EC3205D22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5208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566</xdr:row>
      <xdr:rowOff>0</xdr:rowOff>
    </xdr:from>
    <xdr:to>
      <xdr:col>4</xdr:col>
      <xdr:colOff>377825</xdr:colOff>
      <xdr:row>566</xdr:row>
      <xdr:rowOff>152400</xdr:rowOff>
    </xdr:to>
    <xdr:pic>
      <xdr:nvPicPr>
        <xdr:cNvPr id="572" name="Picture 571" descr="Status">
          <a:extLst>
            <a:ext uri="{FF2B5EF4-FFF2-40B4-BE49-F238E27FC236}">
              <a16:creationId xmlns:a16="http://schemas.microsoft.com/office/drawing/2014/main" id="{840CE1E9-8A93-4E70-AF18-768A8F86C78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544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567</xdr:row>
      <xdr:rowOff>0</xdr:rowOff>
    </xdr:from>
    <xdr:to>
      <xdr:col>4</xdr:col>
      <xdr:colOff>377825</xdr:colOff>
      <xdr:row>567</xdr:row>
      <xdr:rowOff>152400</xdr:rowOff>
    </xdr:to>
    <xdr:pic>
      <xdr:nvPicPr>
        <xdr:cNvPr id="573" name="Picture 572" descr="Status">
          <a:extLst>
            <a:ext uri="{FF2B5EF4-FFF2-40B4-BE49-F238E27FC236}">
              <a16:creationId xmlns:a16="http://schemas.microsoft.com/office/drawing/2014/main" id="{366114E4-1BAC-45B6-8988-3262C0DD070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5913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568</xdr:row>
      <xdr:rowOff>0</xdr:rowOff>
    </xdr:from>
    <xdr:to>
      <xdr:col>4</xdr:col>
      <xdr:colOff>377825</xdr:colOff>
      <xdr:row>568</xdr:row>
      <xdr:rowOff>152400</xdr:rowOff>
    </xdr:to>
    <xdr:pic>
      <xdr:nvPicPr>
        <xdr:cNvPr id="574" name="Picture 573" descr="Status">
          <a:extLst>
            <a:ext uri="{FF2B5EF4-FFF2-40B4-BE49-F238E27FC236}">
              <a16:creationId xmlns:a16="http://schemas.microsoft.com/office/drawing/2014/main" id="{8327D451-9C94-4873-8F68-1424C0FFD3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6304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569</xdr:row>
      <xdr:rowOff>0</xdr:rowOff>
    </xdr:from>
    <xdr:to>
      <xdr:col>4</xdr:col>
      <xdr:colOff>377825</xdr:colOff>
      <xdr:row>569</xdr:row>
      <xdr:rowOff>152400</xdr:rowOff>
    </xdr:to>
    <xdr:pic>
      <xdr:nvPicPr>
        <xdr:cNvPr id="575" name="Picture 574" descr="Status">
          <a:extLst>
            <a:ext uri="{FF2B5EF4-FFF2-40B4-BE49-F238E27FC236}">
              <a16:creationId xmlns:a16="http://schemas.microsoft.com/office/drawing/2014/main" id="{D662DA5D-B476-45FF-9AD0-6E1DEA1E907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6694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570</xdr:row>
      <xdr:rowOff>0</xdr:rowOff>
    </xdr:from>
    <xdr:to>
      <xdr:col>4</xdr:col>
      <xdr:colOff>377825</xdr:colOff>
      <xdr:row>570</xdr:row>
      <xdr:rowOff>152400</xdr:rowOff>
    </xdr:to>
    <xdr:pic>
      <xdr:nvPicPr>
        <xdr:cNvPr id="576" name="Picture 575" descr="Status">
          <a:extLst>
            <a:ext uri="{FF2B5EF4-FFF2-40B4-BE49-F238E27FC236}">
              <a16:creationId xmlns:a16="http://schemas.microsoft.com/office/drawing/2014/main" id="{C0CC36F7-35B8-4137-9B9D-46E5C7C180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7161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571</xdr:row>
      <xdr:rowOff>0</xdr:rowOff>
    </xdr:from>
    <xdr:to>
      <xdr:col>4</xdr:col>
      <xdr:colOff>377825</xdr:colOff>
      <xdr:row>571</xdr:row>
      <xdr:rowOff>152400</xdr:rowOff>
    </xdr:to>
    <xdr:pic>
      <xdr:nvPicPr>
        <xdr:cNvPr id="577" name="Picture 576" descr="Status">
          <a:extLst>
            <a:ext uri="{FF2B5EF4-FFF2-40B4-BE49-F238E27FC236}">
              <a16:creationId xmlns:a16="http://schemas.microsoft.com/office/drawing/2014/main" id="{67635C15-A642-43E5-A477-B6A3FA6068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7627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572</xdr:row>
      <xdr:rowOff>0</xdr:rowOff>
    </xdr:from>
    <xdr:to>
      <xdr:col>4</xdr:col>
      <xdr:colOff>377825</xdr:colOff>
      <xdr:row>572</xdr:row>
      <xdr:rowOff>152400</xdr:rowOff>
    </xdr:to>
    <xdr:pic>
      <xdr:nvPicPr>
        <xdr:cNvPr id="578" name="Picture 577" descr="Status">
          <a:extLst>
            <a:ext uri="{FF2B5EF4-FFF2-40B4-BE49-F238E27FC236}">
              <a16:creationId xmlns:a16="http://schemas.microsoft.com/office/drawing/2014/main" id="{53496B05-AD42-42F9-818E-D2FFF63D4A9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8094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573</xdr:row>
      <xdr:rowOff>0</xdr:rowOff>
    </xdr:from>
    <xdr:to>
      <xdr:col>4</xdr:col>
      <xdr:colOff>377825</xdr:colOff>
      <xdr:row>573</xdr:row>
      <xdr:rowOff>152400</xdr:rowOff>
    </xdr:to>
    <xdr:pic>
      <xdr:nvPicPr>
        <xdr:cNvPr id="579" name="Picture 578" descr="Status">
          <a:extLst>
            <a:ext uri="{FF2B5EF4-FFF2-40B4-BE49-F238E27FC236}">
              <a16:creationId xmlns:a16="http://schemas.microsoft.com/office/drawing/2014/main" id="{F1E4B7CD-F9C8-4FCF-947C-38B9E031C3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8332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574</xdr:row>
      <xdr:rowOff>0</xdr:rowOff>
    </xdr:from>
    <xdr:to>
      <xdr:col>4</xdr:col>
      <xdr:colOff>377825</xdr:colOff>
      <xdr:row>574</xdr:row>
      <xdr:rowOff>152400</xdr:rowOff>
    </xdr:to>
    <xdr:pic>
      <xdr:nvPicPr>
        <xdr:cNvPr id="580" name="Picture 579" descr="Status">
          <a:extLst>
            <a:ext uri="{FF2B5EF4-FFF2-40B4-BE49-F238E27FC236}">
              <a16:creationId xmlns:a16="http://schemas.microsoft.com/office/drawing/2014/main" id="{6B1FAA05-FD37-4FA2-BC2C-3FB3BE7B29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872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575</xdr:row>
      <xdr:rowOff>0</xdr:rowOff>
    </xdr:from>
    <xdr:to>
      <xdr:col>4</xdr:col>
      <xdr:colOff>377825</xdr:colOff>
      <xdr:row>575</xdr:row>
      <xdr:rowOff>152400</xdr:rowOff>
    </xdr:to>
    <xdr:pic>
      <xdr:nvPicPr>
        <xdr:cNvPr id="581" name="Picture 580" descr="Status">
          <a:extLst>
            <a:ext uri="{FF2B5EF4-FFF2-40B4-BE49-F238E27FC236}">
              <a16:creationId xmlns:a16="http://schemas.microsoft.com/office/drawing/2014/main" id="{8E2C9517-0EA8-4E83-8B94-23B0524DA47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9113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576</xdr:row>
      <xdr:rowOff>0</xdr:rowOff>
    </xdr:from>
    <xdr:to>
      <xdr:col>4</xdr:col>
      <xdr:colOff>377825</xdr:colOff>
      <xdr:row>576</xdr:row>
      <xdr:rowOff>152400</xdr:rowOff>
    </xdr:to>
    <xdr:pic>
      <xdr:nvPicPr>
        <xdr:cNvPr id="582" name="Picture 581" descr="Status">
          <a:extLst>
            <a:ext uri="{FF2B5EF4-FFF2-40B4-BE49-F238E27FC236}">
              <a16:creationId xmlns:a16="http://schemas.microsoft.com/office/drawing/2014/main" id="{344EF9CF-CE05-4A73-BA5E-9F6EED55929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935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577</xdr:row>
      <xdr:rowOff>0</xdr:rowOff>
    </xdr:from>
    <xdr:to>
      <xdr:col>4</xdr:col>
      <xdr:colOff>377825</xdr:colOff>
      <xdr:row>577</xdr:row>
      <xdr:rowOff>152400</xdr:rowOff>
    </xdr:to>
    <xdr:pic>
      <xdr:nvPicPr>
        <xdr:cNvPr id="583" name="Picture 582" descr="Status">
          <a:extLst>
            <a:ext uri="{FF2B5EF4-FFF2-40B4-BE49-F238E27FC236}">
              <a16:creationId xmlns:a16="http://schemas.microsoft.com/office/drawing/2014/main" id="{FC80168C-AE15-4E46-9FD9-093DC7CC6E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49742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578</xdr:row>
      <xdr:rowOff>0</xdr:rowOff>
    </xdr:from>
    <xdr:to>
      <xdr:col>4</xdr:col>
      <xdr:colOff>377825</xdr:colOff>
      <xdr:row>578</xdr:row>
      <xdr:rowOff>152400</xdr:rowOff>
    </xdr:to>
    <xdr:pic>
      <xdr:nvPicPr>
        <xdr:cNvPr id="584" name="Picture 583" descr="Status">
          <a:extLst>
            <a:ext uri="{FF2B5EF4-FFF2-40B4-BE49-F238E27FC236}">
              <a16:creationId xmlns:a16="http://schemas.microsoft.com/office/drawing/2014/main" id="{5EEEB3E4-9586-4B1B-8B34-E6BCCFBCE4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0209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579</xdr:row>
      <xdr:rowOff>0</xdr:rowOff>
    </xdr:from>
    <xdr:to>
      <xdr:col>4</xdr:col>
      <xdr:colOff>377825</xdr:colOff>
      <xdr:row>579</xdr:row>
      <xdr:rowOff>152400</xdr:rowOff>
    </xdr:to>
    <xdr:pic>
      <xdr:nvPicPr>
        <xdr:cNvPr id="585" name="Picture 584" descr="Status">
          <a:extLst>
            <a:ext uri="{FF2B5EF4-FFF2-40B4-BE49-F238E27FC236}">
              <a16:creationId xmlns:a16="http://schemas.microsoft.com/office/drawing/2014/main" id="{840EAD0C-469D-452B-B1AC-C3B932F60E7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0447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580</xdr:row>
      <xdr:rowOff>0</xdr:rowOff>
    </xdr:from>
    <xdr:to>
      <xdr:col>4</xdr:col>
      <xdr:colOff>377825</xdr:colOff>
      <xdr:row>580</xdr:row>
      <xdr:rowOff>152400</xdr:rowOff>
    </xdr:to>
    <xdr:pic>
      <xdr:nvPicPr>
        <xdr:cNvPr id="586" name="Picture 585" descr="Status">
          <a:extLst>
            <a:ext uri="{FF2B5EF4-FFF2-40B4-BE49-F238E27FC236}">
              <a16:creationId xmlns:a16="http://schemas.microsoft.com/office/drawing/2014/main" id="{8B1B092F-2318-489A-BFAA-201248C62FB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0837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581</xdr:row>
      <xdr:rowOff>0</xdr:rowOff>
    </xdr:from>
    <xdr:to>
      <xdr:col>4</xdr:col>
      <xdr:colOff>377825</xdr:colOff>
      <xdr:row>581</xdr:row>
      <xdr:rowOff>152400</xdr:rowOff>
    </xdr:to>
    <xdr:pic>
      <xdr:nvPicPr>
        <xdr:cNvPr id="587" name="Picture 586" descr="Status">
          <a:extLst>
            <a:ext uri="{FF2B5EF4-FFF2-40B4-BE49-F238E27FC236}">
              <a16:creationId xmlns:a16="http://schemas.microsoft.com/office/drawing/2014/main" id="{26CDEA85-E270-4AAD-82F1-71CA9A8E1A3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1304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582</xdr:row>
      <xdr:rowOff>0</xdr:rowOff>
    </xdr:from>
    <xdr:to>
      <xdr:col>4</xdr:col>
      <xdr:colOff>377825</xdr:colOff>
      <xdr:row>582</xdr:row>
      <xdr:rowOff>152400</xdr:rowOff>
    </xdr:to>
    <xdr:pic>
      <xdr:nvPicPr>
        <xdr:cNvPr id="588" name="Picture 587" descr="Status">
          <a:extLst>
            <a:ext uri="{FF2B5EF4-FFF2-40B4-BE49-F238E27FC236}">
              <a16:creationId xmlns:a16="http://schemas.microsoft.com/office/drawing/2014/main" id="{2BBF94B5-F483-4FC3-B632-E9A341DCCAE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1695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583</xdr:row>
      <xdr:rowOff>0</xdr:rowOff>
    </xdr:from>
    <xdr:to>
      <xdr:col>4</xdr:col>
      <xdr:colOff>377825</xdr:colOff>
      <xdr:row>583</xdr:row>
      <xdr:rowOff>152400</xdr:rowOff>
    </xdr:to>
    <xdr:pic>
      <xdr:nvPicPr>
        <xdr:cNvPr id="589" name="Picture 588" descr="Status">
          <a:extLst>
            <a:ext uri="{FF2B5EF4-FFF2-40B4-BE49-F238E27FC236}">
              <a16:creationId xmlns:a16="http://schemas.microsoft.com/office/drawing/2014/main" id="{C3C971D3-7EF1-4752-A9AD-BD81239145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2161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584</xdr:row>
      <xdr:rowOff>0</xdr:rowOff>
    </xdr:from>
    <xdr:to>
      <xdr:col>4</xdr:col>
      <xdr:colOff>377825</xdr:colOff>
      <xdr:row>584</xdr:row>
      <xdr:rowOff>152400</xdr:rowOff>
    </xdr:to>
    <xdr:pic>
      <xdr:nvPicPr>
        <xdr:cNvPr id="590" name="Picture 589" descr="Status">
          <a:extLst>
            <a:ext uri="{FF2B5EF4-FFF2-40B4-BE49-F238E27FC236}">
              <a16:creationId xmlns:a16="http://schemas.microsoft.com/office/drawing/2014/main" id="{7E03A873-17B6-4C7A-A0CB-D6FEDC13DE3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2552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585</xdr:row>
      <xdr:rowOff>0</xdr:rowOff>
    </xdr:from>
    <xdr:to>
      <xdr:col>4</xdr:col>
      <xdr:colOff>377825</xdr:colOff>
      <xdr:row>585</xdr:row>
      <xdr:rowOff>152400</xdr:rowOff>
    </xdr:to>
    <xdr:pic>
      <xdr:nvPicPr>
        <xdr:cNvPr id="591" name="Picture 590" descr="Status">
          <a:extLst>
            <a:ext uri="{FF2B5EF4-FFF2-40B4-BE49-F238E27FC236}">
              <a16:creationId xmlns:a16="http://schemas.microsoft.com/office/drawing/2014/main" id="{4079F027-393A-4C3A-9375-87058519B3D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2790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586</xdr:row>
      <xdr:rowOff>0</xdr:rowOff>
    </xdr:from>
    <xdr:to>
      <xdr:col>4</xdr:col>
      <xdr:colOff>377825</xdr:colOff>
      <xdr:row>586</xdr:row>
      <xdr:rowOff>152400</xdr:rowOff>
    </xdr:to>
    <xdr:pic>
      <xdr:nvPicPr>
        <xdr:cNvPr id="592" name="Picture 591" descr="Status">
          <a:extLst>
            <a:ext uri="{FF2B5EF4-FFF2-40B4-BE49-F238E27FC236}">
              <a16:creationId xmlns:a16="http://schemas.microsoft.com/office/drawing/2014/main" id="{9AADA029-A4CE-4286-B7EA-A9F0F56FBE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3181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587</xdr:row>
      <xdr:rowOff>0</xdr:rowOff>
    </xdr:from>
    <xdr:to>
      <xdr:col>4</xdr:col>
      <xdr:colOff>377825</xdr:colOff>
      <xdr:row>587</xdr:row>
      <xdr:rowOff>152400</xdr:rowOff>
    </xdr:to>
    <xdr:pic>
      <xdr:nvPicPr>
        <xdr:cNvPr id="593" name="Picture 592" descr="Status">
          <a:extLst>
            <a:ext uri="{FF2B5EF4-FFF2-40B4-BE49-F238E27FC236}">
              <a16:creationId xmlns:a16="http://schemas.microsoft.com/office/drawing/2014/main" id="{265E7BEF-2432-4B92-85F2-EF3DC7B48BB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3571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588</xdr:row>
      <xdr:rowOff>0</xdr:rowOff>
    </xdr:from>
    <xdr:to>
      <xdr:col>4</xdr:col>
      <xdr:colOff>377825</xdr:colOff>
      <xdr:row>588</xdr:row>
      <xdr:rowOff>152400</xdr:rowOff>
    </xdr:to>
    <xdr:pic>
      <xdr:nvPicPr>
        <xdr:cNvPr id="594" name="Picture 593" descr="Status">
          <a:extLst>
            <a:ext uri="{FF2B5EF4-FFF2-40B4-BE49-F238E27FC236}">
              <a16:creationId xmlns:a16="http://schemas.microsoft.com/office/drawing/2014/main" id="{386A7607-CAA1-4DF3-A346-58284389FC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403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589</xdr:row>
      <xdr:rowOff>0</xdr:rowOff>
    </xdr:from>
    <xdr:to>
      <xdr:col>4</xdr:col>
      <xdr:colOff>377825</xdr:colOff>
      <xdr:row>589</xdr:row>
      <xdr:rowOff>152400</xdr:rowOff>
    </xdr:to>
    <xdr:pic>
      <xdr:nvPicPr>
        <xdr:cNvPr id="595" name="Picture 594" descr="Status">
          <a:extLst>
            <a:ext uri="{FF2B5EF4-FFF2-40B4-BE49-F238E27FC236}">
              <a16:creationId xmlns:a16="http://schemas.microsoft.com/office/drawing/2014/main" id="{E157A4CD-6A26-44BB-A33A-FE50A6E3BD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4505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590</xdr:row>
      <xdr:rowOff>0</xdr:rowOff>
    </xdr:from>
    <xdr:to>
      <xdr:col>4</xdr:col>
      <xdr:colOff>377825</xdr:colOff>
      <xdr:row>590</xdr:row>
      <xdr:rowOff>152400</xdr:rowOff>
    </xdr:to>
    <xdr:pic>
      <xdr:nvPicPr>
        <xdr:cNvPr id="596" name="Picture 595" descr="Status">
          <a:extLst>
            <a:ext uri="{FF2B5EF4-FFF2-40B4-BE49-F238E27FC236}">
              <a16:creationId xmlns:a16="http://schemas.microsoft.com/office/drawing/2014/main" id="{C4D46D42-43A6-4D2C-935D-9322F142A6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4895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591</xdr:row>
      <xdr:rowOff>0</xdr:rowOff>
    </xdr:from>
    <xdr:to>
      <xdr:col>4</xdr:col>
      <xdr:colOff>377825</xdr:colOff>
      <xdr:row>591</xdr:row>
      <xdr:rowOff>152400</xdr:rowOff>
    </xdr:to>
    <xdr:pic>
      <xdr:nvPicPr>
        <xdr:cNvPr id="597" name="Picture 596" descr="Status">
          <a:extLst>
            <a:ext uri="{FF2B5EF4-FFF2-40B4-BE49-F238E27FC236}">
              <a16:creationId xmlns:a16="http://schemas.microsoft.com/office/drawing/2014/main" id="{90FBDD7B-7735-419B-8DD2-9125284EC2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5286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592</xdr:row>
      <xdr:rowOff>0</xdr:rowOff>
    </xdr:from>
    <xdr:to>
      <xdr:col>4</xdr:col>
      <xdr:colOff>377825</xdr:colOff>
      <xdr:row>592</xdr:row>
      <xdr:rowOff>152400</xdr:rowOff>
    </xdr:to>
    <xdr:pic>
      <xdr:nvPicPr>
        <xdr:cNvPr id="598" name="Picture 597" descr="Status">
          <a:extLst>
            <a:ext uri="{FF2B5EF4-FFF2-40B4-BE49-F238E27FC236}">
              <a16:creationId xmlns:a16="http://schemas.microsoft.com/office/drawing/2014/main" id="{323572F8-AA25-42E6-97A9-A5201D86A15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5524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593</xdr:row>
      <xdr:rowOff>0</xdr:rowOff>
    </xdr:from>
    <xdr:to>
      <xdr:col>4</xdr:col>
      <xdr:colOff>377825</xdr:colOff>
      <xdr:row>593</xdr:row>
      <xdr:rowOff>152400</xdr:rowOff>
    </xdr:to>
    <xdr:pic>
      <xdr:nvPicPr>
        <xdr:cNvPr id="599" name="Picture 598" descr="Status">
          <a:extLst>
            <a:ext uri="{FF2B5EF4-FFF2-40B4-BE49-F238E27FC236}">
              <a16:creationId xmlns:a16="http://schemas.microsoft.com/office/drawing/2014/main" id="{A1C5DEFF-1E65-4D0B-9F4E-BE63E90A48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5914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594</xdr:row>
      <xdr:rowOff>0</xdr:rowOff>
    </xdr:from>
    <xdr:to>
      <xdr:col>4</xdr:col>
      <xdr:colOff>377825</xdr:colOff>
      <xdr:row>594</xdr:row>
      <xdr:rowOff>152400</xdr:rowOff>
    </xdr:to>
    <xdr:pic>
      <xdr:nvPicPr>
        <xdr:cNvPr id="600" name="Picture 599" descr="Status">
          <a:extLst>
            <a:ext uri="{FF2B5EF4-FFF2-40B4-BE49-F238E27FC236}">
              <a16:creationId xmlns:a16="http://schemas.microsoft.com/office/drawing/2014/main" id="{A4ED0780-AAEA-4A2C-A472-FAF4D82FDD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6381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595</xdr:row>
      <xdr:rowOff>0</xdr:rowOff>
    </xdr:from>
    <xdr:to>
      <xdr:col>4</xdr:col>
      <xdr:colOff>377825</xdr:colOff>
      <xdr:row>595</xdr:row>
      <xdr:rowOff>152400</xdr:rowOff>
    </xdr:to>
    <xdr:pic>
      <xdr:nvPicPr>
        <xdr:cNvPr id="601" name="Picture 600" descr="Status">
          <a:extLst>
            <a:ext uri="{FF2B5EF4-FFF2-40B4-BE49-F238E27FC236}">
              <a16:creationId xmlns:a16="http://schemas.microsoft.com/office/drawing/2014/main" id="{DC58D0D9-36A2-4F82-9A56-4D32154C7DC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6848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596</xdr:row>
      <xdr:rowOff>0</xdr:rowOff>
    </xdr:from>
    <xdr:to>
      <xdr:col>4</xdr:col>
      <xdr:colOff>377825</xdr:colOff>
      <xdr:row>596</xdr:row>
      <xdr:rowOff>152400</xdr:rowOff>
    </xdr:to>
    <xdr:pic>
      <xdr:nvPicPr>
        <xdr:cNvPr id="602" name="Picture 601" descr="Status">
          <a:extLst>
            <a:ext uri="{FF2B5EF4-FFF2-40B4-BE49-F238E27FC236}">
              <a16:creationId xmlns:a16="http://schemas.microsoft.com/office/drawing/2014/main" id="{4A3BA89A-492A-43FE-A187-4F86144F02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7086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597</xdr:row>
      <xdr:rowOff>0</xdr:rowOff>
    </xdr:from>
    <xdr:to>
      <xdr:col>4</xdr:col>
      <xdr:colOff>377825</xdr:colOff>
      <xdr:row>597</xdr:row>
      <xdr:rowOff>152400</xdr:rowOff>
    </xdr:to>
    <xdr:pic>
      <xdr:nvPicPr>
        <xdr:cNvPr id="603" name="Picture 602" descr="Status">
          <a:extLst>
            <a:ext uri="{FF2B5EF4-FFF2-40B4-BE49-F238E27FC236}">
              <a16:creationId xmlns:a16="http://schemas.microsoft.com/office/drawing/2014/main" id="{34AA16AB-E475-4300-BA6F-1BFA83206B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7476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598</xdr:row>
      <xdr:rowOff>0</xdr:rowOff>
    </xdr:from>
    <xdr:to>
      <xdr:col>4</xdr:col>
      <xdr:colOff>377825</xdr:colOff>
      <xdr:row>598</xdr:row>
      <xdr:rowOff>152400</xdr:rowOff>
    </xdr:to>
    <xdr:pic>
      <xdr:nvPicPr>
        <xdr:cNvPr id="604" name="Picture 603" descr="Status">
          <a:extLst>
            <a:ext uri="{FF2B5EF4-FFF2-40B4-BE49-F238E27FC236}">
              <a16:creationId xmlns:a16="http://schemas.microsoft.com/office/drawing/2014/main" id="{BCB494F9-D18B-48EB-B00D-E6D9EE6981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7714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599</xdr:row>
      <xdr:rowOff>0</xdr:rowOff>
    </xdr:from>
    <xdr:to>
      <xdr:col>4</xdr:col>
      <xdr:colOff>377825</xdr:colOff>
      <xdr:row>599</xdr:row>
      <xdr:rowOff>152400</xdr:rowOff>
    </xdr:to>
    <xdr:pic>
      <xdr:nvPicPr>
        <xdr:cNvPr id="605" name="Picture 604" descr="Status">
          <a:extLst>
            <a:ext uri="{FF2B5EF4-FFF2-40B4-BE49-F238E27FC236}">
              <a16:creationId xmlns:a16="http://schemas.microsoft.com/office/drawing/2014/main" id="{0868F8F6-0823-45BD-BB55-FFD7252CE9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8105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600</xdr:row>
      <xdr:rowOff>0</xdr:rowOff>
    </xdr:from>
    <xdr:to>
      <xdr:col>4</xdr:col>
      <xdr:colOff>377825</xdr:colOff>
      <xdr:row>600</xdr:row>
      <xdr:rowOff>152400</xdr:rowOff>
    </xdr:to>
    <xdr:pic>
      <xdr:nvPicPr>
        <xdr:cNvPr id="606" name="Picture 605" descr="Status">
          <a:extLst>
            <a:ext uri="{FF2B5EF4-FFF2-40B4-BE49-F238E27FC236}">
              <a16:creationId xmlns:a16="http://schemas.microsoft.com/office/drawing/2014/main" id="{EF6E2C08-B621-48C1-B3E9-21DAD018CC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8496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601</xdr:row>
      <xdr:rowOff>0</xdr:rowOff>
    </xdr:from>
    <xdr:to>
      <xdr:col>4</xdr:col>
      <xdr:colOff>377825</xdr:colOff>
      <xdr:row>601</xdr:row>
      <xdr:rowOff>152400</xdr:rowOff>
    </xdr:to>
    <xdr:pic>
      <xdr:nvPicPr>
        <xdr:cNvPr id="607" name="Picture 606" descr="Status">
          <a:extLst>
            <a:ext uri="{FF2B5EF4-FFF2-40B4-BE49-F238E27FC236}">
              <a16:creationId xmlns:a16="http://schemas.microsoft.com/office/drawing/2014/main" id="{4A1FBB6C-4DC6-4BFC-B96B-26BC0992DB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8886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602</xdr:row>
      <xdr:rowOff>0</xdr:rowOff>
    </xdr:from>
    <xdr:to>
      <xdr:col>4</xdr:col>
      <xdr:colOff>377825</xdr:colOff>
      <xdr:row>602</xdr:row>
      <xdr:rowOff>152400</xdr:rowOff>
    </xdr:to>
    <xdr:pic>
      <xdr:nvPicPr>
        <xdr:cNvPr id="608" name="Picture 607" descr="Status">
          <a:extLst>
            <a:ext uri="{FF2B5EF4-FFF2-40B4-BE49-F238E27FC236}">
              <a16:creationId xmlns:a16="http://schemas.microsoft.com/office/drawing/2014/main" id="{459571A9-5DA4-4780-9457-FD63B88972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927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603</xdr:row>
      <xdr:rowOff>0</xdr:rowOff>
    </xdr:from>
    <xdr:to>
      <xdr:col>4</xdr:col>
      <xdr:colOff>377825</xdr:colOff>
      <xdr:row>603</xdr:row>
      <xdr:rowOff>152400</xdr:rowOff>
    </xdr:to>
    <xdr:pic>
      <xdr:nvPicPr>
        <xdr:cNvPr id="609" name="Picture 608" descr="Status">
          <a:extLst>
            <a:ext uri="{FF2B5EF4-FFF2-40B4-BE49-F238E27FC236}">
              <a16:creationId xmlns:a16="http://schemas.microsoft.com/office/drawing/2014/main" id="{4EA0CF28-8180-43C0-A9B8-90F953C569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597437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604</xdr:row>
      <xdr:rowOff>0</xdr:rowOff>
    </xdr:from>
    <xdr:to>
      <xdr:col>4</xdr:col>
      <xdr:colOff>377825</xdr:colOff>
      <xdr:row>604</xdr:row>
      <xdr:rowOff>152400</xdr:rowOff>
    </xdr:to>
    <xdr:pic>
      <xdr:nvPicPr>
        <xdr:cNvPr id="610" name="Picture 609" descr="Status">
          <a:extLst>
            <a:ext uri="{FF2B5EF4-FFF2-40B4-BE49-F238E27FC236}">
              <a16:creationId xmlns:a16="http://schemas.microsoft.com/office/drawing/2014/main" id="{24B8C778-3643-4332-98E7-6F83787644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0210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605</xdr:row>
      <xdr:rowOff>0</xdr:rowOff>
    </xdr:from>
    <xdr:to>
      <xdr:col>4</xdr:col>
      <xdr:colOff>377825</xdr:colOff>
      <xdr:row>605</xdr:row>
      <xdr:rowOff>152400</xdr:rowOff>
    </xdr:to>
    <xdr:pic>
      <xdr:nvPicPr>
        <xdr:cNvPr id="611" name="Picture 610" descr="Status">
          <a:extLst>
            <a:ext uri="{FF2B5EF4-FFF2-40B4-BE49-F238E27FC236}">
              <a16:creationId xmlns:a16="http://schemas.microsoft.com/office/drawing/2014/main" id="{6E8C10FD-254C-4DDE-9DC6-7BF09307984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0601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606</xdr:row>
      <xdr:rowOff>0</xdr:rowOff>
    </xdr:from>
    <xdr:to>
      <xdr:col>4</xdr:col>
      <xdr:colOff>377825</xdr:colOff>
      <xdr:row>606</xdr:row>
      <xdr:rowOff>152400</xdr:rowOff>
    </xdr:to>
    <xdr:pic>
      <xdr:nvPicPr>
        <xdr:cNvPr id="612" name="Picture 611" descr="Status">
          <a:extLst>
            <a:ext uri="{FF2B5EF4-FFF2-40B4-BE49-F238E27FC236}">
              <a16:creationId xmlns:a16="http://schemas.microsoft.com/office/drawing/2014/main" id="{9BAB3B28-1365-4A34-8D1F-1101D3490E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1067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607</xdr:row>
      <xdr:rowOff>0</xdr:rowOff>
    </xdr:from>
    <xdr:to>
      <xdr:col>4</xdr:col>
      <xdr:colOff>377825</xdr:colOff>
      <xdr:row>607</xdr:row>
      <xdr:rowOff>152400</xdr:rowOff>
    </xdr:to>
    <xdr:pic>
      <xdr:nvPicPr>
        <xdr:cNvPr id="613" name="Picture 612" descr="Status">
          <a:extLst>
            <a:ext uri="{FF2B5EF4-FFF2-40B4-BE49-F238E27FC236}">
              <a16:creationId xmlns:a16="http://schemas.microsoft.com/office/drawing/2014/main" id="{A82F7244-ACCE-4911-A8AD-DDC5088C9B9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1534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608</xdr:row>
      <xdr:rowOff>0</xdr:rowOff>
    </xdr:from>
    <xdr:to>
      <xdr:col>4</xdr:col>
      <xdr:colOff>377825</xdr:colOff>
      <xdr:row>608</xdr:row>
      <xdr:rowOff>152400</xdr:rowOff>
    </xdr:to>
    <xdr:pic>
      <xdr:nvPicPr>
        <xdr:cNvPr id="614" name="Picture 613" descr="Status">
          <a:extLst>
            <a:ext uri="{FF2B5EF4-FFF2-40B4-BE49-F238E27FC236}">
              <a16:creationId xmlns:a16="http://schemas.microsoft.com/office/drawing/2014/main" id="{CA87A59F-702D-4481-A5F2-0CD38E53A9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2001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609</xdr:row>
      <xdr:rowOff>0</xdr:rowOff>
    </xdr:from>
    <xdr:to>
      <xdr:col>4</xdr:col>
      <xdr:colOff>377825</xdr:colOff>
      <xdr:row>609</xdr:row>
      <xdr:rowOff>152400</xdr:rowOff>
    </xdr:to>
    <xdr:pic>
      <xdr:nvPicPr>
        <xdr:cNvPr id="615" name="Picture 614" descr="Status">
          <a:extLst>
            <a:ext uri="{FF2B5EF4-FFF2-40B4-BE49-F238E27FC236}">
              <a16:creationId xmlns:a16="http://schemas.microsoft.com/office/drawing/2014/main" id="{162BDC11-E685-4A4C-BA13-57BF605AE8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2391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610</xdr:row>
      <xdr:rowOff>0</xdr:rowOff>
    </xdr:from>
    <xdr:to>
      <xdr:col>4</xdr:col>
      <xdr:colOff>377825</xdr:colOff>
      <xdr:row>610</xdr:row>
      <xdr:rowOff>152400</xdr:rowOff>
    </xdr:to>
    <xdr:pic>
      <xdr:nvPicPr>
        <xdr:cNvPr id="616" name="Picture 615" descr="Status">
          <a:extLst>
            <a:ext uri="{FF2B5EF4-FFF2-40B4-BE49-F238E27FC236}">
              <a16:creationId xmlns:a16="http://schemas.microsoft.com/office/drawing/2014/main" id="{83DF920C-2C27-4C67-AD13-64CFF20FB9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2858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611</xdr:row>
      <xdr:rowOff>0</xdr:rowOff>
    </xdr:from>
    <xdr:to>
      <xdr:col>4</xdr:col>
      <xdr:colOff>377825</xdr:colOff>
      <xdr:row>611</xdr:row>
      <xdr:rowOff>152400</xdr:rowOff>
    </xdr:to>
    <xdr:pic>
      <xdr:nvPicPr>
        <xdr:cNvPr id="617" name="Picture 616" descr="Status">
          <a:extLst>
            <a:ext uri="{FF2B5EF4-FFF2-40B4-BE49-F238E27FC236}">
              <a16:creationId xmlns:a16="http://schemas.microsoft.com/office/drawing/2014/main" id="{E5592BD7-F06D-43AE-A2F9-E93CCFDADC3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3248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612</xdr:row>
      <xdr:rowOff>0</xdr:rowOff>
    </xdr:from>
    <xdr:to>
      <xdr:col>4</xdr:col>
      <xdr:colOff>377825</xdr:colOff>
      <xdr:row>612</xdr:row>
      <xdr:rowOff>152400</xdr:rowOff>
    </xdr:to>
    <xdr:pic>
      <xdr:nvPicPr>
        <xdr:cNvPr id="618" name="Picture 617" descr="Status">
          <a:extLst>
            <a:ext uri="{FF2B5EF4-FFF2-40B4-BE49-F238E27FC236}">
              <a16:creationId xmlns:a16="http://schemas.microsoft.com/office/drawing/2014/main" id="{87780424-EC9F-4296-9F30-14E7092425C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36395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613</xdr:row>
      <xdr:rowOff>0</xdr:rowOff>
    </xdr:from>
    <xdr:to>
      <xdr:col>4</xdr:col>
      <xdr:colOff>377825</xdr:colOff>
      <xdr:row>613</xdr:row>
      <xdr:rowOff>152400</xdr:rowOff>
    </xdr:to>
    <xdr:pic>
      <xdr:nvPicPr>
        <xdr:cNvPr id="619" name="Picture 618" descr="Status">
          <a:extLst>
            <a:ext uri="{FF2B5EF4-FFF2-40B4-BE49-F238E27FC236}">
              <a16:creationId xmlns:a16="http://schemas.microsoft.com/office/drawing/2014/main" id="{2D567B31-8D7F-4F1F-BE07-4F704264FB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410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614</xdr:row>
      <xdr:rowOff>0</xdr:rowOff>
    </xdr:from>
    <xdr:to>
      <xdr:col>4</xdr:col>
      <xdr:colOff>377825</xdr:colOff>
      <xdr:row>614</xdr:row>
      <xdr:rowOff>152400</xdr:rowOff>
    </xdr:to>
    <xdr:pic>
      <xdr:nvPicPr>
        <xdr:cNvPr id="620" name="Picture 619" descr="Status">
          <a:extLst>
            <a:ext uri="{FF2B5EF4-FFF2-40B4-BE49-F238E27FC236}">
              <a16:creationId xmlns:a16="http://schemas.microsoft.com/office/drawing/2014/main" id="{FC5329D9-F275-477B-B6A9-F7838B261B9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4344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615</xdr:row>
      <xdr:rowOff>0</xdr:rowOff>
    </xdr:from>
    <xdr:to>
      <xdr:col>4</xdr:col>
      <xdr:colOff>377825</xdr:colOff>
      <xdr:row>615</xdr:row>
      <xdr:rowOff>152400</xdr:rowOff>
    </xdr:to>
    <xdr:pic>
      <xdr:nvPicPr>
        <xdr:cNvPr id="621" name="Picture 620" descr="Status">
          <a:extLst>
            <a:ext uri="{FF2B5EF4-FFF2-40B4-BE49-F238E27FC236}">
              <a16:creationId xmlns:a16="http://schemas.microsoft.com/office/drawing/2014/main" id="{7123C1B1-12E7-4718-9356-712E3F0892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4811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616</xdr:row>
      <xdr:rowOff>0</xdr:rowOff>
    </xdr:from>
    <xdr:to>
      <xdr:col>4</xdr:col>
      <xdr:colOff>377825</xdr:colOff>
      <xdr:row>616</xdr:row>
      <xdr:rowOff>152400</xdr:rowOff>
    </xdr:to>
    <xdr:pic>
      <xdr:nvPicPr>
        <xdr:cNvPr id="622" name="Picture 621" descr="Status">
          <a:extLst>
            <a:ext uri="{FF2B5EF4-FFF2-40B4-BE49-F238E27FC236}">
              <a16:creationId xmlns:a16="http://schemas.microsoft.com/office/drawing/2014/main" id="{09DCB28D-F6D6-46DC-B1FE-9874248A6F1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5201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617</xdr:row>
      <xdr:rowOff>0</xdr:rowOff>
    </xdr:from>
    <xdr:to>
      <xdr:col>4</xdr:col>
      <xdr:colOff>377825</xdr:colOff>
      <xdr:row>617</xdr:row>
      <xdr:rowOff>152400</xdr:rowOff>
    </xdr:to>
    <xdr:pic>
      <xdr:nvPicPr>
        <xdr:cNvPr id="623" name="Picture 622" descr="Status">
          <a:extLst>
            <a:ext uri="{FF2B5EF4-FFF2-40B4-BE49-F238E27FC236}">
              <a16:creationId xmlns:a16="http://schemas.microsoft.com/office/drawing/2014/main" id="{A810A06F-737D-4209-938F-6BB79390447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5592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618</xdr:row>
      <xdr:rowOff>0</xdr:rowOff>
    </xdr:from>
    <xdr:to>
      <xdr:col>4</xdr:col>
      <xdr:colOff>377825</xdr:colOff>
      <xdr:row>618</xdr:row>
      <xdr:rowOff>152400</xdr:rowOff>
    </xdr:to>
    <xdr:pic>
      <xdr:nvPicPr>
        <xdr:cNvPr id="624" name="Picture 623" descr="Status">
          <a:extLst>
            <a:ext uri="{FF2B5EF4-FFF2-40B4-BE49-F238E27FC236}">
              <a16:creationId xmlns:a16="http://schemas.microsoft.com/office/drawing/2014/main" id="{81A90FAD-136D-41DD-BEC2-5BB46E99450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5982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619</xdr:row>
      <xdr:rowOff>0</xdr:rowOff>
    </xdr:from>
    <xdr:to>
      <xdr:col>4</xdr:col>
      <xdr:colOff>377825</xdr:colOff>
      <xdr:row>619</xdr:row>
      <xdr:rowOff>152400</xdr:rowOff>
    </xdr:to>
    <xdr:pic>
      <xdr:nvPicPr>
        <xdr:cNvPr id="625" name="Picture 624" descr="Status">
          <a:extLst>
            <a:ext uri="{FF2B5EF4-FFF2-40B4-BE49-F238E27FC236}">
              <a16:creationId xmlns:a16="http://schemas.microsoft.com/office/drawing/2014/main" id="{EE8A8BFF-7EBC-42FF-A862-63B9988544B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6373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620</xdr:row>
      <xdr:rowOff>0</xdr:rowOff>
    </xdr:from>
    <xdr:to>
      <xdr:col>4</xdr:col>
      <xdr:colOff>377825</xdr:colOff>
      <xdr:row>620</xdr:row>
      <xdr:rowOff>152400</xdr:rowOff>
    </xdr:to>
    <xdr:pic>
      <xdr:nvPicPr>
        <xdr:cNvPr id="626" name="Picture 625" descr="Status">
          <a:extLst>
            <a:ext uri="{FF2B5EF4-FFF2-40B4-BE49-F238E27FC236}">
              <a16:creationId xmlns:a16="http://schemas.microsoft.com/office/drawing/2014/main" id="{AC382039-3F76-4A8F-B1C1-B6124D0E87B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6839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621</xdr:row>
      <xdr:rowOff>0</xdr:rowOff>
    </xdr:from>
    <xdr:to>
      <xdr:col>4</xdr:col>
      <xdr:colOff>377825</xdr:colOff>
      <xdr:row>621</xdr:row>
      <xdr:rowOff>152400</xdr:rowOff>
    </xdr:to>
    <xdr:pic>
      <xdr:nvPicPr>
        <xdr:cNvPr id="627" name="Picture 626" descr="Status">
          <a:extLst>
            <a:ext uri="{FF2B5EF4-FFF2-40B4-BE49-F238E27FC236}">
              <a16:creationId xmlns:a16="http://schemas.microsoft.com/office/drawing/2014/main" id="{5384FAC4-F02B-42B3-9DD1-9D4B0BBC8DB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7078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622</xdr:row>
      <xdr:rowOff>0</xdr:rowOff>
    </xdr:from>
    <xdr:to>
      <xdr:col>4</xdr:col>
      <xdr:colOff>377825</xdr:colOff>
      <xdr:row>622</xdr:row>
      <xdr:rowOff>152400</xdr:rowOff>
    </xdr:to>
    <xdr:pic>
      <xdr:nvPicPr>
        <xdr:cNvPr id="628" name="Picture 627" descr="Status">
          <a:extLst>
            <a:ext uri="{FF2B5EF4-FFF2-40B4-BE49-F238E27FC236}">
              <a16:creationId xmlns:a16="http://schemas.microsoft.com/office/drawing/2014/main" id="{EA5DD88E-9498-412F-B9BE-24002C78CB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7544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623</xdr:row>
      <xdr:rowOff>0</xdr:rowOff>
    </xdr:from>
    <xdr:to>
      <xdr:col>4</xdr:col>
      <xdr:colOff>377825</xdr:colOff>
      <xdr:row>623</xdr:row>
      <xdr:rowOff>152400</xdr:rowOff>
    </xdr:to>
    <xdr:pic>
      <xdr:nvPicPr>
        <xdr:cNvPr id="629" name="Picture 628" descr="Status">
          <a:extLst>
            <a:ext uri="{FF2B5EF4-FFF2-40B4-BE49-F238E27FC236}">
              <a16:creationId xmlns:a16="http://schemas.microsoft.com/office/drawing/2014/main" id="{371E7506-0DB3-450E-98AE-D0FF4D5E492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801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624</xdr:row>
      <xdr:rowOff>0</xdr:rowOff>
    </xdr:from>
    <xdr:to>
      <xdr:col>4</xdr:col>
      <xdr:colOff>377825</xdr:colOff>
      <xdr:row>624</xdr:row>
      <xdr:rowOff>152400</xdr:rowOff>
    </xdr:to>
    <xdr:pic>
      <xdr:nvPicPr>
        <xdr:cNvPr id="630" name="Picture 629" descr="Status">
          <a:extLst>
            <a:ext uri="{FF2B5EF4-FFF2-40B4-BE49-F238E27FC236}">
              <a16:creationId xmlns:a16="http://schemas.microsoft.com/office/drawing/2014/main" id="{B9380551-2593-4B07-B050-41357AA3BFE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84782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625</xdr:row>
      <xdr:rowOff>0</xdr:rowOff>
    </xdr:from>
    <xdr:to>
      <xdr:col>4</xdr:col>
      <xdr:colOff>377825</xdr:colOff>
      <xdr:row>625</xdr:row>
      <xdr:rowOff>152400</xdr:rowOff>
    </xdr:to>
    <xdr:pic>
      <xdr:nvPicPr>
        <xdr:cNvPr id="631" name="Picture 630" descr="Status">
          <a:extLst>
            <a:ext uri="{FF2B5EF4-FFF2-40B4-BE49-F238E27FC236}">
              <a16:creationId xmlns:a16="http://schemas.microsoft.com/office/drawing/2014/main" id="{A169D870-27C9-4EEE-98CF-86D0EC32AF6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89449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626</xdr:row>
      <xdr:rowOff>0</xdr:rowOff>
    </xdr:from>
    <xdr:to>
      <xdr:col>4</xdr:col>
      <xdr:colOff>377825</xdr:colOff>
      <xdr:row>626</xdr:row>
      <xdr:rowOff>152400</xdr:rowOff>
    </xdr:to>
    <xdr:pic>
      <xdr:nvPicPr>
        <xdr:cNvPr id="632" name="Picture 631" descr="Status">
          <a:extLst>
            <a:ext uri="{FF2B5EF4-FFF2-40B4-BE49-F238E27FC236}">
              <a16:creationId xmlns:a16="http://schemas.microsoft.com/office/drawing/2014/main" id="{44F8FA70-06E7-48C9-8AEC-B35B6DFC50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9335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627</xdr:row>
      <xdr:rowOff>0</xdr:rowOff>
    </xdr:from>
    <xdr:to>
      <xdr:col>4</xdr:col>
      <xdr:colOff>377825</xdr:colOff>
      <xdr:row>627</xdr:row>
      <xdr:rowOff>152400</xdr:rowOff>
    </xdr:to>
    <xdr:pic>
      <xdr:nvPicPr>
        <xdr:cNvPr id="633" name="Picture 632" descr="Status">
          <a:extLst>
            <a:ext uri="{FF2B5EF4-FFF2-40B4-BE49-F238E27FC236}">
              <a16:creationId xmlns:a16="http://schemas.microsoft.com/office/drawing/2014/main" id="{FF8FA008-4FF2-414F-8BA1-9E9F4D905AF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69573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628</xdr:row>
      <xdr:rowOff>0</xdr:rowOff>
    </xdr:from>
    <xdr:to>
      <xdr:col>4</xdr:col>
      <xdr:colOff>377825</xdr:colOff>
      <xdr:row>628</xdr:row>
      <xdr:rowOff>152400</xdr:rowOff>
    </xdr:to>
    <xdr:pic>
      <xdr:nvPicPr>
        <xdr:cNvPr id="634" name="Picture 633" descr="Status">
          <a:extLst>
            <a:ext uri="{FF2B5EF4-FFF2-40B4-BE49-F238E27FC236}">
              <a16:creationId xmlns:a16="http://schemas.microsoft.com/office/drawing/2014/main" id="{BDE763D8-F2F9-41A6-8716-F8528FF2AEC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0040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629</xdr:row>
      <xdr:rowOff>0</xdr:rowOff>
    </xdr:from>
    <xdr:to>
      <xdr:col>4</xdr:col>
      <xdr:colOff>377825</xdr:colOff>
      <xdr:row>629</xdr:row>
      <xdr:rowOff>152400</xdr:rowOff>
    </xdr:to>
    <xdr:pic>
      <xdr:nvPicPr>
        <xdr:cNvPr id="635" name="Picture 634" descr="Status">
          <a:extLst>
            <a:ext uri="{FF2B5EF4-FFF2-40B4-BE49-F238E27FC236}">
              <a16:creationId xmlns:a16="http://schemas.microsoft.com/office/drawing/2014/main" id="{78E6A742-C1E5-4B53-BF17-BC75C70EDE5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050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630</xdr:row>
      <xdr:rowOff>0</xdr:rowOff>
    </xdr:from>
    <xdr:to>
      <xdr:col>4</xdr:col>
      <xdr:colOff>377825</xdr:colOff>
      <xdr:row>630</xdr:row>
      <xdr:rowOff>152400</xdr:rowOff>
    </xdr:to>
    <xdr:pic>
      <xdr:nvPicPr>
        <xdr:cNvPr id="636" name="Picture 635" descr="Status">
          <a:extLst>
            <a:ext uri="{FF2B5EF4-FFF2-40B4-BE49-F238E27FC236}">
              <a16:creationId xmlns:a16="http://schemas.microsoft.com/office/drawing/2014/main" id="{717CE11B-1649-423D-AA3C-895C5FF03F9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089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631</xdr:row>
      <xdr:rowOff>0</xdr:rowOff>
    </xdr:from>
    <xdr:to>
      <xdr:col>4</xdr:col>
      <xdr:colOff>377825</xdr:colOff>
      <xdr:row>631</xdr:row>
      <xdr:rowOff>152400</xdr:rowOff>
    </xdr:to>
    <xdr:pic>
      <xdr:nvPicPr>
        <xdr:cNvPr id="637" name="Picture 636" descr="Status">
          <a:extLst>
            <a:ext uri="{FF2B5EF4-FFF2-40B4-BE49-F238E27FC236}">
              <a16:creationId xmlns:a16="http://schemas.microsoft.com/office/drawing/2014/main" id="{B6B21516-1859-40E9-A7A0-7C26B263A29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128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632</xdr:row>
      <xdr:rowOff>0</xdr:rowOff>
    </xdr:from>
    <xdr:to>
      <xdr:col>4</xdr:col>
      <xdr:colOff>377825</xdr:colOff>
      <xdr:row>632</xdr:row>
      <xdr:rowOff>152400</xdr:rowOff>
    </xdr:to>
    <xdr:pic>
      <xdr:nvPicPr>
        <xdr:cNvPr id="638" name="Picture 637" descr="Status">
          <a:extLst>
            <a:ext uri="{FF2B5EF4-FFF2-40B4-BE49-F238E27FC236}">
              <a16:creationId xmlns:a16="http://schemas.microsoft.com/office/drawing/2014/main" id="{0117681A-A214-41B7-ACC5-724E45F289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1754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633</xdr:row>
      <xdr:rowOff>0</xdr:rowOff>
    </xdr:from>
    <xdr:to>
      <xdr:col>4</xdr:col>
      <xdr:colOff>377825</xdr:colOff>
      <xdr:row>633</xdr:row>
      <xdr:rowOff>152400</xdr:rowOff>
    </xdr:to>
    <xdr:pic>
      <xdr:nvPicPr>
        <xdr:cNvPr id="639" name="Picture 638" descr="Status">
          <a:extLst>
            <a:ext uri="{FF2B5EF4-FFF2-40B4-BE49-F238E27FC236}">
              <a16:creationId xmlns:a16="http://schemas.microsoft.com/office/drawing/2014/main" id="{79FC411E-7787-486B-8DF7-44DBB87B18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2221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634</xdr:row>
      <xdr:rowOff>0</xdr:rowOff>
    </xdr:from>
    <xdr:to>
      <xdr:col>4</xdr:col>
      <xdr:colOff>377825</xdr:colOff>
      <xdr:row>634</xdr:row>
      <xdr:rowOff>152400</xdr:rowOff>
    </xdr:to>
    <xdr:pic>
      <xdr:nvPicPr>
        <xdr:cNvPr id="640" name="Picture 639" descr="Status">
          <a:extLst>
            <a:ext uri="{FF2B5EF4-FFF2-40B4-BE49-F238E27FC236}">
              <a16:creationId xmlns:a16="http://schemas.microsoft.com/office/drawing/2014/main" id="{8B1382EB-22AF-4947-8505-CB3EFF4979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2916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635</xdr:row>
      <xdr:rowOff>0</xdr:rowOff>
    </xdr:from>
    <xdr:to>
      <xdr:col>4</xdr:col>
      <xdr:colOff>377825</xdr:colOff>
      <xdr:row>635</xdr:row>
      <xdr:rowOff>152400</xdr:rowOff>
    </xdr:to>
    <xdr:pic>
      <xdr:nvPicPr>
        <xdr:cNvPr id="641" name="Picture 640" descr="Status">
          <a:extLst>
            <a:ext uri="{FF2B5EF4-FFF2-40B4-BE49-F238E27FC236}">
              <a16:creationId xmlns:a16="http://schemas.microsoft.com/office/drawing/2014/main" id="{4DDE5D8F-52F0-4044-9849-546D691975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3383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636</xdr:row>
      <xdr:rowOff>0</xdr:rowOff>
    </xdr:from>
    <xdr:to>
      <xdr:col>4</xdr:col>
      <xdr:colOff>377825</xdr:colOff>
      <xdr:row>636</xdr:row>
      <xdr:rowOff>152400</xdr:rowOff>
    </xdr:to>
    <xdr:pic>
      <xdr:nvPicPr>
        <xdr:cNvPr id="642" name="Picture 641" descr="Status">
          <a:extLst>
            <a:ext uri="{FF2B5EF4-FFF2-40B4-BE49-F238E27FC236}">
              <a16:creationId xmlns:a16="http://schemas.microsoft.com/office/drawing/2014/main" id="{9E20A65A-353B-4161-AAC9-F2C4E3841C5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3850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637</xdr:row>
      <xdr:rowOff>0</xdr:rowOff>
    </xdr:from>
    <xdr:to>
      <xdr:col>4</xdr:col>
      <xdr:colOff>377825</xdr:colOff>
      <xdr:row>637</xdr:row>
      <xdr:rowOff>152400</xdr:rowOff>
    </xdr:to>
    <xdr:pic>
      <xdr:nvPicPr>
        <xdr:cNvPr id="643" name="Picture 642" descr="Status">
          <a:extLst>
            <a:ext uri="{FF2B5EF4-FFF2-40B4-BE49-F238E27FC236}">
              <a16:creationId xmlns:a16="http://schemas.microsoft.com/office/drawing/2014/main" id="{683AC65F-F042-47E5-9B35-4199C55A892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431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638</xdr:row>
      <xdr:rowOff>0</xdr:rowOff>
    </xdr:from>
    <xdr:to>
      <xdr:col>4</xdr:col>
      <xdr:colOff>377825</xdr:colOff>
      <xdr:row>638</xdr:row>
      <xdr:rowOff>152400</xdr:rowOff>
    </xdr:to>
    <xdr:pic>
      <xdr:nvPicPr>
        <xdr:cNvPr id="644" name="Picture 643" descr="Status">
          <a:extLst>
            <a:ext uri="{FF2B5EF4-FFF2-40B4-BE49-F238E27FC236}">
              <a16:creationId xmlns:a16="http://schemas.microsoft.com/office/drawing/2014/main" id="{3C6B5FFA-1E72-4D7C-A162-0CB4FBA0F4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470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639</xdr:row>
      <xdr:rowOff>0</xdr:rowOff>
    </xdr:from>
    <xdr:to>
      <xdr:col>4</xdr:col>
      <xdr:colOff>377825</xdr:colOff>
      <xdr:row>639</xdr:row>
      <xdr:rowOff>152400</xdr:rowOff>
    </xdr:to>
    <xdr:pic>
      <xdr:nvPicPr>
        <xdr:cNvPr id="645" name="Picture 644" descr="Status">
          <a:extLst>
            <a:ext uri="{FF2B5EF4-FFF2-40B4-BE49-F238E27FC236}">
              <a16:creationId xmlns:a16="http://schemas.microsoft.com/office/drawing/2014/main" id="{4EC58741-8AFF-4369-8DCD-6D5E5E09BC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5098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640</xdr:row>
      <xdr:rowOff>0</xdr:rowOff>
    </xdr:from>
    <xdr:to>
      <xdr:col>4</xdr:col>
      <xdr:colOff>377825</xdr:colOff>
      <xdr:row>640</xdr:row>
      <xdr:rowOff>152400</xdr:rowOff>
    </xdr:to>
    <xdr:pic>
      <xdr:nvPicPr>
        <xdr:cNvPr id="646" name="Picture 645" descr="Status">
          <a:extLst>
            <a:ext uri="{FF2B5EF4-FFF2-40B4-BE49-F238E27FC236}">
              <a16:creationId xmlns:a16="http://schemas.microsoft.com/office/drawing/2014/main" id="{210EEB40-AEB6-4950-AC90-271C47C3280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5488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641</xdr:row>
      <xdr:rowOff>0</xdr:rowOff>
    </xdr:from>
    <xdr:to>
      <xdr:col>4</xdr:col>
      <xdr:colOff>377825</xdr:colOff>
      <xdr:row>641</xdr:row>
      <xdr:rowOff>152400</xdr:rowOff>
    </xdr:to>
    <xdr:pic>
      <xdr:nvPicPr>
        <xdr:cNvPr id="647" name="Picture 646" descr="Status">
          <a:extLst>
            <a:ext uri="{FF2B5EF4-FFF2-40B4-BE49-F238E27FC236}">
              <a16:creationId xmlns:a16="http://schemas.microsoft.com/office/drawing/2014/main" id="{743F571C-4E56-4758-AD52-AA31959CFEB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572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642</xdr:row>
      <xdr:rowOff>0</xdr:rowOff>
    </xdr:from>
    <xdr:to>
      <xdr:col>4</xdr:col>
      <xdr:colOff>377825</xdr:colOff>
      <xdr:row>642</xdr:row>
      <xdr:rowOff>152400</xdr:rowOff>
    </xdr:to>
    <xdr:pic>
      <xdr:nvPicPr>
        <xdr:cNvPr id="648" name="Picture 647" descr="Status">
          <a:extLst>
            <a:ext uri="{FF2B5EF4-FFF2-40B4-BE49-F238E27FC236}">
              <a16:creationId xmlns:a16="http://schemas.microsoft.com/office/drawing/2014/main" id="{01D7D2FF-7BAD-4696-8C33-75229449E3D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6193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643</xdr:row>
      <xdr:rowOff>0</xdr:rowOff>
    </xdr:from>
    <xdr:to>
      <xdr:col>4</xdr:col>
      <xdr:colOff>377825</xdr:colOff>
      <xdr:row>643</xdr:row>
      <xdr:rowOff>152400</xdr:rowOff>
    </xdr:to>
    <xdr:pic>
      <xdr:nvPicPr>
        <xdr:cNvPr id="649" name="Picture 648" descr="Status">
          <a:extLst>
            <a:ext uri="{FF2B5EF4-FFF2-40B4-BE49-F238E27FC236}">
              <a16:creationId xmlns:a16="http://schemas.microsoft.com/office/drawing/2014/main" id="{035CBFF0-C853-4EEB-BF33-956797987E7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666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644</xdr:row>
      <xdr:rowOff>0</xdr:rowOff>
    </xdr:from>
    <xdr:to>
      <xdr:col>4</xdr:col>
      <xdr:colOff>377825</xdr:colOff>
      <xdr:row>644</xdr:row>
      <xdr:rowOff>152400</xdr:rowOff>
    </xdr:to>
    <xdr:pic>
      <xdr:nvPicPr>
        <xdr:cNvPr id="650" name="Picture 649" descr="Status">
          <a:extLst>
            <a:ext uri="{FF2B5EF4-FFF2-40B4-BE49-F238E27FC236}">
              <a16:creationId xmlns:a16="http://schemas.microsoft.com/office/drawing/2014/main" id="{CBFEB285-5A5F-447A-89D2-DC8CA7AA78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7050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645</xdr:row>
      <xdr:rowOff>0</xdr:rowOff>
    </xdr:from>
    <xdr:to>
      <xdr:col>4</xdr:col>
      <xdr:colOff>377825</xdr:colOff>
      <xdr:row>645</xdr:row>
      <xdr:rowOff>152400</xdr:rowOff>
    </xdr:to>
    <xdr:pic>
      <xdr:nvPicPr>
        <xdr:cNvPr id="651" name="Picture 650" descr="Status">
          <a:extLst>
            <a:ext uri="{FF2B5EF4-FFF2-40B4-BE49-F238E27FC236}">
              <a16:creationId xmlns:a16="http://schemas.microsoft.com/office/drawing/2014/main" id="{C70CF7E9-F0BE-449C-8D8C-AB075FA7A9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7517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646</xdr:row>
      <xdr:rowOff>0</xdr:rowOff>
    </xdr:from>
    <xdr:to>
      <xdr:col>4</xdr:col>
      <xdr:colOff>377825</xdr:colOff>
      <xdr:row>646</xdr:row>
      <xdr:rowOff>152400</xdr:rowOff>
    </xdr:to>
    <xdr:pic>
      <xdr:nvPicPr>
        <xdr:cNvPr id="652" name="Picture 651" descr="Status">
          <a:extLst>
            <a:ext uri="{FF2B5EF4-FFF2-40B4-BE49-F238E27FC236}">
              <a16:creationId xmlns:a16="http://schemas.microsoft.com/office/drawing/2014/main" id="{B45B3C4B-54A3-4143-B452-D008F2ED04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7907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647</xdr:row>
      <xdr:rowOff>0</xdr:rowOff>
    </xdr:from>
    <xdr:to>
      <xdr:col>4</xdr:col>
      <xdr:colOff>377825</xdr:colOff>
      <xdr:row>647</xdr:row>
      <xdr:rowOff>152400</xdr:rowOff>
    </xdr:to>
    <xdr:pic>
      <xdr:nvPicPr>
        <xdr:cNvPr id="653" name="Picture 652" descr="Status">
          <a:extLst>
            <a:ext uri="{FF2B5EF4-FFF2-40B4-BE49-F238E27FC236}">
              <a16:creationId xmlns:a16="http://schemas.microsoft.com/office/drawing/2014/main" id="{80F77DE6-51F0-4A7E-B579-FF8D5BCF6AD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8374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648</xdr:row>
      <xdr:rowOff>0</xdr:rowOff>
    </xdr:from>
    <xdr:to>
      <xdr:col>4</xdr:col>
      <xdr:colOff>377825</xdr:colOff>
      <xdr:row>648</xdr:row>
      <xdr:rowOff>152400</xdr:rowOff>
    </xdr:to>
    <xdr:pic>
      <xdr:nvPicPr>
        <xdr:cNvPr id="654" name="Picture 653" descr="Status">
          <a:extLst>
            <a:ext uri="{FF2B5EF4-FFF2-40B4-BE49-F238E27FC236}">
              <a16:creationId xmlns:a16="http://schemas.microsoft.com/office/drawing/2014/main" id="{8D8FE15E-CF5B-4A6C-A530-73002CD5764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8841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649</xdr:row>
      <xdr:rowOff>0</xdr:rowOff>
    </xdr:from>
    <xdr:to>
      <xdr:col>4</xdr:col>
      <xdr:colOff>377825</xdr:colOff>
      <xdr:row>649</xdr:row>
      <xdr:rowOff>152400</xdr:rowOff>
    </xdr:to>
    <xdr:pic>
      <xdr:nvPicPr>
        <xdr:cNvPr id="655" name="Picture 654" descr="Status">
          <a:extLst>
            <a:ext uri="{FF2B5EF4-FFF2-40B4-BE49-F238E27FC236}">
              <a16:creationId xmlns:a16="http://schemas.microsoft.com/office/drawing/2014/main" id="{D142E48C-0B17-4EF7-8757-1AE629A644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9536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650</xdr:row>
      <xdr:rowOff>0</xdr:rowOff>
    </xdr:from>
    <xdr:to>
      <xdr:col>4</xdr:col>
      <xdr:colOff>377825</xdr:colOff>
      <xdr:row>650</xdr:row>
      <xdr:rowOff>152400</xdr:rowOff>
    </xdr:to>
    <xdr:pic>
      <xdr:nvPicPr>
        <xdr:cNvPr id="656" name="Picture 655" descr="Status">
          <a:extLst>
            <a:ext uri="{FF2B5EF4-FFF2-40B4-BE49-F238E27FC236}">
              <a16:creationId xmlns:a16="http://schemas.microsoft.com/office/drawing/2014/main" id="{4C49E3BA-24F6-46F6-B564-B086D6AC86A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79774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651</xdr:row>
      <xdr:rowOff>0</xdr:rowOff>
    </xdr:from>
    <xdr:to>
      <xdr:col>4</xdr:col>
      <xdr:colOff>377825</xdr:colOff>
      <xdr:row>651</xdr:row>
      <xdr:rowOff>152400</xdr:rowOff>
    </xdr:to>
    <xdr:pic>
      <xdr:nvPicPr>
        <xdr:cNvPr id="657" name="Picture 656" descr="Status">
          <a:extLst>
            <a:ext uri="{FF2B5EF4-FFF2-40B4-BE49-F238E27FC236}">
              <a16:creationId xmlns:a16="http://schemas.microsoft.com/office/drawing/2014/main" id="{2B8ABD77-FE3F-4DC3-8190-A7D7A6C4C5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0241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652</xdr:row>
      <xdr:rowOff>0</xdr:rowOff>
    </xdr:from>
    <xdr:to>
      <xdr:col>4</xdr:col>
      <xdr:colOff>377825</xdr:colOff>
      <xdr:row>652</xdr:row>
      <xdr:rowOff>152400</xdr:rowOff>
    </xdr:to>
    <xdr:pic>
      <xdr:nvPicPr>
        <xdr:cNvPr id="658" name="Picture 657" descr="Status">
          <a:extLst>
            <a:ext uri="{FF2B5EF4-FFF2-40B4-BE49-F238E27FC236}">
              <a16:creationId xmlns:a16="http://schemas.microsoft.com/office/drawing/2014/main" id="{0B3ACEF2-D748-44A8-AFD7-FE63F28A64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070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653</xdr:row>
      <xdr:rowOff>0</xdr:rowOff>
    </xdr:from>
    <xdr:to>
      <xdr:col>4</xdr:col>
      <xdr:colOff>377825</xdr:colOff>
      <xdr:row>653</xdr:row>
      <xdr:rowOff>152400</xdr:rowOff>
    </xdr:to>
    <xdr:pic>
      <xdr:nvPicPr>
        <xdr:cNvPr id="659" name="Picture 658" descr="Status">
          <a:extLst>
            <a:ext uri="{FF2B5EF4-FFF2-40B4-BE49-F238E27FC236}">
              <a16:creationId xmlns:a16="http://schemas.microsoft.com/office/drawing/2014/main" id="{E6BD2253-398C-4765-9130-FD20D13ADC3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0946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654</xdr:row>
      <xdr:rowOff>0</xdr:rowOff>
    </xdr:from>
    <xdr:to>
      <xdr:col>4</xdr:col>
      <xdr:colOff>377825</xdr:colOff>
      <xdr:row>654</xdr:row>
      <xdr:rowOff>152400</xdr:rowOff>
    </xdr:to>
    <xdr:pic>
      <xdr:nvPicPr>
        <xdr:cNvPr id="660" name="Picture 659" descr="Status">
          <a:extLst>
            <a:ext uri="{FF2B5EF4-FFF2-40B4-BE49-F238E27FC236}">
              <a16:creationId xmlns:a16="http://schemas.microsoft.com/office/drawing/2014/main" id="{9ADF163F-1B6A-4C9B-8F3A-C33ACA9CBAA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1184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655</xdr:row>
      <xdr:rowOff>0</xdr:rowOff>
    </xdr:from>
    <xdr:to>
      <xdr:col>4</xdr:col>
      <xdr:colOff>377825</xdr:colOff>
      <xdr:row>655</xdr:row>
      <xdr:rowOff>152400</xdr:rowOff>
    </xdr:to>
    <xdr:pic>
      <xdr:nvPicPr>
        <xdr:cNvPr id="661" name="Picture 660" descr="Status">
          <a:extLst>
            <a:ext uri="{FF2B5EF4-FFF2-40B4-BE49-F238E27FC236}">
              <a16:creationId xmlns:a16="http://schemas.microsoft.com/office/drawing/2014/main" id="{D934B0D2-8880-4FEB-8204-6DD01E83C6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1575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656</xdr:row>
      <xdr:rowOff>0</xdr:rowOff>
    </xdr:from>
    <xdr:to>
      <xdr:col>4</xdr:col>
      <xdr:colOff>377825</xdr:colOff>
      <xdr:row>656</xdr:row>
      <xdr:rowOff>152400</xdr:rowOff>
    </xdr:to>
    <xdr:pic>
      <xdr:nvPicPr>
        <xdr:cNvPr id="662" name="Picture 661" descr="Status">
          <a:extLst>
            <a:ext uri="{FF2B5EF4-FFF2-40B4-BE49-F238E27FC236}">
              <a16:creationId xmlns:a16="http://schemas.microsoft.com/office/drawing/2014/main" id="{452DDAB7-7BFC-4A6F-AAA0-B98B3A02A6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1965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657</xdr:row>
      <xdr:rowOff>0</xdr:rowOff>
    </xdr:from>
    <xdr:to>
      <xdr:col>4</xdr:col>
      <xdr:colOff>377825</xdr:colOff>
      <xdr:row>657</xdr:row>
      <xdr:rowOff>152400</xdr:rowOff>
    </xdr:to>
    <xdr:pic>
      <xdr:nvPicPr>
        <xdr:cNvPr id="663" name="Picture 662" descr="Status">
          <a:extLst>
            <a:ext uri="{FF2B5EF4-FFF2-40B4-BE49-F238E27FC236}">
              <a16:creationId xmlns:a16="http://schemas.microsoft.com/office/drawing/2014/main" id="{3CFAF9A9-817E-46B6-BC0F-5277AFFC36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2356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658</xdr:row>
      <xdr:rowOff>0</xdr:rowOff>
    </xdr:from>
    <xdr:to>
      <xdr:col>4</xdr:col>
      <xdr:colOff>377825</xdr:colOff>
      <xdr:row>658</xdr:row>
      <xdr:rowOff>152400</xdr:rowOff>
    </xdr:to>
    <xdr:pic>
      <xdr:nvPicPr>
        <xdr:cNvPr id="664" name="Picture 663" descr="Status">
          <a:extLst>
            <a:ext uri="{FF2B5EF4-FFF2-40B4-BE49-F238E27FC236}">
              <a16:creationId xmlns:a16="http://schemas.microsoft.com/office/drawing/2014/main" id="{FFEDD2AA-F333-49FD-A4C4-A47F286A229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2746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659</xdr:row>
      <xdr:rowOff>0</xdr:rowOff>
    </xdr:from>
    <xdr:to>
      <xdr:col>4</xdr:col>
      <xdr:colOff>377825</xdr:colOff>
      <xdr:row>659</xdr:row>
      <xdr:rowOff>152400</xdr:rowOff>
    </xdr:to>
    <xdr:pic>
      <xdr:nvPicPr>
        <xdr:cNvPr id="665" name="Picture 664" descr="Status">
          <a:extLst>
            <a:ext uri="{FF2B5EF4-FFF2-40B4-BE49-F238E27FC236}">
              <a16:creationId xmlns:a16="http://schemas.microsoft.com/office/drawing/2014/main" id="{29120D3F-1FF8-4B0A-AB43-4C76EAA0BAB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3137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660</xdr:row>
      <xdr:rowOff>0</xdr:rowOff>
    </xdr:from>
    <xdr:to>
      <xdr:col>4</xdr:col>
      <xdr:colOff>377825</xdr:colOff>
      <xdr:row>660</xdr:row>
      <xdr:rowOff>152400</xdr:rowOff>
    </xdr:to>
    <xdr:pic>
      <xdr:nvPicPr>
        <xdr:cNvPr id="666" name="Picture 665" descr="Status">
          <a:extLst>
            <a:ext uri="{FF2B5EF4-FFF2-40B4-BE49-F238E27FC236}">
              <a16:creationId xmlns:a16="http://schemas.microsoft.com/office/drawing/2014/main" id="{7C553E62-CA68-4076-B37F-2A61088220B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3527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661</xdr:row>
      <xdr:rowOff>0</xdr:rowOff>
    </xdr:from>
    <xdr:to>
      <xdr:col>4</xdr:col>
      <xdr:colOff>377825</xdr:colOff>
      <xdr:row>661</xdr:row>
      <xdr:rowOff>152400</xdr:rowOff>
    </xdr:to>
    <xdr:pic>
      <xdr:nvPicPr>
        <xdr:cNvPr id="667" name="Picture 666" descr="Status">
          <a:extLst>
            <a:ext uri="{FF2B5EF4-FFF2-40B4-BE49-F238E27FC236}">
              <a16:creationId xmlns:a16="http://schemas.microsoft.com/office/drawing/2014/main" id="{630FF198-4186-49EE-A615-FEA33CA196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3994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662</xdr:row>
      <xdr:rowOff>0</xdr:rowOff>
    </xdr:from>
    <xdr:to>
      <xdr:col>4</xdr:col>
      <xdr:colOff>377825</xdr:colOff>
      <xdr:row>662</xdr:row>
      <xdr:rowOff>152400</xdr:rowOff>
    </xdr:to>
    <xdr:pic>
      <xdr:nvPicPr>
        <xdr:cNvPr id="668" name="Picture 667" descr="Status">
          <a:extLst>
            <a:ext uri="{FF2B5EF4-FFF2-40B4-BE49-F238E27FC236}">
              <a16:creationId xmlns:a16="http://schemas.microsoft.com/office/drawing/2014/main" id="{9CC89062-0D10-427D-BDFD-69C927F1A9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4232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663</xdr:row>
      <xdr:rowOff>0</xdr:rowOff>
    </xdr:from>
    <xdr:to>
      <xdr:col>4</xdr:col>
      <xdr:colOff>377825</xdr:colOff>
      <xdr:row>663</xdr:row>
      <xdr:rowOff>152400</xdr:rowOff>
    </xdr:to>
    <xdr:pic>
      <xdr:nvPicPr>
        <xdr:cNvPr id="669" name="Picture 668" descr="Status">
          <a:extLst>
            <a:ext uri="{FF2B5EF4-FFF2-40B4-BE49-F238E27FC236}">
              <a16:creationId xmlns:a16="http://schemas.microsoft.com/office/drawing/2014/main" id="{F724EFD7-DF46-4B40-8EEA-1DF4E7026E1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46230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664</xdr:row>
      <xdr:rowOff>0</xdr:rowOff>
    </xdr:from>
    <xdr:to>
      <xdr:col>4</xdr:col>
      <xdr:colOff>377825</xdr:colOff>
      <xdr:row>664</xdr:row>
      <xdr:rowOff>152400</xdr:rowOff>
    </xdr:to>
    <xdr:pic>
      <xdr:nvPicPr>
        <xdr:cNvPr id="670" name="Picture 669" descr="Status">
          <a:extLst>
            <a:ext uri="{FF2B5EF4-FFF2-40B4-BE49-F238E27FC236}">
              <a16:creationId xmlns:a16="http://schemas.microsoft.com/office/drawing/2014/main" id="{0F92381E-24B5-4C92-92D1-B95DC778C4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5089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665</xdr:row>
      <xdr:rowOff>0</xdr:rowOff>
    </xdr:from>
    <xdr:to>
      <xdr:col>4</xdr:col>
      <xdr:colOff>377825</xdr:colOff>
      <xdr:row>665</xdr:row>
      <xdr:rowOff>152400</xdr:rowOff>
    </xdr:to>
    <xdr:pic>
      <xdr:nvPicPr>
        <xdr:cNvPr id="671" name="Picture 670" descr="Status">
          <a:extLst>
            <a:ext uri="{FF2B5EF4-FFF2-40B4-BE49-F238E27FC236}">
              <a16:creationId xmlns:a16="http://schemas.microsoft.com/office/drawing/2014/main" id="{550F8C7C-8BB7-4A7A-BE0C-6BB86A8CD94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5480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666</xdr:row>
      <xdr:rowOff>0</xdr:rowOff>
    </xdr:from>
    <xdr:to>
      <xdr:col>4</xdr:col>
      <xdr:colOff>377825</xdr:colOff>
      <xdr:row>666</xdr:row>
      <xdr:rowOff>152400</xdr:rowOff>
    </xdr:to>
    <xdr:pic>
      <xdr:nvPicPr>
        <xdr:cNvPr id="672" name="Picture 671" descr="Status">
          <a:extLst>
            <a:ext uri="{FF2B5EF4-FFF2-40B4-BE49-F238E27FC236}">
              <a16:creationId xmlns:a16="http://schemas.microsoft.com/office/drawing/2014/main" id="{CF2F3816-B578-4423-B94D-2E9A915CAA1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5947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667</xdr:row>
      <xdr:rowOff>0</xdr:rowOff>
    </xdr:from>
    <xdr:to>
      <xdr:col>4</xdr:col>
      <xdr:colOff>377825</xdr:colOff>
      <xdr:row>667</xdr:row>
      <xdr:rowOff>152400</xdr:rowOff>
    </xdr:to>
    <xdr:pic>
      <xdr:nvPicPr>
        <xdr:cNvPr id="673" name="Picture 672" descr="Status">
          <a:extLst>
            <a:ext uri="{FF2B5EF4-FFF2-40B4-BE49-F238E27FC236}">
              <a16:creationId xmlns:a16="http://schemas.microsoft.com/office/drawing/2014/main" id="{A28EA234-63EF-4271-94B0-21D03398243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6337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668</xdr:row>
      <xdr:rowOff>0</xdr:rowOff>
    </xdr:from>
    <xdr:to>
      <xdr:col>4</xdr:col>
      <xdr:colOff>377825</xdr:colOff>
      <xdr:row>668</xdr:row>
      <xdr:rowOff>152400</xdr:rowOff>
    </xdr:to>
    <xdr:pic>
      <xdr:nvPicPr>
        <xdr:cNvPr id="674" name="Picture 673" descr="Status">
          <a:extLst>
            <a:ext uri="{FF2B5EF4-FFF2-40B4-BE49-F238E27FC236}">
              <a16:creationId xmlns:a16="http://schemas.microsoft.com/office/drawing/2014/main" id="{65AF2508-2F2E-4959-B830-48BDCD2DAA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6575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669</xdr:row>
      <xdr:rowOff>0</xdr:rowOff>
    </xdr:from>
    <xdr:to>
      <xdr:col>4</xdr:col>
      <xdr:colOff>377825</xdr:colOff>
      <xdr:row>669</xdr:row>
      <xdr:rowOff>152400</xdr:rowOff>
    </xdr:to>
    <xdr:pic>
      <xdr:nvPicPr>
        <xdr:cNvPr id="675" name="Picture 674" descr="Status">
          <a:extLst>
            <a:ext uri="{FF2B5EF4-FFF2-40B4-BE49-F238E27FC236}">
              <a16:creationId xmlns:a16="http://schemas.microsoft.com/office/drawing/2014/main" id="{D7FFEE3D-F22E-4B97-8A13-CBC67E902B5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6966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670</xdr:row>
      <xdr:rowOff>0</xdr:rowOff>
    </xdr:from>
    <xdr:to>
      <xdr:col>4</xdr:col>
      <xdr:colOff>377825</xdr:colOff>
      <xdr:row>670</xdr:row>
      <xdr:rowOff>152400</xdr:rowOff>
    </xdr:to>
    <xdr:pic>
      <xdr:nvPicPr>
        <xdr:cNvPr id="676" name="Picture 675" descr="Status">
          <a:extLst>
            <a:ext uri="{FF2B5EF4-FFF2-40B4-BE49-F238E27FC236}">
              <a16:creationId xmlns:a16="http://schemas.microsoft.com/office/drawing/2014/main" id="{07647610-B87D-49CF-A07B-42B0D115E9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73567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671</xdr:row>
      <xdr:rowOff>0</xdr:rowOff>
    </xdr:from>
    <xdr:to>
      <xdr:col>4</xdr:col>
      <xdr:colOff>377825</xdr:colOff>
      <xdr:row>671</xdr:row>
      <xdr:rowOff>152400</xdr:rowOff>
    </xdr:to>
    <xdr:pic>
      <xdr:nvPicPr>
        <xdr:cNvPr id="677" name="Picture 676" descr="Status">
          <a:extLst>
            <a:ext uri="{FF2B5EF4-FFF2-40B4-BE49-F238E27FC236}">
              <a16:creationId xmlns:a16="http://schemas.microsoft.com/office/drawing/2014/main" id="{55F38507-435C-4F40-9EB7-50CF4DD1B65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7747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672</xdr:row>
      <xdr:rowOff>0</xdr:rowOff>
    </xdr:from>
    <xdr:to>
      <xdr:col>4</xdr:col>
      <xdr:colOff>377825</xdr:colOff>
      <xdr:row>672</xdr:row>
      <xdr:rowOff>152400</xdr:rowOff>
    </xdr:to>
    <xdr:pic>
      <xdr:nvPicPr>
        <xdr:cNvPr id="678" name="Picture 677" descr="Status">
          <a:extLst>
            <a:ext uri="{FF2B5EF4-FFF2-40B4-BE49-F238E27FC236}">
              <a16:creationId xmlns:a16="http://schemas.microsoft.com/office/drawing/2014/main" id="{B57A1D4D-746D-404F-A7B4-D0DD6A6BE9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8214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673</xdr:row>
      <xdr:rowOff>0</xdr:rowOff>
    </xdr:from>
    <xdr:to>
      <xdr:col>4</xdr:col>
      <xdr:colOff>377825</xdr:colOff>
      <xdr:row>673</xdr:row>
      <xdr:rowOff>152400</xdr:rowOff>
    </xdr:to>
    <xdr:pic>
      <xdr:nvPicPr>
        <xdr:cNvPr id="679" name="Picture 678" descr="Status">
          <a:extLst>
            <a:ext uri="{FF2B5EF4-FFF2-40B4-BE49-F238E27FC236}">
              <a16:creationId xmlns:a16="http://schemas.microsoft.com/office/drawing/2014/main" id="{C3EDF6DD-9B42-4EB2-BDA1-F8155403D2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8452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674</xdr:row>
      <xdr:rowOff>0</xdr:rowOff>
    </xdr:from>
    <xdr:to>
      <xdr:col>4</xdr:col>
      <xdr:colOff>377825</xdr:colOff>
      <xdr:row>674</xdr:row>
      <xdr:rowOff>152400</xdr:rowOff>
    </xdr:to>
    <xdr:pic>
      <xdr:nvPicPr>
        <xdr:cNvPr id="680" name="Picture 679" descr="Status">
          <a:extLst>
            <a:ext uri="{FF2B5EF4-FFF2-40B4-BE49-F238E27FC236}">
              <a16:creationId xmlns:a16="http://schemas.microsoft.com/office/drawing/2014/main" id="{E0AA6C5A-85C7-41EE-B2D1-BAC38DD6894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8918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675</xdr:row>
      <xdr:rowOff>0</xdr:rowOff>
    </xdr:from>
    <xdr:to>
      <xdr:col>4</xdr:col>
      <xdr:colOff>377825</xdr:colOff>
      <xdr:row>675</xdr:row>
      <xdr:rowOff>152400</xdr:rowOff>
    </xdr:to>
    <xdr:pic>
      <xdr:nvPicPr>
        <xdr:cNvPr id="681" name="Picture 680" descr="Status">
          <a:extLst>
            <a:ext uri="{FF2B5EF4-FFF2-40B4-BE49-F238E27FC236}">
              <a16:creationId xmlns:a16="http://schemas.microsoft.com/office/drawing/2014/main" id="{D4A0554E-9BCB-4971-A001-C359B97F56F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9309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676</xdr:row>
      <xdr:rowOff>0</xdr:rowOff>
    </xdr:from>
    <xdr:to>
      <xdr:col>4</xdr:col>
      <xdr:colOff>377825</xdr:colOff>
      <xdr:row>676</xdr:row>
      <xdr:rowOff>152400</xdr:rowOff>
    </xdr:to>
    <xdr:pic>
      <xdr:nvPicPr>
        <xdr:cNvPr id="682" name="Picture 681" descr="Status">
          <a:extLst>
            <a:ext uri="{FF2B5EF4-FFF2-40B4-BE49-F238E27FC236}">
              <a16:creationId xmlns:a16="http://schemas.microsoft.com/office/drawing/2014/main" id="{D257D07C-990F-4B7E-BC9A-E0B99EACF7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896999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677</xdr:row>
      <xdr:rowOff>0</xdr:rowOff>
    </xdr:from>
    <xdr:to>
      <xdr:col>4</xdr:col>
      <xdr:colOff>377825</xdr:colOff>
      <xdr:row>677</xdr:row>
      <xdr:rowOff>152400</xdr:rowOff>
    </xdr:to>
    <xdr:pic>
      <xdr:nvPicPr>
        <xdr:cNvPr id="683" name="Picture 682" descr="Status">
          <a:extLst>
            <a:ext uri="{FF2B5EF4-FFF2-40B4-BE49-F238E27FC236}">
              <a16:creationId xmlns:a16="http://schemas.microsoft.com/office/drawing/2014/main" id="{592FB6FD-AAB8-45FA-883C-3E33039492B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00904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678</xdr:row>
      <xdr:rowOff>0</xdr:rowOff>
    </xdr:from>
    <xdr:to>
      <xdr:col>4</xdr:col>
      <xdr:colOff>377825</xdr:colOff>
      <xdr:row>678</xdr:row>
      <xdr:rowOff>152400</xdr:rowOff>
    </xdr:to>
    <xdr:pic>
      <xdr:nvPicPr>
        <xdr:cNvPr id="684" name="Picture 683" descr="Status">
          <a:extLst>
            <a:ext uri="{FF2B5EF4-FFF2-40B4-BE49-F238E27FC236}">
              <a16:creationId xmlns:a16="http://schemas.microsoft.com/office/drawing/2014/main" id="{45CAE8D6-1DC6-47A6-A367-BC3C9682FA9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0480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679</xdr:row>
      <xdr:rowOff>0</xdr:rowOff>
    </xdr:from>
    <xdr:to>
      <xdr:col>4</xdr:col>
      <xdr:colOff>377825</xdr:colOff>
      <xdr:row>679</xdr:row>
      <xdr:rowOff>152400</xdr:rowOff>
    </xdr:to>
    <xdr:pic>
      <xdr:nvPicPr>
        <xdr:cNvPr id="685" name="Picture 684" descr="Status">
          <a:extLst>
            <a:ext uri="{FF2B5EF4-FFF2-40B4-BE49-F238E27FC236}">
              <a16:creationId xmlns:a16="http://schemas.microsoft.com/office/drawing/2014/main" id="{ACCFF221-3E2A-4278-A208-977370D9E92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087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680</xdr:row>
      <xdr:rowOff>0</xdr:rowOff>
    </xdr:from>
    <xdr:to>
      <xdr:col>4</xdr:col>
      <xdr:colOff>377825</xdr:colOff>
      <xdr:row>680</xdr:row>
      <xdr:rowOff>152400</xdr:rowOff>
    </xdr:to>
    <xdr:pic>
      <xdr:nvPicPr>
        <xdr:cNvPr id="686" name="Picture 685" descr="Status">
          <a:extLst>
            <a:ext uri="{FF2B5EF4-FFF2-40B4-BE49-F238E27FC236}">
              <a16:creationId xmlns:a16="http://schemas.microsoft.com/office/drawing/2014/main" id="{48EE0CDC-3E27-4C28-9106-6036C352D15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1109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681</xdr:row>
      <xdr:rowOff>0</xdr:rowOff>
    </xdr:from>
    <xdr:to>
      <xdr:col>4</xdr:col>
      <xdr:colOff>377825</xdr:colOff>
      <xdr:row>681</xdr:row>
      <xdr:rowOff>152400</xdr:rowOff>
    </xdr:to>
    <xdr:pic>
      <xdr:nvPicPr>
        <xdr:cNvPr id="687" name="Picture 686" descr="Status">
          <a:extLst>
            <a:ext uri="{FF2B5EF4-FFF2-40B4-BE49-F238E27FC236}">
              <a16:creationId xmlns:a16="http://schemas.microsoft.com/office/drawing/2014/main" id="{FE58ADF9-C913-471F-AB0C-A2AE71754DD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1576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682</xdr:row>
      <xdr:rowOff>0</xdr:rowOff>
    </xdr:from>
    <xdr:to>
      <xdr:col>4</xdr:col>
      <xdr:colOff>377825</xdr:colOff>
      <xdr:row>682</xdr:row>
      <xdr:rowOff>152400</xdr:rowOff>
    </xdr:to>
    <xdr:pic>
      <xdr:nvPicPr>
        <xdr:cNvPr id="688" name="Picture 687" descr="Status">
          <a:extLst>
            <a:ext uri="{FF2B5EF4-FFF2-40B4-BE49-F238E27FC236}">
              <a16:creationId xmlns:a16="http://schemas.microsoft.com/office/drawing/2014/main" id="{9BF93A3A-DFE1-42AF-8470-F76521A5CA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1966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683</xdr:row>
      <xdr:rowOff>0</xdr:rowOff>
    </xdr:from>
    <xdr:to>
      <xdr:col>4</xdr:col>
      <xdr:colOff>377825</xdr:colOff>
      <xdr:row>683</xdr:row>
      <xdr:rowOff>152400</xdr:rowOff>
    </xdr:to>
    <xdr:pic>
      <xdr:nvPicPr>
        <xdr:cNvPr id="689" name="Picture 688" descr="Status">
          <a:extLst>
            <a:ext uri="{FF2B5EF4-FFF2-40B4-BE49-F238E27FC236}">
              <a16:creationId xmlns:a16="http://schemas.microsoft.com/office/drawing/2014/main" id="{5E3E53AC-1F3D-4B19-8128-3F0C8AC1DF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2204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684</xdr:row>
      <xdr:rowOff>0</xdr:rowOff>
    </xdr:from>
    <xdr:to>
      <xdr:col>4</xdr:col>
      <xdr:colOff>377825</xdr:colOff>
      <xdr:row>684</xdr:row>
      <xdr:rowOff>152400</xdr:rowOff>
    </xdr:to>
    <xdr:pic>
      <xdr:nvPicPr>
        <xdr:cNvPr id="690" name="Picture 689" descr="Status">
          <a:extLst>
            <a:ext uri="{FF2B5EF4-FFF2-40B4-BE49-F238E27FC236}">
              <a16:creationId xmlns:a16="http://schemas.microsoft.com/office/drawing/2014/main" id="{57109A06-BA6C-4886-8952-1EC79DBE70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2443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685</xdr:row>
      <xdr:rowOff>0</xdr:rowOff>
    </xdr:from>
    <xdr:to>
      <xdr:col>4</xdr:col>
      <xdr:colOff>377825</xdr:colOff>
      <xdr:row>685</xdr:row>
      <xdr:rowOff>152400</xdr:rowOff>
    </xdr:to>
    <xdr:pic>
      <xdr:nvPicPr>
        <xdr:cNvPr id="691" name="Picture 690" descr="Status">
          <a:extLst>
            <a:ext uri="{FF2B5EF4-FFF2-40B4-BE49-F238E27FC236}">
              <a16:creationId xmlns:a16="http://schemas.microsoft.com/office/drawing/2014/main" id="{56B7FB1C-1230-4D9A-86AC-21E80BD303C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2833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686</xdr:row>
      <xdr:rowOff>0</xdr:rowOff>
    </xdr:from>
    <xdr:to>
      <xdr:col>4</xdr:col>
      <xdr:colOff>377825</xdr:colOff>
      <xdr:row>686</xdr:row>
      <xdr:rowOff>152400</xdr:rowOff>
    </xdr:to>
    <xdr:pic>
      <xdr:nvPicPr>
        <xdr:cNvPr id="692" name="Picture 691" descr="Status">
          <a:extLst>
            <a:ext uri="{FF2B5EF4-FFF2-40B4-BE49-F238E27FC236}">
              <a16:creationId xmlns:a16="http://schemas.microsoft.com/office/drawing/2014/main" id="{95F5BA4D-F9C4-4890-8C1C-C5A42EA2AE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3224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687</xdr:row>
      <xdr:rowOff>0</xdr:rowOff>
    </xdr:from>
    <xdr:to>
      <xdr:col>4</xdr:col>
      <xdr:colOff>377825</xdr:colOff>
      <xdr:row>687</xdr:row>
      <xdr:rowOff>152400</xdr:rowOff>
    </xdr:to>
    <xdr:pic>
      <xdr:nvPicPr>
        <xdr:cNvPr id="693" name="Picture 692" descr="Status">
          <a:extLst>
            <a:ext uri="{FF2B5EF4-FFF2-40B4-BE49-F238E27FC236}">
              <a16:creationId xmlns:a16="http://schemas.microsoft.com/office/drawing/2014/main" id="{4AB4A326-C906-4374-A1E3-F7003134732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3462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688</xdr:row>
      <xdr:rowOff>0</xdr:rowOff>
    </xdr:from>
    <xdr:to>
      <xdr:col>4</xdr:col>
      <xdr:colOff>377825</xdr:colOff>
      <xdr:row>688</xdr:row>
      <xdr:rowOff>152400</xdr:rowOff>
    </xdr:to>
    <xdr:pic>
      <xdr:nvPicPr>
        <xdr:cNvPr id="694" name="Picture 693" descr="Status">
          <a:extLst>
            <a:ext uri="{FF2B5EF4-FFF2-40B4-BE49-F238E27FC236}">
              <a16:creationId xmlns:a16="http://schemas.microsoft.com/office/drawing/2014/main" id="{26F77FCB-CAF2-4A66-8585-FC3114C36AA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3852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689</xdr:row>
      <xdr:rowOff>0</xdr:rowOff>
    </xdr:from>
    <xdr:to>
      <xdr:col>4</xdr:col>
      <xdr:colOff>377825</xdr:colOff>
      <xdr:row>689</xdr:row>
      <xdr:rowOff>152400</xdr:rowOff>
    </xdr:to>
    <xdr:pic>
      <xdr:nvPicPr>
        <xdr:cNvPr id="695" name="Picture 694" descr="Status">
          <a:extLst>
            <a:ext uri="{FF2B5EF4-FFF2-40B4-BE49-F238E27FC236}">
              <a16:creationId xmlns:a16="http://schemas.microsoft.com/office/drawing/2014/main" id="{BE76EC03-1BBF-4EA5-BF29-0005978E591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4319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690</xdr:row>
      <xdr:rowOff>0</xdr:rowOff>
    </xdr:from>
    <xdr:to>
      <xdr:col>4</xdr:col>
      <xdr:colOff>377825</xdr:colOff>
      <xdr:row>690</xdr:row>
      <xdr:rowOff>152400</xdr:rowOff>
    </xdr:to>
    <xdr:pic>
      <xdr:nvPicPr>
        <xdr:cNvPr id="696" name="Picture 695" descr="Status">
          <a:extLst>
            <a:ext uri="{FF2B5EF4-FFF2-40B4-BE49-F238E27FC236}">
              <a16:creationId xmlns:a16="http://schemas.microsoft.com/office/drawing/2014/main" id="{926863E4-CC6B-4971-9724-7914594438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45576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691</xdr:row>
      <xdr:rowOff>0</xdr:rowOff>
    </xdr:from>
    <xdr:to>
      <xdr:col>4</xdr:col>
      <xdr:colOff>377825</xdr:colOff>
      <xdr:row>691</xdr:row>
      <xdr:rowOff>152400</xdr:rowOff>
    </xdr:to>
    <xdr:pic>
      <xdr:nvPicPr>
        <xdr:cNvPr id="697" name="Picture 696" descr="Status">
          <a:extLst>
            <a:ext uri="{FF2B5EF4-FFF2-40B4-BE49-F238E27FC236}">
              <a16:creationId xmlns:a16="http://schemas.microsoft.com/office/drawing/2014/main" id="{A6C4F43C-2182-450A-982C-B13849F088F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4948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692</xdr:row>
      <xdr:rowOff>0</xdr:rowOff>
    </xdr:from>
    <xdr:to>
      <xdr:col>4</xdr:col>
      <xdr:colOff>377825</xdr:colOff>
      <xdr:row>692</xdr:row>
      <xdr:rowOff>152400</xdr:rowOff>
    </xdr:to>
    <xdr:pic>
      <xdr:nvPicPr>
        <xdr:cNvPr id="698" name="Picture 697" descr="Status">
          <a:extLst>
            <a:ext uri="{FF2B5EF4-FFF2-40B4-BE49-F238E27FC236}">
              <a16:creationId xmlns:a16="http://schemas.microsoft.com/office/drawing/2014/main" id="{70073C8D-5BC5-4414-945D-A0A4DDE9921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5186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693</xdr:row>
      <xdr:rowOff>0</xdr:rowOff>
    </xdr:from>
    <xdr:to>
      <xdr:col>4</xdr:col>
      <xdr:colOff>377825</xdr:colOff>
      <xdr:row>693</xdr:row>
      <xdr:rowOff>152400</xdr:rowOff>
    </xdr:to>
    <xdr:pic>
      <xdr:nvPicPr>
        <xdr:cNvPr id="699" name="Picture 698" descr="Status">
          <a:extLst>
            <a:ext uri="{FF2B5EF4-FFF2-40B4-BE49-F238E27FC236}">
              <a16:creationId xmlns:a16="http://schemas.microsoft.com/office/drawing/2014/main" id="{DAFE295A-C994-430C-ACC6-659BDD5003D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5653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694</xdr:row>
      <xdr:rowOff>0</xdr:rowOff>
    </xdr:from>
    <xdr:to>
      <xdr:col>4</xdr:col>
      <xdr:colOff>377825</xdr:colOff>
      <xdr:row>694</xdr:row>
      <xdr:rowOff>152400</xdr:rowOff>
    </xdr:to>
    <xdr:pic>
      <xdr:nvPicPr>
        <xdr:cNvPr id="700" name="Picture 699" descr="Status">
          <a:extLst>
            <a:ext uri="{FF2B5EF4-FFF2-40B4-BE49-F238E27FC236}">
              <a16:creationId xmlns:a16="http://schemas.microsoft.com/office/drawing/2014/main" id="{5A349CDC-C457-4869-A033-B9A8E4ECA9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58911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695</xdr:row>
      <xdr:rowOff>0</xdr:rowOff>
    </xdr:from>
    <xdr:to>
      <xdr:col>4</xdr:col>
      <xdr:colOff>377825</xdr:colOff>
      <xdr:row>695</xdr:row>
      <xdr:rowOff>152400</xdr:rowOff>
    </xdr:to>
    <xdr:pic>
      <xdr:nvPicPr>
        <xdr:cNvPr id="701" name="Picture 700" descr="Status">
          <a:extLst>
            <a:ext uri="{FF2B5EF4-FFF2-40B4-BE49-F238E27FC236}">
              <a16:creationId xmlns:a16="http://schemas.microsoft.com/office/drawing/2014/main" id="{803C1985-65D3-43CE-8B09-1F57868FF5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6357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696</xdr:row>
      <xdr:rowOff>0</xdr:rowOff>
    </xdr:from>
    <xdr:to>
      <xdr:col>4</xdr:col>
      <xdr:colOff>377825</xdr:colOff>
      <xdr:row>696</xdr:row>
      <xdr:rowOff>152400</xdr:rowOff>
    </xdr:to>
    <xdr:pic>
      <xdr:nvPicPr>
        <xdr:cNvPr id="702" name="Picture 701" descr="Status">
          <a:extLst>
            <a:ext uri="{FF2B5EF4-FFF2-40B4-BE49-F238E27FC236}">
              <a16:creationId xmlns:a16="http://schemas.microsoft.com/office/drawing/2014/main" id="{5B9EB4DF-E7E6-49F2-B8E0-5A91C9DCAEE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67484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697</xdr:row>
      <xdr:rowOff>0</xdr:rowOff>
    </xdr:from>
    <xdr:to>
      <xdr:col>4</xdr:col>
      <xdr:colOff>377825</xdr:colOff>
      <xdr:row>697</xdr:row>
      <xdr:rowOff>152400</xdr:rowOff>
    </xdr:to>
    <xdr:pic>
      <xdr:nvPicPr>
        <xdr:cNvPr id="703" name="Picture 702" descr="Status">
          <a:extLst>
            <a:ext uri="{FF2B5EF4-FFF2-40B4-BE49-F238E27FC236}">
              <a16:creationId xmlns:a16="http://schemas.microsoft.com/office/drawing/2014/main" id="{DADD2970-BE49-4709-8D7E-72E4948392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74437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698</xdr:row>
      <xdr:rowOff>0</xdr:rowOff>
    </xdr:from>
    <xdr:to>
      <xdr:col>4</xdr:col>
      <xdr:colOff>377825</xdr:colOff>
      <xdr:row>698</xdr:row>
      <xdr:rowOff>152400</xdr:rowOff>
    </xdr:to>
    <xdr:pic>
      <xdr:nvPicPr>
        <xdr:cNvPr id="704" name="Picture 703" descr="Status">
          <a:extLst>
            <a:ext uri="{FF2B5EF4-FFF2-40B4-BE49-F238E27FC236}">
              <a16:creationId xmlns:a16="http://schemas.microsoft.com/office/drawing/2014/main" id="{610B62F0-AFFF-4580-97CD-A2946CD4EF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7681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699</xdr:row>
      <xdr:rowOff>0</xdr:rowOff>
    </xdr:from>
    <xdr:to>
      <xdr:col>4</xdr:col>
      <xdr:colOff>377825</xdr:colOff>
      <xdr:row>699</xdr:row>
      <xdr:rowOff>152400</xdr:rowOff>
    </xdr:to>
    <xdr:pic>
      <xdr:nvPicPr>
        <xdr:cNvPr id="705" name="Picture 704" descr="Status">
          <a:extLst>
            <a:ext uri="{FF2B5EF4-FFF2-40B4-BE49-F238E27FC236}">
              <a16:creationId xmlns:a16="http://schemas.microsoft.com/office/drawing/2014/main" id="{8F5E27C2-1046-48A5-8E9A-6E43E84F0EE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81485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700</xdr:row>
      <xdr:rowOff>0</xdr:rowOff>
    </xdr:from>
    <xdr:to>
      <xdr:col>4</xdr:col>
      <xdr:colOff>377825</xdr:colOff>
      <xdr:row>700</xdr:row>
      <xdr:rowOff>152400</xdr:rowOff>
    </xdr:to>
    <xdr:pic>
      <xdr:nvPicPr>
        <xdr:cNvPr id="706" name="Picture 705" descr="Status">
          <a:extLst>
            <a:ext uri="{FF2B5EF4-FFF2-40B4-BE49-F238E27FC236}">
              <a16:creationId xmlns:a16="http://schemas.microsoft.com/office/drawing/2014/main" id="{085B6E31-1F6B-4AE5-8F10-58360D9C876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8386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701</xdr:row>
      <xdr:rowOff>0</xdr:rowOff>
    </xdr:from>
    <xdr:to>
      <xdr:col>4</xdr:col>
      <xdr:colOff>377825</xdr:colOff>
      <xdr:row>701</xdr:row>
      <xdr:rowOff>152400</xdr:rowOff>
    </xdr:to>
    <xdr:pic>
      <xdr:nvPicPr>
        <xdr:cNvPr id="707" name="Picture 706" descr="Status">
          <a:extLst>
            <a:ext uri="{FF2B5EF4-FFF2-40B4-BE49-F238E27FC236}">
              <a16:creationId xmlns:a16="http://schemas.microsoft.com/office/drawing/2014/main" id="{324DFC67-9CA0-4AA2-ADD4-700B7C2F9A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8777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702</xdr:row>
      <xdr:rowOff>0</xdr:rowOff>
    </xdr:from>
    <xdr:to>
      <xdr:col>4</xdr:col>
      <xdr:colOff>377825</xdr:colOff>
      <xdr:row>702</xdr:row>
      <xdr:rowOff>152400</xdr:rowOff>
    </xdr:to>
    <xdr:pic>
      <xdr:nvPicPr>
        <xdr:cNvPr id="708" name="Picture 707" descr="Status">
          <a:extLst>
            <a:ext uri="{FF2B5EF4-FFF2-40B4-BE49-F238E27FC236}">
              <a16:creationId xmlns:a16="http://schemas.microsoft.com/office/drawing/2014/main" id="{BA7782C6-7141-4F87-8B34-75D7484758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9015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703</xdr:row>
      <xdr:rowOff>0</xdr:rowOff>
    </xdr:from>
    <xdr:to>
      <xdr:col>4</xdr:col>
      <xdr:colOff>377825</xdr:colOff>
      <xdr:row>703</xdr:row>
      <xdr:rowOff>152400</xdr:rowOff>
    </xdr:to>
    <xdr:pic>
      <xdr:nvPicPr>
        <xdr:cNvPr id="709" name="Picture 708" descr="Status">
          <a:extLst>
            <a:ext uri="{FF2B5EF4-FFF2-40B4-BE49-F238E27FC236}">
              <a16:creationId xmlns:a16="http://schemas.microsoft.com/office/drawing/2014/main" id="{64DF74EA-5E72-4EA6-99E8-1A5E9C45E28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94058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704</xdr:row>
      <xdr:rowOff>0</xdr:rowOff>
    </xdr:from>
    <xdr:to>
      <xdr:col>4</xdr:col>
      <xdr:colOff>377825</xdr:colOff>
      <xdr:row>704</xdr:row>
      <xdr:rowOff>152400</xdr:rowOff>
    </xdr:to>
    <xdr:pic>
      <xdr:nvPicPr>
        <xdr:cNvPr id="710" name="Picture 709" descr="Status">
          <a:extLst>
            <a:ext uri="{FF2B5EF4-FFF2-40B4-BE49-F238E27FC236}">
              <a16:creationId xmlns:a16="http://schemas.microsoft.com/office/drawing/2014/main" id="{A5A7E224-22D4-4483-B215-BEBB19C82F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1998726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705</xdr:row>
      <xdr:rowOff>0</xdr:rowOff>
    </xdr:from>
    <xdr:to>
      <xdr:col>4</xdr:col>
      <xdr:colOff>377825</xdr:colOff>
      <xdr:row>705</xdr:row>
      <xdr:rowOff>152400</xdr:rowOff>
    </xdr:to>
    <xdr:pic>
      <xdr:nvPicPr>
        <xdr:cNvPr id="711" name="Picture 710" descr="Status">
          <a:extLst>
            <a:ext uri="{FF2B5EF4-FFF2-40B4-BE49-F238E27FC236}">
              <a16:creationId xmlns:a16="http://schemas.microsoft.com/office/drawing/2014/main" id="{69164136-514B-4EFE-9D36-B2801A19FAC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0339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706</xdr:row>
      <xdr:rowOff>0</xdr:rowOff>
    </xdr:from>
    <xdr:to>
      <xdr:col>4</xdr:col>
      <xdr:colOff>377825</xdr:colOff>
      <xdr:row>706</xdr:row>
      <xdr:rowOff>152400</xdr:rowOff>
    </xdr:to>
    <xdr:pic>
      <xdr:nvPicPr>
        <xdr:cNvPr id="712" name="Picture 711" descr="Status">
          <a:extLst>
            <a:ext uri="{FF2B5EF4-FFF2-40B4-BE49-F238E27FC236}">
              <a16:creationId xmlns:a16="http://schemas.microsoft.com/office/drawing/2014/main" id="{1507EE74-678D-4384-B6B2-344722D016F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0577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707</xdr:row>
      <xdr:rowOff>0</xdr:rowOff>
    </xdr:from>
    <xdr:to>
      <xdr:col>4</xdr:col>
      <xdr:colOff>377825</xdr:colOff>
      <xdr:row>707</xdr:row>
      <xdr:rowOff>152400</xdr:rowOff>
    </xdr:to>
    <xdr:pic>
      <xdr:nvPicPr>
        <xdr:cNvPr id="713" name="Picture 712" descr="Status">
          <a:extLst>
            <a:ext uri="{FF2B5EF4-FFF2-40B4-BE49-F238E27FC236}">
              <a16:creationId xmlns:a16="http://schemas.microsoft.com/office/drawing/2014/main" id="{99B8AD85-E110-4803-9D9B-70B485EC0C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0967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708</xdr:row>
      <xdr:rowOff>0</xdr:rowOff>
    </xdr:from>
    <xdr:to>
      <xdr:col>4</xdr:col>
      <xdr:colOff>377825</xdr:colOff>
      <xdr:row>708</xdr:row>
      <xdr:rowOff>152400</xdr:rowOff>
    </xdr:to>
    <xdr:pic>
      <xdr:nvPicPr>
        <xdr:cNvPr id="714" name="Picture 713" descr="Status">
          <a:extLst>
            <a:ext uri="{FF2B5EF4-FFF2-40B4-BE49-F238E27FC236}">
              <a16:creationId xmlns:a16="http://schemas.microsoft.com/office/drawing/2014/main" id="{2708D25B-74E2-4EAB-8770-49381EA3F65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1206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709</xdr:row>
      <xdr:rowOff>0</xdr:rowOff>
    </xdr:from>
    <xdr:to>
      <xdr:col>4</xdr:col>
      <xdr:colOff>377825</xdr:colOff>
      <xdr:row>709</xdr:row>
      <xdr:rowOff>152400</xdr:rowOff>
    </xdr:to>
    <xdr:pic>
      <xdr:nvPicPr>
        <xdr:cNvPr id="715" name="Picture 714" descr="Status">
          <a:extLst>
            <a:ext uri="{FF2B5EF4-FFF2-40B4-BE49-F238E27FC236}">
              <a16:creationId xmlns:a16="http://schemas.microsoft.com/office/drawing/2014/main" id="{A74B585B-3ADC-4478-8A8C-901012DD263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15966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710</xdr:row>
      <xdr:rowOff>0</xdr:rowOff>
    </xdr:from>
    <xdr:to>
      <xdr:col>4</xdr:col>
      <xdr:colOff>377825</xdr:colOff>
      <xdr:row>710</xdr:row>
      <xdr:rowOff>152400</xdr:rowOff>
    </xdr:to>
    <xdr:pic>
      <xdr:nvPicPr>
        <xdr:cNvPr id="716" name="Picture 715" descr="Status">
          <a:extLst>
            <a:ext uri="{FF2B5EF4-FFF2-40B4-BE49-F238E27FC236}">
              <a16:creationId xmlns:a16="http://schemas.microsoft.com/office/drawing/2014/main" id="{0E2EE98E-A18B-415B-968C-334E2DF9CF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0633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711</xdr:row>
      <xdr:rowOff>0</xdr:rowOff>
    </xdr:from>
    <xdr:to>
      <xdr:col>4</xdr:col>
      <xdr:colOff>377825</xdr:colOff>
      <xdr:row>711</xdr:row>
      <xdr:rowOff>152400</xdr:rowOff>
    </xdr:to>
    <xdr:pic>
      <xdr:nvPicPr>
        <xdr:cNvPr id="717" name="Picture 716" descr="Status">
          <a:extLst>
            <a:ext uri="{FF2B5EF4-FFF2-40B4-BE49-F238E27FC236}">
              <a16:creationId xmlns:a16="http://schemas.microsoft.com/office/drawing/2014/main" id="{09505FB6-29AD-4E13-BCFD-B7FF2A9614F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3014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712</xdr:row>
      <xdr:rowOff>0</xdr:rowOff>
    </xdr:from>
    <xdr:to>
      <xdr:col>4</xdr:col>
      <xdr:colOff>377825</xdr:colOff>
      <xdr:row>712</xdr:row>
      <xdr:rowOff>152400</xdr:rowOff>
    </xdr:to>
    <xdr:pic>
      <xdr:nvPicPr>
        <xdr:cNvPr id="718" name="Picture 717" descr="Status">
          <a:extLst>
            <a:ext uri="{FF2B5EF4-FFF2-40B4-BE49-F238E27FC236}">
              <a16:creationId xmlns:a16="http://schemas.microsoft.com/office/drawing/2014/main" id="{2F985239-ECCF-4B6E-891B-0F247DF11B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692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713</xdr:row>
      <xdr:rowOff>0</xdr:rowOff>
    </xdr:from>
    <xdr:to>
      <xdr:col>4</xdr:col>
      <xdr:colOff>377825</xdr:colOff>
      <xdr:row>713</xdr:row>
      <xdr:rowOff>152400</xdr:rowOff>
    </xdr:to>
    <xdr:pic>
      <xdr:nvPicPr>
        <xdr:cNvPr id="719" name="Picture 718" descr="Status">
          <a:extLst>
            <a:ext uri="{FF2B5EF4-FFF2-40B4-BE49-F238E27FC236}">
              <a16:creationId xmlns:a16="http://schemas.microsoft.com/office/drawing/2014/main" id="{27ABDA6C-5752-4CC5-A2A8-8EC21460DD4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29301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714</xdr:row>
      <xdr:rowOff>0</xdr:rowOff>
    </xdr:from>
    <xdr:to>
      <xdr:col>4</xdr:col>
      <xdr:colOff>377825</xdr:colOff>
      <xdr:row>714</xdr:row>
      <xdr:rowOff>152400</xdr:rowOff>
    </xdr:to>
    <xdr:pic>
      <xdr:nvPicPr>
        <xdr:cNvPr id="720" name="Picture 719" descr="Status">
          <a:extLst>
            <a:ext uri="{FF2B5EF4-FFF2-40B4-BE49-F238E27FC236}">
              <a16:creationId xmlns:a16="http://schemas.microsoft.com/office/drawing/2014/main" id="{3C2CD587-2667-4A6D-A3CD-6D3BDB58CF2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33968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715</xdr:row>
      <xdr:rowOff>0</xdr:rowOff>
    </xdr:from>
    <xdr:to>
      <xdr:col>4</xdr:col>
      <xdr:colOff>377825</xdr:colOff>
      <xdr:row>715</xdr:row>
      <xdr:rowOff>152400</xdr:rowOff>
    </xdr:to>
    <xdr:pic>
      <xdr:nvPicPr>
        <xdr:cNvPr id="721" name="Picture 720" descr="Status">
          <a:extLst>
            <a:ext uri="{FF2B5EF4-FFF2-40B4-BE49-F238E27FC236}">
              <a16:creationId xmlns:a16="http://schemas.microsoft.com/office/drawing/2014/main" id="{22E47F01-F794-4CA6-8670-C1FDDD78C84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36349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716</xdr:row>
      <xdr:rowOff>0</xdr:rowOff>
    </xdr:from>
    <xdr:to>
      <xdr:col>4</xdr:col>
      <xdr:colOff>377825</xdr:colOff>
      <xdr:row>716</xdr:row>
      <xdr:rowOff>152400</xdr:rowOff>
    </xdr:to>
    <xdr:pic>
      <xdr:nvPicPr>
        <xdr:cNvPr id="722" name="Picture 721" descr="Status">
          <a:extLst>
            <a:ext uri="{FF2B5EF4-FFF2-40B4-BE49-F238E27FC236}">
              <a16:creationId xmlns:a16="http://schemas.microsoft.com/office/drawing/2014/main" id="{279ACFA9-9F23-4567-8F05-BBEBF6E152C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4330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717</xdr:row>
      <xdr:rowOff>0</xdr:rowOff>
    </xdr:from>
    <xdr:to>
      <xdr:col>4</xdr:col>
      <xdr:colOff>377825</xdr:colOff>
      <xdr:row>717</xdr:row>
      <xdr:rowOff>152400</xdr:rowOff>
    </xdr:to>
    <xdr:pic>
      <xdr:nvPicPr>
        <xdr:cNvPr id="723" name="Picture 722" descr="Status">
          <a:extLst>
            <a:ext uri="{FF2B5EF4-FFF2-40B4-BE49-F238E27FC236}">
              <a16:creationId xmlns:a16="http://schemas.microsoft.com/office/drawing/2014/main" id="{7376EB17-F699-41F0-8D1F-BD9E04C7477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47970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718</xdr:row>
      <xdr:rowOff>0</xdr:rowOff>
    </xdr:from>
    <xdr:to>
      <xdr:col>4</xdr:col>
      <xdr:colOff>377825</xdr:colOff>
      <xdr:row>718</xdr:row>
      <xdr:rowOff>152400</xdr:rowOff>
    </xdr:to>
    <xdr:pic>
      <xdr:nvPicPr>
        <xdr:cNvPr id="724" name="Picture 723" descr="Status">
          <a:extLst>
            <a:ext uri="{FF2B5EF4-FFF2-40B4-BE49-F238E27FC236}">
              <a16:creationId xmlns:a16="http://schemas.microsoft.com/office/drawing/2014/main" id="{D6A64B04-07C0-48ED-A5B0-B4FDDBC2EB1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5187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719</xdr:row>
      <xdr:rowOff>0</xdr:rowOff>
    </xdr:from>
    <xdr:to>
      <xdr:col>4</xdr:col>
      <xdr:colOff>377825</xdr:colOff>
      <xdr:row>719</xdr:row>
      <xdr:rowOff>152400</xdr:rowOff>
    </xdr:to>
    <xdr:pic>
      <xdr:nvPicPr>
        <xdr:cNvPr id="725" name="Picture 724" descr="Status">
          <a:extLst>
            <a:ext uri="{FF2B5EF4-FFF2-40B4-BE49-F238E27FC236}">
              <a16:creationId xmlns:a16="http://schemas.microsoft.com/office/drawing/2014/main" id="{503FA69D-FBD5-4C3E-9356-BD44AFB74F5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5654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720</xdr:row>
      <xdr:rowOff>0</xdr:rowOff>
    </xdr:from>
    <xdr:to>
      <xdr:col>4</xdr:col>
      <xdr:colOff>377825</xdr:colOff>
      <xdr:row>720</xdr:row>
      <xdr:rowOff>152400</xdr:rowOff>
    </xdr:to>
    <xdr:pic>
      <xdr:nvPicPr>
        <xdr:cNvPr id="726" name="Picture 725" descr="Status">
          <a:extLst>
            <a:ext uri="{FF2B5EF4-FFF2-40B4-BE49-F238E27FC236}">
              <a16:creationId xmlns:a16="http://schemas.microsoft.com/office/drawing/2014/main" id="{3522D127-A58C-4FA1-B434-E6AD18937E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6121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721</xdr:row>
      <xdr:rowOff>0</xdr:rowOff>
    </xdr:from>
    <xdr:to>
      <xdr:col>4</xdr:col>
      <xdr:colOff>377825</xdr:colOff>
      <xdr:row>721</xdr:row>
      <xdr:rowOff>152400</xdr:rowOff>
    </xdr:to>
    <xdr:pic>
      <xdr:nvPicPr>
        <xdr:cNvPr id="727" name="Picture 726" descr="Status">
          <a:extLst>
            <a:ext uri="{FF2B5EF4-FFF2-40B4-BE49-F238E27FC236}">
              <a16:creationId xmlns:a16="http://schemas.microsoft.com/office/drawing/2014/main" id="{D1E4B1D3-A8BA-4D21-B158-6186B780B6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6511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722</xdr:row>
      <xdr:rowOff>0</xdr:rowOff>
    </xdr:from>
    <xdr:to>
      <xdr:col>4</xdr:col>
      <xdr:colOff>377825</xdr:colOff>
      <xdr:row>722</xdr:row>
      <xdr:rowOff>152400</xdr:rowOff>
    </xdr:to>
    <xdr:pic>
      <xdr:nvPicPr>
        <xdr:cNvPr id="728" name="Picture 727" descr="Status">
          <a:extLst>
            <a:ext uri="{FF2B5EF4-FFF2-40B4-BE49-F238E27FC236}">
              <a16:creationId xmlns:a16="http://schemas.microsoft.com/office/drawing/2014/main" id="{B0E93F91-6396-4E9E-A8D2-33D8972764B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69020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723</xdr:row>
      <xdr:rowOff>0</xdr:rowOff>
    </xdr:from>
    <xdr:to>
      <xdr:col>4</xdr:col>
      <xdr:colOff>377825</xdr:colOff>
      <xdr:row>723</xdr:row>
      <xdr:rowOff>152400</xdr:rowOff>
    </xdr:to>
    <xdr:pic>
      <xdr:nvPicPr>
        <xdr:cNvPr id="729" name="Picture 728" descr="Status">
          <a:extLst>
            <a:ext uri="{FF2B5EF4-FFF2-40B4-BE49-F238E27FC236}">
              <a16:creationId xmlns:a16="http://schemas.microsoft.com/office/drawing/2014/main" id="{951D7657-1E2D-4785-AA2D-1A3DAB4079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7140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724</xdr:row>
      <xdr:rowOff>0</xdr:rowOff>
    </xdr:from>
    <xdr:to>
      <xdr:col>4</xdr:col>
      <xdr:colOff>377825</xdr:colOff>
      <xdr:row>724</xdr:row>
      <xdr:rowOff>152400</xdr:rowOff>
    </xdr:to>
    <xdr:pic>
      <xdr:nvPicPr>
        <xdr:cNvPr id="730" name="Picture 729" descr="Status">
          <a:extLst>
            <a:ext uri="{FF2B5EF4-FFF2-40B4-BE49-F238E27FC236}">
              <a16:creationId xmlns:a16="http://schemas.microsoft.com/office/drawing/2014/main" id="{559352C9-ECC7-4E30-B616-B73B632995F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73783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725</xdr:row>
      <xdr:rowOff>0</xdr:rowOff>
    </xdr:from>
    <xdr:to>
      <xdr:col>4</xdr:col>
      <xdr:colOff>377825</xdr:colOff>
      <xdr:row>725</xdr:row>
      <xdr:rowOff>152400</xdr:rowOff>
    </xdr:to>
    <xdr:pic>
      <xdr:nvPicPr>
        <xdr:cNvPr id="731" name="Picture 730" descr="Status">
          <a:extLst>
            <a:ext uri="{FF2B5EF4-FFF2-40B4-BE49-F238E27FC236}">
              <a16:creationId xmlns:a16="http://schemas.microsoft.com/office/drawing/2014/main" id="{F4912238-ADA4-4490-913D-A01671C346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7768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726</xdr:row>
      <xdr:rowOff>0</xdr:rowOff>
    </xdr:from>
    <xdr:to>
      <xdr:col>4</xdr:col>
      <xdr:colOff>377825</xdr:colOff>
      <xdr:row>726</xdr:row>
      <xdr:rowOff>152400</xdr:rowOff>
    </xdr:to>
    <xdr:pic>
      <xdr:nvPicPr>
        <xdr:cNvPr id="732" name="Picture 731" descr="Status">
          <a:extLst>
            <a:ext uri="{FF2B5EF4-FFF2-40B4-BE49-F238E27FC236}">
              <a16:creationId xmlns:a16="http://schemas.microsoft.com/office/drawing/2014/main" id="{7D859E57-6D76-4632-A97A-18FADDA4D5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82355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727</xdr:row>
      <xdr:rowOff>0</xdr:rowOff>
    </xdr:from>
    <xdr:to>
      <xdr:col>4</xdr:col>
      <xdr:colOff>377825</xdr:colOff>
      <xdr:row>727</xdr:row>
      <xdr:rowOff>152400</xdr:rowOff>
    </xdr:to>
    <xdr:pic>
      <xdr:nvPicPr>
        <xdr:cNvPr id="733" name="Picture 732" descr="Status">
          <a:extLst>
            <a:ext uri="{FF2B5EF4-FFF2-40B4-BE49-F238E27FC236}">
              <a16:creationId xmlns:a16="http://schemas.microsoft.com/office/drawing/2014/main" id="{CF6FCA69-73F1-4155-B97B-AB0E2C6DFD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87022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728</xdr:row>
      <xdr:rowOff>0</xdr:rowOff>
    </xdr:from>
    <xdr:to>
      <xdr:col>4</xdr:col>
      <xdr:colOff>377825</xdr:colOff>
      <xdr:row>728</xdr:row>
      <xdr:rowOff>152400</xdr:rowOff>
    </xdr:to>
    <xdr:pic>
      <xdr:nvPicPr>
        <xdr:cNvPr id="734" name="Picture 733" descr="Status">
          <a:extLst>
            <a:ext uri="{FF2B5EF4-FFF2-40B4-BE49-F238E27FC236}">
              <a16:creationId xmlns:a16="http://schemas.microsoft.com/office/drawing/2014/main" id="{2606F64D-8373-4A07-BEAA-4472C908F34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91690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729</xdr:row>
      <xdr:rowOff>0</xdr:rowOff>
    </xdr:from>
    <xdr:to>
      <xdr:col>4</xdr:col>
      <xdr:colOff>377825</xdr:colOff>
      <xdr:row>729</xdr:row>
      <xdr:rowOff>152400</xdr:rowOff>
    </xdr:to>
    <xdr:pic>
      <xdr:nvPicPr>
        <xdr:cNvPr id="735" name="Picture 734" descr="Status">
          <a:extLst>
            <a:ext uri="{FF2B5EF4-FFF2-40B4-BE49-F238E27FC236}">
              <a16:creationId xmlns:a16="http://schemas.microsoft.com/office/drawing/2014/main" id="{D96F1031-6277-451D-A875-F689A0CB316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095595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730</xdr:row>
      <xdr:rowOff>0</xdr:rowOff>
    </xdr:from>
    <xdr:to>
      <xdr:col>4</xdr:col>
      <xdr:colOff>377825</xdr:colOff>
      <xdr:row>730</xdr:row>
      <xdr:rowOff>152400</xdr:rowOff>
    </xdr:to>
    <xdr:pic>
      <xdr:nvPicPr>
        <xdr:cNvPr id="736" name="Picture 735" descr="Status">
          <a:extLst>
            <a:ext uri="{FF2B5EF4-FFF2-40B4-BE49-F238E27FC236}">
              <a16:creationId xmlns:a16="http://schemas.microsoft.com/office/drawing/2014/main" id="{6A9C71F3-0D9B-4AFF-BEA6-380B498467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0262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731</xdr:row>
      <xdr:rowOff>0</xdr:rowOff>
    </xdr:from>
    <xdr:to>
      <xdr:col>4</xdr:col>
      <xdr:colOff>377825</xdr:colOff>
      <xdr:row>731</xdr:row>
      <xdr:rowOff>152400</xdr:rowOff>
    </xdr:to>
    <xdr:pic>
      <xdr:nvPicPr>
        <xdr:cNvPr id="737" name="Picture 736" descr="Status">
          <a:extLst>
            <a:ext uri="{FF2B5EF4-FFF2-40B4-BE49-F238E27FC236}">
              <a16:creationId xmlns:a16="http://schemas.microsoft.com/office/drawing/2014/main" id="{9B466B16-D736-4C28-B74E-1B9CC4D1D6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2643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732</xdr:row>
      <xdr:rowOff>0</xdr:rowOff>
    </xdr:from>
    <xdr:to>
      <xdr:col>4</xdr:col>
      <xdr:colOff>377825</xdr:colOff>
      <xdr:row>732</xdr:row>
      <xdr:rowOff>152400</xdr:rowOff>
    </xdr:to>
    <xdr:pic>
      <xdr:nvPicPr>
        <xdr:cNvPr id="738" name="Picture 737" descr="Status">
          <a:extLst>
            <a:ext uri="{FF2B5EF4-FFF2-40B4-BE49-F238E27FC236}">
              <a16:creationId xmlns:a16="http://schemas.microsoft.com/office/drawing/2014/main" id="{452309DC-1D2D-4CCA-9C6C-D22A9C5E3B2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7311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733</xdr:row>
      <xdr:rowOff>0</xdr:rowOff>
    </xdr:from>
    <xdr:to>
      <xdr:col>4</xdr:col>
      <xdr:colOff>377825</xdr:colOff>
      <xdr:row>733</xdr:row>
      <xdr:rowOff>152400</xdr:rowOff>
    </xdr:to>
    <xdr:pic>
      <xdr:nvPicPr>
        <xdr:cNvPr id="739" name="Picture 738" descr="Status">
          <a:extLst>
            <a:ext uri="{FF2B5EF4-FFF2-40B4-BE49-F238E27FC236}">
              <a16:creationId xmlns:a16="http://schemas.microsoft.com/office/drawing/2014/main" id="{B310BC5D-3F0D-493F-AF82-FF4A432487A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09692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734</xdr:row>
      <xdr:rowOff>0</xdr:rowOff>
    </xdr:from>
    <xdr:to>
      <xdr:col>4</xdr:col>
      <xdr:colOff>377825</xdr:colOff>
      <xdr:row>734</xdr:row>
      <xdr:rowOff>152400</xdr:rowOff>
    </xdr:to>
    <xdr:pic>
      <xdr:nvPicPr>
        <xdr:cNvPr id="740" name="Picture 739" descr="Status">
          <a:extLst>
            <a:ext uri="{FF2B5EF4-FFF2-40B4-BE49-F238E27FC236}">
              <a16:creationId xmlns:a16="http://schemas.microsoft.com/office/drawing/2014/main" id="{3BD6A20A-01DA-485D-B727-F6A0EBA4AD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14359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735</xdr:row>
      <xdr:rowOff>0</xdr:rowOff>
    </xdr:from>
    <xdr:to>
      <xdr:col>4</xdr:col>
      <xdr:colOff>377825</xdr:colOff>
      <xdr:row>735</xdr:row>
      <xdr:rowOff>152400</xdr:rowOff>
    </xdr:to>
    <xdr:pic>
      <xdr:nvPicPr>
        <xdr:cNvPr id="741" name="Picture 740" descr="Status">
          <a:extLst>
            <a:ext uri="{FF2B5EF4-FFF2-40B4-BE49-F238E27FC236}">
              <a16:creationId xmlns:a16="http://schemas.microsoft.com/office/drawing/2014/main" id="{6B6212C0-5C58-4513-9D76-4BCEFD2869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19026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736</xdr:row>
      <xdr:rowOff>0</xdr:rowOff>
    </xdr:from>
    <xdr:to>
      <xdr:col>4</xdr:col>
      <xdr:colOff>377825</xdr:colOff>
      <xdr:row>736</xdr:row>
      <xdr:rowOff>152400</xdr:rowOff>
    </xdr:to>
    <xdr:pic>
      <xdr:nvPicPr>
        <xdr:cNvPr id="742" name="Picture 741" descr="Status">
          <a:extLst>
            <a:ext uri="{FF2B5EF4-FFF2-40B4-BE49-F238E27FC236}">
              <a16:creationId xmlns:a16="http://schemas.microsoft.com/office/drawing/2014/main" id="{F82B57A7-40D7-4866-A9BB-C55ABD9BF2C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21408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737</xdr:row>
      <xdr:rowOff>0</xdr:rowOff>
    </xdr:from>
    <xdr:to>
      <xdr:col>4</xdr:col>
      <xdr:colOff>377825</xdr:colOff>
      <xdr:row>737</xdr:row>
      <xdr:rowOff>152400</xdr:rowOff>
    </xdr:to>
    <xdr:pic>
      <xdr:nvPicPr>
        <xdr:cNvPr id="743" name="Picture 742" descr="Status">
          <a:extLst>
            <a:ext uri="{FF2B5EF4-FFF2-40B4-BE49-F238E27FC236}">
              <a16:creationId xmlns:a16="http://schemas.microsoft.com/office/drawing/2014/main" id="{EC399C99-2323-4CB0-9692-B3FAC07B82B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25313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738</xdr:row>
      <xdr:rowOff>0</xdr:rowOff>
    </xdr:from>
    <xdr:to>
      <xdr:col>4</xdr:col>
      <xdr:colOff>377825</xdr:colOff>
      <xdr:row>738</xdr:row>
      <xdr:rowOff>152400</xdr:rowOff>
    </xdr:to>
    <xdr:pic>
      <xdr:nvPicPr>
        <xdr:cNvPr id="744" name="Picture 743" descr="Status">
          <a:extLst>
            <a:ext uri="{FF2B5EF4-FFF2-40B4-BE49-F238E27FC236}">
              <a16:creationId xmlns:a16="http://schemas.microsoft.com/office/drawing/2014/main" id="{44E0588E-278C-48A3-A801-3222478D06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276945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739</xdr:row>
      <xdr:rowOff>0</xdr:rowOff>
    </xdr:from>
    <xdr:to>
      <xdr:col>4</xdr:col>
      <xdr:colOff>377825</xdr:colOff>
      <xdr:row>739</xdr:row>
      <xdr:rowOff>152400</xdr:rowOff>
    </xdr:to>
    <xdr:pic>
      <xdr:nvPicPr>
        <xdr:cNvPr id="745" name="Picture 744" descr="Status">
          <a:extLst>
            <a:ext uri="{FF2B5EF4-FFF2-40B4-BE49-F238E27FC236}">
              <a16:creationId xmlns:a16="http://schemas.microsoft.com/office/drawing/2014/main" id="{8B0B8ECC-4F71-4C6A-925D-37798EFCD8C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323617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740</xdr:row>
      <xdr:rowOff>0</xdr:rowOff>
    </xdr:from>
    <xdr:to>
      <xdr:col>4</xdr:col>
      <xdr:colOff>377825</xdr:colOff>
      <xdr:row>740</xdr:row>
      <xdr:rowOff>152400</xdr:rowOff>
    </xdr:to>
    <xdr:pic>
      <xdr:nvPicPr>
        <xdr:cNvPr id="746" name="Picture 745" descr="Status">
          <a:extLst>
            <a:ext uri="{FF2B5EF4-FFF2-40B4-BE49-F238E27FC236}">
              <a16:creationId xmlns:a16="http://schemas.microsoft.com/office/drawing/2014/main" id="{F08451C1-46BF-4DB0-90FB-3C2EE4BFCA7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3626700"/>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741</xdr:row>
      <xdr:rowOff>0</xdr:rowOff>
    </xdr:from>
    <xdr:to>
      <xdr:col>4</xdr:col>
      <xdr:colOff>377825</xdr:colOff>
      <xdr:row>741</xdr:row>
      <xdr:rowOff>152400</xdr:rowOff>
    </xdr:to>
    <xdr:pic>
      <xdr:nvPicPr>
        <xdr:cNvPr id="747" name="Picture 746" descr="Status">
          <a:extLst>
            <a:ext uri="{FF2B5EF4-FFF2-40B4-BE49-F238E27FC236}">
              <a16:creationId xmlns:a16="http://schemas.microsoft.com/office/drawing/2014/main" id="{8982595A-27C4-4CC1-B1EA-241A4B343A3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05050" y="213864825"/>
          <a:ext cx="371475"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304800</xdr:colOff>
      <xdr:row>2</xdr:row>
      <xdr:rowOff>149225</xdr:rowOff>
    </xdr:to>
    <xdr:pic>
      <xdr:nvPicPr>
        <xdr:cNvPr id="2" name="Picture 1" descr="Aguav Berry icon">
          <a:extLst>
            <a:ext uri="{FF2B5EF4-FFF2-40B4-BE49-F238E27FC236}">
              <a16:creationId xmlns:a16="http://schemas.microsoft.com/office/drawing/2014/main" id="{F165FD87-9DDF-4AEA-9B30-3602EFDC7E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39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0</xdr:col>
      <xdr:colOff>304800</xdr:colOff>
      <xdr:row>3</xdr:row>
      <xdr:rowOff>149225</xdr:rowOff>
    </xdr:to>
    <xdr:pic>
      <xdr:nvPicPr>
        <xdr:cNvPr id="3" name="Picture 2" descr="Apicot Berry icon">
          <a:extLst>
            <a:ext uri="{FF2B5EF4-FFF2-40B4-BE49-F238E27FC236}">
              <a16:creationId xmlns:a16="http://schemas.microsoft.com/office/drawing/2014/main" id="{DD6DF77D-FD3C-4D11-A48D-23A50B18E4E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57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0</xdr:col>
      <xdr:colOff>304800</xdr:colOff>
      <xdr:row>4</xdr:row>
      <xdr:rowOff>149225</xdr:rowOff>
    </xdr:to>
    <xdr:pic>
      <xdr:nvPicPr>
        <xdr:cNvPr id="4" name="Picture 3" descr="Aspear Berry icon">
          <a:extLst>
            <a:ext uri="{FF2B5EF4-FFF2-40B4-BE49-F238E27FC236}">
              <a16:creationId xmlns:a16="http://schemas.microsoft.com/office/drawing/2014/main" id="{CC92D1CB-CAB0-4966-9A8C-737DA801F3B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295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0</xdr:col>
      <xdr:colOff>304800</xdr:colOff>
      <xdr:row>5</xdr:row>
      <xdr:rowOff>149225</xdr:rowOff>
    </xdr:to>
    <xdr:pic>
      <xdr:nvPicPr>
        <xdr:cNvPr id="5" name="Picture 4" descr="Babiri Berry icon">
          <a:extLst>
            <a:ext uri="{FF2B5EF4-FFF2-40B4-BE49-F238E27FC236}">
              <a16:creationId xmlns:a16="http://schemas.microsoft.com/office/drawing/2014/main" id="{3175BEEC-578F-492E-B207-08A37C31298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6677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0</xdr:col>
      <xdr:colOff>304800</xdr:colOff>
      <xdr:row>6</xdr:row>
      <xdr:rowOff>149225</xdr:rowOff>
    </xdr:to>
    <xdr:pic>
      <xdr:nvPicPr>
        <xdr:cNvPr id="6" name="Picture 5" descr="Belue Berry icon">
          <a:extLst>
            <a:ext uri="{FF2B5EF4-FFF2-40B4-BE49-F238E27FC236}">
              <a16:creationId xmlns:a16="http://schemas.microsoft.com/office/drawing/2014/main" id="{E47772E5-EE03-4001-942A-3B39DCDC015C}"/>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88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0</xdr:col>
      <xdr:colOff>304800</xdr:colOff>
      <xdr:row>7</xdr:row>
      <xdr:rowOff>149225</xdr:rowOff>
    </xdr:to>
    <xdr:pic>
      <xdr:nvPicPr>
        <xdr:cNvPr id="7" name="Picture 6" descr="Bluk Berry icon">
          <a:extLst>
            <a:ext uri="{FF2B5EF4-FFF2-40B4-BE49-F238E27FC236}">
              <a16:creationId xmlns:a16="http://schemas.microsoft.com/office/drawing/2014/main" id="{E7AC0589-620D-42F0-8F19-2138B3FD072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13325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0</xdr:col>
      <xdr:colOff>304800</xdr:colOff>
      <xdr:row>8</xdr:row>
      <xdr:rowOff>149225</xdr:rowOff>
    </xdr:to>
    <xdr:pic>
      <xdr:nvPicPr>
        <xdr:cNvPr id="8" name="Picture 7" descr="Charti Berry icon">
          <a:extLst>
            <a:ext uri="{FF2B5EF4-FFF2-40B4-BE49-F238E27FC236}">
              <a16:creationId xmlns:a16="http://schemas.microsoft.com/office/drawing/2014/main" id="{4094AFF4-C8B3-4534-B45C-BC75BA88749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764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304800</xdr:colOff>
      <xdr:row>9</xdr:row>
      <xdr:rowOff>149225</xdr:rowOff>
    </xdr:to>
    <xdr:pic>
      <xdr:nvPicPr>
        <xdr:cNvPr id="9" name="Picture 8" descr="Cheri Berry icon">
          <a:extLst>
            <a:ext uri="{FF2B5EF4-FFF2-40B4-BE49-F238E27FC236}">
              <a16:creationId xmlns:a16="http://schemas.microsoft.com/office/drawing/2014/main" id="{8A207B3A-FC29-4564-BB46-92F9BC7DFDB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19973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0</xdr:col>
      <xdr:colOff>304800</xdr:colOff>
      <xdr:row>10</xdr:row>
      <xdr:rowOff>149225</xdr:rowOff>
    </xdr:to>
    <xdr:pic>
      <xdr:nvPicPr>
        <xdr:cNvPr id="10" name="Picture 9" descr="Chesto Berry icon">
          <a:extLst>
            <a:ext uri="{FF2B5EF4-FFF2-40B4-BE49-F238E27FC236}">
              <a16:creationId xmlns:a16="http://schemas.microsoft.com/office/drawing/2014/main" id="{C272D03B-9C0A-42A2-A1FD-815612A687C9}"/>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0" y="22040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xdr:row>
      <xdr:rowOff>0</xdr:rowOff>
    </xdr:from>
    <xdr:to>
      <xdr:col>0</xdr:col>
      <xdr:colOff>304800</xdr:colOff>
      <xdr:row>11</xdr:row>
      <xdr:rowOff>149225</xdr:rowOff>
    </xdr:to>
    <xdr:pic>
      <xdr:nvPicPr>
        <xdr:cNvPr id="11" name="Picture 10" descr="Chilan Berry icon">
          <a:extLst>
            <a:ext uri="{FF2B5EF4-FFF2-40B4-BE49-F238E27FC236}">
              <a16:creationId xmlns:a16="http://schemas.microsoft.com/office/drawing/2014/main" id="{A272F4DC-6C71-49AA-8934-1FACF70F958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23879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304800</xdr:colOff>
      <xdr:row>12</xdr:row>
      <xdr:rowOff>149225</xdr:rowOff>
    </xdr:to>
    <xdr:pic>
      <xdr:nvPicPr>
        <xdr:cNvPr id="12" name="Picture 11" descr="Chople Berry icon">
          <a:extLst>
            <a:ext uri="{FF2B5EF4-FFF2-40B4-BE49-F238E27FC236}">
              <a16:creationId xmlns:a16="http://schemas.microsoft.com/office/drawing/2014/main" id="{4C0321EB-F087-492C-998D-68C0452C58F4}"/>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26631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xdr:row>
      <xdr:rowOff>0</xdr:rowOff>
    </xdr:from>
    <xdr:to>
      <xdr:col>0</xdr:col>
      <xdr:colOff>304800</xdr:colOff>
      <xdr:row>13</xdr:row>
      <xdr:rowOff>149225</xdr:rowOff>
    </xdr:to>
    <xdr:pic>
      <xdr:nvPicPr>
        <xdr:cNvPr id="13" name="Picture 12" descr="Coba Berry icon">
          <a:extLst>
            <a:ext uri="{FF2B5EF4-FFF2-40B4-BE49-F238E27FC236}">
              <a16:creationId xmlns:a16="http://schemas.microsoft.com/office/drawing/2014/main" id="{EFDA77C7-9642-4872-869A-CF687BA70CE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30070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xdr:row>
      <xdr:rowOff>0</xdr:rowOff>
    </xdr:from>
    <xdr:to>
      <xdr:col>0</xdr:col>
      <xdr:colOff>304800</xdr:colOff>
      <xdr:row>14</xdr:row>
      <xdr:rowOff>149225</xdr:rowOff>
    </xdr:to>
    <xdr:pic>
      <xdr:nvPicPr>
        <xdr:cNvPr id="14" name="Picture 13" descr="Colbur Berry icon">
          <a:extLst>
            <a:ext uri="{FF2B5EF4-FFF2-40B4-BE49-F238E27FC236}">
              <a16:creationId xmlns:a16="http://schemas.microsoft.com/office/drawing/2014/main" id="{01986431-4365-4ECF-8CA2-4A5157F5C5EE}"/>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33280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304800</xdr:colOff>
      <xdr:row>15</xdr:row>
      <xdr:rowOff>149225</xdr:rowOff>
    </xdr:to>
    <xdr:pic>
      <xdr:nvPicPr>
        <xdr:cNvPr id="15" name="Picture 14" descr="Cornn Berry icon">
          <a:extLst>
            <a:ext uri="{FF2B5EF4-FFF2-40B4-BE49-F238E27FC236}">
              <a16:creationId xmlns:a16="http://schemas.microsoft.com/office/drawing/2014/main" id="{35D794CF-0D88-433D-93CF-E08F748A72A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0" y="36490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xdr:row>
      <xdr:rowOff>0</xdr:rowOff>
    </xdr:from>
    <xdr:to>
      <xdr:col>0</xdr:col>
      <xdr:colOff>304800</xdr:colOff>
      <xdr:row>16</xdr:row>
      <xdr:rowOff>149225</xdr:rowOff>
    </xdr:to>
    <xdr:pic>
      <xdr:nvPicPr>
        <xdr:cNvPr id="16" name="Picture 15" descr="Custap Berry icon">
          <a:extLst>
            <a:ext uri="{FF2B5EF4-FFF2-40B4-BE49-F238E27FC236}">
              <a16:creationId xmlns:a16="http://schemas.microsoft.com/office/drawing/2014/main" id="{54992BE4-6EF7-4CE3-B6AA-778F3D06F27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3992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xdr:row>
      <xdr:rowOff>0</xdr:rowOff>
    </xdr:from>
    <xdr:to>
      <xdr:col>0</xdr:col>
      <xdr:colOff>304800</xdr:colOff>
      <xdr:row>17</xdr:row>
      <xdr:rowOff>149225</xdr:rowOff>
    </xdr:to>
    <xdr:pic>
      <xdr:nvPicPr>
        <xdr:cNvPr id="17" name="Picture 16" descr="Durin Berry icon">
          <a:extLst>
            <a:ext uri="{FF2B5EF4-FFF2-40B4-BE49-F238E27FC236}">
              <a16:creationId xmlns:a16="http://schemas.microsoft.com/office/drawing/2014/main" id="{5E3A0AED-0B69-4BDD-A378-F47A5FA2E964}"/>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41538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304800</xdr:colOff>
      <xdr:row>18</xdr:row>
      <xdr:rowOff>149225</xdr:rowOff>
    </xdr:to>
    <xdr:pic>
      <xdr:nvPicPr>
        <xdr:cNvPr id="18" name="Picture 17" descr="Enigma Berry icon">
          <a:extLst>
            <a:ext uri="{FF2B5EF4-FFF2-40B4-BE49-F238E27FC236}">
              <a16:creationId xmlns:a16="http://schemas.microsoft.com/office/drawing/2014/main" id="{D9ACA8B8-1DED-4C99-9975-4C6CE9110E9C}"/>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44977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xdr:row>
      <xdr:rowOff>0</xdr:rowOff>
    </xdr:from>
    <xdr:to>
      <xdr:col>0</xdr:col>
      <xdr:colOff>304800</xdr:colOff>
      <xdr:row>19</xdr:row>
      <xdr:rowOff>149225</xdr:rowOff>
    </xdr:to>
    <xdr:pic>
      <xdr:nvPicPr>
        <xdr:cNvPr id="19" name="Picture 18" descr="Figy Berry icon">
          <a:extLst>
            <a:ext uri="{FF2B5EF4-FFF2-40B4-BE49-F238E27FC236}">
              <a16:creationId xmlns:a16="http://schemas.microsoft.com/office/drawing/2014/main" id="{3752D644-63C8-46F6-82E7-139FC4E89D2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48415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304800</xdr:colOff>
      <xdr:row>20</xdr:row>
      <xdr:rowOff>149225</xdr:rowOff>
    </xdr:to>
    <xdr:pic>
      <xdr:nvPicPr>
        <xdr:cNvPr id="20" name="Picture 19" descr="Ganlon Berry icon">
          <a:extLst>
            <a:ext uri="{FF2B5EF4-FFF2-40B4-BE49-F238E27FC236}">
              <a16:creationId xmlns:a16="http://schemas.microsoft.com/office/drawing/2014/main" id="{F4936739-E3B7-4C00-8129-F31B94086709}"/>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5048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xdr:row>
      <xdr:rowOff>0</xdr:rowOff>
    </xdr:from>
    <xdr:to>
      <xdr:col>0</xdr:col>
      <xdr:colOff>304800</xdr:colOff>
      <xdr:row>21</xdr:row>
      <xdr:rowOff>149225</xdr:rowOff>
    </xdr:to>
    <xdr:pic>
      <xdr:nvPicPr>
        <xdr:cNvPr id="21" name="Picture 20" descr="Golden Nanab Berry icon">
          <a:extLst>
            <a:ext uri="{FF2B5EF4-FFF2-40B4-BE49-F238E27FC236}">
              <a16:creationId xmlns:a16="http://schemas.microsoft.com/office/drawing/2014/main" id="{B7D868D0-13ED-407D-991A-6D9B9373BB9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0" y="51863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0</xdr:col>
      <xdr:colOff>304800</xdr:colOff>
      <xdr:row>22</xdr:row>
      <xdr:rowOff>149225</xdr:rowOff>
    </xdr:to>
    <xdr:pic>
      <xdr:nvPicPr>
        <xdr:cNvPr id="22" name="Picture 21" descr="Golden Pinap Berry icon">
          <a:extLst>
            <a:ext uri="{FF2B5EF4-FFF2-40B4-BE49-F238E27FC236}">
              <a16:creationId xmlns:a16="http://schemas.microsoft.com/office/drawing/2014/main" id="{8B8DAD50-AD8B-485D-88D7-FB215D1646A6}"/>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0" y="54844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xdr:row>
      <xdr:rowOff>0</xdr:rowOff>
    </xdr:from>
    <xdr:to>
      <xdr:col>0</xdr:col>
      <xdr:colOff>304800</xdr:colOff>
      <xdr:row>23</xdr:row>
      <xdr:rowOff>149225</xdr:rowOff>
    </xdr:to>
    <xdr:pic>
      <xdr:nvPicPr>
        <xdr:cNvPr id="23" name="Picture 22" descr="Golden Razz Berry icon">
          <a:extLst>
            <a:ext uri="{FF2B5EF4-FFF2-40B4-BE49-F238E27FC236}">
              <a16:creationId xmlns:a16="http://schemas.microsoft.com/office/drawing/2014/main" id="{96F2BFAA-EFA5-4BF2-B6B1-7199CC3A321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0" y="59197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xdr:row>
      <xdr:rowOff>0</xdr:rowOff>
    </xdr:from>
    <xdr:to>
      <xdr:col>0</xdr:col>
      <xdr:colOff>304800</xdr:colOff>
      <xdr:row>24</xdr:row>
      <xdr:rowOff>149225</xdr:rowOff>
    </xdr:to>
    <xdr:pic>
      <xdr:nvPicPr>
        <xdr:cNvPr id="24" name="Picture 23" descr="Grepa Berry icon">
          <a:extLst>
            <a:ext uri="{FF2B5EF4-FFF2-40B4-BE49-F238E27FC236}">
              <a16:creationId xmlns:a16="http://schemas.microsoft.com/office/drawing/2014/main" id="{E9EB9738-4E56-4418-B1CF-96D71ECE8AA1}"/>
            </a:ext>
          </a:extLst>
        </xdr:cNvPr>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0" y="61950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xdr:row>
      <xdr:rowOff>0</xdr:rowOff>
    </xdr:from>
    <xdr:to>
      <xdr:col>0</xdr:col>
      <xdr:colOff>304800</xdr:colOff>
      <xdr:row>25</xdr:row>
      <xdr:rowOff>149225</xdr:rowOff>
    </xdr:to>
    <xdr:pic>
      <xdr:nvPicPr>
        <xdr:cNvPr id="25" name="Picture 24" descr="Haban Berry icon">
          <a:extLst>
            <a:ext uri="{FF2B5EF4-FFF2-40B4-BE49-F238E27FC236}">
              <a16:creationId xmlns:a16="http://schemas.microsoft.com/office/drawing/2014/main" id="{62438F09-54D0-42D5-BF22-65C384EE820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0" y="64246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xdr:row>
      <xdr:rowOff>0</xdr:rowOff>
    </xdr:from>
    <xdr:to>
      <xdr:col>0</xdr:col>
      <xdr:colOff>304800</xdr:colOff>
      <xdr:row>26</xdr:row>
      <xdr:rowOff>149225</xdr:rowOff>
    </xdr:to>
    <xdr:pic>
      <xdr:nvPicPr>
        <xdr:cNvPr id="26" name="Picture 25" descr="Hondew Berry icon">
          <a:extLst>
            <a:ext uri="{FF2B5EF4-FFF2-40B4-BE49-F238E27FC236}">
              <a16:creationId xmlns:a16="http://schemas.microsoft.com/office/drawing/2014/main" id="{66061DC3-A45B-442E-9A96-4D5FED1DD082}"/>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0" y="67456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xdr:row>
      <xdr:rowOff>0</xdr:rowOff>
    </xdr:from>
    <xdr:to>
      <xdr:col>0</xdr:col>
      <xdr:colOff>304800</xdr:colOff>
      <xdr:row>27</xdr:row>
      <xdr:rowOff>149225</xdr:rowOff>
    </xdr:to>
    <xdr:pic>
      <xdr:nvPicPr>
        <xdr:cNvPr id="27" name="Picture 26" descr="Iapapa Berry icon">
          <a:extLst>
            <a:ext uri="{FF2B5EF4-FFF2-40B4-BE49-F238E27FC236}">
              <a16:creationId xmlns:a16="http://schemas.microsoft.com/office/drawing/2014/main" id="{9C05B0A0-BFCC-4A03-AC33-83EE9EE4DF82}"/>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0" y="69751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xdr:row>
      <xdr:rowOff>0</xdr:rowOff>
    </xdr:from>
    <xdr:to>
      <xdr:col>0</xdr:col>
      <xdr:colOff>304800</xdr:colOff>
      <xdr:row>28</xdr:row>
      <xdr:rowOff>149225</xdr:rowOff>
    </xdr:to>
    <xdr:pic>
      <xdr:nvPicPr>
        <xdr:cNvPr id="28" name="Picture 27" descr="Jaboca Berry icon">
          <a:extLst>
            <a:ext uri="{FF2B5EF4-FFF2-40B4-BE49-F238E27FC236}">
              <a16:creationId xmlns:a16="http://schemas.microsoft.com/office/drawing/2014/main" id="{49E2F501-A303-47C8-9F5F-DCD830F660C4}"/>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0" y="71818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xdr:row>
      <xdr:rowOff>0</xdr:rowOff>
    </xdr:from>
    <xdr:to>
      <xdr:col>0</xdr:col>
      <xdr:colOff>304800</xdr:colOff>
      <xdr:row>29</xdr:row>
      <xdr:rowOff>149225</xdr:rowOff>
    </xdr:to>
    <xdr:pic>
      <xdr:nvPicPr>
        <xdr:cNvPr id="29" name="Picture 28" descr="Kasib Berry icon">
          <a:extLst>
            <a:ext uri="{FF2B5EF4-FFF2-40B4-BE49-F238E27FC236}">
              <a16:creationId xmlns:a16="http://schemas.microsoft.com/office/drawing/2014/main" id="{87779972-CA75-454B-8866-ECA04997F5B1}"/>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0" y="75257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xdr:row>
      <xdr:rowOff>0</xdr:rowOff>
    </xdr:from>
    <xdr:to>
      <xdr:col>0</xdr:col>
      <xdr:colOff>304800</xdr:colOff>
      <xdr:row>30</xdr:row>
      <xdr:rowOff>149225</xdr:rowOff>
    </xdr:to>
    <xdr:pic>
      <xdr:nvPicPr>
        <xdr:cNvPr id="30" name="Picture 29" descr="Kebia Berry icon">
          <a:extLst>
            <a:ext uri="{FF2B5EF4-FFF2-40B4-BE49-F238E27FC236}">
              <a16:creationId xmlns:a16="http://schemas.microsoft.com/office/drawing/2014/main" id="{07630984-ED1C-418B-890E-C065243A61B8}"/>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0" y="7846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xdr:row>
      <xdr:rowOff>0</xdr:rowOff>
    </xdr:from>
    <xdr:to>
      <xdr:col>0</xdr:col>
      <xdr:colOff>304800</xdr:colOff>
      <xdr:row>31</xdr:row>
      <xdr:rowOff>149225</xdr:rowOff>
    </xdr:to>
    <xdr:pic>
      <xdr:nvPicPr>
        <xdr:cNvPr id="31" name="Picture 30" descr="Kee Berry icon">
          <a:extLst>
            <a:ext uri="{FF2B5EF4-FFF2-40B4-BE49-F238E27FC236}">
              <a16:creationId xmlns:a16="http://schemas.microsoft.com/office/drawing/2014/main" id="{E1571454-BFD2-4036-85CD-8CECCA2140C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0" y="81676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0</xdr:rowOff>
    </xdr:from>
    <xdr:to>
      <xdr:col>0</xdr:col>
      <xdr:colOff>304800</xdr:colOff>
      <xdr:row>32</xdr:row>
      <xdr:rowOff>149225</xdr:rowOff>
    </xdr:to>
    <xdr:pic>
      <xdr:nvPicPr>
        <xdr:cNvPr id="32" name="Picture 31" descr="Kelpsy Berry icon">
          <a:extLst>
            <a:ext uri="{FF2B5EF4-FFF2-40B4-BE49-F238E27FC236}">
              <a16:creationId xmlns:a16="http://schemas.microsoft.com/office/drawing/2014/main" id="{230D396B-EC83-4CBC-B640-68395629B118}"/>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0" y="85801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xdr:row>
      <xdr:rowOff>0</xdr:rowOff>
    </xdr:from>
    <xdr:to>
      <xdr:col>0</xdr:col>
      <xdr:colOff>304800</xdr:colOff>
      <xdr:row>33</xdr:row>
      <xdr:rowOff>149225</xdr:rowOff>
    </xdr:to>
    <xdr:pic>
      <xdr:nvPicPr>
        <xdr:cNvPr id="33" name="Picture 32" descr="Lansat Berry icon">
          <a:extLst>
            <a:ext uri="{FF2B5EF4-FFF2-40B4-BE49-F238E27FC236}">
              <a16:creationId xmlns:a16="http://schemas.microsoft.com/office/drawing/2014/main" id="{81686255-4A30-466E-8E52-68962ABD7AC5}"/>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0" y="87639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xdr:row>
      <xdr:rowOff>0</xdr:rowOff>
    </xdr:from>
    <xdr:to>
      <xdr:col>0</xdr:col>
      <xdr:colOff>304800</xdr:colOff>
      <xdr:row>34</xdr:row>
      <xdr:rowOff>149225</xdr:rowOff>
    </xdr:to>
    <xdr:pic>
      <xdr:nvPicPr>
        <xdr:cNvPr id="34" name="Picture 33" descr="Leppa Berry icon">
          <a:extLst>
            <a:ext uri="{FF2B5EF4-FFF2-40B4-BE49-F238E27FC236}">
              <a16:creationId xmlns:a16="http://schemas.microsoft.com/office/drawing/2014/main" id="{BD1F893F-B9A5-4376-852C-673716D45C08}"/>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0" y="89477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xdr:row>
      <xdr:rowOff>0</xdr:rowOff>
    </xdr:from>
    <xdr:to>
      <xdr:col>0</xdr:col>
      <xdr:colOff>304800</xdr:colOff>
      <xdr:row>35</xdr:row>
      <xdr:rowOff>149225</xdr:rowOff>
    </xdr:to>
    <xdr:pic>
      <xdr:nvPicPr>
        <xdr:cNvPr id="35" name="Picture 34" descr="Liechi Berry icon">
          <a:extLst>
            <a:ext uri="{FF2B5EF4-FFF2-40B4-BE49-F238E27FC236}">
              <a16:creationId xmlns:a16="http://schemas.microsoft.com/office/drawing/2014/main" id="{89271728-F0CE-461D-BDAF-0DEE9185524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0" y="91544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xdr:row>
      <xdr:rowOff>0</xdr:rowOff>
    </xdr:from>
    <xdr:to>
      <xdr:col>0</xdr:col>
      <xdr:colOff>304800</xdr:colOff>
      <xdr:row>36</xdr:row>
      <xdr:rowOff>149225</xdr:rowOff>
    </xdr:to>
    <xdr:pic>
      <xdr:nvPicPr>
        <xdr:cNvPr id="36" name="Picture 35" descr="Lum Berry icon">
          <a:extLst>
            <a:ext uri="{FF2B5EF4-FFF2-40B4-BE49-F238E27FC236}">
              <a16:creationId xmlns:a16="http://schemas.microsoft.com/office/drawing/2014/main" id="{12AAF3B8-B6F4-4672-91A6-65A480A162A9}"/>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0" y="92697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36</xdr:row>
      <xdr:rowOff>0</xdr:rowOff>
    </xdr:from>
    <xdr:to>
      <xdr:col>0</xdr:col>
      <xdr:colOff>304800</xdr:colOff>
      <xdr:row>37</xdr:row>
      <xdr:rowOff>149225</xdr:rowOff>
    </xdr:to>
    <xdr:pic>
      <xdr:nvPicPr>
        <xdr:cNvPr id="37" name="Picture 36" descr="Mago Berry icon">
          <a:extLst>
            <a:ext uri="{FF2B5EF4-FFF2-40B4-BE49-F238E27FC236}">
              <a16:creationId xmlns:a16="http://schemas.microsoft.com/office/drawing/2014/main" id="{8EF89B59-4490-462B-9D63-DF4EE41C9A8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0" y="95221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37</xdr:row>
      <xdr:rowOff>0</xdr:rowOff>
    </xdr:from>
    <xdr:to>
      <xdr:col>0</xdr:col>
      <xdr:colOff>304800</xdr:colOff>
      <xdr:row>38</xdr:row>
      <xdr:rowOff>149225</xdr:rowOff>
    </xdr:to>
    <xdr:pic>
      <xdr:nvPicPr>
        <xdr:cNvPr id="38" name="Picture 37" descr="Magost Berry icon">
          <a:extLst>
            <a:ext uri="{FF2B5EF4-FFF2-40B4-BE49-F238E27FC236}">
              <a16:creationId xmlns:a16="http://schemas.microsoft.com/office/drawing/2014/main" id="{75215217-A6E1-4E83-94D8-8FCD0432C850}"/>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0" y="97288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38</xdr:row>
      <xdr:rowOff>0</xdr:rowOff>
    </xdr:from>
    <xdr:to>
      <xdr:col>0</xdr:col>
      <xdr:colOff>304800</xdr:colOff>
      <xdr:row>39</xdr:row>
      <xdr:rowOff>149225</xdr:rowOff>
    </xdr:to>
    <xdr:pic>
      <xdr:nvPicPr>
        <xdr:cNvPr id="39" name="Picture 38" descr="Maranga Berry icon">
          <a:extLst>
            <a:ext uri="{FF2B5EF4-FFF2-40B4-BE49-F238E27FC236}">
              <a16:creationId xmlns:a16="http://schemas.microsoft.com/office/drawing/2014/main" id="{D0F4C360-22BC-4FA8-B826-175EB26CF61F}"/>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0" y="100726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39</xdr:row>
      <xdr:rowOff>0</xdr:rowOff>
    </xdr:from>
    <xdr:to>
      <xdr:col>0</xdr:col>
      <xdr:colOff>304800</xdr:colOff>
      <xdr:row>40</xdr:row>
      <xdr:rowOff>149225</xdr:rowOff>
    </xdr:to>
    <xdr:pic>
      <xdr:nvPicPr>
        <xdr:cNvPr id="40" name="Picture 39" descr="Micle Berry icon">
          <a:extLst>
            <a:ext uri="{FF2B5EF4-FFF2-40B4-BE49-F238E27FC236}">
              <a16:creationId xmlns:a16="http://schemas.microsoft.com/office/drawing/2014/main" id="{BE61280B-A78C-45E1-A710-FD7BC57FBD0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0" y="104622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0</xdr:col>
      <xdr:colOff>304800</xdr:colOff>
      <xdr:row>41</xdr:row>
      <xdr:rowOff>149225</xdr:rowOff>
    </xdr:to>
    <xdr:pic>
      <xdr:nvPicPr>
        <xdr:cNvPr id="41" name="Picture 40" descr="Nanab Berry icon">
          <a:extLst>
            <a:ext uri="{FF2B5EF4-FFF2-40B4-BE49-F238E27FC236}">
              <a16:creationId xmlns:a16="http://schemas.microsoft.com/office/drawing/2014/main" id="{059576DE-5377-495B-A4A4-E6663426DCC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0" y="106689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41</xdr:row>
      <xdr:rowOff>0</xdr:rowOff>
    </xdr:from>
    <xdr:to>
      <xdr:col>0</xdr:col>
      <xdr:colOff>304800</xdr:colOff>
      <xdr:row>42</xdr:row>
      <xdr:rowOff>149225</xdr:rowOff>
    </xdr:to>
    <xdr:pic>
      <xdr:nvPicPr>
        <xdr:cNvPr id="42" name="Picture 41" descr="Nomel Berry icon">
          <a:extLst>
            <a:ext uri="{FF2B5EF4-FFF2-40B4-BE49-F238E27FC236}">
              <a16:creationId xmlns:a16="http://schemas.microsoft.com/office/drawing/2014/main" id="{E184660A-E440-418C-ABA9-BA718552C765}"/>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0" y="110813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42</xdr:row>
      <xdr:rowOff>0</xdr:rowOff>
    </xdr:from>
    <xdr:to>
      <xdr:col>0</xdr:col>
      <xdr:colOff>304800</xdr:colOff>
      <xdr:row>43</xdr:row>
      <xdr:rowOff>149225</xdr:rowOff>
    </xdr:to>
    <xdr:pic>
      <xdr:nvPicPr>
        <xdr:cNvPr id="43" name="Picture 42" descr="Occa Berry icon">
          <a:extLst>
            <a:ext uri="{FF2B5EF4-FFF2-40B4-BE49-F238E27FC236}">
              <a16:creationId xmlns:a16="http://schemas.microsoft.com/office/drawing/2014/main" id="{E5E40D7A-8DCF-4276-885F-56906C3D8B5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0" y="114252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43</xdr:row>
      <xdr:rowOff>0</xdr:rowOff>
    </xdr:from>
    <xdr:to>
      <xdr:col>0</xdr:col>
      <xdr:colOff>304800</xdr:colOff>
      <xdr:row>44</xdr:row>
      <xdr:rowOff>149225</xdr:rowOff>
    </xdr:to>
    <xdr:pic>
      <xdr:nvPicPr>
        <xdr:cNvPr id="44" name="Picture 43" descr="Oran Berry icon">
          <a:extLst>
            <a:ext uri="{FF2B5EF4-FFF2-40B4-BE49-F238E27FC236}">
              <a16:creationId xmlns:a16="http://schemas.microsoft.com/office/drawing/2014/main" id="{4217B664-2C5D-41F8-8D6C-E3C847E9E81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0" y="117462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44</xdr:row>
      <xdr:rowOff>0</xdr:rowOff>
    </xdr:from>
    <xdr:to>
      <xdr:col>0</xdr:col>
      <xdr:colOff>304800</xdr:colOff>
      <xdr:row>45</xdr:row>
      <xdr:rowOff>149225</xdr:rowOff>
    </xdr:to>
    <xdr:pic>
      <xdr:nvPicPr>
        <xdr:cNvPr id="45" name="Picture 44" descr="Pamtre Berry icon">
          <a:extLst>
            <a:ext uri="{FF2B5EF4-FFF2-40B4-BE49-F238E27FC236}">
              <a16:creationId xmlns:a16="http://schemas.microsoft.com/office/drawing/2014/main" id="{762F767B-1869-48B2-AB79-0EC2304B13F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0" y="119529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0</xdr:col>
      <xdr:colOff>304800</xdr:colOff>
      <xdr:row>46</xdr:row>
      <xdr:rowOff>149225</xdr:rowOff>
    </xdr:to>
    <xdr:pic>
      <xdr:nvPicPr>
        <xdr:cNvPr id="46" name="Picture 45" descr="Passho Berry icon">
          <a:extLst>
            <a:ext uri="{FF2B5EF4-FFF2-40B4-BE49-F238E27FC236}">
              <a16:creationId xmlns:a16="http://schemas.microsoft.com/office/drawing/2014/main" id="{6814F437-4199-4428-9EEC-23315AD6BD5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0" y="122967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46</xdr:row>
      <xdr:rowOff>0</xdr:rowOff>
    </xdr:from>
    <xdr:to>
      <xdr:col>0</xdr:col>
      <xdr:colOff>304800</xdr:colOff>
      <xdr:row>47</xdr:row>
      <xdr:rowOff>149225</xdr:rowOff>
    </xdr:to>
    <xdr:pic>
      <xdr:nvPicPr>
        <xdr:cNvPr id="47" name="Picture 46" descr="Payapa Berry icon">
          <a:extLst>
            <a:ext uri="{FF2B5EF4-FFF2-40B4-BE49-F238E27FC236}">
              <a16:creationId xmlns:a16="http://schemas.microsoft.com/office/drawing/2014/main" id="{CE02553B-1D54-46E1-9C05-A28556A6BC25}"/>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0" y="126177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47</xdr:row>
      <xdr:rowOff>0</xdr:rowOff>
    </xdr:from>
    <xdr:to>
      <xdr:col>0</xdr:col>
      <xdr:colOff>304800</xdr:colOff>
      <xdr:row>48</xdr:row>
      <xdr:rowOff>149225</xdr:rowOff>
    </xdr:to>
    <xdr:pic>
      <xdr:nvPicPr>
        <xdr:cNvPr id="48" name="Picture 47" descr="Pecha Berry icon">
          <a:extLst>
            <a:ext uri="{FF2B5EF4-FFF2-40B4-BE49-F238E27FC236}">
              <a16:creationId xmlns:a16="http://schemas.microsoft.com/office/drawing/2014/main" id="{CB7C40BB-D967-4975-B6BF-67FCD64D8FF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0" y="129387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48</xdr:row>
      <xdr:rowOff>0</xdr:rowOff>
    </xdr:from>
    <xdr:to>
      <xdr:col>0</xdr:col>
      <xdr:colOff>304800</xdr:colOff>
      <xdr:row>49</xdr:row>
      <xdr:rowOff>149225</xdr:rowOff>
    </xdr:to>
    <xdr:pic>
      <xdr:nvPicPr>
        <xdr:cNvPr id="49" name="Picture 48" descr="Persim Berry icon">
          <a:extLst>
            <a:ext uri="{FF2B5EF4-FFF2-40B4-BE49-F238E27FC236}">
              <a16:creationId xmlns:a16="http://schemas.microsoft.com/office/drawing/2014/main" id="{F8E5490A-327D-43D6-BAE0-9F297578C4BB}"/>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0" y="131454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49</xdr:row>
      <xdr:rowOff>0</xdr:rowOff>
    </xdr:from>
    <xdr:to>
      <xdr:col>0</xdr:col>
      <xdr:colOff>304800</xdr:colOff>
      <xdr:row>50</xdr:row>
      <xdr:rowOff>149225</xdr:rowOff>
    </xdr:to>
    <xdr:pic>
      <xdr:nvPicPr>
        <xdr:cNvPr id="50" name="Picture 49" descr="Petaya Berry icon">
          <a:extLst>
            <a:ext uri="{FF2B5EF4-FFF2-40B4-BE49-F238E27FC236}">
              <a16:creationId xmlns:a16="http://schemas.microsoft.com/office/drawing/2014/main" id="{4D9B7F21-F736-4E0A-8942-F0F9AFB0A52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0" y="133521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50</xdr:row>
      <xdr:rowOff>0</xdr:rowOff>
    </xdr:from>
    <xdr:to>
      <xdr:col>0</xdr:col>
      <xdr:colOff>304800</xdr:colOff>
      <xdr:row>51</xdr:row>
      <xdr:rowOff>149225</xdr:rowOff>
    </xdr:to>
    <xdr:pic>
      <xdr:nvPicPr>
        <xdr:cNvPr id="51" name="Picture 50" descr="Pinap Berry icon">
          <a:extLst>
            <a:ext uri="{FF2B5EF4-FFF2-40B4-BE49-F238E27FC236}">
              <a16:creationId xmlns:a16="http://schemas.microsoft.com/office/drawing/2014/main" id="{3398E5D6-C140-47B0-A5CD-91F25BC74B97}"/>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0" y="135131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51</xdr:row>
      <xdr:rowOff>0</xdr:rowOff>
    </xdr:from>
    <xdr:to>
      <xdr:col>0</xdr:col>
      <xdr:colOff>304800</xdr:colOff>
      <xdr:row>52</xdr:row>
      <xdr:rowOff>149225</xdr:rowOff>
    </xdr:to>
    <xdr:pic>
      <xdr:nvPicPr>
        <xdr:cNvPr id="52" name="Picture 51" descr="Pomeg Berry icon">
          <a:extLst>
            <a:ext uri="{FF2B5EF4-FFF2-40B4-BE49-F238E27FC236}">
              <a16:creationId xmlns:a16="http://schemas.microsoft.com/office/drawing/2014/main" id="{89CC79A5-FC21-4897-A392-2A09239FD55F}"/>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0" y="140341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52</xdr:row>
      <xdr:rowOff>0</xdr:rowOff>
    </xdr:from>
    <xdr:to>
      <xdr:col>0</xdr:col>
      <xdr:colOff>304800</xdr:colOff>
      <xdr:row>53</xdr:row>
      <xdr:rowOff>149225</xdr:rowOff>
    </xdr:to>
    <xdr:pic>
      <xdr:nvPicPr>
        <xdr:cNvPr id="53" name="Picture 52" descr="Qualot Berry icon">
          <a:extLst>
            <a:ext uri="{FF2B5EF4-FFF2-40B4-BE49-F238E27FC236}">
              <a16:creationId xmlns:a16="http://schemas.microsoft.com/office/drawing/2014/main" id="{3FAC2FA1-C58E-4A87-97EB-C01823623B43}"/>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0" y="142179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53</xdr:row>
      <xdr:rowOff>0</xdr:rowOff>
    </xdr:from>
    <xdr:to>
      <xdr:col>0</xdr:col>
      <xdr:colOff>304800</xdr:colOff>
      <xdr:row>54</xdr:row>
      <xdr:rowOff>149225</xdr:rowOff>
    </xdr:to>
    <xdr:pic>
      <xdr:nvPicPr>
        <xdr:cNvPr id="54" name="Picture 53" descr="Rabuta Berry icon">
          <a:extLst>
            <a:ext uri="{FF2B5EF4-FFF2-40B4-BE49-F238E27FC236}">
              <a16:creationId xmlns:a16="http://schemas.microsoft.com/office/drawing/2014/main" id="{7199F00D-0068-4F94-BB26-6358B9376714}"/>
            </a:ext>
          </a:extLst>
        </xdr:cNvPr>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0" y="144018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54</xdr:row>
      <xdr:rowOff>0</xdr:rowOff>
    </xdr:from>
    <xdr:to>
      <xdr:col>0</xdr:col>
      <xdr:colOff>304800</xdr:colOff>
      <xdr:row>55</xdr:row>
      <xdr:rowOff>149225</xdr:rowOff>
    </xdr:to>
    <xdr:pic>
      <xdr:nvPicPr>
        <xdr:cNvPr id="55" name="Picture 54" descr="Rawst Berry icon">
          <a:extLst>
            <a:ext uri="{FF2B5EF4-FFF2-40B4-BE49-F238E27FC236}">
              <a16:creationId xmlns:a16="http://schemas.microsoft.com/office/drawing/2014/main" id="{ED9F269E-0C00-4CE5-92F0-A28229DEF89C}"/>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147456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55</xdr:row>
      <xdr:rowOff>0</xdr:rowOff>
    </xdr:from>
    <xdr:to>
      <xdr:col>0</xdr:col>
      <xdr:colOff>304800</xdr:colOff>
      <xdr:row>56</xdr:row>
      <xdr:rowOff>149225</xdr:rowOff>
    </xdr:to>
    <xdr:pic>
      <xdr:nvPicPr>
        <xdr:cNvPr id="56" name="Picture 55" descr="Razz Berry icon">
          <a:extLst>
            <a:ext uri="{FF2B5EF4-FFF2-40B4-BE49-F238E27FC236}">
              <a16:creationId xmlns:a16="http://schemas.microsoft.com/office/drawing/2014/main" id="{663B4FC2-005B-4A18-AA13-13D11EAA01E0}"/>
            </a:ext>
          </a:extLst>
        </xdr:cNvPr>
        <xdr:cNvPicPr>
          <a:picLocks noChangeAspect="1" noChangeArrowheads="1"/>
        </xdr:cNvPicPr>
      </xdr:nvPicPr>
      <xdr:blipFill>
        <a:blip xmlns:r="http://schemas.openxmlformats.org/officeDocument/2006/relationships" r:embed="rId55">
          <a:extLst>
            <a:ext uri="{28A0092B-C50C-407E-A947-70E740481C1C}">
              <a14:useLocalDpi xmlns:a14="http://schemas.microsoft.com/office/drawing/2010/main" val="0"/>
            </a:ext>
          </a:extLst>
        </a:blip>
        <a:srcRect/>
        <a:stretch>
          <a:fillRect/>
        </a:stretch>
      </xdr:blipFill>
      <xdr:spPr bwMode="auto">
        <a:xfrm>
          <a:off x="0" y="149294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56</xdr:row>
      <xdr:rowOff>0</xdr:rowOff>
    </xdr:from>
    <xdr:to>
      <xdr:col>0</xdr:col>
      <xdr:colOff>304800</xdr:colOff>
      <xdr:row>57</xdr:row>
      <xdr:rowOff>149225</xdr:rowOff>
    </xdr:to>
    <xdr:pic>
      <xdr:nvPicPr>
        <xdr:cNvPr id="57" name="Picture 56" descr="Rindo Berry icon">
          <a:extLst>
            <a:ext uri="{FF2B5EF4-FFF2-40B4-BE49-F238E27FC236}">
              <a16:creationId xmlns:a16="http://schemas.microsoft.com/office/drawing/2014/main" id="{EDD8432D-EDB5-4CA4-B8ED-5362C6937113}"/>
            </a:ext>
          </a:extLst>
        </xdr:cNvPr>
        <xdr:cNvPicPr>
          <a:picLocks noChangeAspect="1" noChangeArrowheads="1"/>
        </xdr:cNvPicPr>
      </xdr:nvPicPr>
      <xdr:blipFill>
        <a:blip xmlns:r="http://schemas.openxmlformats.org/officeDocument/2006/relationships" r:embed="rId56">
          <a:extLst>
            <a:ext uri="{28A0092B-C50C-407E-A947-70E740481C1C}">
              <a14:useLocalDpi xmlns:a14="http://schemas.microsoft.com/office/drawing/2010/main" val="0"/>
            </a:ext>
          </a:extLst>
        </a:blip>
        <a:srcRect/>
        <a:stretch>
          <a:fillRect/>
        </a:stretch>
      </xdr:blipFill>
      <xdr:spPr bwMode="auto">
        <a:xfrm>
          <a:off x="0" y="152733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0</xdr:rowOff>
    </xdr:from>
    <xdr:to>
      <xdr:col>0</xdr:col>
      <xdr:colOff>304800</xdr:colOff>
      <xdr:row>58</xdr:row>
      <xdr:rowOff>149225</xdr:rowOff>
    </xdr:to>
    <xdr:pic>
      <xdr:nvPicPr>
        <xdr:cNvPr id="58" name="Picture 57" descr="Roseli Berry icon">
          <a:extLst>
            <a:ext uri="{FF2B5EF4-FFF2-40B4-BE49-F238E27FC236}">
              <a16:creationId xmlns:a16="http://schemas.microsoft.com/office/drawing/2014/main" id="{22CF36A4-A238-4EF9-AF6A-ED5E35E44C6F}"/>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0" y="155943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58</xdr:row>
      <xdr:rowOff>0</xdr:rowOff>
    </xdr:from>
    <xdr:to>
      <xdr:col>0</xdr:col>
      <xdr:colOff>304800</xdr:colOff>
      <xdr:row>59</xdr:row>
      <xdr:rowOff>149225</xdr:rowOff>
    </xdr:to>
    <xdr:pic>
      <xdr:nvPicPr>
        <xdr:cNvPr id="59" name="Picture 58" descr="Rowap Berry icon">
          <a:extLst>
            <a:ext uri="{FF2B5EF4-FFF2-40B4-BE49-F238E27FC236}">
              <a16:creationId xmlns:a16="http://schemas.microsoft.com/office/drawing/2014/main" id="{14D803B1-E3FC-489C-BD04-FF1D3E194D68}"/>
            </a:ext>
          </a:extLst>
        </xdr:cNvPr>
        <xdr:cNvPicPr>
          <a:picLocks noChangeAspect="1" noChangeArrowheads="1"/>
        </xdr:cNvPicPr>
      </xdr:nvPicPr>
      <xdr:blipFill>
        <a:blip xmlns:r="http://schemas.openxmlformats.org/officeDocument/2006/relationships" r:embed="rId58">
          <a:extLst>
            <a:ext uri="{28A0092B-C50C-407E-A947-70E740481C1C}">
              <a14:useLocalDpi xmlns:a14="http://schemas.microsoft.com/office/drawing/2010/main" val="0"/>
            </a:ext>
          </a:extLst>
        </a:blip>
        <a:srcRect/>
        <a:stretch>
          <a:fillRect/>
        </a:stretch>
      </xdr:blipFill>
      <xdr:spPr bwMode="auto">
        <a:xfrm>
          <a:off x="0" y="160753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59</xdr:row>
      <xdr:rowOff>0</xdr:rowOff>
    </xdr:from>
    <xdr:to>
      <xdr:col>0</xdr:col>
      <xdr:colOff>304800</xdr:colOff>
      <xdr:row>60</xdr:row>
      <xdr:rowOff>149225</xdr:rowOff>
    </xdr:to>
    <xdr:pic>
      <xdr:nvPicPr>
        <xdr:cNvPr id="60" name="Picture 59" descr="Salac Berry icon">
          <a:extLst>
            <a:ext uri="{FF2B5EF4-FFF2-40B4-BE49-F238E27FC236}">
              <a16:creationId xmlns:a16="http://schemas.microsoft.com/office/drawing/2014/main" id="{F3C53337-70E9-47EB-975D-C580FFF596C1}"/>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0" y="164191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0</xdr:col>
      <xdr:colOff>304800</xdr:colOff>
      <xdr:row>61</xdr:row>
      <xdr:rowOff>149225</xdr:rowOff>
    </xdr:to>
    <xdr:pic>
      <xdr:nvPicPr>
        <xdr:cNvPr id="61" name="Picture 60" descr="Shuca Berry icon">
          <a:extLst>
            <a:ext uri="{FF2B5EF4-FFF2-40B4-BE49-F238E27FC236}">
              <a16:creationId xmlns:a16="http://schemas.microsoft.com/office/drawing/2014/main" id="{478DA109-58BC-467F-99F1-88CB29ED233D}"/>
            </a:ext>
          </a:extLst>
        </xdr:cNvPr>
        <xdr:cNvPicPr>
          <a:picLocks noChangeAspect="1" noChangeArrowheads="1"/>
        </xdr:cNvPicPr>
      </xdr:nvPicPr>
      <xdr:blipFill>
        <a:blip xmlns:r="http://schemas.openxmlformats.org/officeDocument/2006/relationships" r:embed="rId60">
          <a:extLst>
            <a:ext uri="{28A0092B-C50C-407E-A947-70E740481C1C}">
              <a14:useLocalDpi xmlns:a14="http://schemas.microsoft.com/office/drawing/2010/main" val="0"/>
            </a:ext>
          </a:extLst>
        </a:blip>
        <a:srcRect/>
        <a:stretch>
          <a:fillRect/>
        </a:stretch>
      </xdr:blipFill>
      <xdr:spPr bwMode="auto">
        <a:xfrm>
          <a:off x="0" y="165344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61</xdr:row>
      <xdr:rowOff>0</xdr:rowOff>
    </xdr:from>
    <xdr:to>
      <xdr:col>0</xdr:col>
      <xdr:colOff>304800</xdr:colOff>
      <xdr:row>62</xdr:row>
      <xdr:rowOff>149225</xdr:rowOff>
    </xdr:to>
    <xdr:pic>
      <xdr:nvPicPr>
        <xdr:cNvPr id="62" name="Picture 61" descr="Silver Nanab Berry icon">
          <a:extLst>
            <a:ext uri="{FF2B5EF4-FFF2-40B4-BE49-F238E27FC236}">
              <a16:creationId xmlns:a16="http://schemas.microsoft.com/office/drawing/2014/main" id="{37D65568-1096-4C76-A10E-CE491A92DB4B}"/>
            </a:ext>
          </a:extLst>
        </xdr:cNvPr>
        <xdr:cNvPicPr>
          <a:picLocks noChangeAspect="1" noChangeArrowheads="1"/>
        </xdr:cNvPicPr>
      </xdr:nvPicPr>
      <xdr:blipFill>
        <a:blip xmlns:r="http://schemas.openxmlformats.org/officeDocument/2006/relationships" r:embed="rId61">
          <a:extLst>
            <a:ext uri="{28A0092B-C50C-407E-A947-70E740481C1C}">
              <a14:useLocalDpi xmlns:a14="http://schemas.microsoft.com/office/drawing/2010/main" val="0"/>
            </a:ext>
          </a:extLst>
        </a:blip>
        <a:srcRect/>
        <a:stretch>
          <a:fillRect/>
        </a:stretch>
      </xdr:blipFill>
      <xdr:spPr bwMode="auto">
        <a:xfrm>
          <a:off x="0" y="168554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62</xdr:row>
      <xdr:rowOff>0</xdr:rowOff>
    </xdr:from>
    <xdr:to>
      <xdr:col>0</xdr:col>
      <xdr:colOff>304800</xdr:colOff>
      <xdr:row>63</xdr:row>
      <xdr:rowOff>149225</xdr:rowOff>
    </xdr:to>
    <xdr:pic>
      <xdr:nvPicPr>
        <xdr:cNvPr id="63" name="Picture 62" descr="Silver Pinap Berry icon">
          <a:extLst>
            <a:ext uri="{FF2B5EF4-FFF2-40B4-BE49-F238E27FC236}">
              <a16:creationId xmlns:a16="http://schemas.microsoft.com/office/drawing/2014/main" id="{4F75E991-DE2B-408D-8242-20201F35968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0" y="171535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63</xdr:row>
      <xdr:rowOff>0</xdr:rowOff>
    </xdr:from>
    <xdr:to>
      <xdr:col>0</xdr:col>
      <xdr:colOff>304800</xdr:colOff>
      <xdr:row>64</xdr:row>
      <xdr:rowOff>149225</xdr:rowOff>
    </xdr:to>
    <xdr:pic>
      <xdr:nvPicPr>
        <xdr:cNvPr id="64" name="Picture 63" descr="Silver Razz Berry icon">
          <a:extLst>
            <a:ext uri="{FF2B5EF4-FFF2-40B4-BE49-F238E27FC236}">
              <a16:creationId xmlns:a16="http://schemas.microsoft.com/office/drawing/2014/main" id="{2EC1C884-ACED-41D0-BF05-BF1203E2F583}"/>
            </a:ext>
          </a:extLst>
        </xdr:cNvPr>
        <xdr:cNvPicPr>
          <a:picLocks noChangeAspect="1" noChangeArrowheads="1"/>
        </xdr:cNvPicPr>
      </xdr:nvPicPr>
      <xdr:blipFill>
        <a:blip xmlns:r="http://schemas.openxmlformats.org/officeDocument/2006/relationships" r:embed="rId63">
          <a:extLst>
            <a:ext uri="{28A0092B-C50C-407E-A947-70E740481C1C}">
              <a14:useLocalDpi xmlns:a14="http://schemas.microsoft.com/office/drawing/2010/main" val="0"/>
            </a:ext>
          </a:extLst>
        </a:blip>
        <a:srcRect/>
        <a:stretch>
          <a:fillRect/>
        </a:stretch>
      </xdr:blipFill>
      <xdr:spPr bwMode="auto">
        <a:xfrm>
          <a:off x="0" y="175888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64</xdr:row>
      <xdr:rowOff>0</xdr:rowOff>
    </xdr:from>
    <xdr:to>
      <xdr:col>0</xdr:col>
      <xdr:colOff>304800</xdr:colOff>
      <xdr:row>65</xdr:row>
      <xdr:rowOff>149225</xdr:rowOff>
    </xdr:to>
    <xdr:pic>
      <xdr:nvPicPr>
        <xdr:cNvPr id="65" name="Picture 64" descr="Sitrus Berry icon">
          <a:extLst>
            <a:ext uri="{FF2B5EF4-FFF2-40B4-BE49-F238E27FC236}">
              <a16:creationId xmlns:a16="http://schemas.microsoft.com/office/drawing/2014/main" id="{B3ADB0AE-ACFD-4C77-B172-AC0EF266EF5A}"/>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0" y="178641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65</xdr:row>
      <xdr:rowOff>0</xdr:rowOff>
    </xdr:from>
    <xdr:to>
      <xdr:col>0</xdr:col>
      <xdr:colOff>304800</xdr:colOff>
      <xdr:row>66</xdr:row>
      <xdr:rowOff>149225</xdr:rowOff>
    </xdr:to>
    <xdr:pic>
      <xdr:nvPicPr>
        <xdr:cNvPr id="66" name="Picture 65" descr="Spelon Berry icon">
          <a:extLst>
            <a:ext uri="{FF2B5EF4-FFF2-40B4-BE49-F238E27FC236}">
              <a16:creationId xmlns:a16="http://schemas.microsoft.com/office/drawing/2014/main" id="{6402EF73-146F-4D36-A2CD-B165DE44A3FC}"/>
            </a:ext>
          </a:extLst>
        </xdr:cNvPr>
        <xdr:cNvPicPr>
          <a:picLocks noChangeAspect="1" noChangeArrowheads="1"/>
        </xdr:cNvPicPr>
      </xdr:nvPicPr>
      <xdr:blipFill>
        <a:blip xmlns:r="http://schemas.openxmlformats.org/officeDocument/2006/relationships" r:embed="rId65">
          <a:extLst>
            <a:ext uri="{28A0092B-C50C-407E-A947-70E740481C1C}">
              <a14:useLocalDpi xmlns:a14="http://schemas.microsoft.com/office/drawing/2010/main" val="0"/>
            </a:ext>
          </a:extLst>
        </a:blip>
        <a:srcRect/>
        <a:stretch>
          <a:fillRect/>
        </a:stretch>
      </xdr:blipFill>
      <xdr:spPr bwMode="auto">
        <a:xfrm>
          <a:off x="0" y="180708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66</xdr:row>
      <xdr:rowOff>0</xdr:rowOff>
    </xdr:from>
    <xdr:to>
      <xdr:col>0</xdr:col>
      <xdr:colOff>304800</xdr:colOff>
      <xdr:row>67</xdr:row>
      <xdr:rowOff>149225</xdr:rowOff>
    </xdr:to>
    <xdr:pic>
      <xdr:nvPicPr>
        <xdr:cNvPr id="67" name="Picture 66" descr="Starf Berry icon">
          <a:extLst>
            <a:ext uri="{FF2B5EF4-FFF2-40B4-BE49-F238E27FC236}">
              <a16:creationId xmlns:a16="http://schemas.microsoft.com/office/drawing/2014/main" id="{3C07B40B-86DE-4F03-BEBB-50F077859196}"/>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0" y="184146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0</xdr:rowOff>
    </xdr:from>
    <xdr:to>
      <xdr:col>0</xdr:col>
      <xdr:colOff>304800</xdr:colOff>
      <xdr:row>68</xdr:row>
      <xdr:rowOff>149225</xdr:rowOff>
    </xdr:to>
    <xdr:pic>
      <xdr:nvPicPr>
        <xdr:cNvPr id="68" name="Picture 67" descr="Tamato Berry icon">
          <a:extLst>
            <a:ext uri="{FF2B5EF4-FFF2-40B4-BE49-F238E27FC236}">
              <a16:creationId xmlns:a16="http://schemas.microsoft.com/office/drawing/2014/main" id="{9BEA4557-9E10-4F94-B54A-7C26B44B7558}"/>
            </a:ext>
          </a:extLst>
        </xdr:cNvPr>
        <xdr:cNvPicPr>
          <a:picLocks noChangeAspect="1" noChangeArrowheads="1"/>
        </xdr:cNvPicPr>
      </xdr:nvPicPr>
      <xdr:blipFill>
        <a:blip xmlns:r="http://schemas.openxmlformats.org/officeDocument/2006/relationships" r:embed="rId67">
          <a:extLst>
            <a:ext uri="{28A0092B-C50C-407E-A947-70E740481C1C}">
              <a14:useLocalDpi xmlns:a14="http://schemas.microsoft.com/office/drawing/2010/main" val="0"/>
            </a:ext>
          </a:extLst>
        </a:blip>
        <a:srcRect/>
        <a:stretch>
          <a:fillRect/>
        </a:stretch>
      </xdr:blipFill>
      <xdr:spPr bwMode="auto">
        <a:xfrm>
          <a:off x="0" y="186213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68</xdr:row>
      <xdr:rowOff>0</xdr:rowOff>
    </xdr:from>
    <xdr:to>
      <xdr:col>0</xdr:col>
      <xdr:colOff>304800</xdr:colOff>
      <xdr:row>69</xdr:row>
      <xdr:rowOff>149225</xdr:rowOff>
    </xdr:to>
    <xdr:pic>
      <xdr:nvPicPr>
        <xdr:cNvPr id="69" name="Picture 68" descr="Tanga Berry icon">
          <a:extLst>
            <a:ext uri="{FF2B5EF4-FFF2-40B4-BE49-F238E27FC236}">
              <a16:creationId xmlns:a16="http://schemas.microsoft.com/office/drawing/2014/main" id="{5E3F9649-846D-451F-9CB5-7E67B04BF1E7}"/>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0" y="188052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69</xdr:row>
      <xdr:rowOff>0</xdr:rowOff>
    </xdr:from>
    <xdr:to>
      <xdr:col>0</xdr:col>
      <xdr:colOff>304800</xdr:colOff>
      <xdr:row>70</xdr:row>
      <xdr:rowOff>149225</xdr:rowOff>
    </xdr:to>
    <xdr:pic>
      <xdr:nvPicPr>
        <xdr:cNvPr id="70" name="Picture 69" descr="Wacan Berry icon">
          <a:extLst>
            <a:ext uri="{FF2B5EF4-FFF2-40B4-BE49-F238E27FC236}">
              <a16:creationId xmlns:a16="http://schemas.microsoft.com/office/drawing/2014/main" id="{12F4F4A6-C332-4B63-8835-18477797F8EF}"/>
            </a:ext>
          </a:extLst>
        </xdr:cNvPr>
        <xdr:cNvPicPr>
          <a:picLocks noChangeAspect="1" noChangeArrowheads="1"/>
        </xdr:cNvPicPr>
      </xdr:nvPicPr>
      <xdr:blipFill>
        <a:blip xmlns:r="http://schemas.openxmlformats.org/officeDocument/2006/relationships" r:embed="rId69">
          <a:extLst>
            <a:ext uri="{28A0092B-C50C-407E-A947-70E740481C1C}">
              <a14:useLocalDpi xmlns:a14="http://schemas.microsoft.com/office/drawing/2010/main" val="0"/>
            </a:ext>
          </a:extLst>
        </a:blip>
        <a:srcRect/>
        <a:stretch>
          <a:fillRect/>
        </a:stretch>
      </xdr:blipFill>
      <xdr:spPr bwMode="auto">
        <a:xfrm>
          <a:off x="0" y="191033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70</xdr:row>
      <xdr:rowOff>0</xdr:rowOff>
    </xdr:from>
    <xdr:to>
      <xdr:col>0</xdr:col>
      <xdr:colOff>304800</xdr:colOff>
      <xdr:row>71</xdr:row>
      <xdr:rowOff>149225</xdr:rowOff>
    </xdr:to>
    <xdr:pic>
      <xdr:nvPicPr>
        <xdr:cNvPr id="71" name="Picture 70" descr="Watmel Berry icon">
          <a:extLst>
            <a:ext uri="{FF2B5EF4-FFF2-40B4-BE49-F238E27FC236}">
              <a16:creationId xmlns:a16="http://schemas.microsoft.com/office/drawing/2014/main" id="{821EC528-A436-4CD9-9B54-3FBFB5737822}"/>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0" y="194243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71</xdr:row>
      <xdr:rowOff>0</xdr:rowOff>
    </xdr:from>
    <xdr:to>
      <xdr:col>0</xdr:col>
      <xdr:colOff>304800</xdr:colOff>
      <xdr:row>72</xdr:row>
      <xdr:rowOff>149225</xdr:rowOff>
    </xdr:to>
    <xdr:pic>
      <xdr:nvPicPr>
        <xdr:cNvPr id="72" name="Picture 71" descr="Wepear Berry icon">
          <a:extLst>
            <a:ext uri="{FF2B5EF4-FFF2-40B4-BE49-F238E27FC236}">
              <a16:creationId xmlns:a16="http://schemas.microsoft.com/office/drawing/2014/main" id="{CBB2B33A-A32A-4EAE-BC6A-247EEB9D79C8}"/>
            </a:ext>
          </a:extLst>
        </xdr:cNvPr>
        <xdr:cNvPicPr>
          <a:picLocks noChangeAspect="1" noChangeArrowheads="1"/>
        </xdr:cNvPicPr>
      </xdr:nvPicPr>
      <xdr:blipFill>
        <a:blip xmlns:r="http://schemas.openxmlformats.org/officeDocument/2006/relationships" r:embed="rId71">
          <a:extLst>
            <a:ext uri="{28A0092B-C50C-407E-A947-70E740481C1C}">
              <a14:useLocalDpi xmlns:a14="http://schemas.microsoft.com/office/drawing/2010/main" val="0"/>
            </a:ext>
          </a:extLst>
        </a:blip>
        <a:srcRect/>
        <a:stretch>
          <a:fillRect/>
        </a:stretch>
      </xdr:blipFill>
      <xdr:spPr bwMode="auto">
        <a:xfrm>
          <a:off x="0" y="197681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72</xdr:row>
      <xdr:rowOff>0</xdr:rowOff>
    </xdr:from>
    <xdr:to>
      <xdr:col>0</xdr:col>
      <xdr:colOff>304800</xdr:colOff>
      <xdr:row>73</xdr:row>
      <xdr:rowOff>149225</xdr:rowOff>
    </xdr:to>
    <xdr:pic>
      <xdr:nvPicPr>
        <xdr:cNvPr id="73" name="Picture 72" descr="Wiki Berry icon">
          <a:extLst>
            <a:ext uri="{FF2B5EF4-FFF2-40B4-BE49-F238E27FC236}">
              <a16:creationId xmlns:a16="http://schemas.microsoft.com/office/drawing/2014/main" id="{4FC339F8-14FB-4D44-B30E-B1B58D6DB43D}"/>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0" y="201120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73</xdr:row>
      <xdr:rowOff>0</xdr:rowOff>
    </xdr:from>
    <xdr:to>
      <xdr:col>0</xdr:col>
      <xdr:colOff>304800</xdr:colOff>
      <xdr:row>74</xdr:row>
      <xdr:rowOff>149225</xdr:rowOff>
    </xdr:to>
    <xdr:pic>
      <xdr:nvPicPr>
        <xdr:cNvPr id="74" name="Picture 73" descr="Yache Berry icon">
          <a:extLst>
            <a:ext uri="{FF2B5EF4-FFF2-40B4-BE49-F238E27FC236}">
              <a16:creationId xmlns:a16="http://schemas.microsoft.com/office/drawing/2014/main" id="{AEF9A3DF-88E3-49FE-8760-FD515C4F2ECA}"/>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0" y="203187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74</xdr:row>
      <xdr:rowOff>0</xdr:rowOff>
    </xdr:from>
    <xdr:to>
      <xdr:col>0</xdr:col>
      <xdr:colOff>304800</xdr:colOff>
      <xdr:row>75</xdr:row>
      <xdr:rowOff>149225</xdr:rowOff>
    </xdr:to>
    <xdr:pic>
      <xdr:nvPicPr>
        <xdr:cNvPr id="75" name="Picture 74" descr="Ability Capsule icon">
          <a:extLst>
            <a:ext uri="{FF2B5EF4-FFF2-40B4-BE49-F238E27FC236}">
              <a16:creationId xmlns:a16="http://schemas.microsoft.com/office/drawing/2014/main" id="{C2E96179-ADA3-4D50-819A-6DA4BF45F450}"/>
            </a:ext>
          </a:extLst>
        </xdr:cNvPr>
        <xdr:cNvPicPr>
          <a:picLocks noChangeAspect="1" noChangeArrowheads="1"/>
        </xdr:cNvPicPr>
      </xdr:nvPicPr>
      <xdr:blipFill>
        <a:blip xmlns:r="http://schemas.openxmlformats.org/officeDocument/2006/relationships" r:embed="rId74">
          <a:extLst>
            <a:ext uri="{28A0092B-C50C-407E-A947-70E740481C1C}">
              <a14:useLocalDpi xmlns:a14="http://schemas.microsoft.com/office/drawing/2010/main" val="0"/>
            </a:ext>
          </a:extLst>
        </a:blip>
        <a:srcRect/>
        <a:stretch>
          <a:fillRect/>
        </a:stretch>
      </xdr:blipFill>
      <xdr:spPr bwMode="auto">
        <a:xfrm>
          <a:off x="0" y="206406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75</xdr:row>
      <xdr:rowOff>0</xdr:rowOff>
    </xdr:from>
    <xdr:to>
      <xdr:col>0</xdr:col>
      <xdr:colOff>304800</xdr:colOff>
      <xdr:row>76</xdr:row>
      <xdr:rowOff>149225</xdr:rowOff>
    </xdr:to>
    <xdr:pic>
      <xdr:nvPicPr>
        <xdr:cNvPr id="76" name="Picture 75" descr="Abomasite icon">
          <a:extLst>
            <a:ext uri="{FF2B5EF4-FFF2-40B4-BE49-F238E27FC236}">
              <a16:creationId xmlns:a16="http://schemas.microsoft.com/office/drawing/2014/main" id="{0ADF087D-289D-40C8-AA9B-E44E451D9860}"/>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0" y="210988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76</xdr:row>
      <xdr:rowOff>0</xdr:rowOff>
    </xdr:from>
    <xdr:to>
      <xdr:col>0</xdr:col>
      <xdr:colOff>304800</xdr:colOff>
      <xdr:row>77</xdr:row>
      <xdr:rowOff>149225</xdr:rowOff>
    </xdr:to>
    <xdr:pic>
      <xdr:nvPicPr>
        <xdr:cNvPr id="77" name="Picture 76" descr="Absolite icon">
          <a:extLst>
            <a:ext uri="{FF2B5EF4-FFF2-40B4-BE49-F238E27FC236}">
              <a16:creationId xmlns:a16="http://schemas.microsoft.com/office/drawing/2014/main" id="{12609723-A2B2-4116-8C46-616B5C7A768E}"/>
            </a:ext>
          </a:extLst>
        </xdr:cNvPr>
        <xdr:cNvPicPr>
          <a:picLocks noChangeAspect="1" noChangeArrowheads="1"/>
        </xdr:cNvPicPr>
      </xdr:nvPicPr>
      <xdr:blipFill>
        <a:blip xmlns:r="http://schemas.openxmlformats.org/officeDocument/2006/relationships" r:embed="rId76">
          <a:extLst>
            <a:ext uri="{28A0092B-C50C-407E-A947-70E740481C1C}">
              <a14:useLocalDpi xmlns:a14="http://schemas.microsoft.com/office/drawing/2010/main" val="0"/>
            </a:ext>
          </a:extLst>
        </a:blip>
        <a:srcRect/>
        <a:stretch>
          <a:fillRect/>
        </a:stretch>
      </xdr:blipFill>
      <xdr:spPr bwMode="auto">
        <a:xfrm>
          <a:off x="0" y="213283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77</xdr:row>
      <xdr:rowOff>0</xdr:rowOff>
    </xdr:from>
    <xdr:to>
      <xdr:col>0</xdr:col>
      <xdr:colOff>304800</xdr:colOff>
      <xdr:row>78</xdr:row>
      <xdr:rowOff>149225</xdr:rowOff>
    </xdr:to>
    <xdr:pic>
      <xdr:nvPicPr>
        <xdr:cNvPr id="78" name="Picture 77" descr="Absorb Bulb icon">
          <a:extLst>
            <a:ext uri="{FF2B5EF4-FFF2-40B4-BE49-F238E27FC236}">
              <a16:creationId xmlns:a16="http://schemas.microsoft.com/office/drawing/2014/main" id="{B7B14EF9-EE7F-4F97-8247-1920A24AC7E3}"/>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0" y="215122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78</xdr:row>
      <xdr:rowOff>0</xdr:rowOff>
    </xdr:from>
    <xdr:to>
      <xdr:col>0</xdr:col>
      <xdr:colOff>304800</xdr:colOff>
      <xdr:row>79</xdr:row>
      <xdr:rowOff>149225</xdr:rowOff>
    </xdr:to>
    <xdr:pic>
      <xdr:nvPicPr>
        <xdr:cNvPr id="79" name="Picture 78" descr="Adamant Orb icon">
          <a:extLst>
            <a:ext uri="{FF2B5EF4-FFF2-40B4-BE49-F238E27FC236}">
              <a16:creationId xmlns:a16="http://schemas.microsoft.com/office/drawing/2014/main" id="{8F2C05EB-EFC7-464F-B876-65F15E212630}"/>
            </a:ext>
          </a:extLst>
        </xdr:cNvPr>
        <xdr:cNvPicPr>
          <a:picLocks noChangeAspect="1" noChangeArrowheads="1"/>
        </xdr:cNvPicPr>
      </xdr:nvPicPr>
      <xdr:blipFill>
        <a:blip xmlns:r="http://schemas.openxmlformats.org/officeDocument/2006/relationships" r:embed="rId78">
          <a:extLst>
            <a:ext uri="{28A0092B-C50C-407E-A947-70E740481C1C}">
              <a14:useLocalDpi xmlns:a14="http://schemas.microsoft.com/office/drawing/2010/main" val="0"/>
            </a:ext>
          </a:extLst>
        </a:blip>
        <a:srcRect/>
        <a:stretch>
          <a:fillRect/>
        </a:stretch>
      </xdr:blipFill>
      <xdr:spPr bwMode="auto">
        <a:xfrm>
          <a:off x="0" y="21856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79</xdr:row>
      <xdr:rowOff>0</xdr:rowOff>
    </xdr:from>
    <xdr:to>
      <xdr:col>0</xdr:col>
      <xdr:colOff>304800</xdr:colOff>
      <xdr:row>80</xdr:row>
      <xdr:rowOff>149225</xdr:rowOff>
    </xdr:to>
    <xdr:pic>
      <xdr:nvPicPr>
        <xdr:cNvPr id="80" name="Picture 79" descr="Adrenaline Orb icon">
          <a:extLst>
            <a:ext uri="{FF2B5EF4-FFF2-40B4-BE49-F238E27FC236}">
              <a16:creationId xmlns:a16="http://schemas.microsoft.com/office/drawing/2014/main" id="{69217DF4-94FD-4EBA-B806-DB890B4AF184}"/>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0" y="221999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80</xdr:row>
      <xdr:rowOff>0</xdr:rowOff>
    </xdr:from>
    <xdr:to>
      <xdr:col>0</xdr:col>
      <xdr:colOff>304800</xdr:colOff>
      <xdr:row>81</xdr:row>
      <xdr:rowOff>149225</xdr:rowOff>
    </xdr:to>
    <xdr:pic>
      <xdr:nvPicPr>
        <xdr:cNvPr id="81" name="Picture 80" descr="Aerodactylite icon">
          <a:extLst>
            <a:ext uri="{FF2B5EF4-FFF2-40B4-BE49-F238E27FC236}">
              <a16:creationId xmlns:a16="http://schemas.microsoft.com/office/drawing/2014/main" id="{D9C8460D-90D9-4308-B5AD-CB7FC0C762A2}"/>
            </a:ext>
          </a:extLst>
        </xdr:cNvPr>
        <xdr:cNvPicPr>
          <a:picLocks noChangeAspect="1" noChangeArrowheads="1"/>
        </xdr:cNvPicPr>
      </xdr:nvPicPr>
      <xdr:blipFill>
        <a:blip xmlns:r="http://schemas.openxmlformats.org/officeDocument/2006/relationships" r:embed="rId80">
          <a:extLst>
            <a:ext uri="{28A0092B-C50C-407E-A947-70E740481C1C}">
              <a14:useLocalDpi xmlns:a14="http://schemas.microsoft.com/office/drawing/2010/main" val="0"/>
            </a:ext>
          </a:extLst>
        </a:blip>
        <a:srcRect/>
        <a:stretch>
          <a:fillRect/>
        </a:stretch>
      </xdr:blipFill>
      <xdr:spPr bwMode="auto">
        <a:xfrm>
          <a:off x="0" y="227209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81</xdr:row>
      <xdr:rowOff>0</xdr:rowOff>
    </xdr:from>
    <xdr:to>
      <xdr:col>0</xdr:col>
      <xdr:colOff>304800</xdr:colOff>
      <xdr:row>82</xdr:row>
      <xdr:rowOff>149225</xdr:rowOff>
    </xdr:to>
    <xdr:pic>
      <xdr:nvPicPr>
        <xdr:cNvPr id="82" name="Picture 81" descr="Aggronite icon">
          <a:extLst>
            <a:ext uri="{FF2B5EF4-FFF2-40B4-BE49-F238E27FC236}">
              <a16:creationId xmlns:a16="http://schemas.microsoft.com/office/drawing/2014/main" id="{81C90448-CE8D-44C7-A493-D328B9BA751E}"/>
            </a:ext>
          </a:extLst>
        </xdr:cNvPr>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0" y="229504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82</xdr:row>
      <xdr:rowOff>0</xdr:rowOff>
    </xdr:from>
    <xdr:to>
      <xdr:col>0</xdr:col>
      <xdr:colOff>304800</xdr:colOff>
      <xdr:row>83</xdr:row>
      <xdr:rowOff>149225</xdr:rowOff>
    </xdr:to>
    <xdr:pic>
      <xdr:nvPicPr>
        <xdr:cNvPr id="83" name="Picture 82" descr="Air Balloon icon">
          <a:extLst>
            <a:ext uri="{FF2B5EF4-FFF2-40B4-BE49-F238E27FC236}">
              <a16:creationId xmlns:a16="http://schemas.microsoft.com/office/drawing/2014/main" id="{688E07DC-27A9-406E-9DDE-E21E5F7C157E}"/>
            </a:ext>
          </a:extLst>
        </xdr:cNvPr>
        <xdr:cNvPicPr>
          <a:picLocks noChangeAspect="1" noChangeArrowheads="1"/>
        </xdr:cNvPicPr>
      </xdr:nvPicPr>
      <xdr:blipFill>
        <a:blip xmlns:r="http://schemas.openxmlformats.org/officeDocument/2006/relationships" r:embed="rId82">
          <a:extLst>
            <a:ext uri="{28A0092B-C50C-407E-A947-70E740481C1C}">
              <a14:useLocalDpi xmlns:a14="http://schemas.microsoft.com/office/drawing/2010/main" val="0"/>
            </a:ext>
          </a:extLst>
        </a:blip>
        <a:srcRect/>
        <a:stretch>
          <a:fillRect/>
        </a:stretch>
      </xdr:blipFill>
      <xdr:spPr bwMode="auto">
        <a:xfrm>
          <a:off x="0" y="231571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83</xdr:row>
      <xdr:rowOff>0</xdr:rowOff>
    </xdr:from>
    <xdr:to>
      <xdr:col>0</xdr:col>
      <xdr:colOff>304800</xdr:colOff>
      <xdr:row>84</xdr:row>
      <xdr:rowOff>149225</xdr:rowOff>
    </xdr:to>
    <xdr:pic>
      <xdr:nvPicPr>
        <xdr:cNvPr id="84" name="Picture 83" descr="Alakazite icon">
          <a:extLst>
            <a:ext uri="{FF2B5EF4-FFF2-40B4-BE49-F238E27FC236}">
              <a16:creationId xmlns:a16="http://schemas.microsoft.com/office/drawing/2014/main" id="{91AD68B7-C408-4E03-A1D1-F5E521085911}"/>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0" y="236610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84</xdr:row>
      <xdr:rowOff>0</xdr:rowOff>
    </xdr:from>
    <xdr:to>
      <xdr:col>0</xdr:col>
      <xdr:colOff>304800</xdr:colOff>
      <xdr:row>85</xdr:row>
      <xdr:rowOff>149225</xdr:rowOff>
    </xdr:to>
    <xdr:pic>
      <xdr:nvPicPr>
        <xdr:cNvPr id="85" name="Picture 84" descr="Aloraichium Z icon">
          <a:extLst>
            <a:ext uri="{FF2B5EF4-FFF2-40B4-BE49-F238E27FC236}">
              <a16:creationId xmlns:a16="http://schemas.microsoft.com/office/drawing/2014/main" id="{42CFC60C-4F5A-4449-880A-CD2AD462BF00}"/>
            </a:ext>
          </a:extLst>
        </xdr:cNvPr>
        <xdr:cNvPicPr>
          <a:picLocks noChangeAspect="1" noChangeArrowheads="1"/>
        </xdr:cNvPicPr>
      </xdr:nvPicPr>
      <xdr:blipFill>
        <a:blip xmlns:r="http://schemas.openxmlformats.org/officeDocument/2006/relationships" r:embed="rId84">
          <a:extLst>
            <a:ext uri="{28A0092B-C50C-407E-A947-70E740481C1C}">
              <a14:useLocalDpi xmlns:a14="http://schemas.microsoft.com/office/drawing/2010/main" val="0"/>
            </a:ext>
          </a:extLst>
        </a:blip>
        <a:srcRect/>
        <a:stretch>
          <a:fillRect/>
        </a:stretch>
      </xdr:blipFill>
      <xdr:spPr bwMode="auto">
        <a:xfrm>
          <a:off x="0" y="238677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85</xdr:row>
      <xdr:rowOff>0</xdr:rowOff>
    </xdr:from>
    <xdr:to>
      <xdr:col>0</xdr:col>
      <xdr:colOff>304800</xdr:colOff>
      <xdr:row>86</xdr:row>
      <xdr:rowOff>149225</xdr:rowOff>
    </xdr:to>
    <xdr:pic>
      <xdr:nvPicPr>
        <xdr:cNvPr id="86" name="Picture 85" descr="Altarianite icon">
          <a:extLst>
            <a:ext uri="{FF2B5EF4-FFF2-40B4-BE49-F238E27FC236}">
              <a16:creationId xmlns:a16="http://schemas.microsoft.com/office/drawing/2014/main" id="{C2D74BEE-5A88-4057-B902-84D59B8D53E7}"/>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0" y="241887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86</xdr:row>
      <xdr:rowOff>0</xdr:rowOff>
    </xdr:from>
    <xdr:to>
      <xdr:col>0</xdr:col>
      <xdr:colOff>304800</xdr:colOff>
      <xdr:row>87</xdr:row>
      <xdr:rowOff>149225</xdr:rowOff>
    </xdr:to>
    <xdr:pic>
      <xdr:nvPicPr>
        <xdr:cNvPr id="87" name="Picture 86" descr="Ampharosite icon">
          <a:extLst>
            <a:ext uri="{FF2B5EF4-FFF2-40B4-BE49-F238E27FC236}">
              <a16:creationId xmlns:a16="http://schemas.microsoft.com/office/drawing/2014/main" id="{B6EE7EE8-6CB9-4D3F-AE0A-633854F6CD93}"/>
            </a:ext>
          </a:extLst>
        </xdr:cNvPr>
        <xdr:cNvPicPr>
          <a:picLocks noChangeAspect="1" noChangeArrowheads="1"/>
        </xdr:cNvPicPr>
      </xdr:nvPicPr>
      <xdr:blipFill>
        <a:blip xmlns:r="http://schemas.openxmlformats.org/officeDocument/2006/relationships" r:embed="rId86">
          <a:extLst>
            <a:ext uri="{28A0092B-C50C-407E-A947-70E740481C1C}">
              <a14:useLocalDpi xmlns:a14="http://schemas.microsoft.com/office/drawing/2010/main" val="0"/>
            </a:ext>
          </a:extLst>
        </a:blip>
        <a:srcRect/>
        <a:stretch>
          <a:fillRect/>
        </a:stretch>
      </xdr:blipFill>
      <xdr:spPr bwMode="auto">
        <a:xfrm>
          <a:off x="0" y="243954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87</xdr:row>
      <xdr:rowOff>0</xdr:rowOff>
    </xdr:from>
    <xdr:to>
      <xdr:col>0</xdr:col>
      <xdr:colOff>304800</xdr:colOff>
      <xdr:row>88</xdr:row>
      <xdr:rowOff>149225</xdr:rowOff>
    </xdr:to>
    <xdr:pic>
      <xdr:nvPicPr>
        <xdr:cNvPr id="88" name="Picture 87" descr="Amulet Coin icon">
          <a:extLst>
            <a:ext uri="{FF2B5EF4-FFF2-40B4-BE49-F238E27FC236}">
              <a16:creationId xmlns:a16="http://schemas.microsoft.com/office/drawing/2014/main" id="{B7EDC447-5A0A-49F6-8672-463FE37C0040}"/>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0" y="246021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88</xdr:row>
      <xdr:rowOff>0</xdr:rowOff>
    </xdr:from>
    <xdr:to>
      <xdr:col>0</xdr:col>
      <xdr:colOff>304800</xdr:colOff>
      <xdr:row>89</xdr:row>
      <xdr:rowOff>149225</xdr:rowOff>
    </xdr:to>
    <xdr:pic>
      <xdr:nvPicPr>
        <xdr:cNvPr id="89" name="Picture 88" descr="Assault Vest icon">
          <a:extLst>
            <a:ext uri="{FF2B5EF4-FFF2-40B4-BE49-F238E27FC236}">
              <a16:creationId xmlns:a16="http://schemas.microsoft.com/office/drawing/2014/main" id="{BAEECFBD-0416-408E-8F2D-63495771E6D7}"/>
            </a:ext>
          </a:extLst>
        </xdr:cNvPr>
        <xdr:cNvPicPr>
          <a:picLocks noChangeAspect="1" noChangeArrowheads="1"/>
        </xdr:cNvPicPr>
      </xdr:nvPicPr>
      <xdr:blipFill>
        <a:blip xmlns:r="http://schemas.openxmlformats.org/officeDocument/2006/relationships" r:embed="rId88">
          <a:extLst>
            <a:ext uri="{28A0092B-C50C-407E-A947-70E740481C1C}">
              <a14:useLocalDpi xmlns:a14="http://schemas.microsoft.com/office/drawing/2010/main" val="0"/>
            </a:ext>
          </a:extLst>
        </a:blip>
        <a:srcRect/>
        <a:stretch>
          <a:fillRect/>
        </a:stretch>
      </xdr:blipFill>
      <xdr:spPr bwMode="auto">
        <a:xfrm>
          <a:off x="0" y="247402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89</xdr:row>
      <xdr:rowOff>0</xdr:rowOff>
    </xdr:from>
    <xdr:to>
      <xdr:col>0</xdr:col>
      <xdr:colOff>304800</xdr:colOff>
      <xdr:row>90</xdr:row>
      <xdr:rowOff>149225</xdr:rowOff>
    </xdr:to>
    <xdr:pic>
      <xdr:nvPicPr>
        <xdr:cNvPr id="90" name="Picture 89" descr="Audinite icon">
          <a:extLst>
            <a:ext uri="{FF2B5EF4-FFF2-40B4-BE49-F238E27FC236}">
              <a16:creationId xmlns:a16="http://schemas.microsoft.com/office/drawing/2014/main" id="{B522B898-9122-40BA-9766-64476A1B4097}"/>
            </a:ext>
          </a:extLst>
        </xdr:cNvPr>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0" y="250155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90</xdr:row>
      <xdr:rowOff>0</xdr:rowOff>
    </xdr:from>
    <xdr:to>
      <xdr:col>0</xdr:col>
      <xdr:colOff>304800</xdr:colOff>
      <xdr:row>91</xdr:row>
      <xdr:rowOff>149225</xdr:rowOff>
    </xdr:to>
    <xdr:pic>
      <xdr:nvPicPr>
        <xdr:cNvPr id="91" name="Picture 90" descr="Banettite icon">
          <a:extLst>
            <a:ext uri="{FF2B5EF4-FFF2-40B4-BE49-F238E27FC236}">
              <a16:creationId xmlns:a16="http://schemas.microsoft.com/office/drawing/2014/main" id="{031174FF-16D2-4653-B5CF-F59E0E7D6236}"/>
            </a:ext>
          </a:extLst>
        </xdr:cNvPr>
        <xdr:cNvPicPr>
          <a:picLocks noChangeAspect="1" noChangeArrowheads="1"/>
        </xdr:cNvPicPr>
      </xdr:nvPicPr>
      <xdr:blipFill>
        <a:blip xmlns:r="http://schemas.openxmlformats.org/officeDocument/2006/relationships" r:embed="rId90">
          <a:extLst>
            <a:ext uri="{28A0092B-C50C-407E-A947-70E740481C1C}">
              <a14:useLocalDpi xmlns:a14="http://schemas.microsoft.com/office/drawing/2010/main" val="0"/>
            </a:ext>
          </a:extLst>
        </a:blip>
        <a:srcRect/>
        <a:stretch>
          <a:fillRect/>
        </a:stretch>
      </xdr:blipFill>
      <xdr:spPr bwMode="auto">
        <a:xfrm>
          <a:off x="0" y="252222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91</xdr:row>
      <xdr:rowOff>0</xdr:rowOff>
    </xdr:from>
    <xdr:to>
      <xdr:col>0</xdr:col>
      <xdr:colOff>304800</xdr:colOff>
      <xdr:row>92</xdr:row>
      <xdr:rowOff>149225</xdr:rowOff>
    </xdr:to>
    <xdr:pic>
      <xdr:nvPicPr>
        <xdr:cNvPr id="92" name="Picture 91" descr="Beedrillite icon">
          <a:extLst>
            <a:ext uri="{FF2B5EF4-FFF2-40B4-BE49-F238E27FC236}">
              <a16:creationId xmlns:a16="http://schemas.microsoft.com/office/drawing/2014/main" id="{71A5346A-E127-4156-B3F1-EF11783061D4}"/>
            </a:ext>
          </a:extLst>
        </xdr:cNvPr>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0" y="254288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0</xdr:col>
      <xdr:colOff>15875</xdr:colOff>
      <xdr:row>92</xdr:row>
      <xdr:rowOff>15875</xdr:rowOff>
    </xdr:to>
    <xdr:pic>
      <xdr:nvPicPr>
        <xdr:cNvPr id="93" name="Picture 92" descr="Berry Sweet icon">
          <a:extLst>
            <a:ext uri="{FF2B5EF4-FFF2-40B4-BE49-F238E27FC236}">
              <a16:creationId xmlns:a16="http://schemas.microsoft.com/office/drawing/2014/main" id="{830F0314-948A-4882-B1D9-80DA7539FE93}"/>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2563558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93</xdr:row>
      <xdr:rowOff>0</xdr:rowOff>
    </xdr:from>
    <xdr:to>
      <xdr:col>0</xdr:col>
      <xdr:colOff>304800</xdr:colOff>
      <xdr:row>94</xdr:row>
      <xdr:rowOff>149225</xdr:rowOff>
    </xdr:to>
    <xdr:pic>
      <xdr:nvPicPr>
        <xdr:cNvPr id="94" name="Picture 93" descr="Big Root icon">
          <a:extLst>
            <a:ext uri="{FF2B5EF4-FFF2-40B4-BE49-F238E27FC236}">
              <a16:creationId xmlns:a16="http://schemas.microsoft.com/office/drawing/2014/main" id="{30CFED5F-1880-44D9-85AA-9FF953D76BAF}"/>
            </a:ext>
          </a:extLst>
        </xdr:cNvPr>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0" y="258422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94</xdr:row>
      <xdr:rowOff>0</xdr:rowOff>
    </xdr:from>
    <xdr:to>
      <xdr:col>0</xdr:col>
      <xdr:colOff>304800</xdr:colOff>
      <xdr:row>95</xdr:row>
      <xdr:rowOff>149225</xdr:rowOff>
    </xdr:to>
    <xdr:pic>
      <xdr:nvPicPr>
        <xdr:cNvPr id="95" name="Picture 94" descr="Binding Band icon">
          <a:extLst>
            <a:ext uri="{FF2B5EF4-FFF2-40B4-BE49-F238E27FC236}">
              <a16:creationId xmlns:a16="http://schemas.microsoft.com/office/drawing/2014/main" id="{CC10246E-40BE-457C-B868-0A2B6AD6065F}"/>
            </a:ext>
          </a:extLst>
        </xdr:cNvPr>
        <xdr:cNvPicPr>
          <a:picLocks noChangeAspect="1" noChangeArrowheads="1"/>
        </xdr:cNvPicPr>
      </xdr:nvPicPr>
      <xdr:blipFill>
        <a:blip xmlns:r="http://schemas.openxmlformats.org/officeDocument/2006/relationships" r:embed="rId94">
          <a:extLst>
            <a:ext uri="{28A0092B-C50C-407E-A947-70E740481C1C}">
              <a14:useLocalDpi xmlns:a14="http://schemas.microsoft.com/office/drawing/2010/main" val="0"/>
            </a:ext>
          </a:extLst>
        </a:blip>
        <a:srcRect/>
        <a:stretch>
          <a:fillRect/>
        </a:stretch>
      </xdr:blipFill>
      <xdr:spPr bwMode="auto">
        <a:xfrm>
          <a:off x="0" y="260718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95</xdr:row>
      <xdr:rowOff>0</xdr:rowOff>
    </xdr:from>
    <xdr:to>
      <xdr:col>0</xdr:col>
      <xdr:colOff>304800</xdr:colOff>
      <xdr:row>96</xdr:row>
      <xdr:rowOff>149225</xdr:rowOff>
    </xdr:to>
    <xdr:pic>
      <xdr:nvPicPr>
        <xdr:cNvPr id="96" name="Picture 95" descr="Black Belt icon">
          <a:extLst>
            <a:ext uri="{FF2B5EF4-FFF2-40B4-BE49-F238E27FC236}">
              <a16:creationId xmlns:a16="http://schemas.microsoft.com/office/drawing/2014/main" id="{308DBF61-D490-4EE6-9B5D-389BC1DFFE27}"/>
            </a:ext>
          </a:extLst>
        </xdr:cNvPr>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0" y="263471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96</xdr:row>
      <xdr:rowOff>0</xdr:rowOff>
    </xdr:from>
    <xdr:to>
      <xdr:col>0</xdr:col>
      <xdr:colOff>304800</xdr:colOff>
      <xdr:row>97</xdr:row>
      <xdr:rowOff>149225</xdr:rowOff>
    </xdr:to>
    <xdr:pic>
      <xdr:nvPicPr>
        <xdr:cNvPr id="97" name="Picture 96" descr="Black Glasses icon">
          <a:extLst>
            <a:ext uri="{FF2B5EF4-FFF2-40B4-BE49-F238E27FC236}">
              <a16:creationId xmlns:a16="http://schemas.microsoft.com/office/drawing/2014/main" id="{14640644-5F50-40EE-A094-993144573E04}"/>
            </a:ext>
          </a:extLst>
        </xdr:cNvPr>
        <xdr:cNvPicPr>
          <a:picLocks noChangeAspect="1" noChangeArrowheads="1"/>
        </xdr:cNvPicPr>
      </xdr:nvPicPr>
      <xdr:blipFill>
        <a:blip xmlns:r="http://schemas.openxmlformats.org/officeDocument/2006/relationships" r:embed="rId96">
          <a:extLst>
            <a:ext uri="{28A0092B-C50C-407E-A947-70E740481C1C}">
              <a14:useLocalDpi xmlns:a14="http://schemas.microsoft.com/office/drawing/2010/main" val="0"/>
            </a:ext>
          </a:extLst>
        </a:blip>
        <a:srcRect/>
        <a:stretch>
          <a:fillRect/>
        </a:stretch>
      </xdr:blipFill>
      <xdr:spPr bwMode="auto">
        <a:xfrm>
          <a:off x="0" y="265766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97</xdr:row>
      <xdr:rowOff>0</xdr:rowOff>
    </xdr:from>
    <xdr:to>
      <xdr:col>0</xdr:col>
      <xdr:colOff>304800</xdr:colOff>
      <xdr:row>98</xdr:row>
      <xdr:rowOff>149225</xdr:rowOff>
    </xdr:to>
    <xdr:pic>
      <xdr:nvPicPr>
        <xdr:cNvPr id="98" name="Picture 97" descr="Black Sludge icon">
          <a:extLst>
            <a:ext uri="{FF2B5EF4-FFF2-40B4-BE49-F238E27FC236}">
              <a16:creationId xmlns:a16="http://schemas.microsoft.com/office/drawing/2014/main" id="{4B79C54D-6DA4-446D-BC23-0373C8D3D396}"/>
            </a:ext>
          </a:extLst>
        </xdr:cNvPr>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0" y="267833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98</xdr:row>
      <xdr:rowOff>0</xdr:rowOff>
    </xdr:from>
    <xdr:to>
      <xdr:col>0</xdr:col>
      <xdr:colOff>304800</xdr:colOff>
      <xdr:row>99</xdr:row>
      <xdr:rowOff>149225</xdr:rowOff>
    </xdr:to>
    <xdr:pic>
      <xdr:nvPicPr>
        <xdr:cNvPr id="99" name="Picture 98" descr="Blastoisinite icon">
          <a:extLst>
            <a:ext uri="{FF2B5EF4-FFF2-40B4-BE49-F238E27FC236}">
              <a16:creationId xmlns:a16="http://schemas.microsoft.com/office/drawing/2014/main" id="{E686A8D8-62B2-49D6-8F40-DF08408B2B1A}"/>
            </a:ext>
          </a:extLst>
        </xdr:cNvPr>
        <xdr:cNvPicPr>
          <a:picLocks noChangeAspect="1" noChangeArrowheads="1"/>
        </xdr:cNvPicPr>
      </xdr:nvPicPr>
      <xdr:blipFill>
        <a:blip xmlns:r="http://schemas.openxmlformats.org/officeDocument/2006/relationships" r:embed="rId98">
          <a:extLst>
            <a:ext uri="{28A0092B-C50C-407E-A947-70E740481C1C}">
              <a14:useLocalDpi xmlns:a14="http://schemas.microsoft.com/office/drawing/2010/main" val="0"/>
            </a:ext>
          </a:extLst>
        </a:blip>
        <a:srcRect/>
        <a:stretch>
          <a:fillRect/>
        </a:stretch>
      </xdr:blipFill>
      <xdr:spPr bwMode="auto">
        <a:xfrm>
          <a:off x="0" y="271957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99</xdr:row>
      <xdr:rowOff>0</xdr:rowOff>
    </xdr:from>
    <xdr:to>
      <xdr:col>0</xdr:col>
      <xdr:colOff>304800</xdr:colOff>
      <xdr:row>100</xdr:row>
      <xdr:rowOff>149225</xdr:rowOff>
    </xdr:to>
    <xdr:pic>
      <xdr:nvPicPr>
        <xdr:cNvPr id="100" name="Picture 99" descr="Blazikenite icon">
          <a:extLst>
            <a:ext uri="{FF2B5EF4-FFF2-40B4-BE49-F238E27FC236}">
              <a16:creationId xmlns:a16="http://schemas.microsoft.com/office/drawing/2014/main" id="{B355DB9C-EF15-4C48-B5FC-A49CA080EDC3}"/>
            </a:ext>
          </a:extLst>
        </xdr:cNvPr>
        <xdr:cNvPicPr>
          <a:picLocks noChangeAspect="1" noChangeArrowheads="1"/>
        </xdr:cNvPicPr>
      </xdr:nvPicPr>
      <xdr:blipFill>
        <a:blip xmlns:r="http://schemas.openxmlformats.org/officeDocument/2006/relationships" r:embed="rId99">
          <a:extLst>
            <a:ext uri="{28A0092B-C50C-407E-A947-70E740481C1C}">
              <a14:useLocalDpi xmlns:a14="http://schemas.microsoft.com/office/drawing/2010/main" val="0"/>
            </a:ext>
          </a:extLst>
        </a:blip>
        <a:srcRect/>
        <a:stretch>
          <a:fillRect/>
        </a:stretch>
      </xdr:blipFill>
      <xdr:spPr bwMode="auto">
        <a:xfrm>
          <a:off x="0" y="274024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100</xdr:row>
      <xdr:rowOff>0</xdr:rowOff>
    </xdr:from>
    <xdr:to>
      <xdr:col>0</xdr:col>
      <xdr:colOff>15875</xdr:colOff>
      <xdr:row>100</xdr:row>
      <xdr:rowOff>15875</xdr:rowOff>
    </xdr:to>
    <xdr:pic>
      <xdr:nvPicPr>
        <xdr:cNvPr id="101" name="Picture 100" descr="Blunder Policy icon">
          <a:extLst>
            <a:ext uri="{FF2B5EF4-FFF2-40B4-BE49-F238E27FC236}">
              <a16:creationId xmlns:a16="http://schemas.microsoft.com/office/drawing/2014/main" id="{BB8C123F-98BD-452B-A556-A07ED36BD496}"/>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276091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101</xdr:row>
      <xdr:rowOff>0</xdr:rowOff>
    </xdr:from>
    <xdr:to>
      <xdr:col>0</xdr:col>
      <xdr:colOff>304800</xdr:colOff>
      <xdr:row>102</xdr:row>
      <xdr:rowOff>149225</xdr:rowOff>
    </xdr:to>
    <xdr:pic>
      <xdr:nvPicPr>
        <xdr:cNvPr id="102" name="Picture 101" descr="Bright Powder icon">
          <a:extLst>
            <a:ext uri="{FF2B5EF4-FFF2-40B4-BE49-F238E27FC236}">
              <a16:creationId xmlns:a16="http://schemas.microsoft.com/office/drawing/2014/main" id="{8A9B489E-F9C2-4FBE-84BC-0E3F274EEE03}"/>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0" y="277701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102</xdr:row>
      <xdr:rowOff>0</xdr:rowOff>
    </xdr:from>
    <xdr:to>
      <xdr:col>0</xdr:col>
      <xdr:colOff>304800</xdr:colOff>
      <xdr:row>103</xdr:row>
      <xdr:rowOff>149225</xdr:rowOff>
    </xdr:to>
    <xdr:pic>
      <xdr:nvPicPr>
        <xdr:cNvPr id="103" name="Picture 102" descr="Bug Gem icon">
          <a:extLst>
            <a:ext uri="{FF2B5EF4-FFF2-40B4-BE49-F238E27FC236}">
              <a16:creationId xmlns:a16="http://schemas.microsoft.com/office/drawing/2014/main" id="{EE794C53-2D04-4434-9D98-4349D586AFC3}"/>
            </a:ext>
          </a:extLst>
        </xdr:cNvPr>
        <xdr:cNvPicPr>
          <a:picLocks noChangeAspect="1" noChangeArrowheads="1"/>
        </xdr:cNvPicPr>
      </xdr:nvPicPr>
      <xdr:blipFill>
        <a:blip xmlns:r="http://schemas.openxmlformats.org/officeDocument/2006/relationships" r:embed="rId101">
          <a:extLst>
            <a:ext uri="{28A0092B-C50C-407E-A947-70E740481C1C}">
              <a14:useLocalDpi xmlns:a14="http://schemas.microsoft.com/office/drawing/2010/main" val="0"/>
            </a:ext>
          </a:extLst>
        </a:blip>
        <a:srcRect/>
        <a:stretch>
          <a:fillRect/>
        </a:stretch>
      </xdr:blipFill>
      <xdr:spPr bwMode="auto">
        <a:xfrm>
          <a:off x="0" y="27908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103</xdr:row>
      <xdr:rowOff>0</xdr:rowOff>
    </xdr:from>
    <xdr:to>
      <xdr:col>0</xdr:col>
      <xdr:colOff>304800</xdr:colOff>
      <xdr:row>104</xdr:row>
      <xdr:rowOff>149225</xdr:rowOff>
    </xdr:to>
    <xdr:pic>
      <xdr:nvPicPr>
        <xdr:cNvPr id="104" name="Picture 103" descr="Bug Memory icon">
          <a:extLst>
            <a:ext uri="{FF2B5EF4-FFF2-40B4-BE49-F238E27FC236}">
              <a16:creationId xmlns:a16="http://schemas.microsoft.com/office/drawing/2014/main" id="{8D267EF6-A31E-4122-92A9-55A0EBA52D69}"/>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0" y="281378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104</xdr:row>
      <xdr:rowOff>0</xdr:rowOff>
    </xdr:from>
    <xdr:to>
      <xdr:col>0</xdr:col>
      <xdr:colOff>304800</xdr:colOff>
      <xdr:row>105</xdr:row>
      <xdr:rowOff>149225</xdr:rowOff>
    </xdr:to>
    <xdr:pic>
      <xdr:nvPicPr>
        <xdr:cNvPr id="105" name="Picture 104" descr="Buginium Z icon">
          <a:extLst>
            <a:ext uri="{FF2B5EF4-FFF2-40B4-BE49-F238E27FC236}">
              <a16:creationId xmlns:a16="http://schemas.microsoft.com/office/drawing/2014/main" id="{29553FD2-AAC6-401A-A0F0-7B0D61578327}"/>
            </a:ext>
          </a:extLst>
        </xdr:cNvPr>
        <xdr:cNvPicPr>
          <a:picLocks noChangeAspect="1" noChangeArrowheads="1"/>
        </xdr:cNvPicPr>
      </xdr:nvPicPr>
      <xdr:blipFill>
        <a:blip xmlns:r="http://schemas.openxmlformats.org/officeDocument/2006/relationships" r:embed="rId103">
          <a:extLst>
            <a:ext uri="{28A0092B-C50C-407E-A947-70E740481C1C}">
              <a14:useLocalDpi xmlns:a14="http://schemas.microsoft.com/office/drawing/2010/main" val="0"/>
            </a:ext>
          </a:extLst>
        </a:blip>
        <a:srcRect/>
        <a:stretch>
          <a:fillRect/>
        </a:stretch>
      </xdr:blipFill>
      <xdr:spPr bwMode="auto">
        <a:xfrm>
          <a:off x="0" y="283673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105</xdr:row>
      <xdr:rowOff>0</xdr:rowOff>
    </xdr:from>
    <xdr:to>
      <xdr:col>0</xdr:col>
      <xdr:colOff>304800</xdr:colOff>
      <xdr:row>106</xdr:row>
      <xdr:rowOff>149225</xdr:rowOff>
    </xdr:to>
    <xdr:pic>
      <xdr:nvPicPr>
        <xdr:cNvPr id="106" name="Picture 105" descr="Burn Drive icon">
          <a:extLst>
            <a:ext uri="{FF2B5EF4-FFF2-40B4-BE49-F238E27FC236}">
              <a16:creationId xmlns:a16="http://schemas.microsoft.com/office/drawing/2014/main" id="{371D6A2E-7C6B-40D1-8360-C162B65C9BB4}"/>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0" y="285969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106</xdr:row>
      <xdr:rowOff>0</xdr:rowOff>
    </xdr:from>
    <xdr:to>
      <xdr:col>0</xdr:col>
      <xdr:colOff>304800</xdr:colOff>
      <xdr:row>107</xdr:row>
      <xdr:rowOff>149225</xdr:rowOff>
    </xdr:to>
    <xdr:pic>
      <xdr:nvPicPr>
        <xdr:cNvPr id="107" name="Picture 106" descr="Cameruptite icon">
          <a:extLst>
            <a:ext uri="{FF2B5EF4-FFF2-40B4-BE49-F238E27FC236}">
              <a16:creationId xmlns:a16="http://schemas.microsoft.com/office/drawing/2014/main" id="{19564C13-8256-42FE-8B3B-176A01DCE67D}"/>
            </a:ext>
          </a:extLst>
        </xdr:cNvPr>
        <xdr:cNvPicPr>
          <a:picLocks noChangeAspect="1" noChangeArrowheads="1"/>
        </xdr:cNvPicPr>
      </xdr:nvPicPr>
      <xdr:blipFill>
        <a:blip xmlns:r="http://schemas.openxmlformats.org/officeDocument/2006/relationships" r:embed="rId105">
          <a:extLst>
            <a:ext uri="{28A0092B-C50C-407E-A947-70E740481C1C}">
              <a14:useLocalDpi xmlns:a14="http://schemas.microsoft.com/office/drawing/2010/main" val="0"/>
            </a:ext>
          </a:extLst>
        </a:blip>
        <a:srcRect/>
        <a:stretch>
          <a:fillRect/>
        </a:stretch>
      </xdr:blipFill>
      <xdr:spPr bwMode="auto">
        <a:xfrm>
          <a:off x="0" y="288950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107</xdr:row>
      <xdr:rowOff>0</xdr:rowOff>
    </xdr:from>
    <xdr:to>
      <xdr:col>0</xdr:col>
      <xdr:colOff>304800</xdr:colOff>
      <xdr:row>108</xdr:row>
      <xdr:rowOff>149225</xdr:rowOff>
    </xdr:to>
    <xdr:pic>
      <xdr:nvPicPr>
        <xdr:cNvPr id="108" name="Picture 107" descr="Cell Battery icon">
          <a:extLst>
            <a:ext uri="{FF2B5EF4-FFF2-40B4-BE49-F238E27FC236}">
              <a16:creationId xmlns:a16="http://schemas.microsoft.com/office/drawing/2014/main" id="{1AD6ECCB-F2E6-4ADA-A5A7-B70E01EB579F}"/>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0" y="29101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108</xdr:row>
      <xdr:rowOff>0</xdr:rowOff>
    </xdr:from>
    <xdr:to>
      <xdr:col>0</xdr:col>
      <xdr:colOff>304800</xdr:colOff>
      <xdr:row>109</xdr:row>
      <xdr:rowOff>149225</xdr:rowOff>
    </xdr:to>
    <xdr:pic>
      <xdr:nvPicPr>
        <xdr:cNvPr id="109" name="Picture 108" descr="Charcoal icon">
          <a:extLst>
            <a:ext uri="{FF2B5EF4-FFF2-40B4-BE49-F238E27FC236}">
              <a16:creationId xmlns:a16="http://schemas.microsoft.com/office/drawing/2014/main" id="{19FC9B0E-E662-4775-91FC-20CADD0A0287}"/>
            </a:ext>
          </a:extLst>
        </xdr:cNvPr>
        <xdr:cNvPicPr>
          <a:picLocks noChangeAspect="1" noChangeArrowheads="1"/>
        </xdr:cNvPicPr>
      </xdr:nvPicPr>
      <xdr:blipFill>
        <a:blip xmlns:r="http://schemas.openxmlformats.org/officeDocument/2006/relationships" r:embed="rId107">
          <a:extLst>
            <a:ext uri="{28A0092B-C50C-407E-A947-70E740481C1C}">
              <a14:useLocalDpi xmlns:a14="http://schemas.microsoft.com/office/drawing/2010/main" val="0"/>
            </a:ext>
          </a:extLst>
        </a:blip>
        <a:srcRect/>
        <a:stretch>
          <a:fillRect/>
        </a:stretch>
      </xdr:blipFill>
      <xdr:spPr bwMode="auto">
        <a:xfrm>
          <a:off x="0" y="294684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109</xdr:row>
      <xdr:rowOff>0</xdr:rowOff>
    </xdr:from>
    <xdr:to>
      <xdr:col>0</xdr:col>
      <xdr:colOff>304800</xdr:colOff>
      <xdr:row>110</xdr:row>
      <xdr:rowOff>149225</xdr:rowOff>
    </xdr:to>
    <xdr:pic>
      <xdr:nvPicPr>
        <xdr:cNvPr id="110" name="Picture 109" descr="Charizardite X icon">
          <a:extLst>
            <a:ext uri="{FF2B5EF4-FFF2-40B4-BE49-F238E27FC236}">
              <a16:creationId xmlns:a16="http://schemas.microsoft.com/office/drawing/2014/main" id="{8A6606B2-CD61-4D7D-9B15-FBFEAF72B995}"/>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0" y="296522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110</xdr:row>
      <xdr:rowOff>0</xdr:rowOff>
    </xdr:from>
    <xdr:to>
      <xdr:col>0</xdr:col>
      <xdr:colOff>304800</xdr:colOff>
      <xdr:row>111</xdr:row>
      <xdr:rowOff>149225</xdr:rowOff>
    </xdr:to>
    <xdr:pic>
      <xdr:nvPicPr>
        <xdr:cNvPr id="111" name="Picture 110" descr="Charizardite Y icon">
          <a:extLst>
            <a:ext uri="{FF2B5EF4-FFF2-40B4-BE49-F238E27FC236}">
              <a16:creationId xmlns:a16="http://schemas.microsoft.com/office/drawing/2014/main" id="{DF498DF2-4889-4490-9DE1-40CD5247FFA1}"/>
            </a:ext>
          </a:extLst>
        </xdr:cNvPr>
        <xdr:cNvPicPr>
          <a:picLocks noChangeAspect="1" noChangeArrowheads="1"/>
        </xdr:cNvPicPr>
      </xdr:nvPicPr>
      <xdr:blipFill>
        <a:blip xmlns:r="http://schemas.openxmlformats.org/officeDocument/2006/relationships" r:embed="rId109">
          <a:extLst>
            <a:ext uri="{28A0092B-C50C-407E-A947-70E740481C1C}">
              <a14:useLocalDpi xmlns:a14="http://schemas.microsoft.com/office/drawing/2010/main" val="0"/>
            </a:ext>
          </a:extLst>
        </a:blip>
        <a:srcRect/>
        <a:stretch>
          <a:fillRect/>
        </a:stretch>
      </xdr:blipFill>
      <xdr:spPr bwMode="auto">
        <a:xfrm>
          <a:off x="0" y="298589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111</xdr:row>
      <xdr:rowOff>0</xdr:rowOff>
    </xdr:from>
    <xdr:to>
      <xdr:col>0</xdr:col>
      <xdr:colOff>304800</xdr:colOff>
      <xdr:row>112</xdr:row>
      <xdr:rowOff>149225</xdr:rowOff>
    </xdr:to>
    <xdr:pic>
      <xdr:nvPicPr>
        <xdr:cNvPr id="112" name="Picture 111" descr="Chill Drive icon">
          <a:extLst>
            <a:ext uri="{FF2B5EF4-FFF2-40B4-BE49-F238E27FC236}">
              <a16:creationId xmlns:a16="http://schemas.microsoft.com/office/drawing/2014/main" id="{38D7E42D-4476-4887-9C71-FFF85882137C}"/>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0" y="30065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0</xdr:col>
      <xdr:colOff>15875</xdr:colOff>
      <xdr:row>112</xdr:row>
      <xdr:rowOff>15875</xdr:rowOff>
    </xdr:to>
    <xdr:pic>
      <xdr:nvPicPr>
        <xdr:cNvPr id="113" name="Picture 112" descr="Chipped Pot icon">
          <a:extLst>
            <a:ext uri="{FF2B5EF4-FFF2-40B4-BE49-F238E27FC236}">
              <a16:creationId xmlns:a16="http://schemas.microsoft.com/office/drawing/2014/main" id="{FF8D7471-D6AA-4E2B-ACBE-FD2B9CEFFC13}"/>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036379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113</xdr:row>
      <xdr:rowOff>0</xdr:rowOff>
    </xdr:from>
    <xdr:to>
      <xdr:col>0</xdr:col>
      <xdr:colOff>304800</xdr:colOff>
      <xdr:row>114</xdr:row>
      <xdr:rowOff>149225</xdr:rowOff>
    </xdr:to>
    <xdr:pic>
      <xdr:nvPicPr>
        <xdr:cNvPr id="114" name="Picture 113" descr="Choice Band icon">
          <a:extLst>
            <a:ext uri="{FF2B5EF4-FFF2-40B4-BE49-F238E27FC236}">
              <a16:creationId xmlns:a16="http://schemas.microsoft.com/office/drawing/2014/main" id="{3646E7DB-CC98-4FC0-944F-8EC3169BA537}"/>
            </a:ext>
          </a:extLst>
        </xdr:cNvPr>
        <xdr:cNvPicPr>
          <a:picLocks noChangeAspect="1" noChangeArrowheads="1"/>
        </xdr:cNvPicPr>
      </xdr:nvPicPr>
      <xdr:blipFill>
        <a:blip xmlns:r="http://schemas.openxmlformats.org/officeDocument/2006/relationships" r:embed="rId111">
          <a:extLst>
            <a:ext uri="{28A0092B-C50C-407E-A947-70E740481C1C}">
              <a14:useLocalDpi xmlns:a14="http://schemas.microsoft.com/office/drawing/2010/main" val="0"/>
            </a:ext>
          </a:extLst>
        </a:blip>
        <a:srcRect/>
        <a:stretch>
          <a:fillRect/>
        </a:stretch>
      </xdr:blipFill>
      <xdr:spPr bwMode="auto">
        <a:xfrm>
          <a:off x="0" y="305019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114</xdr:row>
      <xdr:rowOff>0</xdr:rowOff>
    </xdr:from>
    <xdr:to>
      <xdr:col>0</xdr:col>
      <xdr:colOff>304800</xdr:colOff>
      <xdr:row>115</xdr:row>
      <xdr:rowOff>149225</xdr:rowOff>
    </xdr:to>
    <xdr:pic>
      <xdr:nvPicPr>
        <xdr:cNvPr id="115" name="Picture 114" descr="Choice Scarf icon">
          <a:extLst>
            <a:ext uri="{FF2B5EF4-FFF2-40B4-BE49-F238E27FC236}">
              <a16:creationId xmlns:a16="http://schemas.microsoft.com/office/drawing/2014/main" id="{7087A03F-75A2-430A-906F-E9D15E4B45B4}"/>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0" y="306857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115</xdr:row>
      <xdr:rowOff>0</xdr:rowOff>
    </xdr:from>
    <xdr:to>
      <xdr:col>0</xdr:col>
      <xdr:colOff>304800</xdr:colOff>
      <xdr:row>116</xdr:row>
      <xdr:rowOff>149225</xdr:rowOff>
    </xdr:to>
    <xdr:pic>
      <xdr:nvPicPr>
        <xdr:cNvPr id="116" name="Picture 115" descr="Choice Specs icon">
          <a:extLst>
            <a:ext uri="{FF2B5EF4-FFF2-40B4-BE49-F238E27FC236}">
              <a16:creationId xmlns:a16="http://schemas.microsoft.com/office/drawing/2014/main" id="{2AE9C017-9E31-42BF-82EE-507901A8BB49}"/>
            </a:ext>
          </a:extLst>
        </xdr:cNvPr>
        <xdr:cNvPicPr>
          <a:picLocks noChangeAspect="1" noChangeArrowheads="1"/>
        </xdr:cNvPicPr>
      </xdr:nvPicPr>
      <xdr:blipFill>
        <a:blip xmlns:r="http://schemas.openxmlformats.org/officeDocument/2006/relationships" r:embed="rId113">
          <a:extLst>
            <a:ext uri="{28A0092B-C50C-407E-A947-70E740481C1C}">
              <a14:useLocalDpi xmlns:a14="http://schemas.microsoft.com/office/drawing/2010/main" val="0"/>
            </a:ext>
          </a:extLst>
        </a:blip>
        <a:srcRect/>
        <a:stretch>
          <a:fillRect/>
        </a:stretch>
      </xdr:blipFill>
      <xdr:spPr bwMode="auto">
        <a:xfrm>
          <a:off x="0" y="308695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116</xdr:row>
      <xdr:rowOff>0</xdr:rowOff>
    </xdr:from>
    <xdr:to>
      <xdr:col>0</xdr:col>
      <xdr:colOff>304800</xdr:colOff>
      <xdr:row>117</xdr:row>
      <xdr:rowOff>149225</xdr:rowOff>
    </xdr:to>
    <xdr:pic>
      <xdr:nvPicPr>
        <xdr:cNvPr id="117" name="Picture 116" descr="Cleanse Tag icon">
          <a:extLst>
            <a:ext uri="{FF2B5EF4-FFF2-40B4-BE49-F238E27FC236}">
              <a16:creationId xmlns:a16="http://schemas.microsoft.com/office/drawing/2014/main" id="{CF6822C1-AE35-4D34-ACBB-3402E004B871}"/>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0" y="310991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117</xdr:row>
      <xdr:rowOff>0</xdr:rowOff>
    </xdr:from>
    <xdr:to>
      <xdr:col>0</xdr:col>
      <xdr:colOff>15875</xdr:colOff>
      <xdr:row>117</xdr:row>
      <xdr:rowOff>15875</xdr:rowOff>
    </xdr:to>
    <xdr:pic>
      <xdr:nvPicPr>
        <xdr:cNvPr id="118" name="Picture 117" descr="Clover Sweet icon">
          <a:extLst>
            <a:ext uri="{FF2B5EF4-FFF2-40B4-BE49-F238E27FC236}">
              <a16:creationId xmlns:a16="http://schemas.microsoft.com/office/drawing/2014/main" id="{932962C9-6EC9-4271-9825-129EB9C89249}"/>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155727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118</xdr:row>
      <xdr:rowOff>0</xdr:rowOff>
    </xdr:from>
    <xdr:to>
      <xdr:col>0</xdr:col>
      <xdr:colOff>304800</xdr:colOff>
      <xdr:row>119</xdr:row>
      <xdr:rowOff>149225</xdr:rowOff>
    </xdr:to>
    <xdr:pic>
      <xdr:nvPicPr>
        <xdr:cNvPr id="119" name="Picture 118" descr="Colress Machine icon">
          <a:extLst>
            <a:ext uri="{FF2B5EF4-FFF2-40B4-BE49-F238E27FC236}">
              <a16:creationId xmlns:a16="http://schemas.microsoft.com/office/drawing/2014/main" id="{D9FBF2EA-D413-4DC5-AB82-6D78A49546EB}"/>
            </a:ext>
          </a:extLst>
        </xdr:cNvPr>
        <xdr:cNvPicPr>
          <a:picLocks noChangeAspect="1" noChangeArrowheads="1"/>
        </xdr:cNvPicPr>
      </xdr:nvPicPr>
      <xdr:blipFill>
        <a:blip xmlns:r="http://schemas.openxmlformats.org/officeDocument/2006/relationships" r:embed="rId115">
          <a:extLst>
            <a:ext uri="{28A0092B-C50C-407E-A947-70E740481C1C}">
              <a14:useLocalDpi xmlns:a14="http://schemas.microsoft.com/office/drawing/2010/main" val="0"/>
            </a:ext>
          </a:extLst>
        </a:blip>
        <a:srcRect/>
        <a:stretch>
          <a:fillRect/>
        </a:stretch>
      </xdr:blipFill>
      <xdr:spPr bwMode="auto">
        <a:xfrm>
          <a:off x="0" y="317411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119</xdr:row>
      <xdr:rowOff>0</xdr:rowOff>
    </xdr:from>
    <xdr:to>
      <xdr:col>0</xdr:col>
      <xdr:colOff>15875</xdr:colOff>
      <xdr:row>119</xdr:row>
      <xdr:rowOff>15875</xdr:rowOff>
    </xdr:to>
    <xdr:pic>
      <xdr:nvPicPr>
        <xdr:cNvPr id="120" name="Picture 119" descr="Cracked Pot icon">
          <a:extLst>
            <a:ext uri="{FF2B5EF4-FFF2-40B4-BE49-F238E27FC236}">
              <a16:creationId xmlns:a16="http://schemas.microsoft.com/office/drawing/2014/main" id="{B58B263B-6AB1-491A-9052-B1529B0583D0}"/>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213068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120</xdr:row>
      <xdr:rowOff>0</xdr:rowOff>
    </xdr:from>
    <xdr:to>
      <xdr:col>0</xdr:col>
      <xdr:colOff>304800</xdr:colOff>
      <xdr:row>121</xdr:row>
      <xdr:rowOff>149225</xdr:rowOff>
    </xdr:to>
    <xdr:pic>
      <xdr:nvPicPr>
        <xdr:cNvPr id="121" name="Picture 120" descr="Damp Rock icon">
          <a:extLst>
            <a:ext uri="{FF2B5EF4-FFF2-40B4-BE49-F238E27FC236}">
              <a16:creationId xmlns:a16="http://schemas.microsoft.com/office/drawing/2014/main" id="{D67AC88D-2FD0-4710-86EA-67AA46EEB144}"/>
            </a:ext>
          </a:extLst>
        </xdr:cNvPr>
        <xdr:cNvPicPr>
          <a:picLocks noChangeAspect="1" noChangeArrowheads="1"/>
        </xdr:cNvPicPr>
      </xdr:nvPicPr>
      <xdr:blipFill>
        <a:blip xmlns:r="http://schemas.openxmlformats.org/officeDocument/2006/relationships" r:embed="rId116">
          <a:extLst>
            <a:ext uri="{28A0092B-C50C-407E-A947-70E740481C1C}">
              <a14:useLocalDpi xmlns:a14="http://schemas.microsoft.com/office/drawing/2010/main" val="0"/>
            </a:ext>
          </a:extLst>
        </a:blip>
        <a:srcRect/>
        <a:stretch>
          <a:fillRect/>
        </a:stretch>
      </xdr:blipFill>
      <xdr:spPr bwMode="auto">
        <a:xfrm>
          <a:off x="0" y="322687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121</xdr:row>
      <xdr:rowOff>0</xdr:rowOff>
    </xdr:from>
    <xdr:to>
      <xdr:col>0</xdr:col>
      <xdr:colOff>304800</xdr:colOff>
      <xdr:row>122</xdr:row>
      <xdr:rowOff>149225</xdr:rowOff>
    </xdr:to>
    <xdr:pic>
      <xdr:nvPicPr>
        <xdr:cNvPr id="122" name="Picture 121" descr="Dark Gem icon">
          <a:extLst>
            <a:ext uri="{FF2B5EF4-FFF2-40B4-BE49-F238E27FC236}">
              <a16:creationId xmlns:a16="http://schemas.microsoft.com/office/drawing/2014/main" id="{13BCC40C-C35C-4590-BB46-96BFB8D6612E}"/>
            </a:ext>
          </a:extLst>
        </xdr:cNvPr>
        <xdr:cNvPicPr>
          <a:picLocks noChangeAspect="1" noChangeArrowheads="1"/>
        </xdr:cNvPicPr>
      </xdr:nvPicPr>
      <xdr:blipFill>
        <a:blip xmlns:r="http://schemas.openxmlformats.org/officeDocument/2006/relationships" r:embed="rId117">
          <a:extLst>
            <a:ext uri="{28A0092B-C50C-407E-A947-70E740481C1C}">
              <a14:useLocalDpi xmlns:a14="http://schemas.microsoft.com/office/drawing/2010/main" val="0"/>
            </a:ext>
          </a:extLst>
        </a:blip>
        <a:srcRect/>
        <a:stretch>
          <a:fillRect/>
        </a:stretch>
      </xdr:blipFill>
      <xdr:spPr bwMode="auto">
        <a:xfrm>
          <a:off x="0" y="326812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122</xdr:row>
      <xdr:rowOff>0</xdr:rowOff>
    </xdr:from>
    <xdr:to>
      <xdr:col>0</xdr:col>
      <xdr:colOff>304800</xdr:colOff>
      <xdr:row>123</xdr:row>
      <xdr:rowOff>149225</xdr:rowOff>
    </xdr:to>
    <xdr:pic>
      <xdr:nvPicPr>
        <xdr:cNvPr id="123" name="Picture 122" descr="Dark Memory icon">
          <a:extLst>
            <a:ext uri="{FF2B5EF4-FFF2-40B4-BE49-F238E27FC236}">
              <a16:creationId xmlns:a16="http://schemas.microsoft.com/office/drawing/2014/main" id="{07E22F8A-7AA5-40CC-9FD2-B5C3A6BE464E}"/>
            </a:ext>
          </a:extLst>
        </xdr:cNvPr>
        <xdr:cNvPicPr>
          <a:picLocks noChangeAspect="1" noChangeArrowheads="1"/>
        </xdr:cNvPicPr>
      </xdr:nvPicPr>
      <xdr:blipFill>
        <a:blip xmlns:r="http://schemas.openxmlformats.org/officeDocument/2006/relationships" r:embed="rId118">
          <a:extLst>
            <a:ext uri="{28A0092B-C50C-407E-A947-70E740481C1C}">
              <a14:useLocalDpi xmlns:a14="http://schemas.microsoft.com/office/drawing/2010/main" val="0"/>
            </a:ext>
          </a:extLst>
        </a:blip>
        <a:srcRect/>
        <a:stretch>
          <a:fillRect/>
        </a:stretch>
      </xdr:blipFill>
      <xdr:spPr bwMode="auto">
        <a:xfrm>
          <a:off x="0" y="329107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123</xdr:row>
      <xdr:rowOff>0</xdr:rowOff>
    </xdr:from>
    <xdr:to>
      <xdr:col>0</xdr:col>
      <xdr:colOff>304800</xdr:colOff>
      <xdr:row>124</xdr:row>
      <xdr:rowOff>149225</xdr:rowOff>
    </xdr:to>
    <xdr:pic>
      <xdr:nvPicPr>
        <xdr:cNvPr id="124" name="Picture 123" descr="Darkinium Z icon">
          <a:extLst>
            <a:ext uri="{FF2B5EF4-FFF2-40B4-BE49-F238E27FC236}">
              <a16:creationId xmlns:a16="http://schemas.microsoft.com/office/drawing/2014/main" id="{AAEE89D7-1006-4821-A1B2-CB99030D3255}"/>
            </a:ext>
          </a:extLst>
        </xdr:cNvPr>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0" y="331631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124</xdr:row>
      <xdr:rowOff>0</xdr:rowOff>
    </xdr:from>
    <xdr:to>
      <xdr:col>0</xdr:col>
      <xdr:colOff>304800</xdr:colOff>
      <xdr:row>125</xdr:row>
      <xdr:rowOff>149225</xdr:rowOff>
    </xdr:to>
    <xdr:pic>
      <xdr:nvPicPr>
        <xdr:cNvPr id="125" name="Picture 124">
          <a:extLst>
            <a:ext uri="{FF2B5EF4-FFF2-40B4-BE49-F238E27FC236}">
              <a16:creationId xmlns:a16="http://schemas.microsoft.com/office/drawing/2014/main" id="{23E76689-BC7C-4AFC-AF50-2276EAD38637}"/>
            </a:ext>
          </a:extLst>
        </xdr:cNvPr>
        <xdr:cNvPicPr>
          <a:picLocks noChangeAspect="1" noChangeArrowheads="1"/>
        </xdr:cNvPicPr>
      </xdr:nvPicPr>
      <xdr:blipFill>
        <a:blip xmlns:r="http://schemas.openxmlformats.org/officeDocument/2006/relationships" r:embed="rId120">
          <a:extLst>
            <a:ext uri="{28A0092B-C50C-407E-A947-70E740481C1C}">
              <a14:useLocalDpi xmlns:a14="http://schemas.microsoft.com/office/drawing/2010/main" val="0"/>
            </a:ext>
          </a:extLst>
        </a:blip>
        <a:srcRect/>
        <a:stretch>
          <a:fillRect/>
        </a:stretch>
      </xdr:blipFill>
      <xdr:spPr bwMode="auto">
        <a:xfrm>
          <a:off x="0" y="333927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125</xdr:row>
      <xdr:rowOff>0</xdr:rowOff>
    </xdr:from>
    <xdr:to>
      <xdr:col>0</xdr:col>
      <xdr:colOff>304800</xdr:colOff>
      <xdr:row>126</xdr:row>
      <xdr:rowOff>149225</xdr:rowOff>
    </xdr:to>
    <xdr:pic>
      <xdr:nvPicPr>
        <xdr:cNvPr id="126" name="Picture 125" descr="Deep Sea Scale icon">
          <a:extLst>
            <a:ext uri="{FF2B5EF4-FFF2-40B4-BE49-F238E27FC236}">
              <a16:creationId xmlns:a16="http://schemas.microsoft.com/office/drawing/2014/main" id="{F4C512B3-15A9-4CD6-9726-478E5E4C2176}"/>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0" y="337365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126</xdr:row>
      <xdr:rowOff>0</xdr:rowOff>
    </xdr:from>
    <xdr:to>
      <xdr:col>0</xdr:col>
      <xdr:colOff>304800</xdr:colOff>
      <xdr:row>127</xdr:row>
      <xdr:rowOff>149225</xdr:rowOff>
    </xdr:to>
    <xdr:pic>
      <xdr:nvPicPr>
        <xdr:cNvPr id="127" name="Picture 126" descr="Deep Sea Tooth icon">
          <a:extLst>
            <a:ext uri="{FF2B5EF4-FFF2-40B4-BE49-F238E27FC236}">
              <a16:creationId xmlns:a16="http://schemas.microsoft.com/office/drawing/2014/main" id="{F7F3FB28-9AA6-42DF-957F-064D53713D33}"/>
            </a:ext>
          </a:extLst>
        </xdr:cNvPr>
        <xdr:cNvPicPr>
          <a:picLocks noChangeAspect="1" noChangeArrowheads="1"/>
        </xdr:cNvPicPr>
      </xdr:nvPicPr>
      <xdr:blipFill>
        <a:blip xmlns:r="http://schemas.openxmlformats.org/officeDocument/2006/relationships" r:embed="rId122">
          <a:extLst>
            <a:ext uri="{28A0092B-C50C-407E-A947-70E740481C1C}">
              <a14:useLocalDpi xmlns:a14="http://schemas.microsoft.com/office/drawing/2010/main" val="0"/>
            </a:ext>
          </a:extLst>
        </a:blip>
        <a:srcRect/>
        <a:stretch>
          <a:fillRect/>
        </a:stretch>
      </xdr:blipFill>
      <xdr:spPr bwMode="auto">
        <a:xfrm>
          <a:off x="0" y="34194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127</xdr:row>
      <xdr:rowOff>0</xdr:rowOff>
    </xdr:from>
    <xdr:to>
      <xdr:col>0</xdr:col>
      <xdr:colOff>304800</xdr:colOff>
      <xdr:row>128</xdr:row>
      <xdr:rowOff>149225</xdr:rowOff>
    </xdr:to>
    <xdr:pic>
      <xdr:nvPicPr>
        <xdr:cNvPr id="128" name="Picture 127" descr="Destiny Knot icon">
          <a:extLst>
            <a:ext uri="{FF2B5EF4-FFF2-40B4-BE49-F238E27FC236}">
              <a16:creationId xmlns:a16="http://schemas.microsoft.com/office/drawing/2014/main" id="{1CA6078D-6469-4292-ACA5-F2E46CDE60A3}"/>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0" y="346300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128</xdr:row>
      <xdr:rowOff>0</xdr:rowOff>
    </xdr:from>
    <xdr:to>
      <xdr:col>0</xdr:col>
      <xdr:colOff>304800</xdr:colOff>
      <xdr:row>129</xdr:row>
      <xdr:rowOff>149225</xdr:rowOff>
    </xdr:to>
    <xdr:pic>
      <xdr:nvPicPr>
        <xdr:cNvPr id="129" name="Picture 128" descr="Diancite icon">
          <a:extLst>
            <a:ext uri="{FF2B5EF4-FFF2-40B4-BE49-F238E27FC236}">
              <a16:creationId xmlns:a16="http://schemas.microsoft.com/office/drawing/2014/main" id="{927EEAFB-EB12-45D1-AE43-104FD6ED35CA}"/>
            </a:ext>
          </a:extLst>
        </xdr:cNvPr>
        <xdr:cNvPicPr>
          <a:picLocks noChangeAspect="1" noChangeArrowheads="1"/>
        </xdr:cNvPicPr>
      </xdr:nvPicPr>
      <xdr:blipFill>
        <a:blip xmlns:r="http://schemas.openxmlformats.org/officeDocument/2006/relationships" r:embed="rId124">
          <a:extLst>
            <a:ext uri="{28A0092B-C50C-407E-A947-70E740481C1C}">
              <a14:useLocalDpi xmlns:a14="http://schemas.microsoft.com/office/drawing/2010/main" val="0"/>
            </a:ext>
          </a:extLst>
        </a:blip>
        <a:srcRect/>
        <a:stretch>
          <a:fillRect/>
        </a:stretch>
      </xdr:blipFill>
      <xdr:spPr bwMode="auto">
        <a:xfrm>
          <a:off x="0" y="351110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129</xdr:row>
      <xdr:rowOff>0</xdr:rowOff>
    </xdr:from>
    <xdr:to>
      <xdr:col>0</xdr:col>
      <xdr:colOff>304800</xdr:colOff>
      <xdr:row>130</xdr:row>
      <xdr:rowOff>149225</xdr:rowOff>
    </xdr:to>
    <xdr:pic>
      <xdr:nvPicPr>
        <xdr:cNvPr id="130" name="Picture 129" descr="Douse Drive icon">
          <a:extLst>
            <a:ext uri="{FF2B5EF4-FFF2-40B4-BE49-F238E27FC236}">
              <a16:creationId xmlns:a16="http://schemas.microsoft.com/office/drawing/2014/main" id="{4E51FE9D-160F-4D8E-A469-4D8390300DD9}"/>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0" y="353177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130</xdr:row>
      <xdr:rowOff>0</xdr:rowOff>
    </xdr:from>
    <xdr:to>
      <xdr:col>0</xdr:col>
      <xdr:colOff>304800</xdr:colOff>
      <xdr:row>131</xdr:row>
      <xdr:rowOff>149225</xdr:rowOff>
    </xdr:to>
    <xdr:pic>
      <xdr:nvPicPr>
        <xdr:cNvPr id="131" name="Picture 130" descr="Draco Plate icon">
          <a:extLst>
            <a:ext uri="{FF2B5EF4-FFF2-40B4-BE49-F238E27FC236}">
              <a16:creationId xmlns:a16="http://schemas.microsoft.com/office/drawing/2014/main" id="{32497C7C-0213-46D3-8239-4265C5F32B3E}"/>
            </a:ext>
          </a:extLst>
        </xdr:cNvPr>
        <xdr:cNvPicPr>
          <a:picLocks noChangeAspect="1" noChangeArrowheads="1"/>
        </xdr:cNvPicPr>
      </xdr:nvPicPr>
      <xdr:blipFill>
        <a:blip xmlns:r="http://schemas.openxmlformats.org/officeDocument/2006/relationships" r:embed="rId126">
          <a:extLst>
            <a:ext uri="{28A0092B-C50C-407E-A947-70E740481C1C}">
              <a14:useLocalDpi xmlns:a14="http://schemas.microsoft.com/office/drawing/2010/main" val="0"/>
            </a:ext>
          </a:extLst>
        </a:blip>
        <a:srcRect/>
        <a:stretch>
          <a:fillRect/>
        </a:stretch>
      </xdr:blipFill>
      <xdr:spPr bwMode="auto">
        <a:xfrm>
          <a:off x="0" y="35615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131</xdr:row>
      <xdr:rowOff>0</xdr:rowOff>
    </xdr:from>
    <xdr:to>
      <xdr:col>0</xdr:col>
      <xdr:colOff>304800</xdr:colOff>
      <xdr:row>132</xdr:row>
      <xdr:rowOff>149225</xdr:rowOff>
    </xdr:to>
    <xdr:pic>
      <xdr:nvPicPr>
        <xdr:cNvPr id="132" name="Picture 131" descr="Dragon Fang icon">
          <a:extLst>
            <a:ext uri="{FF2B5EF4-FFF2-40B4-BE49-F238E27FC236}">
              <a16:creationId xmlns:a16="http://schemas.microsoft.com/office/drawing/2014/main" id="{6123D5E7-2535-4B73-BFE4-5F0E0D8D432F}"/>
            </a:ext>
          </a:extLst>
        </xdr:cNvPr>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0" y="35959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132</xdr:row>
      <xdr:rowOff>0</xdr:rowOff>
    </xdr:from>
    <xdr:to>
      <xdr:col>0</xdr:col>
      <xdr:colOff>304800</xdr:colOff>
      <xdr:row>133</xdr:row>
      <xdr:rowOff>149225</xdr:rowOff>
    </xdr:to>
    <xdr:pic>
      <xdr:nvPicPr>
        <xdr:cNvPr id="133" name="Picture 132" descr="Dragon Gem icon">
          <a:extLst>
            <a:ext uri="{FF2B5EF4-FFF2-40B4-BE49-F238E27FC236}">
              <a16:creationId xmlns:a16="http://schemas.microsoft.com/office/drawing/2014/main" id="{56C3809B-6585-4593-8F37-F3EBC7732737}"/>
            </a:ext>
          </a:extLst>
        </xdr:cNvPr>
        <xdr:cNvPicPr>
          <a:picLocks noChangeAspect="1" noChangeArrowheads="1"/>
        </xdr:cNvPicPr>
      </xdr:nvPicPr>
      <xdr:blipFill>
        <a:blip xmlns:r="http://schemas.openxmlformats.org/officeDocument/2006/relationships" r:embed="rId128">
          <a:extLst>
            <a:ext uri="{28A0092B-C50C-407E-A947-70E740481C1C}">
              <a14:useLocalDpi xmlns:a14="http://schemas.microsoft.com/office/drawing/2010/main" val="0"/>
            </a:ext>
          </a:extLst>
        </a:blip>
        <a:srcRect/>
        <a:stretch>
          <a:fillRect/>
        </a:stretch>
      </xdr:blipFill>
      <xdr:spPr bwMode="auto">
        <a:xfrm>
          <a:off x="0" y="361664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133</xdr:row>
      <xdr:rowOff>0</xdr:rowOff>
    </xdr:from>
    <xdr:to>
      <xdr:col>0</xdr:col>
      <xdr:colOff>304800</xdr:colOff>
      <xdr:row>134</xdr:row>
      <xdr:rowOff>149225</xdr:rowOff>
    </xdr:to>
    <xdr:pic>
      <xdr:nvPicPr>
        <xdr:cNvPr id="134" name="Picture 133" descr="Dragon Memory icon">
          <a:extLst>
            <a:ext uri="{FF2B5EF4-FFF2-40B4-BE49-F238E27FC236}">
              <a16:creationId xmlns:a16="http://schemas.microsoft.com/office/drawing/2014/main" id="{4556DE7E-AA0C-4CF0-ABEA-96254A2B168E}"/>
            </a:ext>
          </a:extLst>
        </xdr:cNvPr>
        <xdr:cNvPicPr>
          <a:picLocks noChangeAspect="1" noChangeArrowheads="1"/>
        </xdr:cNvPicPr>
      </xdr:nvPicPr>
      <xdr:blipFill>
        <a:blip xmlns:r="http://schemas.openxmlformats.org/officeDocument/2006/relationships" r:embed="rId129">
          <a:extLst>
            <a:ext uri="{28A0092B-C50C-407E-A947-70E740481C1C}">
              <a14:useLocalDpi xmlns:a14="http://schemas.microsoft.com/office/drawing/2010/main" val="0"/>
            </a:ext>
          </a:extLst>
        </a:blip>
        <a:srcRect/>
        <a:stretch>
          <a:fillRect/>
        </a:stretch>
      </xdr:blipFill>
      <xdr:spPr bwMode="auto">
        <a:xfrm>
          <a:off x="0" y="363959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134</xdr:row>
      <xdr:rowOff>0</xdr:rowOff>
    </xdr:from>
    <xdr:to>
      <xdr:col>0</xdr:col>
      <xdr:colOff>304800</xdr:colOff>
      <xdr:row>135</xdr:row>
      <xdr:rowOff>149225</xdr:rowOff>
    </xdr:to>
    <xdr:pic>
      <xdr:nvPicPr>
        <xdr:cNvPr id="135" name="Picture 134" descr="Dragonium Z icon">
          <a:extLst>
            <a:ext uri="{FF2B5EF4-FFF2-40B4-BE49-F238E27FC236}">
              <a16:creationId xmlns:a16="http://schemas.microsoft.com/office/drawing/2014/main" id="{FDF30756-A9F3-4E14-B456-8A87D88BED44}"/>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0" y="36671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135</xdr:row>
      <xdr:rowOff>0</xdr:rowOff>
    </xdr:from>
    <xdr:to>
      <xdr:col>0</xdr:col>
      <xdr:colOff>304800</xdr:colOff>
      <xdr:row>136</xdr:row>
      <xdr:rowOff>149225</xdr:rowOff>
    </xdr:to>
    <xdr:pic>
      <xdr:nvPicPr>
        <xdr:cNvPr id="136" name="Picture 135" descr="Dread Plate icon">
          <a:extLst>
            <a:ext uri="{FF2B5EF4-FFF2-40B4-BE49-F238E27FC236}">
              <a16:creationId xmlns:a16="http://schemas.microsoft.com/office/drawing/2014/main" id="{B1E2658C-B923-40E2-ACFC-0ADF2D5DFE95}"/>
            </a:ext>
          </a:extLst>
        </xdr:cNvPr>
        <xdr:cNvPicPr>
          <a:picLocks noChangeAspect="1" noChangeArrowheads="1"/>
        </xdr:cNvPicPr>
      </xdr:nvPicPr>
      <xdr:blipFill>
        <a:blip xmlns:r="http://schemas.openxmlformats.org/officeDocument/2006/relationships" r:embed="rId131">
          <a:extLst>
            <a:ext uri="{28A0092B-C50C-407E-A947-70E740481C1C}">
              <a14:useLocalDpi xmlns:a14="http://schemas.microsoft.com/office/drawing/2010/main" val="0"/>
            </a:ext>
          </a:extLst>
        </a:blip>
        <a:srcRect/>
        <a:stretch>
          <a:fillRect/>
        </a:stretch>
      </xdr:blipFill>
      <xdr:spPr bwMode="auto">
        <a:xfrm>
          <a:off x="0" y="36923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136</xdr:row>
      <xdr:rowOff>0</xdr:rowOff>
    </xdr:from>
    <xdr:to>
      <xdr:col>0</xdr:col>
      <xdr:colOff>304800</xdr:colOff>
      <xdr:row>137</xdr:row>
      <xdr:rowOff>149225</xdr:rowOff>
    </xdr:to>
    <xdr:pic>
      <xdr:nvPicPr>
        <xdr:cNvPr id="137" name="Picture 136" descr="Dropped Item icon">
          <a:extLst>
            <a:ext uri="{FF2B5EF4-FFF2-40B4-BE49-F238E27FC236}">
              <a16:creationId xmlns:a16="http://schemas.microsoft.com/office/drawing/2014/main" id="{B15F6326-309F-40A6-BD8E-90524D866D0E}"/>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0" y="372446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137</xdr:row>
      <xdr:rowOff>0</xdr:rowOff>
    </xdr:from>
    <xdr:to>
      <xdr:col>0</xdr:col>
      <xdr:colOff>304800</xdr:colOff>
      <xdr:row>138</xdr:row>
      <xdr:rowOff>149225</xdr:rowOff>
    </xdr:to>
    <xdr:pic>
      <xdr:nvPicPr>
        <xdr:cNvPr id="138" name="Picture 137" descr="Earth Plate icon">
          <a:extLst>
            <a:ext uri="{FF2B5EF4-FFF2-40B4-BE49-F238E27FC236}">
              <a16:creationId xmlns:a16="http://schemas.microsoft.com/office/drawing/2014/main" id="{8000574C-E79D-400F-90D7-C88284AE661E}"/>
            </a:ext>
          </a:extLst>
        </xdr:cNvPr>
        <xdr:cNvPicPr>
          <a:picLocks noChangeAspect="1" noChangeArrowheads="1"/>
        </xdr:cNvPicPr>
      </xdr:nvPicPr>
      <xdr:blipFill>
        <a:blip xmlns:r="http://schemas.openxmlformats.org/officeDocument/2006/relationships" r:embed="rId133">
          <a:extLst>
            <a:ext uri="{28A0092B-C50C-407E-A947-70E740481C1C}">
              <a14:useLocalDpi xmlns:a14="http://schemas.microsoft.com/office/drawing/2010/main" val="0"/>
            </a:ext>
          </a:extLst>
        </a:blip>
        <a:srcRect/>
        <a:stretch>
          <a:fillRect/>
        </a:stretch>
      </xdr:blipFill>
      <xdr:spPr bwMode="auto">
        <a:xfrm>
          <a:off x="0" y="376113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138</xdr:row>
      <xdr:rowOff>0</xdr:rowOff>
    </xdr:from>
    <xdr:to>
      <xdr:col>0</xdr:col>
      <xdr:colOff>304800</xdr:colOff>
      <xdr:row>139</xdr:row>
      <xdr:rowOff>149225</xdr:rowOff>
    </xdr:to>
    <xdr:pic>
      <xdr:nvPicPr>
        <xdr:cNvPr id="139" name="Picture 138" descr="Eevium Z icon">
          <a:extLst>
            <a:ext uri="{FF2B5EF4-FFF2-40B4-BE49-F238E27FC236}">
              <a16:creationId xmlns:a16="http://schemas.microsoft.com/office/drawing/2014/main" id="{192CD7FA-9E1B-4780-BBA8-8A5B44C86FA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0" y="379552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139</xdr:row>
      <xdr:rowOff>0</xdr:rowOff>
    </xdr:from>
    <xdr:to>
      <xdr:col>0</xdr:col>
      <xdr:colOff>304800</xdr:colOff>
      <xdr:row>140</xdr:row>
      <xdr:rowOff>149225</xdr:rowOff>
    </xdr:to>
    <xdr:pic>
      <xdr:nvPicPr>
        <xdr:cNvPr id="140" name="Picture 139" descr="Eject Button icon">
          <a:extLst>
            <a:ext uri="{FF2B5EF4-FFF2-40B4-BE49-F238E27FC236}">
              <a16:creationId xmlns:a16="http://schemas.microsoft.com/office/drawing/2014/main" id="{6200E498-493A-417B-9C70-112833CC451F}"/>
            </a:ext>
          </a:extLst>
        </xdr:cNvPr>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0" y="382304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140</xdr:row>
      <xdr:rowOff>0</xdr:rowOff>
    </xdr:from>
    <xdr:to>
      <xdr:col>0</xdr:col>
      <xdr:colOff>15875</xdr:colOff>
      <xdr:row>140</xdr:row>
      <xdr:rowOff>15875</xdr:rowOff>
    </xdr:to>
    <xdr:pic>
      <xdr:nvPicPr>
        <xdr:cNvPr id="141" name="Picture 140" descr="Eject Pack icon">
          <a:extLst>
            <a:ext uri="{FF2B5EF4-FFF2-40B4-BE49-F238E27FC236}">
              <a16:creationId xmlns:a16="http://schemas.microsoft.com/office/drawing/2014/main" id="{4E5A0873-74B2-42E2-AC94-E2DAF76D2A27}"/>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3857434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141</xdr:row>
      <xdr:rowOff>0</xdr:rowOff>
    </xdr:from>
    <xdr:to>
      <xdr:col>0</xdr:col>
      <xdr:colOff>304800</xdr:colOff>
      <xdr:row>142</xdr:row>
      <xdr:rowOff>149225</xdr:rowOff>
    </xdr:to>
    <xdr:pic>
      <xdr:nvPicPr>
        <xdr:cNvPr id="142" name="Picture 141" descr="Electric Gem icon">
          <a:extLst>
            <a:ext uri="{FF2B5EF4-FFF2-40B4-BE49-F238E27FC236}">
              <a16:creationId xmlns:a16="http://schemas.microsoft.com/office/drawing/2014/main" id="{3D778C45-FAE8-4C65-9958-49B743B64573}"/>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0" y="388038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142</xdr:row>
      <xdr:rowOff>0</xdr:rowOff>
    </xdr:from>
    <xdr:to>
      <xdr:col>0</xdr:col>
      <xdr:colOff>304800</xdr:colOff>
      <xdr:row>143</xdr:row>
      <xdr:rowOff>149225</xdr:rowOff>
    </xdr:to>
    <xdr:pic>
      <xdr:nvPicPr>
        <xdr:cNvPr id="143" name="Picture 142" descr="Electric Memory icon">
          <a:extLst>
            <a:ext uri="{FF2B5EF4-FFF2-40B4-BE49-F238E27FC236}">
              <a16:creationId xmlns:a16="http://schemas.microsoft.com/office/drawing/2014/main" id="{699BFD80-DC8B-425E-B7F2-0DB9F67C496F}"/>
            </a:ext>
          </a:extLst>
        </xdr:cNvPr>
        <xdr:cNvPicPr>
          <a:picLocks noChangeAspect="1" noChangeArrowheads="1"/>
        </xdr:cNvPicPr>
      </xdr:nvPicPr>
      <xdr:blipFill>
        <a:blip xmlns:r="http://schemas.openxmlformats.org/officeDocument/2006/relationships" r:embed="rId137">
          <a:extLst>
            <a:ext uri="{28A0092B-C50C-407E-A947-70E740481C1C}">
              <a14:useLocalDpi xmlns:a14="http://schemas.microsoft.com/office/drawing/2010/main" val="0"/>
            </a:ext>
          </a:extLst>
        </a:blip>
        <a:srcRect/>
        <a:stretch>
          <a:fillRect/>
        </a:stretch>
      </xdr:blipFill>
      <xdr:spPr bwMode="auto">
        <a:xfrm>
          <a:off x="0" y="390334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143</xdr:row>
      <xdr:rowOff>0</xdr:rowOff>
    </xdr:from>
    <xdr:to>
      <xdr:col>0</xdr:col>
      <xdr:colOff>304800</xdr:colOff>
      <xdr:row>144</xdr:row>
      <xdr:rowOff>149225</xdr:rowOff>
    </xdr:to>
    <xdr:pic>
      <xdr:nvPicPr>
        <xdr:cNvPr id="144" name="Picture 143" descr="Electric Seed icon">
          <a:extLst>
            <a:ext uri="{FF2B5EF4-FFF2-40B4-BE49-F238E27FC236}">
              <a16:creationId xmlns:a16="http://schemas.microsoft.com/office/drawing/2014/main" id="{E25129D2-CB0C-4282-8441-AC670D09CF5E}"/>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0" y="393087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144</xdr:row>
      <xdr:rowOff>0</xdr:rowOff>
    </xdr:from>
    <xdr:to>
      <xdr:col>0</xdr:col>
      <xdr:colOff>304800</xdr:colOff>
      <xdr:row>145</xdr:row>
      <xdr:rowOff>149225</xdr:rowOff>
    </xdr:to>
    <xdr:pic>
      <xdr:nvPicPr>
        <xdr:cNvPr id="145" name="Picture 144" descr="Electrium Z icon">
          <a:extLst>
            <a:ext uri="{FF2B5EF4-FFF2-40B4-BE49-F238E27FC236}">
              <a16:creationId xmlns:a16="http://schemas.microsoft.com/office/drawing/2014/main" id="{DCFD1C75-8C29-4AC9-9365-11C96CD317D6}"/>
            </a:ext>
          </a:extLst>
        </xdr:cNvPr>
        <xdr:cNvPicPr>
          <a:picLocks noChangeAspect="1" noChangeArrowheads="1"/>
        </xdr:cNvPicPr>
      </xdr:nvPicPr>
      <xdr:blipFill>
        <a:blip xmlns:r="http://schemas.openxmlformats.org/officeDocument/2006/relationships" r:embed="rId139">
          <a:extLst>
            <a:ext uri="{28A0092B-C50C-407E-A947-70E740481C1C}">
              <a14:useLocalDpi xmlns:a14="http://schemas.microsoft.com/office/drawing/2010/main" val="0"/>
            </a:ext>
          </a:extLst>
        </a:blip>
        <a:srcRect/>
        <a:stretch>
          <a:fillRect/>
        </a:stretch>
      </xdr:blipFill>
      <xdr:spPr bwMode="auto">
        <a:xfrm>
          <a:off x="0" y="397440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145</xdr:row>
      <xdr:rowOff>0</xdr:rowOff>
    </xdr:from>
    <xdr:to>
      <xdr:col>0</xdr:col>
      <xdr:colOff>304800</xdr:colOff>
      <xdr:row>146</xdr:row>
      <xdr:rowOff>149225</xdr:rowOff>
    </xdr:to>
    <xdr:pic>
      <xdr:nvPicPr>
        <xdr:cNvPr id="146" name="Picture 145" descr="Elevator Key icon">
          <a:extLst>
            <a:ext uri="{FF2B5EF4-FFF2-40B4-BE49-F238E27FC236}">
              <a16:creationId xmlns:a16="http://schemas.microsoft.com/office/drawing/2014/main" id="{40DCF61D-3BE3-4BB6-8C6F-A25776EBD7B7}"/>
            </a:ext>
          </a:extLst>
        </xdr:cNvPr>
        <xdr:cNvPicPr>
          <a:picLocks noChangeAspect="1" noChangeArrowheads="1"/>
        </xdr:cNvPicPr>
      </xdr:nvPicPr>
      <xdr:blipFill>
        <a:blip xmlns:r="http://schemas.openxmlformats.org/officeDocument/2006/relationships" r:embed="rId140">
          <a:extLst>
            <a:ext uri="{28A0092B-C50C-407E-A947-70E740481C1C}">
              <a14:useLocalDpi xmlns:a14="http://schemas.microsoft.com/office/drawing/2010/main" val="0"/>
            </a:ext>
          </a:extLst>
        </a:blip>
        <a:srcRect/>
        <a:stretch>
          <a:fillRect/>
        </a:stretch>
      </xdr:blipFill>
      <xdr:spPr bwMode="auto">
        <a:xfrm>
          <a:off x="0" y="399964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146</xdr:row>
      <xdr:rowOff>0</xdr:rowOff>
    </xdr:from>
    <xdr:to>
      <xdr:col>0</xdr:col>
      <xdr:colOff>304800</xdr:colOff>
      <xdr:row>147</xdr:row>
      <xdr:rowOff>149225</xdr:rowOff>
    </xdr:to>
    <xdr:pic>
      <xdr:nvPicPr>
        <xdr:cNvPr id="147" name="Picture 146" descr="Everstone icon">
          <a:extLst>
            <a:ext uri="{FF2B5EF4-FFF2-40B4-BE49-F238E27FC236}">
              <a16:creationId xmlns:a16="http://schemas.microsoft.com/office/drawing/2014/main" id="{45D8DE8A-DC53-4EAD-ADB6-EA325BA2E4BA}"/>
            </a:ext>
          </a:extLst>
        </xdr:cNvPr>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0" y="404088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147</xdr:row>
      <xdr:rowOff>0</xdr:rowOff>
    </xdr:from>
    <xdr:to>
      <xdr:col>0</xdr:col>
      <xdr:colOff>304800</xdr:colOff>
      <xdr:row>148</xdr:row>
      <xdr:rowOff>149225</xdr:rowOff>
    </xdr:to>
    <xdr:pic>
      <xdr:nvPicPr>
        <xdr:cNvPr id="148" name="Picture 147" descr="Eviolite icon">
          <a:extLst>
            <a:ext uri="{FF2B5EF4-FFF2-40B4-BE49-F238E27FC236}">
              <a16:creationId xmlns:a16="http://schemas.microsoft.com/office/drawing/2014/main" id="{CC3862B9-D42F-4640-A4F4-CBAF45FE4A35}"/>
            </a:ext>
          </a:extLst>
        </xdr:cNvPr>
        <xdr:cNvPicPr>
          <a:picLocks noChangeAspect="1" noChangeArrowheads="1"/>
        </xdr:cNvPicPr>
      </xdr:nvPicPr>
      <xdr:blipFill>
        <a:blip xmlns:r="http://schemas.openxmlformats.org/officeDocument/2006/relationships" r:embed="rId142">
          <a:extLst>
            <a:ext uri="{28A0092B-C50C-407E-A947-70E740481C1C}">
              <a14:useLocalDpi xmlns:a14="http://schemas.microsoft.com/office/drawing/2010/main" val="0"/>
            </a:ext>
          </a:extLst>
        </a:blip>
        <a:srcRect/>
        <a:stretch>
          <a:fillRect/>
        </a:stretch>
      </xdr:blipFill>
      <xdr:spPr bwMode="auto">
        <a:xfrm>
          <a:off x="0" y="408898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148</xdr:row>
      <xdr:rowOff>0</xdr:rowOff>
    </xdr:from>
    <xdr:to>
      <xdr:col>0</xdr:col>
      <xdr:colOff>304800</xdr:colOff>
      <xdr:row>149</xdr:row>
      <xdr:rowOff>149225</xdr:rowOff>
    </xdr:to>
    <xdr:pic>
      <xdr:nvPicPr>
        <xdr:cNvPr id="149" name="Picture 148" descr="Exp. Share icon">
          <a:extLst>
            <a:ext uri="{FF2B5EF4-FFF2-40B4-BE49-F238E27FC236}">
              <a16:creationId xmlns:a16="http://schemas.microsoft.com/office/drawing/2014/main" id="{776F2019-4A01-4EA4-9F20-F26A4B9D88AE}"/>
            </a:ext>
          </a:extLst>
        </xdr:cNvPr>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0" y="414108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149</xdr:row>
      <xdr:rowOff>0</xdr:rowOff>
    </xdr:from>
    <xdr:to>
      <xdr:col>0</xdr:col>
      <xdr:colOff>304800</xdr:colOff>
      <xdr:row>150</xdr:row>
      <xdr:rowOff>149225</xdr:rowOff>
    </xdr:to>
    <xdr:pic>
      <xdr:nvPicPr>
        <xdr:cNvPr id="150" name="Picture 149" descr="Expert Belt icon">
          <a:extLst>
            <a:ext uri="{FF2B5EF4-FFF2-40B4-BE49-F238E27FC236}">
              <a16:creationId xmlns:a16="http://schemas.microsoft.com/office/drawing/2014/main" id="{47FF852A-35F2-4DCB-84E8-9AF28407250A}"/>
            </a:ext>
          </a:extLst>
        </xdr:cNvPr>
        <xdr:cNvPicPr>
          <a:picLocks noChangeAspect="1" noChangeArrowheads="1"/>
        </xdr:cNvPicPr>
      </xdr:nvPicPr>
      <xdr:blipFill>
        <a:blip xmlns:r="http://schemas.openxmlformats.org/officeDocument/2006/relationships" r:embed="rId144">
          <a:extLst>
            <a:ext uri="{28A0092B-C50C-407E-A947-70E740481C1C}">
              <a14:useLocalDpi xmlns:a14="http://schemas.microsoft.com/office/drawing/2010/main" val="0"/>
            </a:ext>
          </a:extLst>
        </a:blip>
        <a:srcRect/>
        <a:stretch>
          <a:fillRect/>
        </a:stretch>
      </xdr:blipFill>
      <xdr:spPr bwMode="auto">
        <a:xfrm>
          <a:off x="0" y="418461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150</xdr:row>
      <xdr:rowOff>0</xdr:rowOff>
    </xdr:from>
    <xdr:to>
      <xdr:col>0</xdr:col>
      <xdr:colOff>304800</xdr:colOff>
      <xdr:row>151</xdr:row>
      <xdr:rowOff>149225</xdr:rowOff>
    </xdr:to>
    <xdr:pic>
      <xdr:nvPicPr>
        <xdr:cNvPr id="151" name="Picture 150" descr="Fairium Z icon">
          <a:extLst>
            <a:ext uri="{FF2B5EF4-FFF2-40B4-BE49-F238E27FC236}">
              <a16:creationId xmlns:a16="http://schemas.microsoft.com/office/drawing/2014/main" id="{404B90B7-97E8-40E6-9871-F2C030C4F9D7}"/>
            </a:ext>
          </a:extLst>
        </xdr:cNvPr>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0" y="420757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151</xdr:row>
      <xdr:rowOff>0</xdr:rowOff>
    </xdr:from>
    <xdr:to>
      <xdr:col>0</xdr:col>
      <xdr:colOff>304800</xdr:colOff>
      <xdr:row>152</xdr:row>
      <xdr:rowOff>149225</xdr:rowOff>
    </xdr:to>
    <xdr:pic>
      <xdr:nvPicPr>
        <xdr:cNvPr id="152" name="Picture 151" descr="Fairy Memory icon">
          <a:extLst>
            <a:ext uri="{FF2B5EF4-FFF2-40B4-BE49-F238E27FC236}">
              <a16:creationId xmlns:a16="http://schemas.microsoft.com/office/drawing/2014/main" id="{20DB13F2-B599-420E-B167-6C8D7F0BA26D}"/>
            </a:ext>
          </a:extLst>
        </xdr:cNvPr>
        <xdr:cNvPicPr>
          <a:picLocks noChangeAspect="1" noChangeArrowheads="1"/>
        </xdr:cNvPicPr>
      </xdr:nvPicPr>
      <xdr:blipFill>
        <a:blip xmlns:r="http://schemas.openxmlformats.org/officeDocument/2006/relationships" r:embed="rId146">
          <a:extLst>
            <a:ext uri="{28A0092B-C50C-407E-A947-70E740481C1C}">
              <a14:useLocalDpi xmlns:a14="http://schemas.microsoft.com/office/drawing/2010/main" val="0"/>
            </a:ext>
          </a:extLst>
        </a:blip>
        <a:srcRect/>
        <a:stretch>
          <a:fillRect/>
        </a:stretch>
      </xdr:blipFill>
      <xdr:spPr bwMode="auto">
        <a:xfrm>
          <a:off x="0" y="423052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152</xdr:row>
      <xdr:rowOff>0</xdr:rowOff>
    </xdr:from>
    <xdr:to>
      <xdr:col>0</xdr:col>
      <xdr:colOff>304800</xdr:colOff>
      <xdr:row>153</xdr:row>
      <xdr:rowOff>149225</xdr:rowOff>
    </xdr:to>
    <xdr:pic>
      <xdr:nvPicPr>
        <xdr:cNvPr id="153" name="Picture 152" descr="Fighting Gem icon">
          <a:extLst>
            <a:ext uri="{FF2B5EF4-FFF2-40B4-BE49-F238E27FC236}">
              <a16:creationId xmlns:a16="http://schemas.microsoft.com/office/drawing/2014/main" id="{A47F0C47-3599-416E-B1EA-F5DBEA6F609E}"/>
            </a:ext>
          </a:extLst>
        </xdr:cNvPr>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0" y="42557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153</xdr:row>
      <xdr:rowOff>0</xdr:rowOff>
    </xdr:from>
    <xdr:to>
      <xdr:col>0</xdr:col>
      <xdr:colOff>304800</xdr:colOff>
      <xdr:row>154</xdr:row>
      <xdr:rowOff>149225</xdr:rowOff>
    </xdr:to>
    <xdr:pic>
      <xdr:nvPicPr>
        <xdr:cNvPr id="154" name="Picture 153" descr="Fighting Memory icon">
          <a:extLst>
            <a:ext uri="{FF2B5EF4-FFF2-40B4-BE49-F238E27FC236}">
              <a16:creationId xmlns:a16="http://schemas.microsoft.com/office/drawing/2014/main" id="{9D2893D5-19EA-48BF-8B4D-057669271D77}"/>
            </a:ext>
          </a:extLst>
        </xdr:cNvPr>
        <xdr:cNvPicPr>
          <a:picLocks noChangeAspect="1" noChangeArrowheads="1"/>
        </xdr:cNvPicPr>
      </xdr:nvPicPr>
      <xdr:blipFill>
        <a:blip xmlns:r="http://schemas.openxmlformats.org/officeDocument/2006/relationships" r:embed="rId148">
          <a:extLst>
            <a:ext uri="{28A0092B-C50C-407E-A947-70E740481C1C}">
              <a14:useLocalDpi xmlns:a14="http://schemas.microsoft.com/office/drawing/2010/main" val="0"/>
            </a:ext>
          </a:extLst>
        </a:blip>
        <a:srcRect/>
        <a:stretch>
          <a:fillRect/>
        </a:stretch>
      </xdr:blipFill>
      <xdr:spPr bwMode="auto">
        <a:xfrm>
          <a:off x="0" y="428101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154</xdr:row>
      <xdr:rowOff>0</xdr:rowOff>
    </xdr:from>
    <xdr:to>
      <xdr:col>0</xdr:col>
      <xdr:colOff>304800</xdr:colOff>
      <xdr:row>155</xdr:row>
      <xdr:rowOff>149225</xdr:rowOff>
    </xdr:to>
    <xdr:pic>
      <xdr:nvPicPr>
        <xdr:cNvPr id="155" name="Picture 154" descr="Fightinium Z icon">
          <a:extLst>
            <a:ext uri="{FF2B5EF4-FFF2-40B4-BE49-F238E27FC236}">
              <a16:creationId xmlns:a16="http://schemas.microsoft.com/office/drawing/2014/main" id="{27DC219E-19B1-46D6-8D85-87EEB8BC440E}"/>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0" y="430853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155</xdr:row>
      <xdr:rowOff>0</xdr:rowOff>
    </xdr:from>
    <xdr:to>
      <xdr:col>0</xdr:col>
      <xdr:colOff>304800</xdr:colOff>
      <xdr:row>156</xdr:row>
      <xdr:rowOff>149225</xdr:rowOff>
    </xdr:to>
    <xdr:pic>
      <xdr:nvPicPr>
        <xdr:cNvPr id="156" name="Picture 155" descr="Fire Gem icon">
          <a:extLst>
            <a:ext uri="{FF2B5EF4-FFF2-40B4-BE49-F238E27FC236}">
              <a16:creationId xmlns:a16="http://schemas.microsoft.com/office/drawing/2014/main" id="{E66AB07F-1E15-4AFA-A1AF-BF6466C29D1A}"/>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0" y="433377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156</xdr:row>
      <xdr:rowOff>0</xdr:rowOff>
    </xdr:from>
    <xdr:to>
      <xdr:col>0</xdr:col>
      <xdr:colOff>304800</xdr:colOff>
      <xdr:row>157</xdr:row>
      <xdr:rowOff>149225</xdr:rowOff>
    </xdr:to>
    <xdr:pic>
      <xdr:nvPicPr>
        <xdr:cNvPr id="157" name="Picture 156" descr="Fire Memory icon">
          <a:extLst>
            <a:ext uri="{FF2B5EF4-FFF2-40B4-BE49-F238E27FC236}">
              <a16:creationId xmlns:a16="http://schemas.microsoft.com/office/drawing/2014/main" id="{F1759E1B-8CFB-452E-A644-FC97DA7BAD74}"/>
            </a:ext>
          </a:extLst>
        </xdr:cNvPr>
        <xdr:cNvPicPr>
          <a:picLocks noChangeAspect="1" noChangeArrowheads="1"/>
        </xdr:cNvPicPr>
      </xdr:nvPicPr>
      <xdr:blipFill>
        <a:blip xmlns:r="http://schemas.openxmlformats.org/officeDocument/2006/relationships" r:embed="rId151">
          <a:extLst>
            <a:ext uri="{28A0092B-C50C-407E-A947-70E740481C1C}">
              <a14:useLocalDpi xmlns:a14="http://schemas.microsoft.com/office/drawing/2010/main" val="0"/>
            </a:ext>
          </a:extLst>
        </a:blip>
        <a:srcRect/>
        <a:stretch>
          <a:fillRect/>
        </a:stretch>
      </xdr:blipFill>
      <xdr:spPr bwMode="auto">
        <a:xfrm>
          <a:off x="0" y="435673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157</xdr:row>
      <xdr:rowOff>0</xdr:rowOff>
    </xdr:from>
    <xdr:to>
      <xdr:col>0</xdr:col>
      <xdr:colOff>304800</xdr:colOff>
      <xdr:row>158</xdr:row>
      <xdr:rowOff>149225</xdr:rowOff>
    </xdr:to>
    <xdr:pic>
      <xdr:nvPicPr>
        <xdr:cNvPr id="158" name="Picture 157" descr="Firium Z icon">
          <a:extLst>
            <a:ext uri="{FF2B5EF4-FFF2-40B4-BE49-F238E27FC236}">
              <a16:creationId xmlns:a16="http://schemas.microsoft.com/office/drawing/2014/main" id="{A37CCC8A-B991-4362-BB30-2345AA4A7786}"/>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0" y="437969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158</xdr:row>
      <xdr:rowOff>0</xdr:rowOff>
    </xdr:from>
    <xdr:to>
      <xdr:col>0</xdr:col>
      <xdr:colOff>304800</xdr:colOff>
      <xdr:row>159</xdr:row>
      <xdr:rowOff>149225</xdr:rowOff>
    </xdr:to>
    <xdr:pic>
      <xdr:nvPicPr>
        <xdr:cNvPr id="159" name="Picture 158" descr="Fist Plate icon">
          <a:extLst>
            <a:ext uri="{FF2B5EF4-FFF2-40B4-BE49-F238E27FC236}">
              <a16:creationId xmlns:a16="http://schemas.microsoft.com/office/drawing/2014/main" id="{31959B7D-C1F6-46C6-A754-9A6EBB847A64}"/>
            </a:ext>
          </a:extLst>
        </xdr:cNvPr>
        <xdr:cNvPicPr>
          <a:picLocks noChangeAspect="1" noChangeArrowheads="1"/>
        </xdr:cNvPicPr>
      </xdr:nvPicPr>
      <xdr:blipFill>
        <a:blip xmlns:r="http://schemas.openxmlformats.org/officeDocument/2006/relationships" r:embed="rId153">
          <a:extLst>
            <a:ext uri="{28A0092B-C50C-407E-A947-70E740481C1C}">
              <a14:useLocalDpi xmlns:a14="http://schemas.microsoft.com/office/drawing/2010/main" val="0"/>
            </a:ext>
          </a:extLst>
        </a:blip>
        <a:srcRect/>
        <a:stretch>
          <a:fillRect/>
        </a:stretch>
      </xdr:blipFill>
      <xdr:spPr bwMode="auto">
        <a:xfrm>
          <a:off x="0" y="44049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159</xdr:row>
      <xdr:rowOff>0</xdr:rowOff>
    </xdr:from>
    <xdr:to>
      <xdr:col>0</xdr:col>
      <xdr:colOff>304800</xdr:colOff>
      <xdr:row>160</xdr:row>
      <xdr:rowOff>149225</xdr:rowOff>
    </xdr:to>
    <xdr:pic>
      <xdr:nvPicPr>
        <xdr:cNvPr id="160" name="Picture 159" descr="Flame Orb icon">
          <a:extLst>
            <a:ext uri="{FF2B5EF4-FFF2-40B4-BE49-F238E27FC236}">
              <a16:creationId xmlns:a16="http://schemas.microsoft.com/office/drawing/2014/main" id="{999757C3-27F7-47D7-BCF2-A64A421B74FF}"/>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0" y="444160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160</xdr:row>
      <xdr:rowOff>0</xdr:rowOff>
    </xdr:from>
    <xdr:to>
      <xdr:col>0</xdr:col>
      <xdr:colOff>304800</xdr:colOff>
      <xdr:row>161</xdr:row>
      <xdr:rowOff>149225</xdr:rowOff>
    </xdr:to>
    <xdr:pic>
      <xdr:nvPicPr>
        <xdr:cNvPr id="161" name="Picture 160" descr="Flame Plate icon">
          <a:extLst>
            <a:ext uri="{FF2B5EF4-FFF2-40B4-BE49-F238E27FC236}">
              <a16:creationId xmlns:a16="http://schemas.microsoft.com/office/drawing/2014/main" id="{2A06EDCC-91DF-4AD7-9EDD-2E13E1D2067A}"/>
            </a:ext>
          </a:extLst>
        </xdr:cNvPr>
        <xdr:cNvPicPr>
          <a:picLocks noChangeAspect="1" noChangeArrowheads="1"/>
        </xdr:cNvPicPr>
      </xdr:nvPicPr>
      <xdr:blipFill>
        <a:blip xmlns:r="http://schemas.openxmlformats.org/officeDocument/2006/relationships" r:embed="rId155">
          <a:extLst>
            <a:ext uri="{28A0092B-C50C-407E-A947-70E740481C1C}">
              <a14:useLocalDpi xmlns:a14="http://schemas.microsoft.com/office/drawing/2010/main" val="0"/>
            </a:ext>
          </a:extLst>
        </a:blip>
        <a:srcRect/>
        <a:stretch>
          <a:fillRect/>
        </a:stretch>
      </xdr:blipFill>
      <xdr:spPr bwMode="auto">
        <a:xfrm>
          <a:off x="0" y="448056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161</xdr:row>
      <xdr:rowOff>0</xdr:rowOff>
    </xdr:from>
    <xdr:to>
      <xdr:col>0</xdr:col>
      <xdr:colOff>304800</xdr:colOff>
      <xdr:row>162</xdr:row>
      <xdr:rowOff>149225</xdr:rowOff>
    </xdr:to>
    <xdr:pic>
      <xdr:nvPicPr>
        <xdr:cNvPr id="162" name="Picture 161" descr="Float Stone icon">
          <a:extLst>
            <a:ext uri="{FF2B5EF4-FFF2-40B4-BE49-F238E27FC236}">
              <a16:creationId xmlns:a16="http://schemas.microsoft.com/office/drawing/2014/main" id="{4561EAFA-C839-460B-9E77-46C58BBC7234}"/>
            </a:ext>
          </a:extLst>
        </xdr:cNvPr>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0" y="45103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162</xdr:row>
      <xdr:rowOff>0</xdr:rowOff>
    </xdr:from>
    <xdr:to>
      <xdr:col>0</xdr:col>
      <xdr:colOff>15875</xdr:colOff>
      <xdr:row>162</xdr:row>
      <xdr:rowOff>15875</xdr:rowOff>
    </xdr:to>
    <xdr:pic>
      <xdr:nvPicPr>
        <xdr:cNvPr id="163" name="Picture 162" descr="Flower Sweet icon">
          <a:extLst>
            <a:ext uri="{FF2B5EF4-FFF2-40B4-BE49-F238E27FC236}">
              <a16:creationId xmlns:a16="http://schemas.microsoft.com/office/drawing/2014/main" id="{39E4B343-03FF-454B-9082-B0F3BF868D37}"/>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4537900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163</xdr:row>
      <xdr:rowOff>0</xdr:rowOff>
    </xdr:from>
    <xdr:to>
      <xdr:col>0</xdr:col>
      <xdr:colOff>304800</xdr:colOff>
      <xdr:row>164</xdr:row>
      <xdr:rowOff>149225</xdr:rowOff>
    </xdr:to>
    <xdr:pic>
      <xdr:nvPicPr>
        <xdr:cNvPr id="164" name="Picture 163" descr="Flying Gem icon">
          <a:extLst>
            <a:ext uri="{FF2B5EF4-FFF2-40B4-BE49-F238E27FC236}">
              <a16:creationId xmlns:a16="http://schemas.microsoft.com/office/drawing/2014/main" id="{7961A02A-C00A-4562-8AD9-94AA9A3A82F9}"/>
            </a:ext>
          </a:extLst>
        </xdr:cNvPr>
        <xdr:cNvPicPr>
          <a:picLocks noChangeAspect="1" noChangeArrowheads="1"/>
        </xdr:cNvPicPr>
      </xdr:nvPicPr>
      <xdr:blipFill>
        <a:blip xmlns:r="http://schemas.openxmlformats.org/officeDocument/2006/relationships" r:embed="rId157">
          <a:extLst>
            <a:ext uri="{28A0092B-C50C-407E-A947-70E740481C1C}">
              <a14:useLocalDpi xmlns:a14="http://schemas.microsoft.com/office/drawing/2010/main" val="0"/>
            </a:ext>
          </a:extLst>
        </a:blip>
        <a:srcRect/>
        <a:stretch>
          <a:fillRect/>
        </a:stretch>
      </xdr:blipFill>
      <xdr:spPr bwMode="auto">
        <a:xfrm>
          <a:off x="0" y="455856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164</xdr:row>
      <xdr:rowOff>0</xdr:rowOff>
    </xdr:from>
    <xdr:to>
      <xdr:col>0</xdr:col>
      <xdr:colOff>304800</xdr:colOff>
      <xdr:row>165</xdr:row>
      <xdr:rowOff>149225</xdr:rowOff>
    </xdr:to>
    <xdr:pic>
      <xdr:nvPicPr>
        <xdr:cNvPr id="165" name="Picture 164" descr="Flying Memory icon">
          <a:extLst>
            <a:ext uri="{FF2B5EF4-FFF2-40B4-BE49-F238E27FC236}">
              <a16:creationId xmlns:a16="http://schemas.microsoft.com/office/drawing/2014/main" id="{B8A1FCA2-7740-47D5-B740-D253FCFA2032}"/>
            </a:ext>
          </a:extLst>
        </xdr:cNvPr>
        <xdr:cNvPicPr>
          <a:picLocks noChangeAspect="1" noChangeArrowheads="1"/>
        </xdr:cNvPicPr>
      </xdr:nvPicPr>
      <xdr:blipFill>
        <a:blip xmlns:r="http://schemas.openxmlformats.org/officeDocument/2006/relationships" r:embed="rId158">
          <a:extLst>
            <a:ext uri="{28A0092B-C50C-407E-A947-70E740481C1C}">
              <a14:useLocalDpi xmlns:a14="http://schemas.microsoft.com/office/drawing/2010/main" val="0"/>
            </a:ext>
          </a:extLst>
        </a:blip>
        <a:srcRect/>
        <a:stretch>
          <a:fillRect/>
        </a:stretch>
      </xdr:blipFill>
      <xdr:spPr bwMode="auto">
        <a:xfrm>
          <a:off x="0" y="45815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165</xdr:row>
      <xdr:rowOff>0</xdr:rowOff>
    </xdr:from>
    <xdr:to>
      <xdr:col>0</xdr:col>
      <xdr:colOff>304800</xdr:colOff>
      <xdr:row>166</xdr:row>
      <xdr:rowOff>149225</xdr:rowOff>
    </xdr:to>
    <xdr:pic>
      <xdr:nvPicPr>
        <xdr:cNvPr id="166" name="Picture 165" descr="Flyinium Z icon">
          <a:extLst>
            <a:ext uri="{FF2B5EF4-FFF2-40B4-BE49-F238E27FC236}">
              <a16:creationId xmlns:a16="http://schemas.microsoft.com/office/drawing/2014/main" id="{3ABA2614-C942-4257-AACE-34E4E7077465}"/>
            </a:ext>
          </a:extLst>
        </xdr:cNvPr>
        <xdr:cNvPicPr>
          <a:picLocks noChangeAspect="1" noChangeArrowheads="1"/>
        </xdr:cNvPicPr>
      </xdr:nvPicPr>
      <xdr:blipFill>
        <a:blip xmlns:r="http://schemas.openxmlformats.org/officeDocument/2006/relationships" r:embed="rId159">
          <a:extLst>
            <a:ext uri="{28A0092B-C50C-407E-A947-70E740481C1C}">
              <a14:useLocalDpi xmlns:a14="http://schemas.microsoft.com/office/drawing/2010/main" val="0"/>
            </a:ext>
          </a:extLst>
        </a:blip>
        <a:srcRect/>
        <a:stretch>
          <a:fillRect/>
        </a:stretch>
      </xdr:blipFill>
      <xdr:spPr bwMode="auto">
        <a:xfrm>
          <a:off x="0" y="46067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166</xdr:row>
      <xdr:rowOff>0</xdr:rowOff>
    </xdr:from>
    <xdr:to>
      <xdr:col>0</xdr:col>
      <xdr:colOff>304800</xdr:colOff>
      <xdr:row>167</xdr:row>
      <xdr:rowOff>149225</xdr:rowOff>
    </xdr:to>
    <xdr:pic>
      <xdr:nvPicPr>
        <xdr:cNvPr id="167" name="Picture 166" descr="Focus Band icon">
          <a:extLst>
            <a:ext uri="{FF2B5EF4-FFF2-40B4-BE49-F238E27FC236}">
              <a16:creationId xmlns:a16="http://schemas.microsoft.com/office/drawing/2014/main" id="{69E37DA8-9EF1-435B-80C9-F12888540272}"/>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0" y="463200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167</xdr:row>
      <xdr:rowOff>0</xdr:rowOff>
    </xdr:from>
    <xdr:to>
      <xdr:col>0</xdr:col>
      <xdr:colOff>304800</xdr:colOff>
      <xdr:row>168</xdr:row>
      <xdr:rowOff>149225</xdr:rowOff>
    </xdr:to>
    <xdr:pic>
      <xdr:nvPicPr>
        <xdr:cNvPr id="168" name="Picture 167" descr="Focus Sash icon">
          <a:extLst>
            <a:ext uri="{FF2B5EF4-FFF2-40B4-BE49-F238E27FC236}">
              <a16:creationId xmlns:a16="http://schemas.microsoft.com/office/drawing/2014/main" id="{4658F3B4-BC44-4754-BD62-52CF489A7C00}"/>
            </a:ext>
          </a:extLst>
        </xdr:cNvPr>
        <xdr:cNvPicPr>
          <a:picLocks noChangeAspect="1" noChangeArrowheads="1"/>
        </xdr:cNvPicPr>
      </xdr:nvPicPr>
      <xdr:blipFill>
        <a:blip xmlns:r="http://schemas.openxmlformats.org/officeDocument/2006/relationships" r:embed="rId161">
          <a:extLst>
            <a:ext uri="{28A0092B-C50C-407E-A947-70E740481C1C}">
              <a14:useLocalDpi xmlns:a14="http://schemas.microsoft.com/office/drawing/2010/main" val="0"/>
            </a:ext>
          </a:extLst>
        </a:blip>
        <a:srcRect/>
        <a:stretch>
          <a:fillRect/>
        </a:stretch>
      </xdr:blipFill>
      <xdr:spPr bwMode="auto">
        <a:xfrm>
          <a:off x="0" y="468010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168</xdr:row>
      <xdr:rowOff>0</xdr:rowOff>
    </xdr:from>
    <xdr:to>
      <xdr:col>0</xdr:col>
      <xdr:colOff>304800</xdr:colOff>
      <xdr:row>169</xdr:row>
      <xdr:rowOff>149225</xdr:rowOff>
    </xdr:to>
    <xdr:pic>
      <xdr:nvPicPr>
        <xdr:cNvPr id="169" name="Picture 168" descr="Full Incense icon">
          <a:extLst>
            <a:ext uri="{FF2B5EF4-FFF2-40B4-BE49-F238E27FC236}">
              <a16:creationId xmlns:a16="http://schemas.microsoft.com/office/drawing/2014/main" id="{DE3AF141-9B67-42EB-ABF2-E7B91855A739}"/>
            </a:ext>
          </a:extLst>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0" y="473049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169</xdr:row>
      <xdr:rowOff>0</xdr:rowOff>
    </xdr:from>
    <xdr:to>
      <xdr:col>0</xdr:col>
      <xdr:colOff>304800</xdr:colOff>
      <xdr:row>170</xdr:row>
      <xdr:rowOff>149225</xdr:rowOff>
    </xdr:to>
    <xdr:pic>
      <xdr:nvPicPr>
        <xdr:cNvPr id="170" name="Picture 169" descr="Galladite icon">
          <a:extLst>
            <a:ext uri="{FF2B5EF4-FFF2-40B4-BE49-F238E27FC236}">
              <a16:creationId xmlns:a16="http://schemas.microsoft.com/office/drawing/2014/main" id="{FABF681B-CD23-44AC-877B-487A3CF77139}"/>
            </a:ext>
          </a:extLst>
        </xdr:cNvPr>
        <xdr:cNvPicPr>
          <a:picLocks noChangeAspect="1" noChangeArrowheads="1"/>
        </xdr:cNvPicPr>
      </xdr:nvPicPr>
      <xdr:blipFill>
        <a:blip xmlns:r="http://schemas.openxmlformats.org/officeDocument/2006/relationships" r:embed="rId163">
          <a:extLst>
            <a:ext uri="{28A0092B-C50C-407E-A947-70E740481C1C}">
              <a14:useLocalDpi xmlns:a14="http://schemas.microsoft.com/office/drawing/2010/main" val="0"/>
            </a:ext>
          </a:extLst>
        </a:blip>
        <a:srcRect/>
        <a:stretch>
          <a:fillRect/>
        </a:stretch>
      </xdr:blipFill>
      <xdr:spPr bwMode="auto">
        <a:xfrm>
          <a:off x="0" y="476259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170</xdr:row>
      <xdr:rowOff>0</xdr:rowOff>
    </xdr:from>
    <xdr:to>
      <xdr:col>0</xdr:col>
      <xdr:colOff>304800</xdr:colOff>
      <xdr:row>171</xdr:row>
      <xdr:rowOff>149225</xdr:rowOff>
    </xdr:to>
    <xdr:pic>
      <xdr:nvPicPr>
        <xdr:cNvPr id="171" name="Picture 170" descr="Garchompite icon">
          <a:extLst>
            <a:ext uri="{FF2B5EF4-FFF2-40B4-BE49-F238E27FC236}">
              <a16:creationId xmlns:a16="http://schemas.microsoft.com/office/drawing/2014/main" id="{D3F992AA-1802-454F-A0CA-0CC81CC9049A}"/>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0" y="478326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171</xdr:row>
      <xdr:rowOff>0</xdr:rowOff>
    </xdr:from>
    <xdr:to>
      <xdr:col>0</xdr:col>
      <xdr:colOff>304800</xdr:colOff>
      <xdr:row>172</xdr:row>
      <xdr:rowOff>149225</xdr:rowOff>
    </xdr:to>
    <xdr:pic>
      <xdr:nvPicPr>
        <xdr:cNvPr id="172" name="Picture 171" descr="Gardevoirite icon">
          <a:extLst>
            <a:ext uri="{FF2B5EF4-FFF2-40B4-BE49-F238E27FC236}">
              <a16:creationId xmlns:a16="http://schemas.microsoft.com/office/drawing/2014/main" id="{423F1744-A2D9-4AF5-8BD0-42659CDF252F}"/>
            </a:ext>
          </a:extLst>
        </xdr:cNvPr>
        <xdr:cNvPicPr>
          <a:picLocks noChangeAspect="1" noChangeArrowheads="1"/>
        </xdr:cNvPicPr>
      </xdr:nvPicPr>
      <xdr:blipFill>
        <a:blip xmlns:r="http://schemas.openxmlformats.org/officeDocument/2006/relationships" r:embed="rId165">
          <a:extLst>
            <a:ext uri="{28A0092B-C50C-407E-A947-70E740481C1C}">
              <a14:useLocalDpi xmlns:a14="http://schemas.microsoft.com/office/drawing/2010/main" val="0"/>
            </a:ext>
          </a:extLst>
        </a:blip>
        <a:srcRect/>
        <a:stretch>
          <a:fillRect/>
        </a:stretch>
      </xdr:blipFill>
      <xdr:spPr bwMode="auto">
        <a:xfrm>
          <a:off x="0" y="480621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172</xdr:row>
      <xdr:rowOff>0</xdr:rowOff>
    </xdr:from>
    <xdr:to>
      <xdr:col>0</xdr:col>
      <xdr:colOff>304800</xdr:colOff>
      <xdr:row>173</xdr:row>
      <xdr:rowOff>149225</xdr:rowOff>
    </xdr:to>
    <xdr:pic>
      <xdr:nvPicPr>
        <xdr:cNvPr id="173" name="Picture 172" descr="Gengarite icon">
          <a:extLst>
            <a:ext uri="{FF2B5EF4-FFF2-40B4-BE49-F238E27FC236}">
              <a16:creationId xmlns:a16="http://schemas.microsoft.com/office/drawing/2014/main" id="{7838E2F2-311D-46DB-B32D-8B4BDC9055DA}"/>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0" y="48291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173</xdr:row>
      <xdr:rowOff>0</xdr:rowOff>
    </xdr:from>
    <xdr:to>
      <xdr:col>0</xdr:col>
      <xdr:colOff>304800</xdr:colOff>
      <xdr:row>174</xdr:row>
      <xdr:rowOff>149225</xdr:rowOff>
    </xdr:to>
    <xdr:pic>
      <xdr:nvPicPr>
        <xdr:cNvPr id="174" name="Picture 173" descr="Ghost Gem icon">
          <a:extLst>
            <a:ext uri="{FF2B5EF4-FFF2-40B4-BE49-F238E27FC236}">
              <a16:creationId xmlns:a16="http://schemas.microsoft.com/office/drawing/2014/main" id="{7EE4C65F-53DA-4DA6-9F45-B8D3E733145F}"/>
            </a:ext>
          </a:extLst>
        </xdr:cNvPr>
        <xdr:cNvPicPr>
          <a:picLocks noChangeAspect="1" noChangeArrowheads="1"/>
        </xdr:cNvPicPr>
      </xdr:nvPicPr>
      <xdr:blipFill>
        <a:blip xmlns:r="http://schemas.openxmlformats.org/officeDocument/2006/relationships" r:embed="rId167">
          <a:extLst>
            <a:ext uri="{28A0092B-C50C-407E-A947-70E740481C1C}">
              <a14:useLocalDpi xmlns:a14="http://schemas.microsoft.com/office/drawing/2010/main" val="0"/>
            </a:ext>
          </a:extLst>
        </a:blip>
        <a:srcRect/>
        <a:stretch>
          <a:fillRect/>
        </a:stretch>
      </xdr:blipFill>
      <xdr:spPr bwMode="auto">
        <a:xfrm>
          <a:off x="0" y="484984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174</xdr:row>
      <xdr:rowOff>0</xdr:rowOff>
    </xdr:from>
    <xdr:to>
      <xdr:col>0</xdr:col>
      <xdr:colOff>304800</xdr:colOff>
      <xdr:row>175</xdr:row>
      <xdr:rowOff>149225</xdr:rowOff>
    </xdr:to>
    <xdr:pic>
      <xdr:nvPicPr>
        <xdr:cNvPr id="175" name="Picture 174" descr="Ghost Memory icon">
          <a:extLst>
            <a:ext uri="{FF2B5EF4-FFF2-40B4-BE49-F238E27FC236}">
              <a16:creationId xmlns:a16="http://schemas.microsoft.com/office/drawing/2014/main" id="{BF964B26-A8D3-4548-A314-67B377EDDFFF}"/>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0" y="487279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175</xdr:row>
      <xdr:rowOff>0</xdr:rowOff>
    </xdr:from>
    <xdr:to>
      <xdr:col>0</xdr:col>
      <xdr:colOff>304800</xdr:colOff>
      <xdr:row>176</xdr:row>
      <xdr:rowOff>149225</xdr:rowOff>
    </xdr:to>
    <xdr:pic>
      <xdr:nvPicPr>
        <xdr:cNvPr id="176" name="Picture 175" descr="Ghostium Z icon">
          <a:extLst>
            <a:ext uri="{FF2B5EF4-FFF2-40B4-BE49-F238E27FC236}">
              <a16:creationId xmlns:a16="http://schemas.microsoft.com/office/drawing/2014/main" id="{86AAFF15-143B-4989-8066-58172F905370}"/>
            </a:ext>
          </a:extLst>
        </xdr:cNvPr>
        <xdr:cNvPicPr>
          <a:picLocks noChangeAspect="1" noChangeArrowheads="1"/>
        </xdr:cNvPicPr>
      </xdr:nvPicPr>
      <xdr:blipFill>
        <a:blip xmlns:r="http://schemas.openxmlformats.org/officeDocument/2006/relationships" r:embed="rId169">
          <a:extLst>
            <a:ext uri="{28A0092B-C50C-407E-A947-70E740481C1C}">
              <a14:useLocalDpi xmlns:a14="http://schemas.microsoft.com/office/drawing/2010/main" val="0"/>
            </a:ext>
          </a:extLst>
        </a:blip>
        <a:srcRect/>
        <a:stretch>
          <a:fillRect/>
        </a:stretch>
      </xdr:blipFill>
      <xdr:spPr bwMode="auto">
        <a:xfrm>
          <a:off x="0" y="489804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176</xdr:row>
      <xdr:rowOff>0</xdr:rowOff>
    </xdr:from>
    <xdr:to>
      <xdr:col>0</xdr:col>
      <xdr:colOff>304800</xdr:colOff>
      <xdr:row>177</xdr:row>
      <xdr:rowOff>149225</xdr:rowOff>
    </xdr:to>
    <xdr:pic>
      <xdr:nvPicPr>
        <xdr:cNvPr id="177" name="Picture 176" descr="Glalitite icon">
          <a:extLst>
            <a:ext uri="{FF2B5EF4-FFF2-40B4-BE49-F238E27FC236}">
              <a16:creationId xmlns:a16="http://schemas.microsoft.com/office/drawing/2014/main" id="{307F534C-95D2-4963-852C-1C1C8C5D80CE}"/>
            </a:ext>
          </a:extLst>
        </xdr:cNvPr>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0" y="492328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177</xdr:row>
      <xdr:rowOff>0</xdr:rowOff>
    </xdr:from>
    <xdr:to>
      <xdr:col>0</xdr:col>
      <xdr:colOff>304800</xdr:colOff>
      <xdr:row>178</xdr:row>
      <xdr:rowOff>149225</xdr:rowOff>
    </xdr:to>
    <xdr:pic>
      <xdr:nvPicPr>
        <xdr:cNvPr id="178" name="Picture 177" descr="Grass Gem icon">
          <a:extLst>
            <a:ext uri="{FF2B5EF4-FFF2-40B4-BE49-F238E27FC236}">
              <a16:creationId xmlns:a16="http://schemas.microsoft.com/office/drawing/2014/main" id="{7A18027C-34A4-4718-981E-461874F91DEE}"/>
            </a:ext>
          </a:extLst>
        </xdr:cNvPr>
        <xdr:cNvPicPr>
          <a:picLocks noChangeAspect="1" noChangeArrowheads="1"/>
        </xdr:cNvPicPr>
      </xdr:nvPicPr>
      <xdr:blipFill>
        <a:blip xmlns:r="http://schemas.openxmlformats.org/officeDocument/2006/relationships" r:embed="rId171">
          <a:extLst>
            <a:ext uri="{28A0092B-C50C-407E-A947-70E740481C1C}">
              <a14:useLocalDpi xmlns:a14="http://schemas.microsoft.com/office/drawing/2010/main" val="0"/>
            </a:ext>
          </a:extLst>
        </a:blip>
        <a:srcRect/>
        <a:stretch>
          <a:fillRect/>
        </a:stretch>
      </xdr:blipFill>
      <xdr:spPr bwMode="auto">
        <a:xfrm>
          <a:off x="0" y="494395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178</xdr:row>
      <xdr:rowOff>0</xdr:rowOff>
    </xdr:from>
    <xdr:to>
      <xdr:col>0</xdr:col>
      <xdr:colOff>304800</xdr:colOff>
      <xdr:row>179</xdr:row>
      <xdr:rowOff>149225</xdr:rowOff>
    </xdr:to>
    <xdr:pic>
      <xdr:nvPicPr>
        <xdr:cNvPr id="179" name="Picture 178" descr="Grass Memory icon">
          <a:extLst>
            <a:ext uri="{FF2B5EF4-FFF2-40B4-BE49-F238E27FC236}">
              <a16:creationId xmlns:a16="http://schemas.microsoft.com/office/drawing/2014/main" id="{43CADCA1-8FFE-4D81-A01D-C61E748A579A}"/>
            </a:ext>
          </a:extLst>
        </xdr:cNvPr>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0" y="49669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179</xdr:row>
      <xdr:rowOff>0</xdr:rowOff>
    </xdr:from>
    <xdr:to>
      <xdr:col>0</xdr:col>
      <xdr:colOff>304800</xdr:colOff>
      <xdr:row>180</xdr:row>
      <xdr:rowOff>149225</xdr:rowOff>
    </xdr:to>
    <xdr:pic>
      <xdr:nvPicPr>
        <xdr:cNvPr id="180" name="Picture 179" descr="Grassium Z icon">
          <a:extLst>
            <a:ext uri="{FF2B5EF4-FFF2-40B4-BE49-F238E27FC236}">
              <a16:creationId xmlns:a16="http://schemas.microsoft.com/office/drawing/2014/main" id="{CDA5042B-AA43-4FFF-A399-D7C35B6A1571}"/>
            </a:ext>
          </a:extLst>
        </xdr:cNvPr>
        <xdr:cNvPicPr>
          <a:picLocks noChangeAspect="1" noChangeArrowheads="1"/>
        </xdr:cNvPicPr>
      </xdr:nvPicPr>
      <xdr:blipFill>
        <a:blip xmlns:r="http://schemas.openxmlformats.org/officeDocument/2006/relationships" r:embed="rId173">
          <a:extLst>
            <a:ext uri="{28A0092B-C50C-407E-A947-70E740481C1C}">
              <a14:useLocalDpi xmlns:a14="http://schemas.microsoft.com/office/drawing/2010/main" val="0"/>
            </a:ext>
          </a:extLst>
        </a:blip>
        <a:srcRect/>
        <a:stretch>
          <a:fillRect/>
        </a:stretch>
      </xdr:blipFill>
      <xdr:spPr bwMode="auto">
        <a:xfrm>
          <a:off x="0" y="499214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180</xdr:row>
      <xdr:rowOff>0</xdr:rowOff>
    </xdr:from>
    <xdr:to>
      <xdr:col>0</xdr:col>
      <xdr:colOff>304800</xdr:colOff>
      <xdr:row>181</xdr:row>
      <xdr:rowOff>149225</xdr:rowOff>
    </xdr:to>
    <xdr:pic>
      <xdr:nvPicPr>
        <xdr:cNvPr id="181" name="Picture 180" descr="Grassy Seed icon">
          <a:extLst>
            <a:ext uri="{FF2B5EF4-FFF2-40B4-BE49-F238E27FC236}">
              <a16:creationId xmlns:a16="http://schemas.microsoft.com/office/drawing/2014/main" id="{83A293F3-FCEE-4275-ABA5-0527879C709F}"/>
            </a:ext>
          </a:extLst>
        </xdr:cNvPr>
        <xdr:cNvPicPr>
          <a:picLocks noChangeAspect="1" noChangeArrowheads="1"/>
        </xdr:cNvPicPr>
      </xdr:nvPicPr>
      <xdr:blipFill>
        <a:blip xmlns:r="http://schemas.openxmlformats.org/officeDocument/2006/relationships" r:embed="rId174">
          <a:extLst>
            <a:ext uri="{28A0092B-C50C-407E-A947-70E740481C1C}">
              <a14:useLocalDpi xmlns:a14="http://schemas.microsoft.com/office/drawing/2010/main" val="0"/>
            </a:ext>
          </a:extLst>
        </a:blip>
        <a:srcRect/>
        <a:stretch>
          <a:fillRect/>
        </a:stretch>
      </xdr:blipFill>
      <xdr:spPr bwMode="auto">
        <a:xfrm>
          <a:off x="0" y="501281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181</xdr:row>
      <xdr:rowOff>0</xdr:rowOff>
    </xdr:from>
    <xdr:to>
      <xdr:col>0</xdr:col>
      <xdr:colOff>304800</xdr:colOff>
      <xdr:row>182</xdr:row>
      <xdr:rowOff>149225</xdr:rowOff>
    </xdr:to>
    <xdr:pic>
      <xdr:nvPicPr>
        <xdr:cNvPr id="182" name="Picture 181" descr="Grip Claw icon">
          <a:extLst>
            <a:ext uri="{FF2B5EF4-FFF2-40B4-BE49-F238E27FC236}">
              <a16:creationId xmlns:a16="http://schemas.microsoft.com/office/drawing/2014/main" id="{6D083B1A-B57A-4838-8989-47381BA9A9C5}"/>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0" y="505406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182</xdr:row>
      <xdr:rowOff>0</xdr:rowOff>
    </xdr:from>
    <xdr:to>
      <xdr:col>0</xdr:col>
      <xdr:colOff>304800</xdr:colOff>
      <xdr:row>183</xdr:row>
      <xdr:rowOff>149225</xdr:rowOff>
    </xdr:to>
    <xdr:pic>
      <xdr:nvPicPr>
        <xdr:cNvPr id="183" name="Picture 182" descr="Griseous Orb icon">
          <a:extLst>
            <a:ext uri="{FF2B5EF4-FFF2-40B4-BE49-F238E27FC236}">
              <a16:creationId xmlns:a16="http://schemas.microsoft.com/office/drawing/2014/main" id="{7A2FBB01-203D-4FF5-9E22-3D95238BFA92}"/>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0" y="509301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183</xdr:row>
      <xdr:rowOff>0</xdr:rowOff>
    </xdr:from>
    <xdr:to>
      <xdr:col>0</xdr:col>
      <xdr:colOff>304800</xdr:colOff>
      <xdr:row>184</xdr:row>
      <xdr:rowOff>149225</xdr:rowOff>
    </xdr:to>
    <xdr:pic>
      <xdr:nvPicPr>
        <xdr:cNvPr id="184" name="Picture 183" descr="Ground Gem icon">
          <a:extLst>
            <a:ext uri="{FF2B5EF4-FFF2-40B4-BE49-F238E27FC236}">
              <a16:creationId xmlns:a16="http://schemas.microsoft.com/office/drawing/2014/main" id="{241E07C7-F15A-4CC0-990E-5841390548FC}"/>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0" y="514340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184</xdr:row>
      <xdr:rowOff>0</xdr:rowOff>
    </xdr:from>
    <xdr:to>
      <xdr:col>0</xdr:col>
      <xdr:colOff>304800</xdr:colOff>
      <xdr:row>185</xdr:row>
      <xdr:rowOff>149225</xdr:rowOff>
    </xdr:to>
    <xdr:pic>
      <xdr:nvPicPr>
        <xdr:cNvPr id="185" name="Picture 184" descr="Ground Memory icon">
          <a:extLst>
            <a:ext uri="{FF2B5EF4-FFF2-40B4-BE49-F238E27FC236}">
              <a16:creationId xmlns:a16="http://schemas.microsoft.com/office/drawing/2014/main" id="{56714F6A-C402-4DA8-8174-9183A61A6752}"/>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0" y="516636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185</xdr:row>
      <xdr:rowOff>0</xdr:rowOff>
    </xdr:from>
    <xdr:to>
      <xdr:col>0</xdr:col>
      <xdr:colOff>304800</xdr:colOff>
      <xdr:row>186</xdr:row>
      <xdr:rowOff>149225</xdr:rowOff>
    </xdr:to>
    <xdr:pic>
      <xdr:nvPicPr>
        <xdr:cNvPr id="186" name="Picture 185" descr="Groundium Z icon">
          <a:extLst>
            <a:ext uri="{FF2B5EF4-FFF2-40B4-BE49-F238E27FC236}">
              <a16:creationId xmlns:a16="http://schemas.microsoft.com/office/drawing/2014/main" id="{7C35620E-C2DA-4413-9508-0B152E868ECF}"/>
            </a:ext>
          </a:extLst>
        </xdr:cNvPr>
        <xdr:cNvPicPr>
          <a:picLocks noChangeAspect="1" noChangeArrowheads="1"/>
        </xdr:cNvPicPr>
      </xdr:nvPicPr>
      <xdr:blipFill>
        <a:blip xmlns:r="http://schemas.openxmlformats.org/officeDocument/2006/relationships" r:embed="rId179">
          <a:extLst>
            <a:ext uri="{28A0092B-C50C-407E-A947-70E740481C1C}">
              <a14:useLocalDpi xmlns:a14="http://schemas.microsoft.com/office/drawing/2010/main" val="0"/>
            </a:ext>
          </a:extLst>
        </a:blip>
        <a:srcRect/>
        <a:stretch>
          <a:fillRect/>
        </a:stretch>
      </xdr:blipFill>
      <xdr:spPr bwMode="auto">
        <a:xfrm>
          <a:off x="0" y="519388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186</xdr:row>
      <xdr:rowOff>0</xdr:rowOff>
    </xdr:from>
    <xdr:to>
      <xdr:col>0</xdr:col>
      <xdr:colOff>304800</xdr:colOff>
      <xdr:row>187</xdr:row>
      <xdr:rowOff>149225</xdr:rowOff>
    </xdr:to>
    <xdr:pic>
      <xdr:nvPicPr>
        <xdr:cNvPr id="187" name="Picture 186" descr="Grubby Hanky icon">
          <a:extLst>
            <a:ext uri="{FF2B5EF4-FFF2-40B4-BE49-F238E27FC236}">
              <a16:creationId xmlns:a16="http://schemas.microsoft.com/office/drawing/2014/main" id="{FAA4C8B0-89F4-40D1-A354-E5D979AE4379}"/>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0" y="521912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187</xdr:row>
      <xdr:rowOff>0</xdr:rowOff>
    </xdr:from>
    <xdr:to>
      <xdr:col>0</xdr:col>
      <xdr:colOff>304800</xdr:colOff>
      <xdr:row>188</xdr:row>
      <xdr:rowOff>149225</xdr:rowOff>
    </xdr:to>
    <xdr:pic>
      <xdr:nvPicPr>
        <xdr:cNvPr id="188" name="Picture 187" descr="Gyaradosite icon">
          <a:extLst>
            <a:ext uri="{FF2B5EF4-FFF2-40B4-BE49-F238E27FC236}">
              <a16:creationId xmlns:a16="http://schemas.microsoft.com/office/drawing/2014/main" id="{833A6233-C781-4E46-97D1-6E3BB0A37D54}"/>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0" y="526037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188</xdr:row>
      <xdr:rowOff>0</xdr:rowOff>
    </xdr:from>
    <xdr:to>
      <xdr:col>0</xdr:col>
      <xdr:colOff>304800</xdr:colOff>
      <xdr:row>189</xdr:row>
      <xdr:rowOff>149225</xdr:rowOff>
    </xdr:to>
    <xdr:pic>
      <xdr:nvPicPr>
        <xdr:cNvPr id="189" name="Picture 188" descr="Hard Stone icon">
          <a:extLst>
            <a:ext uri="{FF2B5EF4-FFF2-40B4-BE49-F238E27FC236}">
              <a16:creationId xmlns:a16="http://schemas.microsoft.com/office/drawing/2014/main" id="{189CE093-875C-48DD-A5B0-E57B8B57C6E0}"/>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0" y="528104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189</xdr:row>
      <xdr:rowOff>0</xdr:rowOff>
    </xdr:from>
    <xdr:to>
      <xdr:col>0</xdr:col>
      <xdr:colOff>304800</xdr:colOff>
      <xdr:row>190</xdr:row>
      <xdr:rowOff>149225</xdr:rowOff>
    </xdr:to>
    <xdr:pic>
      <xdr:nvPicPr>
        <xdr:cNvPr id="190" name="Picture 189" descr="Heat Rock icon">
          <a:extLst>
            <a:ext uri="{FF2B5EF4-FFF2-40B4-BE49-F238E27FC236}">
              <a16:creationId xmlns:a16="http://schemas.microsoft.com/office/drawing/2014/main" id="{316E3ACF-0C77-488B-85C0-B3106AFCBD2F}"/>
            </a:ext>
          </a:extLst>
        </xdr:cNvPr>
        <xdr:cNvPicPr>
          <a:picLocks noChangeAspect="1" noChangeArrowheads="1"/>
        </xdr:cNvPicPr>
      </xdr:nvPicPr>
      <xdr:blipFill>
        <a:blip xmlns:r="http://schemas.openxmlformats.org/officeDocument/2006/relationships" r:embed="rId183">
          <a:extLst>
            <a:ext uri="{28A0092B-C50C-407E-A947-70E740481C1C}">
              <a14:useLocalDpi xmlns:a14="http://schemas.microsoft.com/office/drawing/2010/main" val="0"/>
            </a:ext>
          </a:extLst>
        </a:blip>
        <a:srcRect/>
        <a:stretch>
          <a:fillRect/>
        </a:stretch>
      </xdr:blipFill>
      <xdr:spPr bwMode="auto">
        <a:xfrm>
          <a:off x="0" y="530171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190</xdr:row>
      <xdr:rowOff>0</xdr:rowOff>
    </xdr:from>
    <xdr:to>
      <xdr:col>0</xdr:col>
      <xdr:colOff>15875</xdr:colOff>
      <xdr:row>190</xdr:row>
      <xdr:rowOff>15875</xdr:rowOff>
    </xdr:to>
    <xdr:pic>
      <xdr:nvPicPr>
        <xdr:cNvPr id="191" name="Picture 190" descr="Heavy-Duty Boots icon">
          <a:extLst>
            <a:ext uri="{FF2B5EF4-FFF2-40B4-BE49-F238E27FC236}">
              <a16:creationId xmlns:a16="http://schemas.microsoft.com/office/drawing/2014/main" id="{EB191EE2-E4D2-4236-BCA4-FE7A67E4FC5F}"/>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5342953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191</xdr:row>
      <xdr:rowOff>0</xdr:rowOff>
    </xdr:from>
    <xdr:to>
      <xdr:col>0</xdr:col>
      <xdr:colOff>304800</xdr:colOff>
      <xdr:row>192</xdr:row>
      <xdr:rowOff>149225</xdr:rowOff>
    </xdr:to>
    <xdr:pic>
      <xdr:nvPicPr>
        <xdr:cNvPr id="192" name="Picture 191" descr="Heracronite icon">
          <a:extLst>
            <a:ext uri="{FF2B5EF4-FFF2-40B4-BE49-F238E27FC236}">
              <a16:creationId xmlns:a16="http://schemas.microsoft.com/office/drawing/2014/main" id="{D8687AA5-3F60-4501-BA10-D5AB9DA02615}"/>
            </a:ext>
          </a:extLst>
        </xdr:cNvPr>
        <xdr:cNvPicPr>
          <a:picLocks noChangeAspect="1" noChangeArrowheads="1"/>
        </xdr:cNvPicPr>
      </xdr:nvPicPr>
      <xdr:blipFill>
        <a:blip xmlns:r="http://schemas.openxmlformats.org/officeDocument/2006/relationships" r:embed="rId184">
          <a:extLst>
            <a:ext uri="{28A0092B-C50C-407E-A947-70E740481C1C}">
              <a14:useLocalDpi xmlns:a14="http://schemas.microsoft.com/office/drawing/2010/main" val="0"/>
            </a:ext>
          </a:extLst>
        </a:blip>
        <a:srcRect/>
        <a:stretch>
          <a:fillRect/>
        </a:stretch>
      </xdr:blipFill>
      <xdr:spPr bwMode="auto">
        <a:xfrm>
          <a:off x="0" y="536362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192</xdr:row>
      <xdr:rowOff>0</xdr:rowOff>
    </xdr:from>
    <xdr:to>
      <xdr:col>0</xdr:col>
      <xdr:colOff>15875</xdr:colOff>
      <xdr:row>192</xdr:row>
      <xdr:rowOff>15875</xdr:rowOff>
    </xdr:to>
    <xdr:pic>
      <xdr:nvPicPr>
        <xdr:cNvPr id="193" name="Picture 192" descr="Hi-tech Earbuds icon">
          <a:extLst>
            <a:ext uri="{FF2B5EF4-FFF2-40B4-BE49-F238E27FC236}">
              <a16:creationId xmlns:a16="http://schemas.microsoft.com/office/drawing/2014/main" id="{ACE86CDA-40B7-4392-91D3-8F6E5EC71361}"/>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53842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193</xdr:row>
      <xdr:rowOff>0</xdr:rowOff>
    </xdr:from>
    <xdr:to>
      <xdr:col>0</xdr:col>
      <xdr:colOff>304800</xdr:colOff>
      <xdr:row>194</xdr:row>
      <xdr:rowOff>149225</xdr:rowOff>
    </xdr:to>
    <xdr:pic>
      <xdr:nvPicPr>
        <xdr:cNvPr id="194" name="Picture 193" descr="Honor Of Kalos icon">
          <a:extLst>
            <a:ext uri="{FF2B5EF4-FFF2-40B4-BE49-F238E27FC236}">
              <a16:creationId xmlns:a16="http://schemas.microsoft.com/office/drawing/2014/main" id="{C1FE2344-8E55-4C63-82DA-675336F2F2AC}"/>
            </a:ext>
          </a:extLst>
        </xdr:cNvPr>
        <xdr:cNvPicPr>
          <a:picLocks noChangeAspect="1" noChangeArrowheads="1"/>
        </xdr:cNvPicPr>
      </xdr:nvPicPr>
      <xdr:blipFill>
        <a:blip xmlns:r="http://schemas.openxmlformats.org/officeDocument/2006/relationships" r:embed="rId185">
          <a:extLst>
            <a:ext uri="{28A0092B-C50C-407E-A947-70E740481C1C}">
              <a14:useLocalDpi xmlns:a14="http://schemas.microsoft.com/office/drawing/2010/main" val="0"/>
            </a:ext>
          </a:extLst>
        </a:blip>
        <a:srcRect/>
        <a:stretch>
          <a:fillRect/>
        </a:stretch>
      </xdr:blipFill>
      <xdr:spPr bwMode="auto">
        <a:xfrm>
          <a:off x="0" y="542096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194</xdr:row>
      <xdr:rowOff>0</xdr:rowOff>
    </xdr:from>
    <xdr:to>
      <xdr:col>0</xdr:col>
      <xdr:colOff>304800</xdr:colOff>
      <xdr:row>195</xdr:row>
      <xdr:rowOff>149225</xdr:rowOff>
    </xdr:to>
    <xdr:pic>
      <xdr:nvPicPr>
        <xdr:cNvPr id="195" name="Picture 194" descr="Houndoominite icon">
          <a:extLst>
            <a:ext uri="{FF2B5EF4-FFF2-40B4-BE49-F238E27FC236}">
              <a16:creationId xmlns:a16="http://schemas.microsoft.com/office/drawing/2014/main" id="{BA3FC852-0E0D-4730-B103-39521A790F55}"/>
            </a:ext>
          </a:extLst>
        </xdr:cNvPr>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0" y="547135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195</xdr:row>
      <xdr:rowOff>0</xdr:rowOff>
    </xdr:from>
    <xdr:to>
      <xdr:col>0</xdr:col>
      <xdr:colOff>304800</xdr:colOff>
      <xdr:row>196</xdr:row>
      <xdr:rowOff>149225</xdr:rowOff>
    </xdr:to>
    <xdr:pic>
      <xdr:nvPicPr>
        <xdr:cNvPr id="196" name="Picture 195" descr="Ice Gem icon">
          <a:extLst>
            <a:ext uri="{FF2B5EF4-FFF2-40B4-BE49-F238E27FC236}">
              <a16:creationId xmlns:a16="http://schemas.microsoft.com/office/drawing/2014/main" id="{18990485-5841-477A-BCED-7F8B7B975659}"/>
            </a:ext>
          </a:extLst>
        </xdr:cNvPr>
        <xdr:cNvPicPr>
          <a:picLocks noChangeAspect="1" noChangeArrowheads="1"/>
        </xdr:cNvPicPr>
      </xdr:nvPicPr>
      <xdr:blipFill>
        <a:blip xmlns:r="http://schemas.openxmlformats.org/officeDocument/2006/relationships" r:embed="rId187">
          <a:extLst>
            <a:ext uri="{28A0092B-C50C-407E-A947-70E740481C1C}">
              <a14:useLocalDpi xmlns:a14="http://schemas.microsoft.com/office/drawing/2010/main" val="0"/>
            </a:ext>
          </a:extLst>
        </a:blip>
        <a:srcRect/>
        <a:stretch>
          <a:fillRect/>
        </a:stretch>
      </xdr:blipFill>
      <xdr:spPr bwMode="auto">
        <a:xfrm>
          <a:off x="0" y="549430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196</xdr:row>
      <xdr:rowOff>0</xdr:rowOff>
    </xdr:from>
    <xdr:to>
      <xdr:col>0</xdr:col>
      <xdr:colOff>304800</xdr:colOff>
      <xdr:row>197</xdr:row>
      <xdr:rowOff>149225</xdr:rowOff>
    </xdr:to>
    <xdr:pic>
      <xdr:nvPicPr>
        <xdr:cNvPr id="197" name="Picture 196" descr="Ice Memory icon">
          <a:extLst>
            <a:ext uri="{FF2B5EF4-FFF2-40B4-BE49-F238E27FC236}">
              <a16:creationId xmlns:a16="http://schemas.microsoft.com/office/drawing/2014/main" id="{5BD95E56-7F2D-4F68-9494-E759616EE6BD}"/>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0" y="551726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197</xdr:row>
      <xdr:rowOff>0</xdr:rowOff>
    </xdr:from>
    <xdr:to>
      <xdr:col>0</xdr:col>
      <xdr:colOff>304800</xdr:colOff>
      <xdr:row>198</xdr:row>
      <xdr:rowOff>149225</xdr:rowOff>
    </xdr:to>
    <xdr:pic>
      <xdr:nvPicPr>
        <xdr:cNvPr id="198" name="Picture 197" descr="Icicle Plate icon">
          <a:extLst>
            <a:ext uri="{FF2B5EF4-FFF2-40B4-BE49-F238E27FC236}">
              <a16:creationId xmlns:a16="http://schemas.microsoft.com/office/drawing/2014/main" id="{C0351407-7D60-438A-B876-F1DF1A74D89A}"/>
            </a:ext>
          </a:extLst>
        </xdr:cNvPr>
        <xdr:cNvPicPr>
          <a:picLocks noChangeAspect="1" noChangeArrowheads="1"/>
        </xdr:cNvPicPr>
      </xdr:nvPicPr>
      <xdr:blipFill>
        <a:blip xmlns:r="http://schemas.openxmlformats.org/officeDocument/2006/relationships" r:embed="rId189">
          <a:extLst>
            <a:ext uri="{28A0092B-C50C-407E-A947-70E740481C1C}">
              <a14:useLocalDpi xmlns:a14="http://schemas.microsoft.com/office/drawing/2010/main" val="0"/>
            </a:ext>
          </a:extLst>
        </a:blip>
        <a:srcRect/>
        <a:stretch>
          <a:fillRect/>
        </a:stretch>
      </xdr:blipFill>
      <xdr:spPr bwMode="auto">
        <a:xfrm>
          <a:off x="0" y="554021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198</xdr:row>
      <xdr:rowOff>0</xdr:rowOff>
    </xdr:from>
    <xdr:to>
      <xdr:col>0</xdr:col>
      <xdr:colOff>304800</xdr:colOff>
      <xdr:row>199</xdr:row>
      <xdr:rowOff>149225</xdr:rowOff>
    </xdr:to>
    <xdr:pic>
      <xdr:nvPicPr>
        <xdr:cNvPr id="199" name="Picture 198" descr="Icium Z icon">
          <a:extLst>
            <a:ext uri="{FF2B5EF4-FFF2-40B4-BE49-F238E27FC236}">
              <a16:creationId xmlns:a16="http://schemas.microsoft.com/office/drawing/2014/main" id="{EB77FE33-6148-44F2-80FD-5B291D930440}"/>
            </a:ext>
          </a:extLst>
        </xdr:cNvPr>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0" y="556774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199</xdr:row>
      <xdr:rowOff>0</xdr:rowOff>
    </xdr:from>
    <xdr:to>
      <xdr:col>0</xdr:col>
      <xdr:colOff>304800</xdr:colOff>
      <xdr:row>200</xdr:row>
      <xdr:rowOff>149225</xdr:rowOff>
    </xdr:to>
    <xdr:pic>
      <xdr:nvPicPr>
        <xdr:cNvPr id="200" name="Picture 199" descr="Icy Rock icon">
          <a:extLst>
            <a:ext uri="{FF2B5EF4-FFF2-40B4-BE49-F238E27FC236}">
              <a16:creationId xmlns:a16="http://schemas.microsoft.com/office/drawing/2014/main" id="{9A4FAAFE-AE3C-4DD6-8253-2ECB4A8A28EF}"/>
            </a:ext>
          </a:extLst>
        </xdr:cNvPr>
        <xdr:cNvPicPr>
          <a:picLocks noChangeAspect="1" noChangeArrowheads="1"/>
        </xdr:cNvPicPr>
      </xdr:nvPicPr>
      <xdr:blipFill>
        <a:blip xmlns:r="http://schemas.openxmlformats.org/officeDocument/2006/relationships" r:embed="rId191">
          <a:extLst>
            <a:ext uri="{28A0092B-C50C-407E-A947-70E740481C1C}">
              <a14:useLocalDpi xmlns:a14="http://schemas.microsoft.com/office/drawing/2010/main" val="0"/>
            </a:ext>
          </a:extLst>
        </a:blip>
        <a:srcRect/>
        <a:stretch>
          <a:fillRect/>
        </a:stretch>
      </xdr:blipFill>
      <xdr:spPr bwMode="auto">
        <a:xfrm>
          <a:off x="0" y="559298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200</xdr:row>
      <xdr:rowOff>0</xdr:rowOff>
    </xdr:from>
    <xdr:to>
      <xdr:col>0</xdr:col>
      <xdr:colOff>304800</xdr:colOff>
      <xdr:row>201</xdr:row>
      <xdr:rowOff>149225</xdr:rowOff>
    </xdr:to>
    <xdr:pic>
      <xdr:nvPicPr>
        <xdr:cNvPr id="201" name="Picture 200" descr="Incinium Z icon">
          <a:extLst>
            <a:ext uri="{FF2B5EF4-FFF2-40B4-BE49-F238E27FC236}">
              <a16:creationId xmlns:a16="http://schemas.microsoft.com/office/drawing/2014/main" id="{A7A1BC5C-8EC7-4B4E-8F50-B774E84E766C}"/>
            </a:ext>
          </a:extLst>
        </xdr:cNvPr>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0" y="563194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201</xdr:row>
      <xdr:rowOff>0</xdr:rowOff>
    </xdr:from>
    <xdr:to>
      <xdr:col>0</xdr:col>
      <xdr:colOff>304800</xdr:colOff>
      <xdr:row>202</xdr:row>
      <xdr:rowOff>149225</xdr:rowOff>
    </xdr:to>
    <xdr:pic>
      <xdr:nvPicPr>
        <xdr:cNvPr id="202" name="Picture 201" descr="Insect Plate icon">
          <a:extLst>
            <a:ext uri="{FF2B5EF4-FFF2-40B4-BE49-F238E27FC236}">
              <a16:creationId xmlns:a16="http://schemas.microsoft.com/office/drawing/2014/main" id="{0000FE85-2A2B-416B-8BA4-FC90F8857B9F}"/>
            </a:ext>
          </a:extLst>
        </xdr:cNvPr>
        <xdr:cNvPicPr>
          <a:picLocks noChangeAspect="1" noChangeArrowheads="1"/>
        </xdr:cNvPicPr>
      </xdr:nvPicPr>
      <xdr:blipFill>
        <a:blip xmlns:r="http://schemas.openxmlformats.org/officeDocument/2006/relationships" r:embed="rId193">
          <a:extLst>
            <a:ext uri="{28A0092B-C50C-407E-A947-70E740481C1C}">
              <a14:useLocalDpi xmlns:a14="http://schemas.microsoft.com/office/drawing/2010/main" val="0"/>
            </a:ext>
          </a:extLst>
        </a:blip>
        <a:srcRect/>
        <a:stretch>
          <a:fillRect/>
        </a:stretch>
      </xdr:blipFill>
      <xdr:spPr bwMode="auto">
        <a:xfrm>
          <a:off x="0" y="566404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202</xdr:row>
      <xdr:rowOff>0</xdr:rowOff>
    </xdr:from>
    <xdr:to>
      <xdr:col>0</xdr:col>
      <xdr:colOff>304800</xdr:colOff>
      <xdr:row>203</xdr:row>
      <xdr:rowOff>149225</xdr:rowOff>
    </xdr:to>
    <xdr:pic>
      <xdr:nvPicPr>
        <xdr:cNvPr id="203" name="Picture 202" descr="Intriguing Stone icon">
          <a:extLst>
            <a:ext uri="{FF2B5EF4-FFF2-40B4-BE49-F238E27FC236}">
              <a16:creationId xmlns:a16="http://schemas.microsoft.com/office/drawing/2014/main" id="{08C2A423-CC29-4096-A0A6-A8DE1BD8C0FB}"/>
            </a:ext>
          </a:extLst>
        </xdr:cNvPr>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0" y="569385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203</xdr:row>
      <xdr:rowOff>0</xdr:rowOff>
    </xdr:from>
    <xdr:to>
      <xdr:col>0</xdr:col>
      <xdr:colOff>304800</xdr:colOff>
      <xdr:row>204</xdr:row>
      <xdr:rowOff>149225</xdr:rowOff>
    </xdr:to>
    <xdr:pic>
      <xdr:nvPicPr>
        <xdr:cNvPr id="204" name="Picture 203" descr="Iron Ball icon">
          <a:extLst>
            <a:ext uri="{FF2B5EF4-FFF2-40B4-BE49-F238E27FC236}">
              <a16:creationId xmlns:a16="http://schemas.microsoft.com/office/drawing/2014/main" id="{2981D401-906F-4BD2-A8FB-370FF682803B}"/>
            </a:ext>
          </a:extLst>
        </xdr:cNvPr>
        <xdr:cNvPicPr>
          <a:picLocks noChangeAspect="1" noChangeArrowheads="1"/>
        </xdr:cNvPicPr>
      </xdr:nvPicPr>
      <xdr:blipFill>
        <a:blip xmlns:r="http://schemas.openxmlformats.org/officeDocument/2006/relationships" r:embed="rId195">
          <a:extLst>
            <a:ext uri="{28A0092B-C50C-407E-A947-70E740481C1C}">
              <a14:useLocalDpi xmlns:a14="http://schemas.microsoft.com/office/drawing/2010/main" val="0"/>
            </a:ext>
          </a:extLst>
        </a:blip>
        <a:srcRect/>
        <a:stretch>
          <a:fillRect/>
        </a:stretch>
      </xdr:blipFill>
      <xdr:spPr bwMode="auto">
        <a:xfrm>
          <a:off x="0" y="5737383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204</xdr:row>
      <xdr:rowOff>0</xdr:rowOff>
    </xdr:from>
    <xdr:to>
      <xdr:col>0</xdr:col>
      <xdr:colOff>304800</xdr:colOff>
      <xdr:row>205</xdr:row>
      <xdr:rowOff>149225</xdr:rowOff>
    </xdr:to>
    <xdr:pic>
      <xdr:nvPicPr>
        <xdr:cNvPr id="205" name="Picture 204" descr="Iron Plate icon">
          <a:extLst>
            <a:ext uri="{FF2B5EF4-FFF2-40B4-BE49-F238E27FC236}">
              <a16:creationId xmlns:a16="http://schemas.microsoft.com/office/drawing/2014/main" id="{33C49485-AC9C-4902-A2CB-E66E34E133B5}"/>
            </a:ext>
          </a:extLst>
        </xdr:cNvPr>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0" y="578948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205</xdr:row>
      <xdr:rowOff>0</xdr:rowOff>
    </xdr:from>
    <xdr:to>
      <xdr:col>0</xdr:col>
      <xdr:colOff>304800</xdr:colOff>
      <xdr:row>206</xdr:row>
      <xdr:rowOff>149225</xdr:rowOff>
    </xdr:to>
    <xdr:pic>
      <xdr:nvPicPr>
        <xdr:cNvPr id="206" name="Picture 205" descr="Kangaskhanite icon">
          <a:extLst>
            <a:ext uri="{FF2B5EF4-FFF2-40B4-BE49-F238E27FC236}">
              <a16:creationId xmlns:a16="http://schemas.microsoft.com/office/drawing/2014/main" id="{0E97D1C2-72BE-40A2-8FE6-BE55750CD83F}"/>
            </a:ext>
          </a:extLst>
        </xdr:cNvPr>
        <xdr:cNvPicPr>
          <a:picLocks noChangeAspect="1" noChangeArrowheads="1"/>
        </xdr:cNvPicPr>
      </xdr:nvPicPr>
      <xdr:blipFill>
        <a:blip xmlns:r="http://schemas.openxmlformats.org/officeDocument/2006/relationships" r:embed="rId197">
          <a:extLst>
            <a:ext uri="{28A0092B-C50C-407E-A947-70E740481C1C}">
              <a14:useLocalDpi xmlns:a14="http://schemas.microsoft.com/office/drawing/2010/main" val="0"/>
            </a:ext>
          </a:extLst>
        </a:blip>
        <a:srcRect/>
        <a:stretch>
          <a:fillRect/>
        </a:stretch>
      </xdr:blipFill>
      <xdr:spPr bwMode="auto">
        <a:xfrm>
          <a:off x="0" y="582158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206</xdr:row>
      <xdr:rowOff>0</xdr:rowOff>
    </xdr:from>
    <xdr:to>
      <xdr:col>0</xdr:col>
      <xdr:colOff>304800</xdr:colOff>
      <xdr:row>207</xdr:row>
      <xdr:rowOff>149225</xdr:rowOff>
    </xdr:to>
    <xdr:pic>
      <xdr:nvPicPr>
        <xdr:cNvPr id="207" name="Picture 206" descr="King's Rock icon">
          <a:extLst>
            <a:ext uri="{FF2B5EF4-FFF2-40B4-BE49-F238E27FC236}">
              <a16:creationId xmlns:a16="http://schemas.microsoft.com/office/drawing/2014/main" id="{38CFA372-D82F-40DE-8160-A5B5ADB46BD2}"/>
            </a:ext>
          </a:extLst>
        </xdr:cNvPr>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0" y="584454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207</xdr:row>
      <xdr:rowOff>0</xdr:rowOff>
    </xdr:from>
    <xdr:to>
      <xdr:col>0</xdr:col>
      <xdr:colOff>304800</xdr:colOff>
      <xdr:row>208</xdr:row>
      <xdr:rowOff>149225</xdr:rowOff>
    </xdr:to>
    <xdr:pic>
      <xdr:nvPicPr>
        <xdr:cNvPr id="208" name="Picture 207" descr="Kommonium Z icon">
          <a:extLst>
            <a:ext uri="{FF2B5EF4-FFF2-40B4-BE49-F238E27FC236}">
              <a16:creationId xmlns:a16="http://schemas.microsoft.com/office/drawing/2014/main" id="{CE94FED3-AC00-4CB7-9864-0C687EB6F005}"/>
            </a:ext>
          </a:extLst>
        </xdr:cNvPr>
        <xdr:cNvPicPr>
          <a:picLocks noChangeAspect="1" noChangeArrowheads="1"/>
        </xdr:cNvPicPr>
      </xdr:nvPicPr>
      <xdr:blipFill>
        <a:blip xmlns:r="http://schemas.openxmlformats.org/officeDocument/2006/relationships" r:embed="rId199">
          <a:extLst>
            <a:ext uri="{28A0092B-C50C-407E-A947-70E740481C1C}">
              <a14:useLocalDpi xmlns:a14="http://schemas.microsoft.com/office/drawing/2010/main" val="0"/>
            </a:ext>
          </a:extLst>
        </a:blip>
        <a:srcRect/>
        <a:stretch>
          <a:fillRect/>
        </a:stretch>
      </xdr:blipFill>
      <xdr:spPr bwMode="auto">
        <a:xfrm>
          <a:off x="0" y="588349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208</xdr:row>
      <xdr:rowOff>0</xdr:rowOff>
    </xdr:from>
    <xdr:to>
      <xdr:col>0</xdr:col>
      <xdr:colOff>304800</xdr:colOff>
      <xdr:row>209</xdr:row>
      <xdr:rowOff>149225</xdr:rowOff>
    </xdr:to>
    <xdr:pic>
      <xdr:nvPicPr>
        <xdr:cNvPr id="209" name="Picture 208" descr="Lagging Tail icon">
          <a:extLst>
            <a:ext uri="{FF2B5EF4-FFF2-40B4-BE49-F238E27FC236}">
              <a16:creationId xmlns:a16="http://schemas.microsoft.com/office/drawing/2014/main" id="{B16D9353-D040-408E-93F8-B30D311CFA60}"/>
            </a:ext>
          </a:extLst>
        </xdr:cNvPr>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0" y="591559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209</xdr:row>
      <xdr:rowOff>0</xdr:rowOff>
    </xdr:from>
    <xdr:to>
      <xdr:col>0</xdr:col>
      <xdr:colOff>304800</xdr:colOff>
      <xdr:row>210</xdr:row>
      <xdr:rowOff>149225</xdr:rowOff>
    </xdr:to>
    <xdr:pic>
      <xdr:nvPicPr>
        <xdr:cNvPr id="210" name="Picture 209" descr="Latiasite icon">
          <a:extLst>
            <a:ext uri="{FF2B5EF4-FFF2-40B4-BE49-F238E27FC236}">
              <a16:creationId xmlns:a16="http://schemas.microsoft.com/office/drawing/2014/main" id="{8938BBA8-F303-420E-AF5E-E6B6E63DB052}"/>
            </a:ext>
          </a:extLst>
        </xdr:cNvPr>
        <xdr:cNvPicPr>
          <a:picLocks noChangeAspect="1" noChangeArrowheads="1"/>
        </xdr:cNvPicPr>
      </xdr:nvPicPr>
      <xdr:blipFill>
        <a:blip xmlns:r="http://schemas.openxmlformats.org/officeDocument/2006/relationships" r:embed="rId201">
          <a:extLst>
            <a:ext uri="{28A0092B-C50C-407E-A947-70E740481C1C}">
              <a14:useLocalDpi xmlns:a14="http://schemas.microsoft.com/office/drawing/2010/main" val="0"/>
            </a:ext>
          </a:extLst>
        </a:blip>
        <a:srcRect/>
        <a:stretch>
          <a:fillRect/>
        </a:stretch>
      </xdr:blipFill>
      <xdr:spPr bwMode="auto">
        <a:xfrm>
          <a:off x="0" y="592483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0</xdr:rowOff>
    </xdr:from>
    <xdr:to>
      <xdr:col>0</xdr:col>
      <xdr:colOff>304800</xdr:colOff>
      <xdr:row>211</xdr:row>
      <xdr:rowOff>149225</xdr:rowOff>
    </xdr:to>
    <xdr:pic>
      <xdr:nvPicPr>
        <xdr:cNvPr id="211" name="Picture 210" descr="Latiosite icon">
          <a:extLst>
            <a:ext uri="{FF2B5EF4-FFF2-40B4-BE49-F238E27FC236}">
              <a16:creationId xmlns:a16="http://schemas.microsoft.com/office/drawing/2014/main" id="{7375EB66-41CC-401B-B26F-374BA7AF1BEB}"/>
            </a:ext>
          </a:extLst>
        </xdr:cNvPr>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0" y="594550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211</xdr:row>
      <xdr:rowOff>0</xdr:rowOff>
    </xdr:from>
    <xdr:to>
      <xdr:col>0</xdr:col>
      <xdr:colOff>304800</xdr:colOff>
      <xdr:row>212</xdr:row>
      <xdr:rowOff>149225</xdr:rowOff>
    </xdr:to>
    <xdr:pic>
      <xdr:nvPicPr>
        <xdr:cNvPr id="212" name="Picture 211" descr="Lax Incense icon">
          <a:extLst>
            <a:ext uri="{FF2B5EF4-FFF2-40B4-BE49-F238E27FC236}">
              <a16:creationId xmlns:a16="http://schemas.microsoft.com/office/drawing/2014/main" id="{CE68B085-BC21-4A33-8AC2-D099E01C7FEE}"/>
            </a:ext>
          </a:extLst>
        </xdr:cNvPr>
        <xdr:cNvPicPr>
          <a:picLocks noChangeAspect="1" noChangeArrowheads="1"/>
        </xdr:cNvPicPr>
      </xdr:nvPicPr>
      <xdr:blipFill>
        <a:blip xmlns:r="http://schemas.openxmlformats.org/officeDocument/2006/relationships" r:embed="rId203">
          <a:extLst>
            <a:ext uri="{28A0092B-C50C-407E-A947-70E740481C1C}">
              <a14:useLocalDpi xmlns:a14="http://schemas.microsoft.com/office/drawing/2010/main" val="0"/>
            </a:ext>
          </a:extLst>
        </a:blip>
        <a:srcRect/>
        <a:stretch>
          <a:fillRect/>
        </a:stretch>
      </xdr:blipFill>
      <xdr:spPr bwMode="auto">
        <a:xfrm>
          <a:off x="0" y="596617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212</xdr:row>
      <xdr:rowOff>0</xdr:rowOff>
    </xdr:from>
    <xdr:to>
      <xdr:col>0</xdr:col>
      <xdr:colOff>304800</xdr:colOff>
      <xdr:row>213</xdr:row>
      <xdr:rowOff>149225</xdr:rowOff>
    </xdr:to>
    <xdr:sp macro="" textlink="">
      <xdr:nvSpPr>
        <xdr:cNvPr id="5332" name="AutoShape 212" descr="Leek icon">
          <a:extLst>
            <a:ext uri="{FF2B5EF4-FFF2-40B4-BE49-F238E27FC236}">
              <a16:creationId xmlns:a16="http://schemas.microsoft.com/office/drawing/2014/main" id="{42FD8B2B-919B-419D-A547-B3323B1783F4}"/>
            </a:ext>
          </a:extLst>
        </xdr:cNvPr>
        <xdr:cNvSpPr>
          <a:spLocks noChangeAspect="1" noChangeArrowheads="1"/>
        </xdr:cNvSpPr>
      </xdr:nvSpPr>
      <xdr:spPr bwMode="auto">
        <a:xfrm>
          <a:off x="0" y="600284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213</xdr:row>
      <xdr:rowOff>0</xdr:rowOff>
    </xdr:from>
    <xdr:to>
      <xdr:col>0</xdr:col>
      <xdr:colOff>304800</xdr:colOff>
      <xdr:row>214</xdr:row>
      <xdr:rowOff>149225</xdr:rowOff>
    </xdr:to>
    <xdr:pic>
      <xdr:nvPicPr>
        <xdr:cNvPr id="214" name="Picture 213" descr="Leftovers icon">
          <a:extLst>
            <a:ext uri="{FF2B5EF4-FFF2-40B4-BE49-F238E27FC236}">
              <a16:creationId xmlns:a16="http://schemas.microsoft.com/office/drawing/2014/main" id="{24D8D648-6B40-4C2D-BD1F-E84A652AC79B}"/>
            </a:ext>
          </a:extLst>
        </xdr:cNvPr>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0" y="602580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214</xdr:row>
      <xdr:rowOff>0</xdr:rowOff>
    </xdr:from>
    <xdr:to>
      <xdr:col>0</xdr:col>
      <xdr:colOff>304800</xdr:colOff>
      <xdr:row>215</xdr:row>
      <xdr:rowOff>149225</xdr:rowOff>
    </xdr:to>
    <xdr:pic>
      <xdr:nvPicPr>
        <xdr:cNvPr id="215" name="Picture 214" descr="Life Orb icon">
          <a:extLst>
            <a:ext uri="{FF2B5EF4-FFF2-40B4-BE49-F238E27FC236}">
              <a16:creationId xmlns:a16="http://schemas.microsoft.com/office/drawing/2014/main" id="{35770ED7-4D8B-41D1-A557-123248D8429E}"/>
            </a:ext>
          </a:extLst>
        </xdr:cNvPr>
        <xdr:cNvPicPr>
          <a:picLocks noChangeAspect="1" noChangeArrowheads="1"/>
        </xdr:cNvPicPr>
      </xdr:nvPicPr>
      <xdr:blipFill>
        <a:blip xmlns:r="http://schemas.openxmlformats.org/officeDocument/2006/relationships" r:embed="rId205">
          <a:extLst>
            <a:ext uri="{28A0092B-C50C-407E-A947-70E740481C1C}">
              <a14:useLocalDpi xmlns:a14="http://schemas.microsoft.com/office/drawing/2010/main" val="0"/>
            </a:ext>
          </a:extLst>
        </a:blip>
        <a:srcRect/>
        <a:stretch>
          <a:fillRect/>
        </a:stretch>
      </xdr:blipFill>
      <xdr:spPr bwMode="auto">
        <a:xfrm>
          <a:off x="0" y="606475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215</xdr:row>
      <xdr:rowOff>0</xdr:rowOff>
    </xdr:from>
    <xdr:to>
      <xdr:col>0</xdr:col>
      <xdr:colOff>304800</xdr:colOff>
      <xdr:row>216</xdr:row>
      <xdr:rowOff>149225</xdr:rowOff>
    </xdr:to>
    <xdr:pic>
      <xdr:nvPicPr>
        <xdr:cNvPr id="216" name="Picture 215" descr="Light Ball icon">
          <a:extLst>
            <a:ext uri="{FF2B5EF4-FFF2-40B4-BE49-F238E27FC236}">
              <a16:creationId xmlns:a16="http://schemas.microsoft.com/office/drawing/2014/main" id="{E9391029-12F4-490F-82E5-09AE6AFC6E25}"/>
            </a:ext>
          </a:extLst>
        </xdr:cNvPr>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0" y="608999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216</xdr:row>
      <xdr:rowOff>0</xdr:rowOff>
    </xdr:from>
    <xdr:to>
      <xdr:col>0</xdr:col>
      <xdr:colOff>304800</xdr:colOff>
      <xdr:row>217</xdr:row>
      <xdr:rowOff>149225</xdr:rowOff>
    </xdr:to>
    <xdr:pic>
      <xdr:nvPicPr>
        <xdr:cNvPr id="217" name="Picture 216" descr="Light Clay icon">
          <a:extLst>
            <a:ext uri="{FF2B5EF4-FFF2-40B4-BE49-F238E27FC236}">
              <a16:creationId xmlns:a16="http://schemas.microsoft.com/office/drawing/2014/main" id="{C9CCFF1D-D6D2-4DE9-9348-D63129669FF9}"/>
            </a:ext>
          </a:extLst>
        </xdr:cNvPr>
        <xdr:cNvPicPr>
          <a:picLocks noChangeAspect="1" noChangeArrowheads="1"/>
        </xdr:cNvPicPr>
      </xdr:nvPicPr>
      <xdr:blipFill>
        <a:blip xmlns:r="http://schemas.openxmlformats.org/officeDocument/2006/relationships" r:embed="rId207">
          <a:extLst>
            <a:ext uri="{28A0092B-C50C-407E-A947-70E740481C1C}">
              <a14:useLocalDpi xmlns:a14="http://schemas.microsoft.com/office/drawing/2010/main" val="0"/>
            </a:ext>
          </a:extLst>
        </a:blip>
        <a:srcRect/>
        <a:stretch>
          <a:fillRect/>
        </a:stretch>
      </xdr:blipFill>
      <xdr:spPr bwMode="auto">
        <a:xfrm>
          <a:off x="0" y="613124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217</xdr:row>
      <xdr:rowOff>0</xdr:rowOff>
    </xdr:from>
    <xdr:to>
      <xdr:col>0</xdr:col>
      <xdr:colOff>304800</xdr:colOff>
      <xdr:row>218</xdr:row>
      <xdr:rowOff>149225</xdr:rowOff>
    </xdr:to>
    <xdr:pic>
      <xdr:nvPicPr>
        <xdr:cNvPr id="218" name="Picture 217" descr="Looker Ticket icon">
          <a:extLst>
            <a:ext uri="{FF2B5EF4-FFF2-40B4-BE49-F238E27FC236}">
              <a16:creationId xmlns:a16="http://schemas.microsoft.com/office/drawing/2014/main" id="{A97F9376-C7A4-4E36-861C-730B9AEEED29}"/>
            </a:ext>
          </a:extLst>
        </xdr:cNvPr>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0" y="618162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218</xdr:row>
      <xdr:rowOff>0</xdr:rowOff>
    </xdr:from>
    <xdr:to>
      <xdr:col>0</xdr:col>
      <xdr:colOff>304800</xdr:colOff>
      <xdr:row>219</xdr:row>
      <xdr:rowOff>149225</xdr:rowOff>
    </xdr:to>
    <xdr:pic>
      <xdr:nvPicPr>
        <xdr:cNvPr id="219" name="Picture 218" descr="Lopunnite icon">
          <a:extLst>
            <a:ext uri="{FF2B5EF4-FFF2-40B4-BE49-F238E27FC236}">
              <a16:creationId xmlns:a16="http://schemas.microsoft.com/office/drawing/2014/main" id="{6428A7BF-85CF-4D7F-A9AE-4CB4DD7E5C65}"/>
            </a:ext>
          </a:extLst>
        </xdr:cNvPr>
        <xdr:cNvPicPr>
          <a:picLocks noChangeAspect="1" noChangeArrowheads="1"/>
        </xdr:cNvPicPr>
      </xdr:nvPicPr>
      <xdr:blipFill>
        <a:blip xmlns:r="http://schemas.openxmlformats.org/officeDocument/2006/relationships" r:embed="rId209">
          <a:extLst>
            <a:ext uri="{28A0092B-C50C-407E-A947-70E740481C1C}">
              <a14:useLocalDpi xmlns:a14="http://schemas.microsoft.com/office/drawing/2010/main" val="0"/>
            </a:ext>
          </a:extLst>
        </a:blip>
        <a:srcRect/>
        <a:stretch>
          <a:fillRect/>
        </a:stretch>
      </xdr:blipFill>
      <xdr:spPr bwMode="auto">
        <a:xfrm>
          <a:off x="0" y="622058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219</xdr:row>
      <xdr:rowOff>0</xdr:rowOff>
    </xdr:from>
    <xdr:to>
      <xdr:col>0</xdr:col>
      <xdr:colOff>15875</xdr:colOff>
      <xdr:row>219</xdr:row>
      <xdr:rowOff>15875</xdr:rowOff>
    </xdr:to>
    <xdr:pic>
      <xdr:nvPicPr>
        <xdr:cNvPr id="220" name="Picture 219" descr="Love Sweet icon">
          <a:extLst>
            <a:ext uri="{FF2B5EF4-FFF2-40B4-BE49-F238E27FC236}">
              <a16:creationId xmlns:a16="http://schemas.microsoft.com/office/drawing/2014/main" id="{13AB0858-A339-4622-9271-3D187C0A0265}"/>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6241256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220</xdr:row>
      <xdr:rowOff>0</xdr:rowOff>
    </xdr:from>
    <xdr:to>
      <xdr:col>0</xdr:col>
      <xdr:colOff>304800</xdr:colOff>
      <xdr:row>221</xdr:row>
      <xdr:rowOff>149225</xdr:rowOff>
    </xdr:to>
    <xdr:pic>
      <xdr:nvPicPr>
        <xdr:cNvPr id="221" name="Picture 220" descr="Lucarionite icon">
          <a:extLst>
            <a:ext uri="{FF2B5EF4-FFF2-40B4-BE49-F238E27FC236}">
              <a16:creationId xmlns:a16="http://schemas.microsoft.com/office/drawing/2014/main" id="{5E32D42F-B43B-4023-A63A-C8900ADAD7E7}"/>
            </a:ext>
          </a:extLst>
        </xdr:cNvPr>
        <xdr:cNvPicPr>
          <a:picLocks noChangeAspect="1" noChangeArrowheads="1"/>
        </xdr:cNvPicPr>
      </xdr:nvPicPr>
      <xdr:blipFill>
        <a:blip xmlns:r="http://schemas.openxmlformats.org/officeDocument/2006/relationships" r:embed="rId210">
          <a:extLst>
            <a:ext uri="{28A0092B-C50C-407E-A947-70E740481C1C}">
              <a14:useLocalDpi xmlns:a14="http://schemas.microsoft.com/office/drawing/2010/main" val="0"/>
            </a:ext>
          </a:extLst>
        </a:blip>
        <a:srcRect/>
        <a:stretch>
          <a:fillRect/>
        </a:stretch>
      </xdr:blipFill>
      <xdr:spPr bwMode="auto">
        <a:xfrm>
          <a:off x="0" y="625963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221</xdr:row>
      <xdr:rowOff>0</xdr:rowOff>
    </xdr:from>
    <xdr:to>
      <xdr:col>0</xdr:col>
      <xdr:colOff>304800</xdr:colOff>
      <xdr:row>222</xdr:row>
      <xdr:rowOff>149225</xdr:rowOff>
    </xdr:to>
    <xdr:pic>
      <xdr:nvPicPr>
        <xdr:cNvPr id="222" name="Picture 221" descr="Luck Incense icon">
          <a:extLst>
            <a:ext uri="{FF2B5EF4-FFF2-40B4-BE49-F238E27FC236}">
              <a16:creationId xmlns:a16="http://schemas.microsoft.com/office/drawing/2014/main" id="{7079F7DB-645F-4EA6-B03F-AF69A5CF8310}"/>
            </a:ext>
          </a:extLst>
        </xdr:cNvPr>
        <xdr:cNvPicPr>
          <a:picLocks noChangeAspect="1" noChangeArrowheads="1"/>
        </xdr:cNvPicPr>
      </xdr:nvPicPr>
      <xdr:blipFill>
        <a:blip xmlns:r="http://schemas.openxmlformats.org/officeDocument/2006/relationships" r:embed="rId211">
          <a:extLst>
            <a:ext uri="{28A0092B-C50C-407E-A947-70E740481C1C}">
              <a14:useLocalDpi xmlns:a14="http://schemas.microsoft.com/office/drawing/2010/main" val="0"/>
            </a:ext>
          </a:extLst>
        </a:blip>
        <a:srcRect/>
        <a:stretch>
          <a:fillRect/>
        </a:stretch>
      </xdr:blipFill>
      <xdr:spPr bwMode="auto">
        <a:xfrm>
          <a:off x="0" y="6280308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222</xdr:row>
      <xdr:rowOff>0</xdr:rowOff>
    </xdr:from>
    <xdr:to>
      <xdr:col>0</xdr:col>
      <xdr:colOff>304800</xdr:colOff>
      <xdr:row>223</xdr:row>
      <xdr:rowOff>149225</xdr:rowOff>
    </xdr:to>
    <xdr:pic>
      <xdr:nvPicPr>
        <xdr:cNvPr id="223" name="Picture 222" descr="Lucky Egg icon">
          <a:extLst>
            <a:ext uri="{FF2B5EF4-FFF2-40B4-BE49-F238E27FC236}">
              <a16:creationId xmlns:a16="http://schemas.microsoft.com/office/drawing/2014/main" id="{619CBD4B-FD6F-4492-8325-E90CEDC16A66}"/>
            </a:ext>
          </a:extLst>
        </xdr:cNvPr>
        <xdr:cNvPicPr>
          <a:picLocks noChangeAspect="1" noChangeArrowheads="1"/>
        </xdr:cNvPicPr>
      </xdr:nvPicPr>
      <xdr:blipFill>
        <a:blip xmlns:r="http://schemas.openxmlformats.org/officeDocument/2006/relationships" r:embed="rId212">
          <a:extLst>
            <a:ext uri="{28A0092B-C50C-407E-A947-70E740481C1C}">
              <a14:useLocalDpi xmlns:a14="http://schemas.microsoft.com/office/drawing/2010/main" val="0"/>
            </a:ext>
          </a:extLst>
        </a:blip>
        <a:srcRect/>
        <a:stretch>
          <a:fillRect/>
        </a:stretch>
      </xdr:blipFill>
      <xdr:spPr bwMode="auto">
        <a:xfrm>
          <a:off x="0" y="631926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223</xdr:row>
      <xdr:rowOff>0</xdr:rowOff>
    </xdr:from>
    <xdr:to>
      <xdr:col>0</xdr:col>
      <xdr:colOff>304800</xdr:colOff>
      <xdr:row>224</xdr:row>
      <xdr:rowOff>149225</xdr:rowOff>
    </xdr:to>
    <xdr:pic>
      <xdr:nvPicPr>
        <xdr:cNvPr id="224" name="Picture 223" descr="Lucky Punch icon">
          <a:extLst>
            <a:ext uri="{FF2B5EF4-FFF2-40B4-BE49-F238E27FC236}">
              <a16:creationId xmlns:a16="http://schemas.microsoft.com/office/drawing/2014/main" id="{983D1D7F-E79C-4E08-9210-DCE97D43625D}"/>
            </a:ext>
          </a:extLst>
        </xdr:cNvPr>
        <xdr:cNvPicPr>
          <a:picLocks noChangeAspect="1" noChangeArrowheads="1"/>
        </xdr:cNvPicPr>
      </xdr:nvPicPr>
      <xdr:blipFill>
        <a:blip xmlns:r="http://schemas.openxmlformats.org/officeDocument/2006/relationships" r:embed="rId213">
          <a:extLst>
            <a:ext uri="{28A0092B-C50C-407E-A947-70E740481C1C}">
              <a14:useLocalDpi xmlns:a14="http://schemas.microsoft.com/office/drawing/2010/main" val="0"/>
            </a:ext>
          </a:extLst>
        </a:blip>
        <a:srcRect/>
        <a:stretch>
          <a:fillRect/>
        </a:stretch>
      </xdr:blipFill>
      <xdr:spPr bwMode="auto">
        <a:xfrm>
          <a:off x="0" y="636508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224</xdr:row>
      <xdr:rowOff>0</xdr:rowOff>
    </xdr:from>
    <xdr:to>
      <xdr:col>0</xdr:col>
      <xdr:colOff>304800</xdr:colOff>
      <xdr:row>225</xdr:row>
      <xdr:rowOff>149225</xdr:rowOff>
    </xdr:to>
    <xdr:pic>
      <xdr:nvPicPr>
        <xdr:cNvPr id="225" name="Picture 224" descr="Luminous Moss icon">
          <a:extLst>
            <a:ext uri="{FF2B5EF4-FFF2-40B4-BE49-F238E27FC236}">
              <a16:creationId xmlns:a16="http://schemas.microsoft.com/office/drawing/2014/main" id="{6E76E851-FEA2-4408-B111-B4124313F253}"/>
            </a:ext>
          </a:extLst>
        </xdr:cNvPr>
        <xdr:cNvPicPr>
          <a:picLocks noChangeAspect="1" noChangeArrowheads="1"/>
        </xdr:cNvPicPr>
      </xdr:nvPicPr>
      <xdr:blipFill>
        <a:blip xmlns:r="http://schemas.openxmlformats.org/officeDocument/2006/relationships" r:embed="rId214">
          <a:extLst>
            <a:ext uri="{28A0092B-C50C-407E-A947-70E740481C1C}">
              <a14:useLocalDpi xmlns:a14="http://schemas.microsoft.com/office/drawing/2010/main" val="0"/>
            </a:ext>
          </a:extLst>
        </a:blip>
        <a:srcRect/>
        <a:stretch>
          <a:fillRect/>
        </a:stretch>
      </xdr:blipFill>
      <xdr:spPr bwMode="auto">
        <a:xfrm>
          <a:off x="0" y="638803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225</xdr:row>
      <xdr:rowOff>0</xdr:rowOff>
    </xdr:from>
    <xdr:to>
      <xdr:col>0</xdr:col>
      <xdr:colOff>304800</xdr:colOff>
      <xdr:row>226</xdr:row>
      <xdr:rowOff>149225</xdr:rowOff>
    </xdr:to>
    <xdr:pic>
      <xdr:nvPicPr>
        <xdr:cNvPr id="226" name="Picture 225" descr="Lunalium Z icon">
          <a:extLst>
            <a:ext uri="{FF2B5EF4-FFF2-40B4-BE49-F238E27FC236}">
              <a16:creationId xmlns:a16="http://schemas.microsoft.com/office/drawing/2014/main" id="{10DE11B6-08F8-48AB-B461-32A7A03E4732}"/>
            </a:ext>
          </a:extLst>
        </xdr:cNvPr>
        <xdr:cNvPicPr>
          <a:picLocks noChangeAspect="1" noChangeArrowheads="1"/>
        </xdr:cNvPicPr>
      </xdr:nvPicPr>
      <xdr:blipFill>
        <a:blip xmlns:r="http://schemas.openxmlformats.org/officeDocument/2006/relationships" r:embed="rId215">
          <a:extLst>
            <a:ext uri="{28A0092B-C50C-407E-A947-70E740481C1C}">
              <a14:useLocalDpi xmlns:a14="http://schemas.microsoft.com/office/drawing/2010/main" val="0"/>
            </a:ext>
          </a:extLst>
        </a:blip>
        <a:srcRect/>
        <a:stretch>
          <a:fillRect/>
        </a:stretch>
      </xdr:blipFill>
      <xdr:spPr bwMode="auto">
        <a:xfrm>
          <a:off x="0" y="641099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226</xdr:row>
      <xdr:rowOff>0</xdr:rowOff>
    </xdr:from>
    <xdr:to>
      <xdr:col>0</xdr:col>
      <xdr:colOff>304800</xdr:colOff>
      <xdr:row>227</xdr:row>
      <xdr:rowOff>149225</xdr:rowOff>
    </xdr:to>
    <xdr:pic>
      <xdr:nvPicPr>
        <xdr:cNvPr id="227" name="Picture 226" descr="Lustrous Orb icon">
          <a:extLst>
            <a:ext uri="{FF2B5EF4-FFF2-40B4-BE49-F238E27FC236}">
              <a16:creationId xmlns:a16="http://schemas.microsoft.com/office/drawing/2014/main" id="{7B4B9EF2-2FD8-4C3F-83B5-625CC9A09538}"/>
            </a:ext>
          </a:extLst>
        </xdr:cNvPr>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0" y="644766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227</xdr:row>
      <xdr:rowOff>0</xdr:rowOff>
    </xdr:from>
    <xdr:to>
      <xdr:col>0</xdr:col>
      <xdr:colOff>304800</xdr:colOff>
      <xdr:row>228</xdr:row>
      <xdr:rowOff>149225</xdr:rowOff>
    </xdr:to>
    <xdr:pic>
      <xdr:nvPicPr>
        <xdr:cNvPr id="228" name="Picture 227" descr="Lycanium Z icon">
          <a:extLst>
            <a:ext uri="{FF2B5EF4-FFF2-40B4-BE49-F238E27FC236}">
              <a16:creationId xmlns:a16="http://schemas.microsoft.com/office/drawing/2014/main" id="{C1E2645F-7462-4143-9BAE-16813D19234F}"/>
            </a:ext>
          </a:extLst>
        </xdr:cNvPr>
        <xdr:cNvPicPr>
          <a:picLocks noChangeAspect="1" noChangeArrowheads="1"/>
        </xdr:cNvPicPr>
      </xdr:nvPicPr>
      <xdr:blipFill>
        <a:blip xmlns:r="http://schemas.openxmlformats.org/officeDocument/2006/relationships" r:embed="rId217">
          <a:extLst>
            <a:ext uri="{28A0092B-C50C-407E-A947-70E740481C1C}">
              <a14:useLocalDpi xmlns:a14="http://schemas.microsoft.com/office/drawing/2010/main" val="0"/>
            </a:ext>
          </a:extLst>
        </a:blip>
        <a:srcRect/>
        <a:stretch>
          <a:fillRect/>
        </a:stretch>
      </xdr:blipFill>
      <xdr:spPr bwMode="auto">
        <a:xfrm>
          <a:off x="0" y="647976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228</xdr:row>
      <xdr:rowOff>0</xdr:rowOff>
    </xdr:from>
    <xdr:to>
      <xdr:col>0</xdr:col>
      <xdr:colOff>304800</xdr:colOff>
      <xdr:row>229</xdr:row>
      <xdr:rowOff>149225</xdr:rowOff>
    </xdr:to>
    <xdr:pic>
      <xdr:nvPicPr>
        <xdr:cNvPr id="229" name="Picture 228" descr="Macho Brace icon">
          <a:extLst>
            <a:ext uri="{FF2B5EF4-FFF2-40B4-BE49-F238E27FC236}">
              <a16:creationId xmlns:a16="http://schemas.microsoft.com/office/drawing/2014/main" id="{A35B4C7F-93E5-4A9E-983C-066A963EC9CF}"/>
            </a:ext>
          </a:extLst>
        </xdr:cNvPr>
        <xdr:cNvPicPr>
          <a:picLocks noChangeAspect="1" noChangeArrowheads="1"/>
        </xdr:cNvPicPr>
      </xdr:nvPicPr>
      <xdr:blipFill>
        <a:blip xmlns:r="http://schemas.openxmlformats.org/officeDocument/2006/relationships" r:embed="rId218">
          <a:extLst>
            <a:ext uri="{28A0092B-C50C-407E-A947-70E740481C1C}">
              <a14:useLocalDpi xmlns:a14="http://schemas.microsoft.com/office/drawing/2010/main" val="0"/>
            </a:ext>
          </a:extLst>
        </a:blip>
        <a:srcRect/>
        <a:stretch>
          <a:fillRect/>
        </a:stretch>
      </xdr:blipFill>
      <xdr:spPr bwMode="auto">
        <a:xfrm>
          <a:off x="0" y="650957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229</xdr:row>
      <xdr:rowOff>0</xdr:rowOff>
    </xdr:from>
    <xdr:to>
      <xdr:col>0</xdr:col>
      <xdr:colOff>304800</xdr:colOff>
      <xdr:row>230</xdr:row>
      <xdr:rowOff>149225</xdr:rowOff>
    </xdr:to>
    <xdr:pic>
      <xdr:nvPicPr>
        <xdr:cNvPr id="230" name="Picture 229" descr="Magnet icon">
          <a:extLst>
            <a:ext uri="{FF2B5EF4-FFF2-40B4-BE49-F238E27FC236}">
              <a16:creationId xmlns:a16="http://schemas.microsoft.com/office/drawing/2014/main" id="{FA406459-2EB1-4B4C-B561-C27B473B57E2}"/>
            </a:ext>
          </a:extLst>
        </xdr:cNvPr>
        <xdr:cNvPicPr>
          <a:picLocks noChangeAspect="1" noChangeArrowheads="1"/>
        </xdr:cNvPicPr>
      </xdr:nvPicPr>
      <xdr:blipFill>
        <a:blip xmlns:r="http://schemas.openxmlformats.org/officeDocument/2006/relationships" r:embed="rId219">
          <a:extLst>
            <a:ext uri="{28A0092B-C50C-407E-A947-70E740481C1C}">
              <a14:useLocalDpi xmlns:a14="http://schemas.microsoft.com/office/drawing/2010/main" val="0"/>
            </a:ext>
          </a:extLst>
        </a:blip>
        <a:srcRect/>
        <a:stretch>
          <a:fillRect/>
        </a:stretch>
      </xdr:blipFill>
      <xdr:spPr bwMode="auto">
        <a:xfrm>
          <a:off x="0" y="655767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230</xdr:row>
      <xdr:rowOff>0</xdr:rowOff>
    </xdr:from>
    <xdr:to>
      <xdr:col>0</xdr:col>
      <xdr:colOff>304800</xdr:colOff>
      <xdr:row>231</xdr:row>
      <xdr:rowOff>149225</xdr:rowOff>
    </xdr:to>
    <xdr:pic>
      <xdr:nvPicPr>
        <xdr:cNvPr id="231" name="Picture 230" descr="Manectite icon">
          <a:extLst>
            <a:ext uri="{FF2B5EF4-FFF2-40B4-BE49-F238E27FC236}">
              <a16:creationId xmlns:a16="http://schemas.microsoft.com/office/drawing/2014/main" id="{111448F0-99D5-448C-BCA8-CC8BE8D71910}"/>
            </a:ext>
          </a:extLst>
        </xdr:cNvPr>
        <xdr:cNvPicPr>
          <a:picLocks noChangeAspect="1" noChangeArrowheads="1"/>
        </xdr:cNvPicPr>
      </xdr:nvPicPr>
      <xdr:blipFill>
        <a:blip xmlns:r="http://schemas.openxmlformats.org/officeDocument/2006/relationships" r:embed="rId220">
          <a:extLst>
            <a:ext uri="{28A0092B-C50C-407E-A947-70E740481C1C}">
              <a14:useLocalDpi xmlns:a14="http://schemas.microsoft.com/office/drawing/2010/main" val="0"/>
            </a:ext>
          </a:extLst>
        </a:blip>
        <a:srcRect/>
        <a:stretch>
          <a:fillRect/>
        </a:stretch>
      </xdr:blipFill>
      <xdr:spPr bwMode="auto">
        <a:xfrm>
          <a:off x="0" y="657834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231</xdr:row>
      <xdr:rowOff>0</xdr:rowOff>
    </xdr:from>
    <xdr:to>
      <xdr:col>0</xdr:col>
      <xdr:colOff>304800</xdr:colOff>
      <xdr:row>232</xdr:row>
      <xdr:rowOff>149225</xdr:rowOff>
    </xdr:to>
    <xdr:pic>
      <xdr:nvPicPr>
        <xdr:cNvPr id="232" name="Picture 231" descr="Marshadium Z icon">
          <a:extLst>
            <a:ext uri="{FF2B5EF4-FFF2-40B4-BE49-F238E27FC236}">
              <a16:creationId xmlns:a16="http://schemas.microsoft.com/office/drawing/2014/main" id="{05A18B18-86B0-49D0-91F1-41A9B294503B}"/>
            </a:ext>
          </a:extLst>
        </xdr:cNvPr>
        <xdr:cNvPicPr>
          <a:picLocks noChangeAspect="1" noChangeArrowheads="1"/>
        </xdr:cNvPicPr>
      </xdr:nvPicPr>
      <xdr:blipFill>
        <a:blip xmlns:r="http://schemas.openxmlformats.org/officeDocument/2006/relationships" r:embed="rId221">
          <a:extLst>
            <a:ext uri="{28A0092B-C50C-407E-A947-70E740481C1C}">
              <a14:useLocalDpi xmlns:a14="http://schemas.microsoft.com/office/drawing/2010/main" val="0"/>
            </a:ext>
          </a:extLst>
        </a:blip>
        <a:srcRect/>
        <a:stretch>
          <a:fillRect/>
        </a:stretch>
      </xdr:blipFill>
      <xdr:spPr bwMode="auto">
        <a:xfrm>
          <a:off x="0" y="659901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232</xdr:row>
      <xdr:rowOff>0</xdr:rowOff>
    </xdr:from>
    <xdr:to>
      <xdr:col>0</xdr:col>
      <xdr:colOff>304800</xdr:colOff>
      <xdr:row>233</xdr:row>
      <xdr:rowOff>149225</xdr:rowOff>
    </xdr:to>
    <xdr:pic>
      <xdr:nvPicPr>
        <xdr:cNvPr id="233" name="Picture 232" descr="Mawilite icon">
          <a:extLst>
            <a:ext uri="{FF2B5EF4-FFF2-40B4-BE49-F238E27FC236}">
              <a16:creationId xmlns:a16="http://schemas.microsoft.com/office/drawing/2014/main" id="{515D4CB4-880F-48DE-8876-F639F711AEE6}"/>
            </a:ext>
          </a:extLst>
        </xdr:cNvPr>
        <xdr:cNvPicPr>
          <a:picLocks noChangeAspect="1" noChangeArrowheads="1"/>
        </xdr:cNvPicPr>
      </xdr:nvPicPr>
      <xdr:blipFill>
        <a:blip xmlns:r="http://schemas.openxmlformats.org/officeDocument/2006/relationships" r:embed="rId222">
          <a:extLst>
            <a:ext uri="{28A0092B-C50C-407E-A947-70E740481C1C}">
              <a14:useLocalDpi xmlns:a14="http://schemas.microsoft.com/office/drawing/2010/main" val="0"/>
            </a:ext>
          </a:extLst>
        </a:blip>
        <a:srcRect/>
        <a:stretch>
          <a:fillRect/>
        </a:stretch>
      </xdr:blipFill>
      <xdr:spPr bwMode="auto">
        <a:xfrm>
          <a:off x="0" y="663568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233</xdr:row>
      <xdr:rowOff>0</xdr:rowOff>
    </xdr:from>
    <xdr:to>
      <xdr:col>0</xdr:col>
      <xdr:colOff>304800</xdr:colOff>
      <xdr:row>234</xdr:row>
      <xdr:rowOff>149225</xdr:rowOff>
    </xdr:to>
    <xdr:pic>
      <xdr:nvPicPr>
        <xdr:cNvPr id="234" name="Picture 233" descr="Meadow Plate icon">
          <a:extLst>
            <a:ext uri="{FF2B5EF4-FFF2-40B4-BE49-F238E27FC236}">
              <a16:creationId xmlns:a16="http://schemas.microsoft.com/office/drawing/2014/main" id="{B988FBA0-9B40-4218-BA7E-91535C746A3A}"/>
            </a:ext>
          </a:extLst>
        </xdr:cNvPr>
        <xdr:cNvPicPr>
          <a:picLocks noChangeAspect="1" noChangeArrowheads="1"/>
        </xdr:cNvPicPr>
      </xdr:nvPicPr>
      <xdr:blipFill>
        <a:blip xmlns:r="http://schemas.openxmlformats.org/officeDocument/2006/relationships" r:embed="rId223">
          <a:extLst>
            <a:ext uri="{28A0092B-C50C-407E-A947-70E740481C1C}">
              <a14:useLocalDpi xmlns:a14="http://schemas.microsoft.com/office/drawing/2010/main" val="0"/>
            </a:ext>
          </a:extLst>
        </a:blip>
        <a:srcRect/>
        <a:stretch>
          <a:fillRect/>
        </a:stretch>
      </xdr:blipFill>
      <xdr:spPr bwMode="auto">
        <a:xfrm>
          <a:off x="0" y="665635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234</xdr:row>
      <xdr:rowOff>0</xdr:rowOff>
    </xdr:from>
    <xdr:to>
      <xdr:col>0</xdr:col>
      <xdr:colOff>304800</xdr:colOff>
      <xdr:row>235</xdr:row>
      <xdr:rowOff>149225</xdr:rowOff>
    </xdr:to>
    <xdr:pic>
      <xdr:nvPicPr>
        <xdr:cNvPr id="235" name="Picture 234" descr="Medichamite icon">
          <a:extLst>
            <a:ext uri="{FF2B5EF4-FFF2-40B4-BE49-F238E27FC236}">
              <a16:creationId xmlns:a16="http://schemas.microsoft.com/office/drawing/2014/main" id="{A037F38F-9DA2-4A8E-A517-094A05011D8A}"/>
            </a:ext>
          </a:extLst>
        </xdr:cNvPr>
        <xdr:cNvPicPr>
          <a:picLocks noChangeAspect="1" noChangeArrowheads="1"/>
        </xdr:cNvPicPr>
      </xdr:nvPicPr>
      <xdr:blipFill>
        <a:blip xmlns:r="http://schemas.openxmlformats.org/officeDocument/2006/relationships" r:embed="rId224">
          <a:extLst>
            <a:ext uri="{28A0092B-C50C-407E-A947-70E740481C1C}">
              <a14:useLocalDpi xmlns:a14="http://schemas.microsoft.com/office/drawing/2010/main" val="0"/>
            </a:ext>
          </a:extLst>
        </a:blip>
        <a:srcRect/>
        <a:stretch>
          <a:fillRect/>
        </a:stretch>
      </xdr:blipFill>
      <xdr:spPr bwMode="auto">
        <a:xfrm>
          <a:off x="0" y="66884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235</xdr:row>
      <xdr:rowOff>0</xdr:rowOff>
    </xdr:from>
    <xdr:to>
      <xdr:col>0</xdr:col>
      <xdr:colOff>304800</xdr:colOff>
      <xdr:row>236</xdr:row>
      <xdr:rowOff>149225</xdr:rowOff>
    </xdr:to>
    <xdr:pic>
      <xdr:nvPicPr>
        <xdr:cNvPr id="236" name="Picture 235" descr="Mental Herb icon">
          <a:extLst>
            <a:ext uri="{FF2B5EF4-FFF2-40B4-BE49-F238E27FC236}">
              <a16:creationId xmlns:a16="http://schemas.microsoft.com/office/drawing/2014/main" id="{ED52E491-2B38-4ACB-9D07-A09237059AE4}"/>
            </a:ext>
          </a:extLst>
        </xdr:cNvPr>
        <xdr:cNvPicPr>
          <a:picLocks noChangeAspect="1" noChangeArrowheads="1"/>
        </xdr:cNvPicPr>
      </xdr:nvPicPr>
      <xdr:blipFill>
        <a:blip xmlns:r="http://schemas.openxmlformats.org/officeDocument/2006/relationships" r:embed="rId225">
          <a:extLst>
            <a:ext uri="{28A0092B-C50C-407E-A947-70E740481C1C}">
              <a14:useLocalDpi xmlns:a14="http://schemas.microsoft.com/office/drawing/2010/main" val="0"/>
            </a:ext>
          </a:extLst>
        </a:blip>
        <a:srcRect/>
        <a:stretch>
          <a:fillRect/>
        </a:stretch>
      </xdr:blipFill>
      <xdr:spPr bwMode="auto">
        <a:xfrm>
          <a:off x="0" y="671141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236</xdr:row>
      <xdr:rowOff>0</xdr:rowOff>
    </xdr:from>
    <xdr:to>
      <xdr:col>0</xdr:col>
      <xdr:colOff>304800</xdr:colOff>
      <xdr:row>237</xdr:row>
      <xdr:rowOff>149225</xdr:rowOff>
    </xdr:to>
    <xdr:pic>
      <xdr:nvPicPr>
        <xdr:cNvPr id="237" name="Picture 236" descr="Metagrossite icon">
          <a:extLst>
            <a:ext uri="{FF2B5EF4-FFF2-40B4-BE49-F238E27FC236}">
              <a16:creationId xmlns:a16="http://schemas.microsoft.com/office/drawing/2014/main" id="{BBF94E3F-4D53-4CB6-A544-2744D6245F36}"/>
            </a:ext>
          </a:extLst>
        </xdr:cNvPr>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0" y="675265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237</xdr:row>
      <xdr:rowOff>0</xdr:rowOff>
    </xdr:from>
    <xdr:to>
      <xdr:col>0</xdr:col>
      <xdr:colOff>304800</xdr:colOff>
      <xdr:row>238</xdr:row>
      <xdr:rowOff>149225</xdr:rowOff>
    </xdr:to>
    <xdr:pic>
      <xdr:nvPicPr>
        <xdr:cNvPr id="238" name="Picture 237" descr="Metal Coat icon">
          <a:extLst>
            <a:ext uri="{FF2B5EF4-FFF2-40B4-BE49-F238E27FC236}">
              <a16:creationId xmlns:a16="http://schemas.microsoft.com/office/drawing/2014/main" id="{0AC4D97E-28C6-43AE-9E1F-5392BE0B40EF}"/>
            </a:ext>
          </a:extLst>
        </xdr:cNvPr>
        <xdr:cNvPicPr>
          <a:picLocks noChangeAspect="1" noChangeArrowheads="1"/>
        </xdr:cNvPicPr>
      </xdr:nvPicPr>
      <xdr:blipFill>
        <a:blip xmlns:r="http://schemas.openxmlformats.org/officeDocument/2006/relationships" r:embed="rId227">
          <a:extLst>
            <a:ext uri="{28A0092B-C50C-407E-A947-70E740481C1C}">
              <a14:useLocalDpi xmlns:a14="http://schemas.microsoft.com/office/drawing/2010/main" val="0"/>
            </a:ext>
          </a:extLst>
        </a:blip>
        <a:srcRect/>
        <a:stretch>
          <a:fillRect/>
        </a:stretch>
      </xdr:blipFill>
      <xdr:spPr bwMode="auto">
        <a:xfrm>
          <a:off x="0" y="677332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238</xdr:row>
      <xdr:rowOff>0</xdr:rowOff>
    </xdr:from>
    <xdr:to>
      <xdr:col>0</xdr:col>
      <xdr:colOff>304800</xdr:colOff>
      <xdr:row>239</xdr:row>
      <xdr:rowOff>149225</xdr:rowOff>
    </xdr:to>
    <xdr:pic>
      <xdr:nvPicPr>
        <xdr:cNvPr id="239" name="Picture 238" descr="Metal Powder icon">
          <a:extLst>
            <a:ext uri="{FF2B5EF4-FFF2-40B4-BE49-F238E27FC236}">
              <a16:creationId xmlns:a16="http://schemas.microsoft.com/office/drawing/2014/main" id="{45856133-83F2-4AE3-A07E-C2795B49E2EB}"/>
            </a:ext>
          </a:extLst>
        </xdr:cNvPr>
        <xdr:cNvPicPr>
          <a:picLocks noChangeAspect="1" noChangeArrowheads="1"/>
        </xdr:cNvPicPr>
      </xdr:nvPicPr>
      <xdr:blipFill>
        <a:blip xmlns:r="http://schemas.openxmlformats.org/officeDocument/2006/relationships" r:embed="rId228">
          <a:extLst>
            <a:ext uri="{28A0092B-C50C-407E-A947-70E740481C1C}">
              <a14:useLocalDpi xmlns:a14="http://schemas.microsoft.com/office/drawing/2010/main" val="0"/>
            </a:ext>
          </a:extLst>
        </a:blip>
        <a:srcRect/>
        <a:stretch>
          <a:fillRect/>
        </a:stretch>
      </xdr:blipFill>
      <xdr:spPr bwMode="auto">
        <a:xfrm>
          <a:off x="0" y="681913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239</xdr:row>
      <xdr:rowOff>0</xdr:rowOff>
    </xdr:from>
    <xdr:to>
      <xdr:col>0</xdr:col>
      <xdr:colOff>304800</xdr:colOff>
      <xdr:row>240</xdr:row>
      <xdr:rowOff>149225</xdr:rowOff>
    </xdr:to>
    <xdr:pic>
      <xdr:nvPicPr>
        <xdr:cNvPr id="240" name="Picture 239" descr="Metronome icon">
          <a:extLst>
            <a:ext uri="{FF2B5EF4-FFF2-40B4-BE49-F238E27FC236}">
              <a16:creationId xmlns:a16="http://schemas.microsoft.com/office/drawing/2014/main" id="{EB537E7F-9530-4ADB-8F64-0D94064A95E4}"/>
            </a:ext>
          </a:extLst>
        </xdr:cNvPr>
        <xdr:cNvPicPr>
          <a:picLocks noChangeAspect="1" noChangeArrowheads="1"/>
        </xdr:cNvPicPr>
      </xdr:nvPicPr>
      <xdr:blipFill>
        <a:blip xmlns:r="http://schemas.openxmlformats.org/officeDocument/2006/relationships" r:embed="rId229">
          <a:extLst>
            <a:ext uri="{28A0092B-C50C-407E-A947-70E740481C1C}">
              <a14:useLocalDpi xmlns:a14="http://schemas.microsoft.com/office/drawing/2010/main" val="0"/>
            </a:ext>
          </a:extLst>
        </a:blip>
        <a:srcRect/>
        <a:stretch>
          <a:fillRect/>
        </a:stretch>
      </xdr:blipFill>
      <xdr:spPr bwMode="auto">
        <a:xfrm>
          <a:off x="0" y="683752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240</xdr:row>
      <xdr:rowOff>0</xdr:rowOff>
    </xdr:from>
    <xdr:to>
      <xdr:col>0</xdr:col>
      <xdr:colOff>304800</xdr:colOff>
      <xdr:row>241</xdr:row>
      <xdr:rowOff>149225</xdr:rowOff>
    </xdr:to>
    <xdr:pic>
      <xdr:nvPicPr>
        <xdr:cNvPr id="241" name="Picture 240" descr="Mewnium Z icon">
          <a:extLst>
            <a:ext uri="{FF2B5EF4-FFF2-40B4-BE49-F238E27FC236}">
              <a16:creationId xmlns:a16="http://schemas.microsoft.com/office/drawing/2014/main" id="{E70940DC-DBD3-4464-9BD5-7419CE93C638}"/>
            </a:ext>
          </a:extLst>
        </xdr:cNvPr>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0" y="686047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241</xdr:row>
      <xdr:rowOff>0</xdr:rowOff>
    </xdr:from>
    <xdr:to>
      <xdr:col>0</xdr:col>
      <xdr:colOff>304800</xdr:colOff>
      <xdr:row>242</xdr:row>
      <xdr:rowOff>149225</xdr:rowOff>
    </xdr:to>
    <xdr:pic>
      <xdr:nvPicPr>
        <xdr:cNvPr id="242" name="Picture 241" descr="Mewtwonite X icon">
          <a:extLst>
            <a:ext uri="{FF2B5EF4-FFF2-40B4-BE49-F238E27FC236}">
              <a16:creationId xmlns:a16="http://schemas.microsoft.com/office/drawing/2014/main" id="{E252B719-E2EE-4B62-B54F-E977A981D4F1}"/>
            </a:ext>
          </a:extLst>
        </xdr:cNvPr>
        <xdr:cNvPicPr>
          <a:picLocks noChangeAspect="1" noChangeArrowheads="1"/>
        </xdr:cNvPicPr>
      </xdr:nvPicPr>
      <xdr:blipFill>
        <a:blip xmlns:r="http://schemas.openxmlformats.org/officeDocument/2006/relationships" r:embed="rId231">
          <a:extLst>
            <a:ext uri="{28A0092B-C50C-407E-A947-70E740481C1C}">
              <a14:useLocalDpi xmlns:a14="http://schemas.microsoft.com/office/drawing/2010/main" val="0"/>
            </a:ext>
          </a:extLst>
        </a:blip>
        <a:srcRect/>
        <a:stretch>
          <a:fillRect/>
        </a:stretch>
      </xdr:blipFill>
      <xdr:spPr bwMode="auto">
        <a:xfrm>
          <a:off x="0" y="689028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242</xdr:row>
      <xdr:rowOff>0</xdr:rowOff>
    </xdr:from>
    <xdr:to>
      <xdr:col>0</xdr:col>
      <xdr:colOff>304800</xdr:colOff>
      <xdr:row>243</xdr:row>
      <xdr:rowOff>149225</xdr:rowOff>
    </xdr:to>
    <xdr:pic>
      <xdr:nvPicPr>
        <xdr:cNvPr id="243" name="Picture 242" descr="Mewtwonite Y icon">
          <a:extLst>
            <a:ext uri="{FF2B5EF4-FFF2-40B4-BE49-F238E27FC236}">
              <a16:creationId xmlns:a16="http://schemas.microsoft.com/office/drawing/2014/main" id="{55319C93-F3AB-46EA-A49F-9A8875327549}"/>
            </a:ext>
          </a:extLst>
        </xdr:cNvPr>
        <xdr:cNvPicPr>
          <a:picLocks noChangeAspect="1" noChangeArrowheads="1"/>
        </xdr:cNvPicPr>
      </xdr:nvPicPr>
      <xdr:blipFill>
        <a:blip xmlns:r="http://schemas.openxmlformats.org/officeDocument/2006/relationships" r:embed="rId232">
          <a:extLst>
            <a:ext uri="{28A0092B-C50C-407E-A947-70E740481C1C}">
              <a14:useLocalDpi xmlns:a14="http://schemas.microsoft.com/office/drawing/2010/main" val="0"/>
            </a:ext>
          </a:extLst>
        </a:blip>
        <a:srcRect/>
        <a:stretch>
          <a:fillRect/>
        </a:stretch>
      </xdr:blipFill>
      <xdr:spPr bwMode="auto">
        <a:xfrm>
          <a:off x="0" y="691095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243</xdr:row>
      <xdr:rowOff>0</xdr:rowOff>
    </xdr:from>
    <xdr:to>
      <xdr:col>0</xdr:col>
      <xdr:colOff>304800</xdr:colOff>
      <xdr:row>244</xdr:row>
      <xdr:rowOff>149225</xdr:rowOff>
    </xdr:to>
    <xdr:pic>
      <xdr:nvPicPr>
        <xdr:cNvPr id="244" name="Picture 243" descr="Mimikium Z icon">
          <a:extLst>
            <a:ext uri="{FF2B5EF4-FFF2-40B4-BE49-F238E27FC236}">
              <a16:creationId xmlns:a16="http://schemas.microsoft.com/office/drawing/2014/main" id="{96D838E3-91AA-4238-8EB7-08A25C7C3E0B}"/>
            </a:ext>
          </a:extLst>
        </xdr:cNvPr>
        <xdr:cNvPicPr>
          <a:picLocks noChangeAspect="1" noChangeArrowheads="1"/>
        </xdr:cNvPicPr>
      </xdr:nvPicPr>
      <xdr:blipFill>
        <a:blip xmlns:r="http://schemas.openxmlformats.org/officeDocument/2006/relationships" r:embed="rId233">
          <a:extLst>
            <a:ext uri="{28A0092B-C50C-407E-A947-70E740481C1C}">
              <a14:useLocalDpi xmlns:a14="http://schemas.microsoft.com/office/drawing/2010/main" val="0"/>
            </a:ext>
          </a:extLst>
        </a:blip>
        <a:srcRect/>
        <a:stretch>
          <a:fillRect/>
        </a:stretch>
      </xdr:blipFill>
      <xdr:spPr bwMode="auto">
        <a:xfrm>
          <a:off x="0" y="693162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244</xdr:row>
      <xdr:rowOff>0</xdr:rowOff>
    </xdr:from>
    <xdr:to>
      <xdr:col>0</xdr:col>
      <xdr:colOff>304800</xdr:colOff>
      <xdr:row>245</xdr:row>
      <xdr:rowOff>149225</xdr:rowOff>
    </xdr:to>
    <xdr:pic>
      <xdr:nvPicPr>
        <xdr:cNvPr id="245" name="Picture 244" descr="Mind Plate icon">
          <a:extLst>
            <a:ext uri="{FF2B5EF4-FFF2-40B4-BE49-F238E27FC236}">
              <a16:creationId xmlns:a16="http://schemas.microsoft.com/office/drawing/2014/main" id="{E4CCF8D2-04A1-452B-8AD2-72B4DEECC30E}"/>
            </a:ext>
          </a:extLst>
        </xdr:cNvPr>
        <xdr:cNvPicPr>
          <a:picLocks noChangeAspect="1" noChangeArrowheads="1"/>
        </xdr:cNvPicPr>
      </xdr:nvPicPr>
      <xdr:blipFill>
        <a:blip xmlns:r="http://schemas.openxmlformats.org/officeDocument/2006/relationships" r:embed="rId234">
          <a:extLst>
            <a:ext uri="{28A0092B-C50C-407E-A947-70E740481C1C}">
              <a14:useLocalDpi xmlns:a14="http://schemas.microsoft.com/office/drawing/2010/main" val="0"/>
            </a:ext>
          </a:extLst>
        </a:blip>
        <a:srcRect/>
        <a:stretch>
          <a:fillRect/>
        </a:stretch>
      </xdr:blipFill>
      <xdr:spPr bwMode="auto">
        <a:xfrm>
          <a:off x="0" y="696144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245</xdr:row>
      <xdr:rowOff>0</xdr:rowOff>
    </xdr:from>
    <xdr:to>
      <xdr:col>0</xdr:col>
      <xdr:colOff>304800</xdr:colOff>
      <xdr:row>246</xdr:row>
      <xdr:rowOff>149225</xdr:rowOff>
    </xdr:to>
    <xdr:pic>
      <xdr:nvPicPr>
        <xdr:cNvPr id="246" name="Picture 245" descr="Miracle Seed icon">
          <a:extLst>
            <a:ext uri="{FF2B5EF4-FFF2-40B4-BE49-F238E27FC236}">
              <a16:creationId xmlns:a16="http://schemas.microsoft.com/office/drawing/2014/main" id="{78CFE9FC-2E66-40E4-BEAA-FCBCB2C12CD8}"/>
            </a:ext>
          </a:extLst>
        </xdr:cNvPr>
        <xdr:cNvPicPr>
          <a:picLocks noChangeAspect="1" noChangeArrowheads="1"/>
        </xdr:cNvPicPr>
      </xdr:nvPicPr>
      <xdr:blipFill>
        <a:blip xmlns:r="http://schemas.openxmlformats.org/officeDocument/2006/relationships" r:embed="rId235">
          <a:extLst>
            <a:ext uri="{28A0092B-C50C-407E-A947-70E740481C1C}">
              <a14:useLocalDpi xmlns:a14="http://schemas.microsoft.com/office/drawing/2010/main" val="0"/>
            </a:ext>
          </a:extLst>
        </a:blip>
        <a:srcRect/>
        <a:stretch>
          <a:fillRect/>
        </a:stretch>
      </xdr:blipFill>
      <xdr:spPr bwMode="auto">
        <a:xfrm>
          <a:off x="0" y="699582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246</xdr:row>
      <xdr:rowOff>0</xdr:rowOff>
    </xdr:from>
    <xdr:to>
      <xdr:col>0</xdr:col>
      <xdr:colOff>304800</xdr:colOff>
      <xdr:row>247</xdr:row>
      <xdr:rowOff>149225</xdr:rowOff>
    </xdr:to>
    <xdr:pic>
      <xdr:nvPicPr>
        <xdr:cNvPr id="247" name="Picture 246" descr="Misty Seed icon">
          <a:extLst>
            <a:ext uri="{FF2B5EF4-FFF2-40B4-BE49-F238E27FC236}">
              <a16:creationId xmlns:a16="http://schemas.microsoft.com/office/drawing/2014/main" id="{E3C34BD6-082C-4038-A100-602CF28E0EF9}"/>
            </a:ext>
          </a:extLst>
        </xdr:cNvPr>
        <xdr:cNvPicPr>
          <a:picLocks noChangeAspect="1" noChangeArrowheads="1"/>
        </xdr:cNvPicPr>
      </xdr:nvPicPr>
      <xdr:blipFill>
        <a:blip xmlns:r="http://schemas.openxmlformats.org/officeDocument/2006/relationships" r:embed="rId236">
          <a:extLst>
            <a:ext uri="{28A0092B-C50C-407E-A947-70E740481C1C}">
              <a14:useLocalDpi xmlns:a14="http://schemas.microsoft.com/office/drawing/2010/main" val="0"/>
            </a:ext>
          </a:extLst>
        </a:blip>
        <a:srcRect/>
        <a:stretch>
          <a:fillRect/>
        </a:stretch>
      </xdr:blipFill>
      <xdr:spPr bwMode="auto">
        <a:xfrm>
          <a:off x="0" y="701649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0</xdr:rowOff>
    </xdr:from>
    <xdr:to>
      <xdr:col>0</xdr:col>
      <xdr:colOff>304800</xdr:colOff>
      <xdr:row>248</xdr:row>
      <xdr:rowOff>149225</xdr:rowOff>
    </xdr:to>
    <xdr:pic>
      <xdr:nvPicPr>
        <xdr:cNvPr id="248" name="Picture 247" descr="Muscle Band icon">
          <a:extLst>
            <a:ext uri="{FF2B5EF4-FFF2-40B4-BE49-F238E27FC236}">
              <a16:creationId xmlns:a16="http://schemas.microsoft.com/office/drawing/2014/main" id="{FC01FB84-6338-48BF-A0B2-F44007129B3F}"/>
            </a:ext>
          </a:extLst>
        </xdr:cNvPr>
        <xdr:cNvPicPr>
          <a:picLocks noChangeAspect="1" noChangeArrowheads="1"/>
        </xdr:cNvPicPr>
      </xdr:nvPicPr>
      <xdr:blipFill>
        <a:blip xmlns:r="http://schemas.openxmlformats.org/officeDocument/2006/relationships" r:embed="rId237">
          <a:extLst>
            <a:ext uri="{28A0092B-C50C-407E-A947-70E740481C1C}">
              <a14:useLocalDpi xmlns:a14="http://schemas.microsoft.com/office/drawing/2010/main" val="0"/>
            </a:ext>
          </a:extLst>
        </a:blip>
        <a:srcRect/>
        <a:stretch>
          <a:fillRect/>
        </a:stretch>
      </xdr:blipFill>
      <xdr:spPr bwMode="auto">
        <a:xfrm>
          <a:off x="0" y="705773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248</xdr:row>
      <xdr:rowOff>0</xdr:rowOff>
    </xdr:from>
    <xdr:to>
      <xdr:col>0</xdr:col>
      <xdr:colOff>304800</xdr:colOff>
      <xdr:row>249</xdr:row>
      <xdr:rowOff>149225</xdr:rowOff>
    </xdr:to>
    <xdr:pic>
      <xdr:nvPicPr>
        <xdr:cNvPr id="249" name="Picture 248" descr="Mystic Water icon">
          <a:extLst>
            <a:ext uri="{FF2B5EF4-FFF2-40B4-BE49-F238E27FC236}">
              <a16:creationId xmlns:a16="http://schemas.microsoft.com/office/drawing/2014/main" id="{8B06209B-BB09-4168-BDF4-CBB61080CBF5}"/>
            </a:ext>
          </a:extLst>
        </xdr:cNvPr>
        <xdr:cNvPicPr>
          <a:picLocks noChangeAspect="1" noChangeArrowheads="1"/>
        </xdr:cNvPicPr>
      </xdr:nvPicPr>
      <xdr:blipFill>
        <a:blip xmlns:r="http://schemas.openxmlformats.org/officeDocument/2006/relationships" r:embed="rId238">
          <a:extLst>
            <a:ext uri="{28A0092B-C50C-407E-A947-70E740481C1C}">
              <a14:useLocalDpi xmlns:a14="http://schemas.microsoft.com/office/drawing/2010/main" val="0"/>
            </a:ext>
          </a:extLst>
        </a:blip>
        <a:srcRect/>
        <a:stretch>
          <a:fillRect/>
        </a:stretch>
      </xdr:blipFill>
      <xdr:spPr bwMode="auto">
        <a:xfrm>
          <a:off x="0" y="708298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249</xdr:row>
      <xdr:rowOff>0</xdr:rowOff>
    </xdr:from>
    <xdr:to>
      <xdr:col>0</xdr:col>
      <xdr:colOff>304800</xdr:colOff>
      <xdr:row>250</xdr:row>
      <xdr:rowOff>149225</xdr:rowOff>
    </xdr:to>
    <xdr:pic>
      <xdr:nvPicPr>
        <xdr:cNvPr id="250" name="Picture 249" descr="Never-Melt Ice icon">
          <a:extLst>
            <a:ext uri="{FF2B5EF4-FFF2-40B4-BE49-F238E27FC236}">
              <a16:creationId xmlns:a16="http://schemas.microsoft.com/office/drawing/2014/main" id="{E32FB951-0840-4CD2-AF4C-D56472EFDC43}"/>
            </a:ext>
          </a:extLst>
        </xdr:cNvPr>
        <xdr:cNvPicPr>
          <a:picLocks noChangeAspect="1" noChangeArrowheads="1"/>
        </xdr:cNvPicPr>
      </xdr:nvPicPr>
      <xdr:blipFill>
        <a:blip xmlns:r="http://schemas.openxmlformats.org/officeDocument/2006/relationships" r:embed="rId239">
          <a:extLst>
            <a:ext uri="{28A0092B-C50C-407E-A947-70E740481C1C}">
              <a14:useLocalDpi xmlns:a14="http://schemas.microsoft.com/office/drawing/2010/main" val="0"/>
            </a:ext>
          </a:extLst>
        </a:blip>
        <a:srcRect/>
        <a:stretch>
          <a:fillRect/>
        </a:stretch>
      </xdr:blipFill>
      <xdr:spPr bwMode="auto">
        <a:xfrm>
          <a:off x="0" y="710364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250</xdr:row>
      <xdr:rowOff>0</xdr:rowOff>
    </xdr:from>
    <xdr:to>
      <xdr:col>0</xdr:col>
      <xdr:colOff>304800</xdr:colOff>
      <xdr:row>251</xdr:row>
      <xdr:rowOff>149225</xdr:rowOff>
    </xdr:to>
    <xdr:pic>
      <xdr:nvPicPr>
        <xdr:cNvPr id="251" name="Picture 250" descr="Normal Gem icon">
          <a:extLst>
            <a:ext uri="{FF2B5EF4-FFF2-40B4-BE49-F238E27FC236}">
              <a16:creationId xmlns:a16="http://schemas.microsoft.com/office/drawing/2014/main" id="{4158981B-C924-4CC1-B94C-4DFCA0666ED2}"/>
            </a:ext>
          </a:extLst>
        </xdr:cNvPr>
        <xdr:cNvPicPr>
          <a:picLocks noChangeAspect="1" noChangeArrowheads="1"/>
        </xdr:cNvPicPr>
      </xdr:nvPicPr>
      <xdr:blipFill>
        <a:blip xmlns:r="http://schemas.openxmlformats.org/officeDocument/2006/relationships" r:embed="rId240">
          <a:extLst>
            <a:ext uri="{28A0092B-C50C-407E-A947-70E740481C1C}">
              <a14:useLocalDpi xmlns:a14="http://schemas.microsoft.com/office/drawing/2010/main" val="0"/>
            </a:ext>
          </a:extLst>
        </a:blip>
        <a:srcRect/>
        <a:stretch>
          <a:fillRect/>
        </a:stretch>
      </xdr:blipFill>
      <xdr:spPr bwMode="auto">
        <a:xfrm>
          <a:off x="0" y="712203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251</xdr:row>
      <xdr:rowOff>0</xdr:rowOff>
    </xdr:from>
    <xdr:to>
      <xdr:col>0</xdr:col>
      <xdr:colOff>304800</xdr:colOff>
      <xdr:row>252</xdr:row>
      <xdr:rowOff>149225</xdr:rowOff>
    </xdr:to>
    <xdr:pic>
      <xdr:nvPicPr>
        <xdr:cNvPr id="252" name="Picture 251" descr="Normalium Z icon">
          <a:extLst>
            <a:ext uri="{FF2B5EF4-FFF2-40B4-BE49-F238E27FC236}">
              <a16:creationId xmlns:a16="http://schemas.microsoft.com/office/drawing/2014/main" id="{363E7FC2-9DDF-4F9C-8060-650F02EDEB04}"/>
            </a:ext>
          </a:extLst>
        </xdr:cNvPr>
        <xdr:cNvPicPr>
          <a:picLocks noChangeAspect="1" noChangeArrowheads="1"/>
        </xdr:cNvPicPr>
      </xdr:nvPicPr>
      <xdr:blipFill>
        <a:blip xmlns:r="http://schemas.openxmlformats.org/officeDocument/2006/relationships" r:embed="rId241">
          <a:extLst>
            <a:ext uri="{28A0092B-C50C-407E-A947-70E740481C1C}">
              <a14:useLocalDpi xmlns:a14="http://schemas.microsoft.com/office/drawing/2010/main" val="0"/>
            </a:ext>
          </a:extLst>
        </a:blip>
        <a:srcRect/>
        <a:stretch>
          <a:fillRect/>
        </a:stretch>
      </xdr:blipFill>
      <xdr:spPr bwMode="auto">
        <a:xfrm>
          <a:off x="0" y="714498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252</xdr:row>
      <xdr:rowOff>0</xdr:rowOff>
    </xdr:from>
    <xdr:to>
      <xdr:col>0</xdr:col>
      <xdr:colOff>304800</xdr:colOff>
      <xdr:row>253</xdr:row>
      <xdr:rowOff>149225</xdr:rowOff>
    </xdr:to>
    <xdr:pic>
      <xdr:nvPicPr>
        <xdr:cNvPr id="253" name="Picture 252" descr="Odd Incense icon">
          <a:extLst>
            <a:ext uri="{FF2B5EF4-FFF2-40B4-BE49-F238E27FC236}">
              <a16:creationId xmlns:a16="http://schemas.microsoft.com/office/drawing/2014/main" id="{E79508A9-A7CC-43D5-8328-ACABFDB4121D}"/>
            </a:ext>
          </a:extLst>
        </xdr:cNvPr>
        <xdr:cNvPicPr>
          <a:picLocks noChangeAspect="1" noChangeArrowheads="1"/>
        </xdr:cNvPicPr>
      </xdr:nvPicPr>
      <xdr:blipFill>
        <a:blip xmlns:r="http://schemas.openxmlformats.org/officeDocument/2006/relationships" r:embed="rId242">
          <a:extLst>
            <a:ext uri="{28A0092B-C50C-407E-A947-70E740481C1C}">
              <a14:useLocalDpi xmlns:a14="http://schemas.microsoft.com/office/drawing/2010/main" val="0"/>
            </a:ext>
          </a:extLst>
        </a:blip>
        <a:srcRect/>
        <a:stretch>
          <a:fillRect/>
        </a:stretch>
      </xdr:blipFill>
      <xdr:spPr bwMode="auto">
        <a:xfrm>
          <a:off x="0" y="717022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253</xdr:row>
      <xdr:rowOff>0</xdr:rowOff>
    </xdr:from>
    <xdr:to>
      <xdr:col>0</xdr:col>
      <xdr:colOff>304800</xdr:colOff>
      <xdr:row>254</xdr:row>
      <xdr:rowOff>149225</xdr:rowOff>
    </xdr:to>
    <xdr:pic>
      <xdr:nvPicPr>
        <xdr:cNvPr id="254" name="Picture 253" descr="Pass Orb icon">
          <a:extLst>
            <a:ext uri="{FF2B5EF4-FFF2-40B4-BE49-F238E27FC236}">
              <a16:creationId xmlns:a16="http://schemas.microsoft.com/office/drawing/2014/main" id="{208BCA9B-4A34-40E6-8D9C-48E27BF05D97}"/>
            </a:ext>
          </a:extLst>
        </xdr:cNvPr>
        <xdr:cNvPicPr>
          <a:picLocks noChangeAspect="1" noChangeArrowheads="1"/>
        </xdr:cNvPicPr>
      </xdr:nvPicPr>
      <xdr:blipFill>
        <a:blip xmlns:r="http://schemas.openxmlformats.org/officeDocument/2006/relationships" r:embed="rId243">
          <a:extLst>
            <a:ext uri="{28A0092B-C50C-407E-A947-70E740481C1C}">
              <a14:useLocalDpi xmlns:a14="http://schemas.microsoft.com/office/drawing/2010/main" val="0"/>
            </a:ext>
          </a:extLst>
        </a:blip>
        <a:srcRect/>
        <a:stretch>
          <a:fillRect/>
        </a:stretch>
      </xdr:blipFill>
      <xdr:spPr bwMode="auto">
        <a:xfrm>
          <a:off x="0" y="721147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254</xdr:row>
      <xdr:rowOff>0</xdr:rowOff>
    </xdr:from>
    <xdr:to>
      <xdr:col>0</xdr:col>
      <xdr:colOff>304800</xdr:colOff>
      <xdr:row>255</xdr:row>
      <xdr:rowOff>149225</xdr:rowOff>
    </xdr:to>
    <xdr:pic>
      <xdr:nvPicPr>
        <xdr:cNvPr id="255" name="Picture 254" descr="Pidgeotite icon">
          <a:extLst>
            <a:ext uri="{FF2B5EF4-FFF2-40B4-BE49-F238E27FC236}">
              <a16:creationId xmlns:a16="http://schemas.microsoft.com/office/drawing/2014/main" id="{78CDADE4-348D-4AA0-BB82-931C69E588A3}"/>
            </a:ext>
          </a:extLst>
        </xdr:cNvPr>
        <xdr:cNvPicPr>
          <a:picLocks noChangeAspect="1" noChangeArrowheads="1"/>
        </xdr:cNvPicPr>
      </xdr:nvPicPr>
      <xdr:blipFill>
        <a:blip xmlns:r="http://schemas.openxmlformats.org/officeDocument/2006/relationships" r:embed="rId244">
          <a:extLst>
            <a:ext uri="{28A0092B-C50C-407E-A947-70E740481C1C}">
              <a14:useLocalDpi xmlns:a14="http://schemas.microsoft.com/office/drawing/2010/main" val="0"/>
            </a:ext>
          </a:extLst>
        </a:blip>
        <a:srcRect/>
        <a:stretch>
          <a:fillRect/>
        </a:stretch>
      </xdr:blipFill>
      <xdr:spPr bwMode="auto">
        <a:xfrm>
          <a:off x="0" y="72572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255</xdr:row>
      <xdr:rowOff>0</xdr:rowOff>
    </xdr:from>
    <xdr:to>
      <xdr:col>0</xdr:col>
      <xdr:colOff>304800</xdr:colOff>
      <xdr:row>256</xdr:row>
      <xdr:rowOff>149225</xdr:rowOff>
    </xdr:to>
    <xdr:pic>
      <xdr:nvPicPr>
        <xdr:cNvPr id="256" name="Picture 255" descr="Pikanium Z icon">
          <a:extLst>
            <a:ext uri="{FF2B5EF4-FFF2-40B4-BE49-F238E27FC236}">
              <a16:creationId xmlns:a16="http://schemas.microsoft.com/office/drawing/2014/main" id="{33CE0A6B-3CA6-4164-8FA8-CF74E4CB4F63}"/>
            </a:ext>
          </a:extLst>
        </xdr:cNvPr>
        <xdr:cNvPicPr>
          <a:picLocks noChangeAspect="1" noChangeArrowheads="1"/>
        </xdr:cNvPicPr>
      </xdr:nvPicPr>
      <xdr:blipFill>
        <a:blip xmlns:r="http://schemas.openxmlformats.org/officeDocument/2006/relationships" r:embed="rId245">
          <a:extLst>
            <a:ext uri="{28A0092B-C50C-407E-A947-70E740481C1C}">
              <a14:useLocalDpi xmlns:a14="http://schemas.microsoft.com/office/drawing/2010/main" val="0"/>
            </a:ext>
          </a:extLst>
        </a:blip>
        <a:srcRect/>
        <a:stretch>
          <a:fillRect/>
        </a:stretch>
      </xdr:blipFill>
      <xdr:spPr bwMode="auto">
        <a:xfrm>
          <a:off x="0" y="727795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256</xdr:row>
      <xdr:rowOff>0</xdr:rowOff>
    </xdr:from>
    <xdr:to>
      <xdr:col>0</xdr:col>
      <xdr:colOff>304800</xdr:colOff>
      <xdr:row>257</xdr:row>
      <xdr:rowOff>149225</xdr:rowOff>
    </xdr:to>
    <xdr:pic>
      <xdr:nvPicPr>
        <xdr:cNvPr id="257" name="Picture 256" descr="Pikashunium Z icon">
          <a:extLst>
            <a:ext uri="{FF2B5EF4-FFF2-40B4-BE49-F238E27FC236}">
              <a16:creationId xmlns:a16="http://schemas.microsoft.com/office/drawing/2014/main" id="{654F5FD9-54BD-4A3C-991D-6C34F7BD6DF2}"/>
            </a:ext>
          </a:extLst>
        </xdr:cNvPr>
        <xdr:cNvPicPr>
          <a:picLocks noChangeAspect="1" noChangeArrowheads="1"/>
        </xdr:cNvPicPr>
      </xdr:nvPicPr>
      <xdr:blipFill>
        <a:blip xmlns:r="http://schemas.openxmlformats.org/officeDocument/2006/relationships" r:embed="rId246">
          <a:extLst>
            <a:ext uri="{28A0092B-C50C-407E-A947-70E740481C1C}">
              <a14:useLocalDpi xmlns:a14="http://schemas.microsoft.com/office/drawing/2010/main" val="0"/>
            </a:ext>
          </a:extLst>
        </a:blip>
        <a:srcRect/>
        <a:stretch>
          <a:fillRect/>
        </a:stretch>
      </xdr:blipFill>
      <xdr:spPr bwMode="auto">
        <a:xfrm>
          <a:off x="0" y="730319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257</xdr:row>
      <xdr:rowOff>0</xdr:rowOff>
    </xdr:from>
    <xdr:to>
      <xdr:col>0</xdr:col>
      <xdr:colOff>304800</xdr:colOff>
      <xdr:row>258</xdr:row>
      <xdr:rowOff>149225</xdr:rowOff>
    </xdr:to>
    <xdr:pic>
      <xdr:nvPicPr>
        <xdr:cNvPr id="258" name="Picture 257" descr="Pink Nectar icon">
          <a:extLst>
            <a:ext uri="{FF2B5EF4-FFF2-40B4-BE49-F238E27FC236}">
              <a16:creationId xmlns:a16="http://schemas.microsoft.com/office/drawing/2014/main" id="{1DAFA109-1F8C-4E7B-A5BE-E06CF9A7BA56}"/>
            </a:ext>
          </a:extLst>
        </xdr:cNvPr>
        <xdr:cNvPicPr>
          <a:picLocks noChangeAspect="1" noChangeArrowheads="1"/>
        </xdr:cNvPicPr>
      </xdr:nvPicPr>
      <xdr:blipFill>
        <a:blip xmlns:r="http://schemas.openxmlformats.org/officeDocument/2006/relationships" r:embed="rId247">
          <a:extLst>
            <a:ext uri="{28A0092B-C50C-407E-A947-70E740481C1C}">
              <a14:useLocalDpi xmlns:a14="http://schemas.microsoft.com/office/drawing/2010/main" val="0"/>
            </a:ext>
          </a:extLst>
        </a:blip>
        <a:srcRect/>
        <a:stretch>
          <a:fillRect/>
        </a:stretch>
      </xdr:blipFill>
      <xdr:spPr bwMode="auto">
        <a:xfrm>
          <a:off x="0" y="733986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258</xdr:row>
      <xdr:rowOff>0</xdr:rowOff>
    </xdr:from>
    <xdr:to>
      <xdr:col>0</xdr:col>
      <xdr:colOff>304800</xdr:colOff>
      <xdr:row>259</xdr:row>
      <xdr:rowOff>149225</xdr:rowOff>
    </xdr:to>
    <xdr:pic>
      <xdr:nvPicPr>
        <xdr:cNvPr id="259" name="Picture 258" descr="Pinsirite icon">
          <a:extLst>
            <a:ext uri="{FF2B5EF4-FFF2-40B4-BE49-F238E27FC236}">
              <a16:creationId xmlns:a16="http://schemas.microsoft.com/office/drawing/2014/main" id="{4FA13C86-F87F-4845-A23A-F16EF1C94B62}"/>
            </a:ext>
          </a:extLst>
        </xdr:cNvPr>
        <xdr:cNvPicPr>
          <a:picLocks noChangeAspect="1" noChangeArrowheads="1"/>
        </xdr:cNvPicPr>
      </xdr:nvPicPr>
      <xdr:blipFill>
        <a:blip xmlns:r="http://schemas.openxmlformats.org/officeDocument/2006/relationships" r:embed="rId248">
          <a:extLst>
            <a:ext uri="{28A0092B-C50C-407E-A947-70E740481C1C}">
              <a14:useLocalDpi xmlns:a14="http://schemas.microsoft.com/office/drawing/2010/main" val="0"/>
            </a:ext>
          </a:extLst>
        </a:blip>
        <a:srcRect/>
        <a:stretch>
          <a:fillRect/>
        </a:stretch>
      </xdr:blipFill>
      <xdr:spPr bwMode="auto">
        <a:xfrm>
          <a:off x="0" y="739197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259</xdr:row>
      <xdr:rowOff>0</xdr:rowOff>
    </xdr:from>
    <xdr:to>
      <xdr:col>0</xdr:col>
      <xdr:colOff>304800</xdr:colOff>
      <xdr:row>260</xdr:row>
      <xdr:rowOff>149225</xdr:rowOff>
    </xdr:to>
    <xdr:pic>
      <xdr:nvPicPr>
        <xdr:cNvPr id="260" name="Picture 259" descr="Pixie Plate icon">
          <a:extLst>
            <a:ext uri="{FF2B5EF4-FFF2-40B4-BE49-F238E27FC236}">
              <a16:creationId xmlns:a16="http://schemas.microsoft.com/office/drawing/2014/main" id="{829435A2-279C-482C-AE8C-F4FEBFB329D2}"/>
            </a:ext>
          </a:extLst>
        </xdr:cNvPr>
        <xdr:cNvPicPr>
          <a:picLocks noChangeAspect="1" noChangeArrowheads="1"/>
        </xdr:cNvPicPr>
      </xdr:nvPicPr>
      <xdr:blipFill>
        <a:blip xmlns:r="http://schemas.openxmlformats.org/officeDocument/2006/relationships" r:embed="rId249">
          <a:extLst>
            <a:ext uri="{28A0092B-C50C-407E-A947-70E740481C1C}">
              <a14:useLocalDpi xmlns:a14="http://schemas.microsoft.com/office/drawing/2010/main" val="0"/>
            </a:ext>
          </a:extLst>
        </a:blip>
        <a:srcRect/>
        <a:stretch>
          <a:fillRect/>
        </a:stretch>
      </xdr:blipFill>
      <xdr:spPr bwMode="auto">
        <a:xfrm>
          <a:off x="0" y="741264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260</xdr:row>
      <xdr:rowOff>0</xdr:rowOff>
    </xdr:from>
    <xdr:to>
      <xdr:col>0</xdr:col>
      <xdr:colOff>304800</xdr:colOff>
      <xdr:row>261</xdr:row>
      <xdr:rowOff>149225</xdr:rowOff>
    </xdr:to>
    <xdr:pic>
      <xdr:nvPicPr>
        <xdr:cNvPr id="261" name="Picture 260" descr="Plasma Card icon">
          <a:extLst>
            <a:ext uri="{FF2B5EF4-FFF2-40B4-BE49-F238E27FC236}">
              <a16:creationId xmlns:a16="http://schemas.microsoft.com/office/drawing/2014/main" id="{ED460BF4-0F48-4DFE-B081-CF898CE4DF3F}"/>
            </a:ext>
          </a:extLst>
        </xdr:cNvPr>
        <xdr:cNvPicPr>
          <a:picLocks noChangeAspect="1" noChangeArrowheads="1"/>
        </xdr:cNvPicPr>
      </xdr:nvPicPr>
      <xdr:blipFill>
        <a:blip xmlns:r="http://schemas.openxmlformats.org/officeDocument/2006/relationships" r:embed="rId250">
          <a:extLst>
            <a:ext uri="{28A0092B-C50C-407E-A947-70E740481C1C}">
              <a14:useLocalDpi xmlns:a14="http://schemas.microsoft.com/office/drawing/2010/main" val="0"/>
            </a:ext>
          </a:extLst>
        </a:blip>
        <a:srcRect/>
        <a:stretch>
          <a:fillRect/>
        </a:stretch>
      </xdr:blipFill>
      <xdr:spPr bwMode="auto">
        <a:xfrm>
          <a:off x="0" y="744474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261</xdr:row>
      <xdr:rowOff>0</xdr:rowOff>
    </xdr:from>
    <xdr:to>
      <xdr:col>0</xdr:col>
      <xdr:colOff>304800</xdr:colOff>
      <xdr:row>262</xdr:row>
      <xdr:rowOff>149225</xdr:rowOff>
    </xdr:to>
    <xdr:pic>
      <xdr:nvPicPr>
        <xdr:cNvPr id="262" name="Picture 261" descr="Poison Barb icon">
          <a:extLst>
            <a:ext uri="{FF2B5EF4-FFF2-40B4-BE49-F238E27FC236}">
              <a16:creationId xmlns:a16="http://schemas.microsoft.com/office/drawing/2014/main" id="{5721D20B-D390-4B9B-8A3D-F6BF5AC43A4C}"/>
            </a:ext>
          </a:extLst>
        </xdr:cNvPr>
        <xdr:cNvPicPr>
          <a:picLocks noChangeAspect="1" noChangeArrowheads="1"/>
        </xdr:cNvPicPr>
      </xdr:nvPicPr>
      <xdr:blipFill>
        <a:blip xmlns:r="http://schemas.openxmlformats.org/officeDocument/2006/relationships" r:embed="rId251">
          <a:extLst>
            <a:ext uri="{28A0092B-C50C-407E-A947-70E740481C1C}">
              <a14:useLocalDpi xmlns:a14="http://schemas.microsoft.com/office/drawing/2010/main" val="0"/>
            </a:ext>
          </a:extLst>
        </a:blip>
        <a:srcRect/>
        <a:stretch>
          <a:fillRect/>
        </a:stretch>
      </xdr:blipFill>
      <xdr:spPr bwMode="auto">
        <a:xfrm>
          <a:off x="0" y="747455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262</xdr:row>
      <xdr:rowOff>0</xdr:rowOff>
    </xdr:from>
    <xdr:to>
      <xdr:col>0</xdr:col>
      <xdr:colOff>304800</xdr:colOff>
      <xdr:row>263</xdr:row>
      <xdr:rowOff>149225</xdr:rowOff>
    </xdr:to>
    <xdr:pic>
      <xdr:nvPicPr>
        <xdr:cNvPr id="263" name="Picture 262" descr="Poison Gem icon">
          <a:extLst>
            <a:ext uri="{FF2B5EF4-FFF2-40B4-BE49-F238E27FC236}">
              <a16:creationId xmlns:a16="http://schemas.microsoft.com/office/drawing/2014/main" id="{20575F82-E635-492E-A2C8-81FDFAD9CF11}"/>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0" y="749522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263</xdr:row>
      <xdr:rowOff>0</xdr:rowOff>
    </xdr:from>
    <xdr:to>
      <xdr:col>0</xdr:col>
      <xdr:colOff>304800</xdr:colOff>
      <xdr:row>264</xdr:row>
      <xdr:rowOff>149225</xdr:rowOff>
    </xdr:to>
    <xdr:pic>
      <xdr:nvPicPr>
        <xdr:cNvPr id="264" name="Picture 263" descr="Poison Memory icon">
          <a:extLst>
            <a:ext uri="{FF2B5EF4-FFF2-40B4-BE49-F238E27FC236}">
              <a16:creationId xmlns:a16="http://schemas.microsoft.com/office/drawing/2014/main" id="{37FC2D2E-8F24-4FF3-83B0-9D99710EAB83}"/>
            </a:ext>
          </a:extLst>
        </xdr:cNvPr>
        <xdr:cNvPicPr>
          <a:picLocks noChangeAspect="1" noChangeArrowheads="1"/>
        </xdr:cNvPicPr>
      </xdr:nvPicPr>
      <xdr:blipFill>
        <a:blip xmlns:r="http://schemas.openxmlformats.org/officeDocument/2006/relationships" r:embed="rId253">
          <a:extLst>
            <a:ext uri="{28A0092B-C50C-407E-A947-70E740481C1C}">
              <a14:useLocalDpi xmlns:a14="http://schemas.microsoft.com/office/drawing/2010/main" val="0"/>
            </a:ext>
          </a:extLst>
        </a:blip>
        <a:srcRect/>
        <a:stretch>
          <a:fillRect/>
        </a:stretch>
      </xdr:blipFill>
      <xdr:spPr bwMode="auto">
        <a:xfrm>
          <a:off x="0" y="751817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264</xdr:row>
      <xdr:rowOff>0</xdr:rowOff>
    </xdr:from>
    <xdr:to>
      <xdr:col>0</xdr:col>
      <xdr:colOff>304800</xdr:colOff>
      <xdr:row>265</xdr:row>
      <xdr:rowOff>149225</xdr:rowOff>
    </xdr:to>
    <xdr:pic>
      <xdr:nvPicPr>
        <xdr:cNvPr id="265" name="Picture 264" descr="Poisonium Z icon">
          <a:extLst>
            <a:ext uri="{FF2B5EF4-FFF2-40B4-BE49-F238E27FC236}">
              <a16:creationId xmlns:a16="http://schemas.microsoft.com/office/drawing/2014/main" id="{7E20045A-3EAD-4A6D-9213-193C0A50E0B4}"/>
            </a:ext>
          </a:extLst>
        </xdr:cNvPr>
        <xdr:cNvPicPr>
          <a:picLocks noChangeAspect="1" noChangeArrowheads="1"/>
        </xdr:cNvPicPr>
      </xdr:nvPicPr>
      <xdr:blipFill>
        <a:blip xmlns:r="http://schemas.openxmlformats.org/officeDocument/2006/relationships" r:embed="rId254">
          <a:extLst>
            <a:ext uri="{28A0092B-C50C-407E-A947-70E740481C1C}">
              <a14:useLocalDpi xmlns:a14="http://schemas.microsoft.com/office/drawing/2010/main" val="0"/>
            </a:ext>
          </a:extLst>
        </a:blip>
        <a:srcRect/>
        <a:stretch>
          <a:fillRect/>
        </a:stretch>
      </xdr:blipFill>
      <xdr:spPr bwMode="auto">
        <a:xfrm>
          <a:off x="0" y="754341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265</xdr:row>
      <xdr:rowOff>0</xdr:rowOff>
    </xdr:from>
    <xdr:to>
      <xdr:col>0</xdr:col>
      <xdr:colOff>304800</xdr:colOff>
      <xdr:row>266</xdr:row>
      <xdr:rowOff>149225</xdr:rowOff>
    </xdr:to>
    <xdr:pic>
      <xdr:nvPicPr>
        <xdr:cNvPr id="266" name="Picture 265" descr="Power Anklet icon">
          <a:extLst>
            <a:ext uri="{FF2B5EF4-FFF2-40B4-BE49-F238E27FC236}">
              <a16:creationId xmlns:a16="http://schemas.microsoft.com/office/drawing/2014/main" id="{7E88A6BE-7C6A-49D7-89AA-6DF4EB6A9716}"/>
            </a:ext>
          </a:extLst>
        </xdr:cNvPr>
        <xdr:cNvPicPr>
          <a:picLocks noChangeAspect="1" noChangeArrowheads="1"/>
        </xdr:cNvPicPr>
      </xdr:nvPicPr>
      <xdr:blipFill>
        <a:blip xmlns:r="http://schemas.openxmlformats.org/officeDocument/2006/relationships" r:embed="rId255">
          <a:extLst>
            <a:ext uri="{28A0092B-C50C-407E-A947-70E740481C1C}">
              <a14:useLocalDpi xmlns:a14="http://schemas.microsoft.com/office/drawing/2010/main" val="0"/>
            </a:ext>
          </a:extLst>
        </a:blip>
        <a:srcRect/>
        <a:stretch>
          <a:fillRect/>
        </a:stretch>
      </xdr:blipFill>
      <xdr:spPr bwMode="auto">
        <a:xfrm>
          <a:off x="0" y="756637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266</xdr:row>
      <xdr:rowOff>0</xdr:rowOff>
    </xdr:from>
    <xdr:to>
      <xdr:col>0</xdr:col>
      <xdr:colOff>304800</xdr:colOff>
      <xdr:row>267</xdr:row>
      <xdr:rowOff>149225</xdr:rowOff>
    </xdr:to>
    <xdr:pic>
      <xdr:nvPicPr>
        <xdr:cNvPr id="267" name="Picture 266" descr="Power Band icon">
          <a:extLst>
            <a:ext uri="{FF2B5EF4-FFF2-40B4-BE49-F238E27FC236}">
              <a16:creationId xmlns:a16="http://schemas.microsoft.com/office/drawing/2014/main" id="{CEBB0F5C-9C0B-43F0-8E65-00AA7A1FBA24}"/>
            </a:ext>
          </a:extLst>
        </xdr:cNvPr>
        <xdr:cNvPicPr>
          <a:picLocks noChangeAspect="1" noChangeArrowheads="1"/>
        </xdr:cNvPicPr>
      </xdr:nvPicPr>
      <xdr:blipFill>
        <a:blip xmlns:r="http://schemas.openxmlformats.org/officeDocument/2006/relationships" r:embed="rId256">
          <a:extLst>
            <a:ext uri="{28A0092B-C50C-407E-A947-70E740481C1C}">
              <a14:useLocalDpi xmlns:a14="http://schemas.microsoft.com/office/drawing/2010/main" val="0"/>
            </a:ext>
          </a:extLst>
        </a:blip>
        <a:srcRect/>
        <a:stretch>
          <a:fillRect/>
        </a:stretch>
      </xdr:blipFill>
      <xdr:spPr bwMode="auto">
        <a:xfrm>
          <a:off x="0" y="76053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267</xdr:row>
      <xdr:rowOff>0</xdr:rowOff>
    </xdr:from>
    <xdr:to>
      <xdr:col>0</xdr:col>
      <xdr:colOff>304800</xdr:colOff>
      <xdr:row>268</xdr:row>
      <xdr:rowOff>149225</xdr:rowOff>
    </xdr:to>
    <xdr:pic>
      <xdr:nvPicPr>
        <xdr:cNvPr id="268" name="Picture 267" descr="Power Belt icon">
          <a:extLst>
            <a:ext uri="{FF2B5EF4-FFF2-40B4-BE49-F238E27FC236}">
              <a16:creationId xmlns:a16="http://schemas.microsoft.com/office/drawing/2014/main" id="{6AC98F16-3F60-4D64-ACE9-0C45E45B7797}"/>
            </a:ext>
          </a:extLst>
        </xdr:cNvPr>
        <xdr:cNvPicPr>
          <a:picLocks noChangeAspect="1" noChangeArrowheads="1"/>
        </xdr:cNvPicPr>
      </xdr:nvPicPr>
      <xdr:blipFill>
        <a:blip xmlns:r="http://schemas.openxmlformats.org/officeDocument/2006/relationships" r:embed="rId257">
          <a:extLst>
            <a:ext uri="{28A0092B-C50C-407E-A947-70E740481C1C}">
              <a14:useLocalDpi xmlns:a14="http://schemas.microsoft.com/office/drawing/2010/main" val="0"/>
            </a:ext>
          </a:extLst>
        </a:blip>
        <a:srcRect/>
        <a:stretch>
          <a:fillRect/>
        </a:stretch>
      </xdr:blipFill>
      <xdr:spPr bwMode="auto">
        <a:xfrm>
          <a:off x="0" y="764657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268</xdr:row>
      <xdr:rowOff>0</xdr:rowOff>
    </xdr:from>
    <xdr:to>
      <xdr:col>0</xdr:col>
      <xdr:colOff>304800</xdr:colOff>
      <xdr:row>269</xdr:row>
      <xdr:rowOff>149225</xdr:rowOff>
    </xdr:to>
    <xdr:pic>
      <xdr:nvPicPr>
        <xdr:cNvPr id="269" name="Picture 268" descr="Power Bracer icon">
          <a:extLst>
            <a:ext uri="{FF2B5EF4-FFF2-40B4-BE49-F238E27FC236}">
              <a16:creationId xmlns:a16="http://schemas.microsoft.com/office/drawing/2014/main" id="{704EF52A-0A19-4DAE-AD77-B3E37813E8AA}"/>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0" y="768553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269</xdr:row>
      <xdr:rowOff>0</xdr:rowOff>
    </xdr:from>
    <xdr:to>
      <xdr:col>0</xdr:col>
      <xdr:colOff>304800</xdr:colOff>
      <xdr:row>270</xdr:row>
      <xdr:rowOff>149225</xdr:rowOff>
    </xdr:to>
    <xdr:pic>
      <xdr:nvPicPr>
        <xdr:cNvPr id="270" name="Picture 269" descr="Power Herb icon">
          <a:extLst>
            <a:ext uri="{FF2B5EF4-FFF2-40B4-BE49-F238E27FC236}">
              <a16:creationId xmlns:a16="http://schemas.microsoft.com/office/drawing/2014/main" id="{7FE689CD-5D65-416B-9F26-8A8814BE61E1}"/>
            </a:ext>
          </a:extLst>
        </xdr:cNvPr>
        <xdr:cNvPicPr>
          <a:picLocks noChangeAspect="1" noChangeArrowheads="1"/>
        </xdr:cNvPicPr>
      </xdr:nvPicPr>
      <xdr:blipFill>
        <a:blip xmlns:r="http://schemas.openxmlformats.org/officeDocument/2006/relationships" r:embed="rId259">
          <a:extLst>
            <a:ext uri="{28A0092B-C50C-407E-A947-70E740481C1C}">
              <a14:useLocalDpi xmlns:a14="http://schemas.microsoft.com/office/drawing/2010/main" val="0"/>
            </a:ext>
          </a:extLst>
        </a:blip>
        <a:srcRect/>
        <a:stretch>
          <a:fillRect/>
        </a:stretch>
      </xdr:blipFill>
      <xdr:spPr bwMode="auto">
        <a:xfrm>
          <a:off x="0" y="7724489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270</xdr:row>
      <xdr:rowOff>0</xdr:rowOff>
    </xdr:from>
    <xdr:to>
      <xdr:col>0</xdr:col>
      <xdr:colOff>304800</xdr:colOff>
      <xdr:row>271</xdr:row>
      <xdr:rowOff>149225</xdr:rowOff>
    </xdr:to>
    <xdr:pic>
      <xdr:nvPicPr>
        <xdr:cNvPr id="271" name="Picture 270" descr="Power Lens icon">
          <a:extLst>
            <a:ext uri="{FF2B5EF4-FFF2-40B4-BE49-F238E27FC236}">
              <a16:creationId xmlns:a16="http://schemas.microsoft.com/office/drawing/2014/main" id="{3D8E6DE3-050D-47E4-BB17-FC40D5E82B19}"/>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0" y="777487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271</xdr:row>
      <xdr:rowOff>0</xdr:rowOff>
    </xdr:from>
    <xdr:to>
      <xdr:col>0</xdr:col>
      <xdr:colOff>304800</xdr:colOff>
      <xdr:row>272</xdr:row>
      <xdr:rowOff>149225</xdr:rowOff>
    </xdr:to>
    <xdr:pic>
      <xdr:nvPicPr>
        <xdr:cNvPr id="272" name="Picture 271" descr="Power Plant Pass icon">
          <a:extLst>
            <a:ext uri="{FF2B5EF4-FFF2-40B4-BE49-F238E27FC236}">
              <a16:creationId xmlns:a16="http://schemas.microsoft.com/office/drawing/2014/main" id="{69C21EF6-A108-45D5-98BE-0C486C57A601}"/>
            </a:ext>
          </a:extLst>
        </xdr:cNvPr>
        <xdr:cNvPicPr>
          <a:picLocks noChangeAspect="1" noChangeArrowheads="1"/>
        </xdr:cNvPicPr>
      </xdr:nvPicPr>
      <xdr:blipFill>
        <a:blip xmlns:r="http://schemas.openxmlformats.org/officeDocument/2006/relationships" r:embed="rId261">
          <a:extLst>
            <a:ext uri="{28A0092B-C50C-407E-A947-70E740481C1C}">
              <a14:useLocalDpi xmlns:a14="http://schemas.microsoft.com/office/drawing/2010/main" val="0"/>
            </a:ext>
          </a:extLst>
        </a:blip>
        <a:srcRect/>
        <a:stretch>
          <a:fillRect/>
        </a:stretch>
      </xdr:blipFill>
      <xdr:spPr bwMode="auto">
        <a:xfrm>
          <a:off x="0" y="781611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272</xdr:row>
      <xdr:rowOff>0</xdr:rowOff>
    </xdr:from>
    <xdr:to>
      <xdr:col>0</xdr:col>
      <xdr:colOff>304800</xdr:colOff>
      <xdr:row>273</xdr:row>
      <xdr:rowOff>149225</xdr:rowOff>
    </xdr:to>
    <xdr:pic>
      <xdr:nvPicPr>
        <xdr:cNvPr id="273" name="Picture 272" descr="Power Weight icon">
          <a:extLst>
            <a:ext uri="{FF2B5EF4-FFF2-40B4-BE49-F238E27FC236}">
              <a16:creationId xmlns:a16="http://schemas.microsoft.com/office/drawing/2014/main" id="{A7AEBD06-985A-489B-AD05-4F460713C0F3}"/>
            </a:ext>
          </a:extLst>
        </xdr:cNvPr>
        <xdr:cNvPicPr>
          <a:picLocks noChangeAspect="1" noChangeArrowheads="1"/>
        </xdr:cNvPicPr>
      </xdr:nvPicPr>
      <xdr:blipFill>
        <a:blip xmlns:r="http://schemas.openxmlformats.org/officeDocument/2006/relationships" r:embed="rId262">
          <a:extLst>
            <a:ext uri="{28A0092B-C50C-407E-A947-70E740481C1C}">
              <a14:useLocalDpi xmlns:a14="http://schemas.microsoft.com/office/drawing/2010/main" val="0"/>
            </a:ext>
          </a:extLst>
        </a:blip>
        <a:srcRect/>
        <a:stretch>
          <a:fillRect/>
        </a:stretch>
      </xdr:blipFill>
      <xdr:spPr bwMode="auto">
        <a:xfrm>
          <a:off x="0" y="785736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273</xdr:row>
      <xdr:rowOff>0</xdr:rowOff>
    </xdr:from>
    <xdr:to>
      <xdr:col>0</xdr:col>
      <xdr:colOff>304800</xdr:colOff>
      <xdr:row>274</xdr:row>
      <xdr:rowOff>149225</xdr:rowOff>
    </xdr:to>
    <xdr:pic>
      <xdr:nvPicPr>
        <xdr:cNvPr id="274" name="Picture 273" descr="Primarium Z icon">
          <a:extLst>
            <a:ext uri="{FF2B5EF4-FFF2-40B4-BE49-F238E27FC236}">
              <a16:creationId xmlns:a16="http://schemas.microsoft.com/office/drawing/2014/main" id="{99503DB4-55B2-460D-94AC-54372F0599CF}"/>
            </a:ext>
          </a:extLst>
        </xdr:cNvPr>
        <xdr:cNvPicPr>
          <a:picLocks noChangeAspect="1" noChangeArrowheads="1"/>
        </xdr:cNvPicPr>
      </xdr:nvPicPr>
      <xdr:blipFill>
        <a:blip xmlns:r="http://schemas.openxmlformats.org/officeDocument/2006/relationships" r:embed="rId263">
          <a:extLst>
            <a:ext uri="{28A0092B-C50C-407E-A947-70E740481C1C}">
              <a14:useLocalDpi xmlns:a14="http://schemas.microsoft.com/office/drawing/2010/main" val="0"/>
            </a:ext>
          </a:extLst>
        </a:blip>
        <a:srcRect/>
        <a:stretch>
          <a:fillRect/>
        </a:stretch>
      </xdr:blipFill>
      <xdr:spPr bwMode="auto">
        <a:xfrm>
          <a:off x="0" y="789403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274</xdr:row>
      <xdr:rowOff>0</xdr:rowOff>
    </xdr:from>
    <xdr:to>
      <xdr:col>0</xdr:col>
      <xdr:colOff>304800</xdr:colOff>
      <xdr:row>275</xdr:row>
      <xdr:rowOff>149225</xdr:rowOff>
    </xdr:to>
    <xdr:pic>
      <xdr:nvPicPr>
        <xdr:cNvPr id="275" name="Picture 274" descr="Prison Bottle icon">
          <a:extLst>
            <a:ext uri="{FF2B5EF4-FFF2-40B4-BE49-F238E27FC236}">
              <a16:creationId xmlns:a16="http://schemas.microsoft.com/office/drawing/2014/main" id="{05384E41-029A-4EB9-B33F-8585300F9442}"/>
            </a:ext>
          </a:extLst>
        </xdr:cNvPr>
        <xdr:cNvPicPr>
          <a:picLocks noChangeAspect="1" noChangeArrowheads="1"/>
        </xdr:cNvPicPr>
      </xdr:nvPicPr>
      <xdr:blipFill>
        <a:blip xmlns:r="http://schemas.openxmlformats.org/officeDocument/2006/relationships" r:embed="rId264">
          <a:extLst>
            <a:ext uri="{28A0092B-C50C-407E-A947-70E740481C1C}">
              <a14:useLocalDpi xmlns:a14="http://schemas.microsoft.com/office/drawing/2010/main" val="0"/>
            </a:ext>
          </a:extLst>
        </a:blip>
        <a:srcRect/>
        <a:stretch>
          <a:fillRect/>
        </a:stretch>
      </xdr:blipFill>
      <xdr:spPr bwMode="auto">
        <a:xfrm>
          <a:off x="0" y="792613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275</xdr:row>
      <xdr:rowOff>0</xdr:rowOff>
    </xdr:from>
    <xdr:to>
      <xdr:col>0</xdr:col>
      <xdr:colOff>304800</xdr:colOff>
      <xdr:row>276</xdr:row>
      <xdr:rowOff>149225</xdr:rowOff>
    </xdr:to>
    <xdr:pic>
      <xdr:nvPicPr>
        <xdr:cNvPr id="276" name="Picture 275" descr="Prof's Letter icon">
          <a:extLst>
            <a:ext uri="{FF2B5EF4-FFF2-40B4-BE49-F238E27FC236}">
              <a16:creationId xmlns:a16="http://schemas.microsoft.com/office/drawing/2014/main" id="{C77DBE09-4A01-445D-8108-AE220CB89BBC}"/>
            </a:ext>
          </a:extLst>
        </xdr:cNvPr>
        <xdr:cNvPicPr>
          <a:picLocks noChangeAspect="1" noChangeArrowheads="1"/>
        </xdr:cNvPicPr>
      </xdr:nvPicPr>
      <xdr:blipFill>
        <a:blip xmlns:r="http://schemas.openxmlformats.org/officeDocument/2006/relationships" r:embed="rId265">
          <a:extLst>
            <a:ext uri="{28A0092B-C50C-407E-A947-70E740481C1C}">
              <a14:useLocalDpi xmlns:a14="http://schemas.microsoft.com/office/drawing/2010/main" val="0"/>
            </a:ext>
          </a:extLst>
        </a:blip>
        <a:srcRect/>
        <a:stretch>
          <a:fillRect/>
        </a:stretch>
      </xdr:blipFill>
      <xdr:spPr bwMode="auto">
        <a:xfrm>
          <a:off x="0" y="794451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276</xdr:row>
      <xdr:rowOff>0</xdr:rowOff>
    </xdr:from>
    <xdr:to>
      <xdr:col>0</xdr:col>
      <xdr:colOff>304800</xdr:colOff>
      <xdr:row>277</xdr:row>
      <xdr:rowOff>149225</xdr:rowOff>
    </xdr:to>
    <xdr:pic>
      <xdr:nvPicPr>
        <xdr:cNvPr id="277" name="Picture 276" descr="Protective Pads icon">
          <a:extLst>
            <a:ext uri="{FF2B5EF4-FFF2-40B4-BE49-F238E27FC236}">
              <a16:creationId xmlns:a16="http://schemas.microsoft.com/office/drawing/2014/main" id="{D8483E1C-B7DB-449E-9133-B2C2AA42CBAB}"/>
            </a:ext>
          </a:extLst>
        </xdr:cNvPr>
        <xdr:cNvPicPr>
          <a:picLocks noChangeAspect="1" noChangeArrowheads="1"/>
        </xdr:cNvPicPr>
      </xdr:nvPicPr>
      <xdr:blipFill>
        <a:blip xmlns:r="http://schemas.openxmlformats.org/officeDocument/2006/relationships" r:embed="rId266">
          <a:extLst>
            <a:ext uri="{28A0092B-C50C-407E-A947-70E740481C1C}">
              <a14:useLocalDpi xmlns:a14="http://schemas.microsoft.com/office/drawing/2010/main" val="0"/>
            </a:ext>
          </a:extLst>
        </a:blip>
        <a:srcRect/>
        <a:stretch>
          <a:fillRect/>
        </a:stretch>
      </xdr:blipFill>
      <xdr:spPr bwMode="auto">
        <a:xfrm>
          <a:off x="0" y="799661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277</xdr:row>
      <xdr:rowOff>0</xdr:rowOff>
    </xdr:from>
    <xdr:to>
      <xdr:col>0</xdr:col>
      <xdr:colOff>304800</xdr:colOff>
      <xdr:row>278</xdr:row>
      <xdr:rowOff>149225</xdr:rowOff>
    </xdr:to>
    <xdr:pic>
      <xdr:nvPicPr>
        <xdr:cNvPr id="278" name="Picture 277" descr="Psychic Gem icon">
          <a:extLst>
            <a:ext uri="{FF2B5EF4-FFF2-40B4-BE49-F238E27FC236}">
              <a16:creationId xmlns:a16="http://schemas.microsoft.com/office/drawing/2014/main" id="{8C5B8150-45CD-49E9-97E5-37E886B6B11A}"/>
            </a:ext>
          </a:extLst>
        </xdr:cNvPr>
        <xdr:cNvPicPr>
          <a:picLocks noChangeAspect="1" noChangeArrowheads="1"/>
        </xdr:cNvPicPr>
      </xdr:nvPicPr>
      <xdr:blipFill>
        <a:blip xmlns:r="http://schemas.openxmlformats.org/officeDocument/2006/relationships" r:embed="rId267">
          <a:extLst>
            <a:ext uri="{28A0092B-C50C-407E-A947-70E740481C1C}">
              <a14:useLocalDpi xmlns:a14="http://schemas.microsoft.com/office/drawing/2010/main" val="0"/>
            </a:ext>
          </a:extLst>
        </a:blip>
        <a:srcRect/>
        <a:stretch>
          <a:fillRect/>
        </a:stretch>
      </xdr:blipFill>
      <xdr:spPr bwMode="auto">
        <a:xfrm>
          <a:off x="0" y="804872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278</xdr:row>
      <xdr:rowOff>0</xdr:rowOff>
    </xdr:from>
    <xdr:to>
      <xdr:col>0</xdr:col>
      <xdr:colOff>304800</xdr:colOff>
      <xdr:row>279</xdr:row>
      <xdr:rowOff>149225</xdr:rowOff>
    </xdr:to>
    <xdr:pic>
      <xdr:nvPicPr>
        <xdr:cNvPr id="279" name="Picture 278" descr="Psychic Memory icon">
          <a:extLst>
            <a:ext uri="{FF2B5EF4-FFF2-40B4-BE49-F238E27FC236}">
              <a16:creationId xmlns:a16="http://schemas.microsoft.com/office/drawing/2014/main" id="{EDFDCD4B-97F2-40EA-B3B2-B1D45B4998B3}"/>
            </a:ext>
          </a:extLst>
        </xdr:cNvPr>
        <xdr:cNvPicPr>
          <a:picLocks noChangeAspect="1" noChangeArrowheads="1"/>
        </xdr:cNvPicPr>
      </xdr:nvPicPr>
      <xdr:blipFill>
        <a:blip xmlns:r="http://schemas.openxmlformats.org/officeDocument/2006/relationships" r:embed="rId268">
          <a:extLst>
            <a:ext uri="{28A0092B-C50C-407E-A947-70E740481C1C}">
              <a14:useLocalDpi xmlns:a14="http://schemas.microsoft.com/office/drawing/2010/main" val="0"/>
            </a:ext>
          </a:extLst>
        </a:blip>
        <a:srcRect/>
        <a:stretch>
          <a:fillRect/>
        </a:stretch>
      </xdr:blipFill>
      <xdr:spPr bwMode="auto">
        <a:xfrm>
          <a:off x="0" y="807167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279</xdr:row>
      <xdr:rowOff>0</xdr:rowOff>
    </xdr:from>
    <xdr:to>
      <xdr:col>0</xdr:col>
      <xdr:colOff>304800</xdr:colOff>
      <xdr:row>280</xdr:row>
      <xdr:rowOff>149225</xdr:rowOff>
    </xdr:to>
    <xdr:pic>
      <xdr:nvPicPr>
        <xdr:cNvPr id="280" name="Picture 279" descr="Psychic Seed icon">
          <a:extLst>
            <a:ext uri="{FF2B5EF4-FFF2-40B4-BE49-F238E27FC236}">
              <a16:creationId xmlns:a16="http://schemas.microsoft.com/office/drawing/2014/main" id="{B99843E0-36FE-4CBE-B068-C294A4FE0A87}"/>
            </a:ext>
          </a:extLst>
        </xdr:cNvPr>
        <xdr:cNvPicPr>
          <a:picLocks noChangeAspect="1" noChangeArrowheads="1"/>
        </xdr:cNvPicPr>
      </xdr:nvPicPr>
      <xdr:blipFill>
        <a:blip xmlns:r="http://schemas.openxmlformats.org/officeDocument/2006/relationships" r:embed="rId269">
          <a:extLst>
            <a:ext uri="{28A0092B-C50C-407E-A947-70E740481C1C}">
              <a14:useLocalDpi xmlns:a14="http://schemas.microsoft.com/office/drawing/2010/main" val="0"/>
            </a:ext>
          </a:extLst>
        </a:blip>
        <a:srcRect/>
        <a:stretch>
          <a:fillRect/>
        </a:stretch>
      </xdr:blipFill>
      <xdr:spPr bwMode="auto">
        <a:xfrm>
          <a:off x="0" y="809920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280</xdr:row>
      <xdr:rowOff>0</xdr:rowOff>
    </xdr:from>
    <xdr:to>
      <xdr:col>0</xdr:col>
      <xdr:colOff>304800</xdr:colOff>
      <xdr:row>281</xdr:row>
      <xdr:rowOff>149225</xdr:rowOff>
    </xdr:to>
    <xdr:pic>
      <xdr:nvPicPr>
        <xdr:cNvPr id="281" name="Picture 280" descr="Psychium Z icon">
          <a:extLst>
            <a:ext uri="{FF2B5EF4-FFF2-40B4-BE49-F238E27FC236}">
              <a16:creationId xmlns:a16="http://schemas.microsoft.com/office/drawing/2014/main" id="{A24C41D6-A45C-47A4-AA36-54C15491E568}"/>
            </a:ext>
          </a:extLst>
        </xdr:cNvPr>
        <xdr:cNvPicPr>
          <a:picLocks noChangeAspect="1" noChangeArrowheads="1"/>
        </xdr:cNvPicPr>
      </xdr:nvPicPr>
      <xdr:blipFill>
        <a:blip xmlns:r="http://schemas.openxmlformats.org/officeDocument/2006/relationships" r:embed="rId270">
          <a:extLst>
            <a:ext uri="{28A0092B-C50C-407E-A947-70E740481C1C}">
              <a14:useLocalDpi xmlns:a14="http://schemas.microsoft.com/office/drawing/2010/main" val="0"/>
            </a:ext>
          </a:extLst>
        </a:blip>
        <a:srcRect/>
        <a:stretch>
          <a:fillRect/>
        </a:stretch>
      </xdr:blipFill>
      <xdr:spPr bwMode="auto">
        <a:xfrm>
          <a:off x="0" y="814273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281</xdr:row>
      <xdr:rowOff>0</xdr:rowOff>
    </xdr:from>
    <xdr:to>
      <xdr:col>0</xdr:col>
      <xdr:colOff>304800</xdr:colOff>
      <xdr:row>282</xdr:row>
      <xdr:rowOff>149225</xdr:rowOff>
    </xdr:to>
    <xdr:pic>
      <xdr:nvPicPr>
        <xdr:cNvPr id="282" name="Picture 281" descr="Pure Incense icon">
          <a:extLst>
            <a:ext uri="{FF2B5EF4-FFF2-40B4-BE49-F238E27FC236}">
              <a16:creationId xmlns:a16="http://schemas.microsoft.com/office/drawing/2014/main" id="{5506E6C1-51A5-43EF-BB22-8465025C3C47}"/>
            </a:ext>
          </a:extLst>
        </xdr:cNvPr>
        <xdr:cNvPicPr>
          <a:picLocks noChangeAspect="1" noChangeArrowheads="1"/>
        </xdr:cNvPicPr>
      </xdr:nvPicPr>
      <xdr:blipFill>
        <a:blip xmlns:r="http://schemas.openxmlformats.org/officeDocument/2006/relationships" r:embed="rId271">
          <a:extLst>
            <a:ext uri="{28A0092B-C50C-407E-A947-70E740481C1C}">
              <a14:useLocalDpi xmlns:a14="http://schemas.microsoft.com/office/drawing/2010/main" val="0"/>
            </a:ext>
          </a:extLst>
        </a:blip>
        <a:srcRect/>
        <a:stretch>
          <a:fillRect/>
        </a:stretch>
      </xdr:blipFill>
      <xdr:spPr bwMode="auto">
        <a:xfrm>
          <a:off x="0" y="816797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282</xdr:row>
      <xdr:rowOff>0</xdr:rowOff>
    </xdr:from>
    <xdr:to>
      <xdr:col>0</xdr:col>
      <xdr:colOff>304800</xdr:colOff>
      <xdr:row>283</xdr:row>
      <xdr:rowOff>149225</xdr:rowOff>
    </xdr:to>
    <xdr:pic>
      <xdr:nvPicPr>
        <xdr:cNvPr id="283" name="Picture 282" descr="Purple Nectar icon">
          <a:extLst>
            <a:ext uri="{FF2B5EF4-FFF2-40B4-BE49-F238E27FC236}">
              <a16:creationId xmlns:a16="http://schemas.microsoft.com/office/drawing/2014/main" id="{802E10E8-F0B3-43DF-B287-FF85BC2119E6}"/>
            </a:ext>
          </a:extLst>
        </xdr:cNvPr>
        <xdr:cNvPicPr>
          <a:picLocks noChangeAspect="1" noChangeArrowheads="1"/>
        </xdr:cNvPicPr>
      </xdr:nvPicPr>
      <xdr:blipFill>
        <a:blip xmlns:r="http://schemas.openxmlformats.org/officeDocument/2006/relationships" r:embed="rId272">
          <a:extLst>
            <a:ext uri="{28A0092B-C50C-407E-A947-70E740481C1C}">
              <a14:useLocalDpi xmlns:a14="http://schemas.microsoft.com/office/drawing/2010/main" val="0"/>
            </a:ext>
          </a:extLst>
        </a:blip>
        <a:srcRect/>
        <a:stretch>
          <a:fillRect/>
        </a:stretch>
      </xdr:blipFill>
      <xdr:spPr bwMode="auto">
        <a:xfrm>
          <a:off x="0" y="821378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283</xdr:row>
      <xdr:rowOff>0</xdr:rowOff>
    </xdr:from>
    <xdr:to>
      <xdr:col>0</xdr:col>
      <xdr:colOff>304800</xdr:colOff>
      <xdr:row>284</xdr:row>
      <xdr:rowOff>149225</xdr:rowOff>
    </xdr:to>
    <xdr:pic>
      <xdr:nvPicPr>
        <xdr:cNvPr id="284" name="Picture 283" descr="Quick Claw icon">
          <a:extLst>
            <a:ext uri="{FF2B5EF4-FFF2-40B4-BE49-F238E27FC236}">
              <a16:creationId xmlns:a16="http://schemas.microsoft.com/office/drawing/2014/main" id="{09797619-18D0-4BC5-83C4-DED5A79D0640}"/>
            </a:ext>
          </a:extLst>
        </xdr:cNvPr>
        <xdr:cNvPicPr>
          <a:picLocks noChangeAspect="1" noChangeArrowheads="1"/>
        </xdr:cNvPicPr>
      </xdr:nvPicPr>
      <xdr:blipFill>
        <a:blip xmlns:r="http://schemas.openxmlformats.org/officeDocument/2006/relationships" r:embed="rId273">
          <a:extLst>
            <a:ext uri="{28A0092B-C50C-407E-A947-70E740481C1C}">
              <a14:useLocalDpi xmlns:a14="http://schemas.microsoft.com/office/drawing/2010/main" val="0"/>
            </a:ext>
          </a:extLst>
        </a:blip>
        <a:srcRect/>
        <a:stretch>
          <a:fillRect/>
        </a:stretch>
      </xdr:blipFill>
      <xdr:spPr bwMode="auto">
        <a:xfrm>
          <a:off x="0" y="825503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284</xdr:row>
      <xdr:rowOff>0</xdr:rowOff>
    </xdr:from>
    <xdr:to>
      <xdr:col>0</xdr:col>
      <xdr:colOff>304800</xdr:colOff>
      <xdr:row>285</xdr:row>
      <xdr:rowOff>149225</xdr:rowOff>
    </xdr:to>
    <xdr:pic>
      <xdr:nvPicPr>
        <xdr:cNvPr id="285" name="Picture 284" descr="Quick Powder icon">
          <a:extLst>
            <a:ext uri="{FF2B5EF4-FFF2-40B4-BE49-F238E27FC236}">
              <a16:creationId xmlns:a16="http://schemas.microsoft.com/office/drawing/2014/main" id="{234D0C68-1F8B-439F-A454-FFF6B894BD6D}"/>
            </a:ext>
          </a:extLst>
        </xdr:cNvPr>
        <xdr:cNvPicPr>
          <a:picLocks noChangeAspect="1" noChangeArrowheads="1"/>
        </xdr:cNvPicPr>
      </xdr:nvPicPr>
      <xdr:blipFill>
        <a:blip xmlns:r="http://schemas.openxmlformats.org/officeDocument/2006/relationships" r:embed="rId274">
          <a:extLst>
            <a:ext uri="{28A0092B-C50C-407E-A947-70E740481C1C}">
              <a14:useLocalDpi xmlns:a14="http://schemas.microsoft.com/office/drawing/2010/main" val="0"/>
            </a:ext>
          </a:extLst>
        </a:blip>
        <a:srcRect/>
        <a:stretch>
          <a:fillRect/>
        </a:stretch>
      </xdr:blipFill>
      <xdr:spPr bwMode="auto">
        <a:xfrm>
          <a:off x="0" y="82962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285</xdr:row>
      <xdr:rowOff>0</xdr:rowOff>
    </xdr:from>
    <xdr:to>
      <xdr:col>0</xdr:col>
      <xdr:colOff>304800</xdr:colOff>
      <xdr:row>286</xdr:row>
      <xdr:rowOff>149225</xdr:rowOff>
    </xdr:to>
    <xdr:pic>
      <xdr:nvPicPr>
        <xdr:cNvPr id="286" name="Picture 285" descr="Razor Claw icon">
          <a:extLst>
            <a:ext uri="{FF2B5EF4-FFF2-40B4-BE49-F238E27FC236}">
              <a16:creationId xmlns:a16="http://schemas.microsoft.com/office/drawing/2014/main" id="{24A909A3-5278-4851-BDC1-12B9CCC451E3}"/>
            </a:ext>
          </a:extLst>
        </xdr:cNvPr>
        <xdr:cNvPicPr>
          <a:picLocks noChangeAspect="1" noChangeArrowheads="1"/>
        </xdr:cNvPicPr>
      </xdr:nvPicPr>
      <xdr:blipFill>
        <a:blip xmlns:r="http://schemas.openxmlformats.org/officeDocument/2006/relationships" r:embed="rId275">
          <a:extLst>
            <a:ext uri="{28A0092B-C50C-407E-A947-70E740481C1C}">
              <a14:useLocalDpi xmlns:a14="http://schemas.microsoft.com/office/drawing/2010/main" val="0"/>
            </a:ext>
          </a:extLst>
        </a:blip>
        <a:srcRect/>
        <a:stretch>
          <a:fillRect/>
        </a:stretch>
      </xdr:blipFill>
      <xdr:spPr bwMode="auto">
        <a:xfrm>
          <a:off x="0" y="831237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286</xdr:row>
      <xdr:rowOff>0</xdr:rowOff>
    </xdr:from>
    <xdr:to>
      <xdr:col>0</xdr:col>
      <xdr:colOff>304800</xdr:colOff>
      <xdr:row>287</xdr:row>
      <xdr:rowOff>149225</xdr:rowOff>
    </xdr:to>
    <xdr:pic>
      <xdr:nvPicPr>
        <xdr:cNvPr id="287" name="Picture 286" descr="Razor Fang icon">
          <a:extLst>
            <a:ext uri="{FF2B5EF4-FFF2-40B4-BE49-F238E27FC236}">
              <a16:creationId xmlns:a16="http://schemas.microsoft.com/office/drawing/2014/main" id="{5E7B065F-B37C-4C28-B16D-7961ADA53534}"/>
            </a:ext>
          </a:extLst>
        </xdr:cNvPr>
        <xdr:cNvPicPr>
          <a:picLocks noChangeAspect="1" noChangeArrowheads="1"/>
        </xdr:cNvPicPr>
      </xdr:nvPicPr>
      <xdr:blipFill>
        <a:blip xmlns:r="http://schemas.openxmlformats.org/officeDocument/2006/relationships" r:embed="rId276">
          <a:extLst>
            <a:ext uri="{28A0092B-C50C-407E-A947-70E740481C1C}">
              <a14:useLocalDpi xmlns:a14="http://schemas.microsoft.com/office/drawing/2010/main" val="0"/>
            </a:ext>
          </a:extLst>
        </a:blip>
        <a:srcRect/>
        <a:stretch>
          <a:fillRect/>
        </a:stretch>
      </xdr:blipFill>
      <xdr:spPr bwMode="auto">
        <a:xfrm>
          <a:off x="0" y="833989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287</xdr:row>
      <xdr:rowOff>0</xdr:rowOff>
    </xdr:from>
    <xdr:to>
      <xdr:col>0</xdr:col>
      <xdr:colOff>304800</xdr:colOff>
      <xdr:row>288</xdr:row>
      <xdr:rowOff>149225</xdr:rowOff>
    </xdr:to>
    <xdr:pic>
      <xdr:nvPicPr>
        <xdr:cNvPr id="288" name="Picture 287" descr="Red Card icon">
          <a:extLst>
            <a:ext uri="{FF2B5EF4-FFF2-40B4-BE49-F238E27FC236}">
              <a16:creationId xmlns:a16="http://schemas.microsoft.com/office/drawing/2014/main" id="{12E2D46E-1627-487A-B3A5-EF5B5D02491B}"/>
            </a:ext>
          </a:extLst>
        </xdr:cNvPr>
        <xdr:cNvPicPr>
          <a:picLocks noChangeAspect="1" noChangeArrowheads="1"/>
        </xdr:cNvPicPr>
      </xdr:nvPicPr>
      <xdr:blipFill>
        <a:blip xmlns:r="http://schemas.openxmlformats.org/officeDocument/2006/relationships" r:embed="rId277">
          <a:extLst>
            <a:ext uri="{28A0092B-C50C-407E-A947-70E740481C1C}">
              <a14:useLocalDpi xmlns:a14="http://schemas.microsoft.com/office/drawing/2010/main" val="0"/>
            </a:ext>
          </a:extLst>
        </a:blip>
        <a:srcRect/>
        <a:stretch>
          <a:fillRect/>
        </a:stretch>
      </xdr:blipFill>
      <xdr:spPr bwMode="auto">
        <a:xfrm>
          <a:off x="0" y="836742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288</xdr:row>
      <xdr:rowOff>0</xdr:rowOff>
    </xdr:from>
    <xdr:to>
      <xdr:col>0</xdr:col>
      <xdr:colOff>304800</xdr:colOff>
      <xdr:row>289</xdr:row>
      <xdr:rowOff>149225</xdr:rowOff>
    </xdr:to>
    <xdr:pic>
      <xdr:nvPicPr>
        <xdr:cNvPr id="289" name="Picture 288" descr="Red Nectar icon">
          <a:extLst>
            <a:ext uri="{FF2B5EF4-FFF2-40B4-BE49-F238E27FC236}">
              <a16:creationId xmlns:a16="http://schemas.microsoft.com/office/drawing/2014/main" id="{3F1D9100-25D1-4C33-9640-8CABA5F5B747}"/>
            </a:ext>
          </a:extLst>
        </xdr:cNvPr>
        <xdr:cNvPicPr>
          <a:picLocks noChangeAspect="1" noChangeArrowheads="1"/>
        </xdr:cNvPicPr>
      </xdr:nvPicPr>
      <xdr:blipFill>
        <a:blip xmlns:r="http://schemas.openxmlformats.org/officeDocument/2006/relationships" r:embed="rId278">
          <a:extLst>
            <a:ext uri="{28A0092B-C50C-407E-A947-70E740481C1C}">
              <a14:useLocalDpi xmlns:a14="http://schemas.microsoft.com/office/drawing/2010/main" val="0"/>
            </a:ext>
          </a:extLst>
        </a:blip>
        <a:srcRect/>
        <a:stretch>
          <a:fillRect/>
        </a:stretch>
      </xdr:blipFill>
      <xdr:spPr bwMode="auto">
        <a:xfrm>
          <a:off x="0" y="841324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289</xdr:row>
      <xdr:rowOff>0</xdr:rowOff>
    </xdr:from>
    <xdr:to>
      <xdr:col>0</xdr:col>
      <xdr:colOff>15875</xdr:colOff>
      <xdr:row>289</xdr:row>
      <xdr:rowOff>15875</xdr:rowOff>
    </xdr:to>
    <xdr:pic>
      <xdr:nvPicPr>
        <xdr:cNvPr id="290" name="Picture 289" descr="Ribbon Sweet icon">
          <a:extLst>
            <a:ext uri="{FF2B5EF4-FFF2-40B4-BE49-F238E27FC236}">
              <a16:creationId xmlns:a16="http://schemas.microsoft.com/office/drawing/2014/main" id="{59DF9123-0217-4B74-9E03-F5A7B26FACD6}"/>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8454485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290</xdr:row>
      <xdr:rowOff>0</xdr:rowOff>
    </xdr:from>
    <xdr:to>
      <xdr:col>0</xdr:col>
      <xdr:colOff>304800</xdr:colOff>
      <xdr:row>291</xdr:row>
      <xdr:rowOff>149225</xdr:rowOff>
    </xdr:to>
    <xdr:pic>
      <xdr:nvPicPr>
        <xdr:cNvPr id="291" name="Picture 290" descr="Ring Target icon">
          <a:extLst>
            <a:ext uri="{FF2B5EF4-FFF2-40B4-BE49-F238E27FC236}">
              <a16:creationId xmlns:a16="http://schemas.microsoft.com/office/drawing/2014/main" id="{3D92E8C1-21C3-44D1-9291-F569C8202AB6}"/>
            </a:ext>
          </a:extLst>
        </xdr:cNvPr>
        <xdr:cNvPicPr>
          <a:picLocks noChangeAspect="1" noChangeArrowheads="1"/>
        </xdr:cNvPicPr>
      </xdr:nvPicPr>
      <xdr:blipFill>
        <a:blip xmlns:r="http://schemas.openxmlformats.org/officeDocument/2006/relationships" r:embed="rId279">
          <a:extLst>
            <a:ext uri="{28A0092B-C50C-407E-A947-70E740481C1C}">
              <a14:useLocalDpi xmlns:a14="http://schemas.microsoft.com/office/drawing/2010/main" val="0"/>
            </a:ext>
          </a:extLst>
        </a:blip>
        <a:srcRect/>
        <a:stretch>
          <a:fillRect/>
        </a:stretch>
      </xdr:blipFill>
      <xdr:spPr bwMode="auto">
        <a:xfrm>
          <a:off x="0" y="847515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291</xdr:row>
      <xdr:rowOff>0</xdr:rowOff>
    </xdr:from>
    <xdr:to>
      <xdr:col>0</xdr:col>
      <xdr:colOff>304800</xdr:colOff>
      <xdr:row>292</xdr:row>
      <xdr:rowOff>149225</xdr:rowOff>
    </xdr:to>
    <xdr:pic>
      <xdr:nvPicPr>
        <xdr:cNvPr id="292" name="Picture 291" descr="Rock Gem icon">
          <a:extLst>
            <a:ext uri="{FF2B5EF4-FFF2-40B4-BE49-F238E27FC236}">
              <a16:creationId xmlns:a16="http://schemas.microsoft.com/office/drawing/2014/main" id="{DBE3F4D7-FF08-4B63-B841-5665038925CA}"/>
            </a:ext>
          </a:extLst>
        </xdr:cNvPr>
        <xdr:cNvPicPr>
          <a:picLocks noChangeAspect="1" noChangeArrowheads="1"/>
        </xdr:cNvPicPr>
      </xdr:nvPicPr>
      <xdr:blipFill>
        <a:blip xmlns:r="http://schemas.openxmlformats.org/officeDocument/2006/relationships" r:embed="rId280">
          <a:extLst>
            <a:ext uri="{28A0092B-C50C-407E-A947-70E740481C1C}">
              <a14:useLocalDpi xmlns:a14="http://schemas.microsoft.com/office/drawing/2010/main" val="0"/>
            </a:ext>
          </a:extLst>
        </a:blip>
        <a:srcRect/>
        <a:stretch>
          <a:fillRect/>
        </a:stretch>
      </xdr:blipFill>
      <xdr:spPr bwMode="auto">
        <a:xfrm>
          <a:off x="0" y="851182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292</xdr:row>
      <xdr:rowOff>0</xdr:rowOff>
    </xdr:from>
    <xdr:to>
      <xdr:col>0</xdr:col>
      <xdr:colOff>304800</xdr:colOff>
      <xdr:row>293</xdr:row>
      <xdr:rowOff>149225</xdr:rowOff>
    </xdr:to>
    <xdr:pic>
      <xdr:nvPicPr>
        <xdr:cNvPr id="293" name="Picture 292" descr="Rock Incense icon">
          <a:extLst>
            <a:ext uri="{FF2B5EF4-FFF2-40B4-BE49-F238E27FC236}">
              <a16:creationId xmlns:a16="http://schemas.microsoft.com/office/drawing/2014/main" id="{BAC227B6-32CE-4C44-91C3-5A46496AFD01}"/>
            </a:ext>
          </a:extLst>
        </xdr:cNvPr>
        <xdr:cNvPicPr>
          <a:picLocks noChangeAspect="1" noChangeArrowheads="1"/>
        </xdr:cNvPicPr>
      </xdr:nvPicPr>
      <xdr:blipFill>
        <a:blip xmlns:r="http://schemas.openxmlformats.org/officeDocument/2006/relationships" r:embed="rId281">
          <a:extLst>
            <a:ext uri="{28A0092B-C50C-407E-A947-70E740481C1C}">
              <a14:useLocalDpi xmlns:a14="http://schemas.microsoft.com/office/drawing/2010/main" val="0"/>
            </a:ext>
          </a:extLst>
        </a:blip>
        <a:srcRect/>
        <a:stretch>
          <a:fillRect/>
        </a:stretch>
      </xdr:blipFill>
      <xdr:spPr bwMode="auto">
        <a:xfrm>
          <a:off x="0" y="853478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293</xdr:row>
      <xdr:rowOff>0</xdr:rowOff>
    </xdr:from>
    <xdr:to>
      <xdr:col>0</xdr:col>
      <xdr:colOff>304800</xdr:colOff>
      <xdr:row>294</xdr:row>
      <xdr:rowOff>149225</xdr:rowOff>
    </xdr:to>
    <xdr:pic>
      <xdr:nvPicPr>
        <xdr:cNvPr id="294" name="Picture 293" descr="Rock Memory icon">
          <a:extLst>
            <a:ext uri="{FF2B5EF4-FFF2-40B4-BE49-F238E27FC236}">
              <a16:creationId xmlns:a16="http://schemas.microsoft.com/office/drawing/2014/main" id="{36C827FA-443C-4554-BBED-AE1733D41DC0}"/>
            </a:ext>
          </a:extLst>
        </xdr:cNvPr>
        <xdr:cNvPicPr>
          <a:picLocks noChangeAspect="1" noChangeArrowheads="1"/>
        </xdr:cNvPicPr>
      </xdr:nvPicPr>
      <xdr:blipFill>
        <a:blip xmlns:r="http://schemas.openxmlformats.org/officeDocument/2006/relationships" r:embed="rId282">
          <a:extLst>
            <a:ext uri="{28A0092B-C50C-407E-A947-70E740481C1C}">
              <a14:useLocalDpi xmlns:a14="http://schemas.microsoft.com/office/drawing/2010/main" val="0"/>
            </a:ext>
          </a:extLst>
        </a:blip>
        <a:srcRect/>
        <a:stretch>
          <a:fillRect/>
        </a:stretch>
      </xdr:blipFill>
      <xdr:spPr bwMode="auto">
        <a:xfrm>
          <a:off x="0" y="8576024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294</xdr:row>
      <xdr:rowOff>0</xdr:rowOff>
    </xdr:from>
    <xdr:to>
      <xdr:col>0</xdr:col>
      <xdr:colOff>304800</xdr:colOff>
      <xdr:row>295</xdr:row>
      <xdr:rowOff>149225</xdr:rowOff>
    </xdr:to>
    <xdr:pic>
      <xdr:nvPicPr>
        <xdr:cNvPr id="295" name="Picture 294" descr="Rockium Z icon">
          <a:extLst>
            <a:ext uri="{FF2B5EF4-FFF2-40B4-BE49-F238E27FC236}">
              <a16:creationId xmlns:a16="http://schemas.microsoft.com/office/drawing/2014/main" id="{C13EC3F9-31AA-4AA6-92E5-B5CA3FE035F6}"/>
            </a:ext>
          </a:extLst>
        </xdr:cNvPr>
        <xdr:cNvPicPr>
          <a:picLocks noChangeAspect="1" noChangeArrowheads="1"/>
        </xdr:cNvPicPr>
      </xdr:nvPicPr>
      <xdr:blipFill>
        <a:blip xmlns:r="http://schemas.openxmlformats.org/officeDocument/2006/relationships" r:embed="rId283">
          <a:extLst>
            <a:ext uri="{28A0092B-C50C-407E-A947-70E740481C1C}">
              <a14:useLocalDpi xmlns:a14="http://schemas.microsoft.com/office/drawing/2010/main" val="0"/>
            </a:ext>
          </a:extLst>
        </a:blip>
        <a:srcRect/>
        <a:stretch>
          <a:fillRect/>
        </a:stretch>
      </xdr:blipFill>
      <xdr:spPr bwMode="auto">
        <a:xfrm>
          <a:off x="0" y="860126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295</xdr:row>
      <xdr:rowOff>0</xdr:rowOff>
    </xdr:from>
    <xdr:to>
      <xdr:col>0</xdr:col>
      <xdr:colOff>304800</xdr:colOff>
      <xdr:row>296</xdr:row>
      <xdr:rowOff>149225</xdr:rowOff>
    </xdr:to>
    <xdr:pic>
      <xdr:nvPicPr>
        <xdr:cNvPr id="296" name="Picture 295" descr="Rocky Helmet icon">
          <a:extLst>
            <a:ext uri="{FF2B5EF4-FFF2-40B4-BE49-F238E27FC236}">
              <a16:creationId xmlns:a16="http://schemas.microsoft.com/office/drawing/2014/main" id="{31B316AB-DB51-4FCD-A042-063D295C5E28}"/>
            </a:ext>
          </a:extLst>
        </xdr:cNvPr>
        <xdr:cNvPicPr>
          <a:picLocks noChangeAspect="1" noChangeArrowheads="1"/>
        </xdr:cNvPicPr>
      </xdr:nvPicPr>
      <xdr:blipFill>
        <a:blip xmlns:r="http://schemas.openxmlformats.org/officeDocument/2006/relationships" r:embed="rId284">
          <a:extLst>
            <a:ext uri="{28A0092B-C50C-407E-A947-70E740481C1C}">
              <a14:useLocalDpi xmlns:a14="http://schemas.microsoft.com/office/drawing/2010/main" val="0"/>
            </a:ext>
          </a:extLst>
        </a:blip>
        <a:srcRect/>
        <a:stretch>
          <a:fillRect/>
        </a:stretch>
      </xdr:blipFill>
      <xdr:spPr bwMode="auto">
        <a:xfrm>
          <a:off x="0" y="862422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296</xdr:row>
      <xdr:rowOff>0</xdr:rowOff>
    </xdr:from>
    <xdr:to>
      <xdr:col>0</xdr:col>
      <xdr:colOff>15875</xdr:colOff>
      <xdr:row>296</xdr:row>
      <xdr:rowOff>15875</xdr:rowOff>
    </xdr:to>
    <xdr:pic>
      <xdr:nvPicPr>
        <xdr:cNvPr id="297" name="Picture 296" descr="Room Service icon">
          <a:extLst>
            <a:ext uri="{FF2B5EF4-FFF2-40B4-BE49-F238E27FC236}">
              <a16:creationId xmlns:a16="http://schemas.microsoft.com/office/drawing/2014/main" id="{214A6846-36D1-403A-8F62-A41D03EA118A}"/>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8660892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297</xdr:row>
      <xdr:rowOff>0</xdr:rowOff>
    </xdr:from>
    <xdr:to>
      <xdr:col>0</xdr:col>
      <xdr:colOff>304800</xdr:colOff>
      <xdr:row>298</xdr:row>
      <xdr:rowOff>149225</xdr:rowOff>
    </xdr:to>
    <xdr:pic>
      <xdr:nvPicPr>
        <xdr:cNvPr id="298" name="Picture 297" descr="Rose Incense icon">
          <a:extLst>
            <a:ext uri="{FF2B5EF4-FFF2-40B4-BE49-F238E27FC236}">
              <a16:creationId xmlns:a16="http://schemas.microsoft.com/office/drawing/2014/main" id="{8E075637-A52C-4688-AA34-B9E8CBB2C8F8}"/>
            </a:ext>
          </a:extLst>
        </xdr:cNvPr>
        <xdr:cNvPicPr>
          <a:picLocks noChangeAspect="1" noChangeArrowheads="1"/>
        </xdr:cNvPicPr>
      </xdr:nvPicPr>
      <xdr:blipFill>
        <a:blip xmlns:r="http://schemas.openxmlformats.org/officeDocument/2006/relationships" r:embed="rId285">
          <a:extLst>
            <a:ext uri="{28A0092B-C50C-407E-A947-70E740481C1C}">
              <a14:useLocalDpi xmlns:a14="http://schemas.microsoft.com/office/drawing/2010/main" val="0"/>
            </a:ext>
          </a:extLst>
        </a:blip>
        <a:srcRect/>
        <a:stretch>
          <a:fillRect/>
        </a:stretch>
      </xdr:blipFill>
      <xdr:spPr bwMode="auto">
        <a:xfrm>
          <a:off x="0" y="867927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298</xdr:row>
      <xdr:rowOff>0</xdr:rowOff>
    </xdr:from>
    <xdr:to>
      <xdr:col>0</xdr:col>
      <xdr:colOff>304800</xdr:colOff>
      <xdr:row>299</xdr:row>
      <xdr:rowOff>149225</xdr:rowOff>
    </xdr:to>
    <xdr:pic>
      <xdr:nvPicPr>
        <xdr:cNvPr id="299" name="Picture 298" descr="Sablenite icon">
          <a:extLst>
            <a:ext uri="{FF2B5EF4-FFF2-40B4-BE49-F238E27FC236}">
              <a16:creationId xmlns:a16="http://schemas.microsoft.com/office/drawing/2014/main" id="{2441F53B-051B-45B0-9F78-DCEE1485F87F}"/>
            </a:ext>
          </a:extLst>
        </xdr:cNvPr>
        <xdr:cNvPicPr>
          <a:picLocks noChangeAspect="1" noChangeArrowheads="1"/>
        </xdr:cNvPicPr>
      </xdr:nvPicPr>
      <xdr:blipFill>
        <a:blip xmlns:r="http://schemas.openxmlformats.org/officeDocument/2006/relationships" r:embed="rId286">
          <a:extLst>
            <a:ext uri="{28A0092B-C50C-407E-A947-70E740481C1C}">
              <a14:useLocalDpi xmlns:a14="http://schemas.microsoft.com/office/drawing/2010/main" val="0"/>
            </a:ext>
          </a:extLst>
        </a:blip>
        <a:srcRect/>
        <a:stretch>
          <a:fillRect/>
        </a:stretch>
      </xdr:blipFill>
      <xdr:spPr bwMode="auto">
        <a:xfrm>
          <a:off x="0" y="872509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299</xdr:row>
      <xdr:rowOff>0</xdr:rowOff>
    </xdr:from>
    <xdr:to>
      <xdr:col>0</xdr:col>
      <xdr:colOff>304800</xdr:colOff>
      <xdr:row>300</xdr:row>
      <xdr:rowOff>149225</xdr:rowOff>
    </xdr:to>
    <xdr:pic>
      <xdr:nvPicPr>
        <xdr:cNvPr id="300" name="Picture 299" descr="Safety Goggles icon">
          <a:extLst>
            <a:ext uri="{FF2B5EF4-FFF2-40B4-BE49-F238E27FC236}">
              <a16:creationId xmlns:a16="http://schemas.microsoft.com/office/drawing/2014/main" id="{D5245DAE-EDD5-445B-BCFD-C1F9D26F148C}"/>
            </a:ext>
          </a:extLst>
        </xdr:cNvPr>
        <xdr:cNvPicPr>
          <a:picLocks noChangeAspect="1" noChangeArrowheads="1"/>
        </xdr:cNvPicPr>
      </xdr:nvPicPr>
      <xdr:blipFill>
        <a:blip xmlns:r="http://schemas.openxmlformats.org/officeDocument/2006/relationships" r:embed="rId287">
          <a:extLst>
            <a:ext uri="{28A0092B-C50C-407E-A947-70E740481C1C}">
              <a14:useLocalDpi xmlns:a14="http://schemas.microsoft.com/office/drawing/2010/main" val="0"/>
            </a:ext>
          </a:extLst>
        </a:blip>
        <a:srcRect/>
        <a:stretch>
          <a:fillRect/>
        </a:stretch>
      </xdr:blipFill>
      <xdr:spPr bwMode="auto">
        <a:xfrm>
          <a:off x="0" y="8745759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300</xdr:row>
      <xdr:rowOff>0</xdr:rowOff>
    </xdr:from>
    <xdr:to>
      <xdr:col>0</xdr:col>
      <xdr:colOff>304800</xdr:colOff>
      <xdr:row>301</xdr:row>
      <xdr:rowOff>149225</xdr:rowOff>
    </xdr:to>
    <xdr:pic>
      <xdr:nvPicPr>
        <xdr:cNvPr id="301" name="Picture 300" descr="Salamencite icon">
          <a:extLst>
            <a:ext uri="{FF2B5EF4-FFF2-40B4-BE49-F238E27FC236}">
              <a16:creationId xmlns:a16="http://schemas.microsoft.com/office/drawing/2014/main" id="{67115084-3B0E-4A65-8A03-2E29A2BF45A5}"/>
            </a:ext>
          </a:extLst>
        </xdr:cNvPr>
        <xdr:cNvPicPr>
          <a:picLocks noChangeAspect="1" noChangeArrowheads="1"/>
        </xdr:cNvPicPr>
      </xdr:nvPicPr>
      <xdr:blipFill>
        <a:blip xmlns:r="http://schemas.openxmlformats.org/officeDocument/2006/relationships" r:embed="rId288">
          <a:extLst>
            <a:ext uri="{28A0092B-C50C-407E-A947-70E740481C1C}">
              <a14:useLocalDpi xmlns:a14="http://schemas.microsoft.com/office/drawing/2010/main" val="0"/>
            </a:ext>
          </a:extLst>
        </a:blip>
        <a:srcRect/>
        <a:stretch>
          <a:fillRect/>
        </a:stretch>
      </xdr:blipFill>
      <xdr:spPr bwMode="auto">
        <a:xfrm>
          <a:off x="0" y="876414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301</xdr:row>
      <xdr:rowOff>0</xdr:rowOff>
    </xdr:from>
    <xdr:to>
      <xdr:col>0</xdr:col>
      <xdr:colOff>304800</xdr:colOff>
      <xdr:row>302</xdr:row>
      <xdr:rowOff>149225</xdr:rowOff>
    </xdr:to>
    <xdr:pic>
      <xdr:nvPicPr>
        <xdr:cNvPr id="302" name="Picture 301" descr="Sceptilite icon">
          <a:extLst>
            <a:ext uri="{FF2B5EF4-FFF2-40B4-BE49-F238E27FC236}">
              <a16:creationId xmlns:a16="http://schemas.microsoft.com/office/drawing/2014/main" id="{066FC1B9-A72C-45FC-92E6-BAE786AA2DB1}"/>
            </a:ext>
          </a:extLst>
        </xdr:cNvPr>
        <xdr:cNvPicPr>
          <a:picLocks noChangeAspect="1" noChangeArrowheads="1"/>
        </xdr:cNvPicPr>
      </xdr:nvPicPr>
      <xdr:blipFill>
        <a:blip xmlns:r="http://schemas.openxmlformats.org/officeDocument/2006/relationships" r:embed="rId289">
          <a:extLst>
            <a:ext uri="{28A0092B-C50C-407E-A947-70E740481C1C}">
              <a14:useLocalDpi xmlns:a14="http://schemas.microsoft.com/office/drawing/2010/main" val="0"/>
            </a:ext>
          </a:extLst>
        </a:blip>
        <a:srcRect/>
        <a:stretch>
          <a:fillRect/>
        </a:stretch>
      </xdr:blipFill>
      <xdr:spPr bwMode="auto">
        <a:xfrm>
          <a:off x="0" y="878709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302</xdr:row>
      <xdr:rowOff>0</xdr:rowOff>
    </xdr:from>
    <xdr:to>
      <xdr:col>0</xdr:col>
      <xdr:colOff>304800</xdr:colOff>
      <xdr:row>303</xdr:row>
      <xdr:rowOff>149225</xdr:rowOff>
    </xdr:to>
    <xdr:pic>
      <xdr:nvPicPr>
        <xdr:cNvPr id="303" name="Picture 302" descr="Scizorite icon">
          <a:extLst>
            <a:ext uri="{FF2B5EF4-FFF2-40B4-BE49-F238E27FC236}">
              <a16:creationId xmlns:a16="http://schemas.microsoft.com/office/drawing/2014/main" id="{35943B64-F2ED-4550-ACD3-1453374D6DDC}"/>
            </a:ext>
          </a:extLst>
        </xdr:cNvPr>
        <xdr:cNvPicPr>
          <a:picLocks noChangeAspect="1" noChangeArrowheads="1"/>
        </xdr:cNvPicPr>
      </xdr:nvPicPr>
      <xdr:blipFill>
        <a:blip xmlns:r="http://schemas.openxmlformats.org/officeDocument/2006/relationships" r:embed="rId290">
          <a:extLst>
            <a:ext uri="{28A0092B-C50C-407E-A947-70E740481C1C}">
              <a14:useLocalDpi xmlns:a14="http://schemas.microsoft.com/office/drawing/2010/main" val="0"/>
            </a:ext>
          </a:extLst>
        </a:blip>
        <a:srcRect/>
        <a:stretch>
          <a:fillRect/>
        </a:stretch>
      </xdr:blipFill>
      <xdr:spPr bwMode="auto">
        <a:xfrm>
          <a:off x="0" y="880776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303</xdr:row>
      <xdr:rowOff>0</xdr:rowOff>
    </xdr:from>
    <xdr:to>
      <xdr:col>0</xdr:col>
      <xdr:colOff>304800</xdr:colOff>
      <xdr:row>304</xdr:row>
      <xdr:rowOff>149225</xdr:rowOff>
    </xdr:to>
    <xdr:pic>
      <xdr:nvPicPr>
        <xdr:cNvPr id="304" name="Picture 303" descr="Scope Lens icon">
          <a:extLst>
            <a:ext uri="{FF2B5EF4-FFF2-40B4-BE49-F238E27FC236}">
              <a16:creationId xmlns:a16="http://schemas.microsoft.com/office/drawing/2014/main" id="{B33C11DA-465C-4B8D-8335-8C69B61FB817}"/>
            </a:ext>
          </a:extLst>
        </xdr:cNvPr>
        <xdr:cNvPicPr>
          <a:picLocks noChangeAspect="1" noChangeArrowheads="1"/>
        </xdr:cNvPicPr>
      </xdr:nvPicPr>
      <xdr:blipFill>
        <a:blip xmlns:r="http://schemas.openxmlformats.org/officeDocument/2006/relationships" r:embed="rId291">
          <a:extLst>
            <a:ext uri="{28A0092B-C50C-407E-A947-70E740481C1C}">
              <a14:useLocalDpi xmlns:a14="http://schemas.microsoft.com/office/drawing/2010/main" val="0"/>
            </a:ext>
          </a:extLst>
        </a:blip>
        <a:srcRect/>
        <a:stretch>
          <a:fillRect/>
        </a:stretch>
      </xdr:blipFill>
      <xdr:spPr bwMode="auto">
        <a:xfrm>
          <a:off x="0" y="882843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304</xdr:row>
      <xdr:rowOff>0</xdr:rowOff>
    </xdr:from>
    <xdr:to>
      <xdr:col>0</xdr:col>
      <xdr:colOff>304800</xdr:colOff>
      <xdr:row>305</xdr:row>
      <xdr:rowOff>149225</xdr:rowOff>
    </xdr:to>
    <xdr:pic>
      <xdr:nvPicPr>
        <xdr:cNvPr id="305" name="Picture 304" descr="Sea Incense icon">
          <a:extLst>
            <a:ext uri="{FF2B5EF4-FFF2-40B4-BE49-F238E27FC236}">
              <a16:creationId xmlns:a16="http://schemas.microsoft.com/office/drawing/2014/main" id="{D9038972-B1EC-406C-BEA5-C33C4708D54F}"/>
            </a:ext>
          </a:extLst>
        </xdr:cNvPr>
        <xdr:cNvPicPr>
          <a:picLocks noChangeAspect="1" noChangeArrowheads="1"/>
        </xdr:cNvPicPr>
      </xdr:nvPicPr>
      <xdr:blipFill>
        <a:blip xmlns:r="http://schemas.openxmlformats.org/officeDocument/2006/relationships" r:embed="rId292">
          <a:extLst>
            <a:ext uri="{28A0092B-C50C-407E-A947-70E740481C1C}">
              <a14:useLocalDpi xmlns:a14="http://schemas.microsoft.com/office/drawing/2010/main" val="0"/>
            </a:ext>
          </a:extLst>
        </a:blip>
        <a:srcRect/>
        <a:stretch>
          <a:fillRect/>
        </a:stretch>
      </xdr:blipFill>
      <xdr:spPr bwMode="auto">
        <a:xfrm>
          <a:off x="0" y="883996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305</xdr:row>
      <xdr:rowOff>0</xdr:rowOff>
    </xdr:from>
    <xdr:to>
      <xdr:col>0</xdr:col>
      <xdr:colOff>304800</xdr:colOff>
      <xdr:row>306</xdr:row>
      <xdr:rowOff>149225</xdr:rowOff>
    </xdr:to>
    <xdr:pic>
      <xdr:nvPicPr>
        <xdr:cNvPr id="306" name="Picture 305" descr="Sharp Beak icon">
          <a:extLst>
            <a:ext uri="{FF2B5EF4-FFF2-40B4-BE49-F238E27FC236}">
              <a16:creationId xmlns:a16="http://schemas.microsoft.com/office/drawing/2014/main" id="{E894E6D9-985B-41C9-8C81-3E72503B64AE}"/>
            </a:ext>
          </a:extLst>
        </xdr:cNvPr>
        <xdr:cNvPicPr>
          <a:picLocks noChangeAspect="1" noChangeArrowheads="1"/>
        </xdr:cNvPicPr>
      </xdr:nvPicPr>
      <xdr:blipFill>
        <a:blip xmlns:r="http://schemas.openxmlformats.org/officeDocument/2006/relationships" r:embed="rId293">
          <a:extLst>
            <a:ext uri="{28A0092B-C50C-407E-A947-70E740481C1C}">
              <a14:useLocalDpi xmlns:a14="http://schemas.microsoft.com/office/drawing/2010/main" val="0"/>
            </a:ext>
          </a:extLst>
        </a:blip>
        <a:srcRect/>
        <a:stretch>
          <a:fillRect/>
        </a:stretch>
      </xdr:blipFill>
      <xdr:spPr bwMode="auto">
        <a:xfrm>
          <a:off x="0" y="8885777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306</xdr:row>
      <xdr:rowOff>0</xdr:rowOff>
    </xdr:from>
    <xdr:to>
      <xdr:col>0</xdr:col>
      <xdr:colOff>304800</xdr:colOff>
      <xdr:row>307</xdr:row>
      <xdr:rowOff>149225</xdr:rowOff>
    </xdr:to>
    <xdr:pic>
      <xdr:nvPicPr>
        <xdr:cNvPr id="307" name="Picture 306" descr="Sharpedonite icon">
          <a:extLst>
            <a:ext uri="{FF2B5EF4-FFF2-40B4-BE49-F238E27FC236}">
              <a16:creationId xmlns:a16="http://schemas.microsoft.com/office/drawing/2014/main" id="{ED1E628D-7542-4AFC-938D-F686C1AC66FD}"/>
            </a:ext>
          </a:extLst>
        </xdr:cNvPr>
        <xdr:cNvPicPr>
          <a:picLocks noChangeAspect="1" noChangeArrowheads="1"/>
        </xdr:cNvPicPr>
      </xdr:nvPicPr>
      <xdr:blipFill>
        <a:blip xmlns:r="http://schemas.openxmlformats.org/officeDocument/2006/relationships" r:embed="rId294">
          <a:extLst>
            <a:ext uri="{28A0092B-C50C-407E-A947-70E740481C1C}">
              <a14:useLocalDpi xmlns:a14="http://schemas.microsoft.com/office/drawing/2010/main" val="0"/>
            </a:ext>
          </a:extLst>
        </a:blip>
        <a:srcRect/>
        <a:stretch>
          <a:fillRect/>
        </a:stretch>
      </xdr:blipFill>
      <xdr:spPr bwMode="auto">
        <a:xfrm>
          <a:off x="0" y="890644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307</xdr:row>
      <xdr:rowOff>0</xdr:rowOff>
    </xdr:from>
    <xdr:to>
      <xdr:col>0</xdr:col>
      <xdr:colOff>304800</xdr:colOff>
      <xdr:row>308</xdr:row>
      <xdr:rowOff>149225</xdr:rowOff>
    </xdr:to>
    <xdr:pic>
      <xdr:nvPicPr>
        <xdr:cNvPr id="308" name="Picture 307" descr="Shed Shell icon">
          <a:extLst>
            <a:ext uri="{FF2B5EF4-FFF2-40B4-BE49-F238E27FC236}">
              <a16:creationId xmlns:a16="http://schemas.microsoft.com/office/drawing/2014/main" id="{9705F9EE-17FA-4357-9540-C7F829A4C233}"/>
            </a:ext>
          </a:extLst>
        </xdr:cNvPr>
        <xdr:cNvPicPr>
          <a:picLocks noChangeAspect="1" noChangeArrowheads="1"/>
        </xdr:cNvPicPr>
      </xdr:nvPicPr>
      <xdr:blipFill>
        <a:blip xmlns:r="http://schemas.openxmlformats.org/officeDocument/2006/relationships" r:embed="rId295">
          <a:extLst>
            <a:ext uri="{28A0092B-C50C-407E-A947-70E740481C1C}">
              <a14:useLocalDpi xmlns:a14="http://schemas.microsoft.com/office/drawing/2010/main" val="0"/>
            </a:ext>
          </a:extLst>
        </a:blip>
        <a:srcRect/>
        <a:stretch>
          <a:fillRect/>
        </a:stretch>
      </xdr:blipFill>
      <xdr:spPr bwMode="auto">
        <a:xfrm>
          <a:off x="0" y="892711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308</xdr:row>
      <xdr:rowOff>0</xdr:rowOff>
    </xdr:from>
    <xdr:to>
      <xdr:col>0</xdr:col>
      <xdr:colOff>304800</xdr:colOff>
      <xdr:row>309</xdr:row>
      <xdr:rowOff>149225</xdr:rowOff>
    </xdr:to>
    <xdr:pic>
      <xdr:nvPicPr>
        <xdr:cNvPr id="309" name="Picture 308" descr="Shell Bell icon">
          <a:extLst>
            <a:ext uri="{FF2B5EF4-FFF2-40B4-BE49-F238E27FC236}">
              <a16:creationId xmlns:a16="http://schemas.microsoft.com/office/drawing/2014/main" id="{074F43CC-A69D-4659-AE46-D30C625CF0FC}"/>
            </a:ext>
          </a:extLst>
        </xdr:cNvPr>
        <xdr:cNvPicPr>
          <a:picLocks noChangeAspect="1" noChangeArrowheads="1"/>
        </xdr:cNvPicPr>
      </xdr:nvPicPr>
      <xdr:blipFill>
        <a:blip xmlns:r="http://schemas.openxmlformats.org/officeDocument/2006/relationships" r:embed="rId296">
          <a:extLst>
            <a:ext uri="{28A0092B-C50C-407E-A947-70E740481C1C}">
              <a14:useLocalDpi xmlns:a14="http://schemas.microsoft.com/office/drawing/2010/main" val="0"/>
            </a:ext>
          </a:extLst>
        </a:blip>
        <a:srcRect/>
        <a:stretch>
          <a:fillRect/>
        </a:stretch>
      </xdr:blipFill>
      <xdr:spPr bwMode="auto">
        <a:xfrm>
          <a:off x="0" y="897750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0</xdr:col>
      <xdr:colOff>304800</xdr:colOff>
      <xdr:row>310</xdr:row>
      <xdr:rowOff>149225</xdr:rowOff>
    </xdr:to>
    <xdr:pic>
      <xdr:nvPicPr>
        <xdr:cNvPr id="310" name="Picture 309" descr="Shock Drive icon">
          <a:extLst>
            <a:ext uri="{FF2B5EF4-FFF2-40B4-BE49-F238E27FC236}">
              <a16:creationId xmlns:a16="http://schemas.microsoft.com/office/drawing/2014/main" id="{BD80E509-30D8-4860-BBDB-21BC1A6E57CF}"/>
            </a:ext>
          </a:extLst>
        </xdr:cNvPr>
        <xdr:cNvPicPr>
          <a:picLocks noChangeAspect="1" noChangeArrowheads="1"/>
        </xdr:cNvPicPr>
      </xdr:nvPicPr>
      <xdr:blipFill>
        <a:blip xmlns:r="http://schemas.openxmlformats.org/officeDocument/2006/relationships" r:embed="rId297">
          <a:extLst>
            <a:ext uri="{28A0092B-C50C-407E-A947-70E740481C1C}">
              <a14:useLocalDpi xmlns:a14="http://schemas.microsoft.com/office/drawing/2010/main" val="0"/>
            </a:ext>
          </a:extLst>
        </a:blip>
        <a:srcRect/>
        <a:stretch>
          <a:fillRect/>
        </a:stretch>
      </xdr:blipFill>
      <xdr:spPr bwMode="auto">
        <a:xfrm>
          <a:off x="0" y="902331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310</xdr:row>
      <xdr:rowOff>0</xdr:rowOff>
    </xdr:from>
    <xdr:to>
      <xdr:col>0</xdr:col>
      <xdr:colOff>304800</xdr:colOff>
      <xdr:row>311</xdr:row>
      <xdr:rowOff>149225</xdr:rowOff>
    </xdr:to>
    <xdr:pic>
      <xdr:nvPicPr>
        <xdr:cNvPr id="311" name="Picture 310" descr="Silk Scarf icon">
          <a:extLst>
            <a:ext uri="{FF2B5EF4-FFF2-40B4-BE49-F238E27FC236}">
              <a16:creationId xmlns:a16="http://schemas.microsoft.com/office/drawing/2014/main" id="{A5CC4241-56A2-417F-9A89-2AD48487CD70}"/>
            </a:ext>
          </a:extLst>
        </xdr:cNvPr>
        <xdr:cNvPicPr>
          <a:picLocks noChangeAspect="1" noChangeArrowheads="1"/>
        </xdr:cNvPicPr>
      </xdr:nvPicPr>
      <xdr:blipFill>
        <a:blip xmlns:r="http://schemas.openxmlformats.org/officeDocument/2006/relationships" r:embed="rId298">
          <a:extLst>
            <a:ext uri="{28A0092B-C50C-407E-A947-70E740481C1C}">
              <a14:useLocalDpi xmlns:a14="http://schemas.microsoft.com/office/drawing/2010/main" val="0"/>
            </a:ext>
          </a:extLst>
        </a:blip>
        <a:srcRect/>
        <a:stretch>
          <a:fillRect/>
        </a:stretch>
      </xdr:blipFill>
      <xdr:spPr bwMode="auto">
        <a:xfrm>
          <a:off x="0" y="90531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311</xdr:row>
      <xdr:rowOff>0</xdr:rowOff>
    </xdr:from>
    <xdr:to>
      <xdr:col>0</xdr:col>
      <xdr:colOff>304800</xdr:colOff>
      <xdr:row>312</xdr:row>
      <xdr:rowOff>149225</xdr:rowOff>
    </xdr:to>
    <xdr:pic>
      <xdr:nvPicPr>
        <xdr:cNvPr id="312" name="Picture 311" descr="Silver Powder icon">
          <a:extLst>
            <a:ext uri="{FF2B5EF4-FFF2-40B4-BE49-F238E27FC236}">
              <a16:creationId xmlns:a16="http://schemas.microsoft.com/office/drawing/2014/main" id="{4CCE6927-FCAD-4EE4-B22C-43CF97C1DAB1}"/>
            </a:ext>
          </a:extLst>
        </xdr:cNvPr>
        <xdr:cNvPicPr>
          <a:picLocks noChangeAspect="1" noChangeArrowheads="1"/>
        </xdr:cNvPicPr>
      </xdr:nvPicPr>
      <xdr:blipFill>
        <a:blip xmlns:r="http://schemas.openxmlformats.org/officeDocument/2006/relationships" r:embed="rId299">
          <a:extLst>
            <a:ext uri="{28A0092B-C50C-407E-A947-70E740481C1C}">
              <a14:useLocalDpi xmlns:a14="http://schemas.microsoft.com/office/drawing/2010/main" val="0"/>
            </a:ext>
          </a:extLst>
        </a:blip>
        <a:srcRect/>
        <a:stretch>
          <a:fillRect/>
        </a:stretch>
      </xdr:blipFill>
      <xdr:spPr bwMode="auto">
        <a:xfrm>
          <a:off x="0" y="9073800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312</xdr:row>
      <xdr:rowOff>0</xdr:rowOff>
    </xdr:from>
    <xdr:to>
      <xdr:col>0</xdr:col>
      <xdr:colOff>304800</xdr:colOff>
      <xdr:row>313</xdr:row>
      <xdr:rowOff>149225</xdr:rowOff>
    </xdr:to>
    <xdr:pic>
      <xdr:nvPicPr>
        <xdr:cNvPr id="313" name="Picture 312" descr="Sky Plate icon">
          <a:extLst>
            <a:ext uri="{FF2B5EF4-FFF2-40B4-BE49-F238E27FC236}">
              <a16:creationId xmlns:a16="http://schemas.microsoft.com/office/drawing/2014/main" id="{573B2E53-D687-41EB-B589-03A2309385C1}"/>
            </a:ext>
          </a:extLst>
        </xdr:cNvPr>
        <xdr:cNvPicPr>
          <a:picLocks noChangeAspect="1" noChangeArrowheads="1"/>
        </xdr:cNvPicPr>
      </xdr:nvPicPr>
      <xdr:blipFill>
        <a:blip xmlns:r="http://schemas.openxmlformats.org/officeDocument/2006/relationships" r:embed="rId300">
          <a:extLst>
            <a:ext uri="{28A0092B-C50C-407E-A947-70E740481C1C}">
              <a14:useLocalDpi xmlns:a14="http://schemas.microsoft.com/office/drawing/2010/main" val="0"/>
            </a:ext>
          </a:extLst>
        </a:blip>
        <a:srcRect/>
        <a:stretch>
          <a:fillRect/>
        </a:stretch>
      </xdr:blipFill>
      <xdr:spPr bwMode="auto">
        <a:xfrm>
          <a:off x="0" y="909218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313</xdr:row>
      <xdr:rowOff>0</xdr:rowOff>
    </xdr:from>
    <xdr:to>
      <xdr:col>0</xdr:col>
      <xdr:colOff>304800</xdr:colOff>
      <xdr:row>314</xdr:row>
      <xdr:rowOff>149225</xdr:rowOff>
    </xdr:to>
    <xdr:pic>
      <xdr:nvPicPr>
        <xdr:cNvPr id="314" name="Picture 313" descr="Slowbronite icon">
          <a:extLst>
            <a:ext uri="{FF2B5EF4-FFF2-40B4-BE49-F238E27FC236}">
              <a16:creationId xmlns:a16="http://schemas.microsoft.com/office/drawing/2014/main" id="{6B0325CE-80D7-4A98-B33D-F65FFB32654D}"/>
            </a:ext>
          </a:extLst>
        </xdr:cNvPr>
        <xdr:cNvPicPr>
          <a:picLocks noChangeAspect="1" noChangeArrowheads="1"/>
        </xdr:cNvPicPr>
      </xdr:nvPicPr>
      <xdr:blipFill>
        <a:blip xmlns:r="http://schemas.openxmlformats.org/officeDocument/2006/relationships" r:embed="rId301">
          <a:extLst>
            <a:ext uri="{28A0092B-C50C-407E-A947-70E740481C1C}">
              <a14:useLocalDpi xmlns:a14="http://schemas.microsoft.com/office/drawing/2010/main" val="0"/>
            </a:ext>
          </a:extLst>
        </a:blip>
        <a:srcRect/>
        <a:stretch>
          <a:fillRect/>
        </a:stretch>
      </xdr:blipFill>
      <xdr:spPr bwMode="auto">
        <a:xfrm>
          <a:off x="0" y="912428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314</xdr:row>
      <xdr:rowOff>0</xdr:rowOff>
    </xdr:from>
    <xdr:to>
      <xdr:col>0</xdr:col>
      <xdr:colOff>304800</xdr:colOff>
      <xdr:row>315</xdr:row>
      <xdr:rowOff>149225</xdr:rowOff>
    </xdr:to>
    <xdr:pic>
      <xdr:nvPicPr>
        <xdr:cNvPr id="315" name="Picture 314" descr="Smoke Ball icon">
          <a:extLst>
            <a:ext uri="{FF2B5EF4-FFF2-40B4-BE49-F238E27FC236}">
              <a16:creationId xmlns:a16="http://schemas.microsoft.com/office/drawing/2014/main" id="{FA464B4E-336D-492D-B508-CDE54F283F73}"/>
            </a:ext>
          </a:extLst>
        </xdr:cNvPr>
        <xdr:cNvPicPr>
          <a:picLocks noChangeAspect="1" noChangeArrowheads="1"/>
        </xdr:cNvPicPr>
      </xdr:nvPicPr>
      <xdr:blipFill>
        <a:blip xmlns:r="http://schemas.openxmlformats.org/officeDocument/2006/relationships" r:embed="rId302">
          <a:extLst>
            <a:ext uri="{28A0092B-C50C-407E-A947-70E740481C1C}">
              <a14:useLocalDpi xmlns:a14="http://schemas.microsoft.com/office/drawing/2010/main" val="0"/>
            </a:ext>
          </a:extLst>
        </a:blip>
        <a:srcRect/>
        <a:stretch>
          <a:fillRect/>
        </a:stretch>
      </xdr:blipFill>
      <xdr:spPr bwMode="auto">
        <a:xfrm>
          <a:off x="0" y="914495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315</xdr:row>
      <xdr:rowOff>0</xdr:rowOff>
    </xdr:from>
    <xdr:to>
      <xdr:col>0</xdr:col>
      <xdr:colOff>304800</xdr:colOff>
      <xdr:row>316</xdr:row>
      <xdr:rowOff>149225</xdr:rowOff>
    </xdr:to>
    <xdr:pic>
      <xdr:nvPicPr>
        <xdr:cNvPr id="316" name="Picture 315" descr="Smooth Rock icon">
          <a:extLst>
            <a:ext uri="{FF2B5EF4-FFF2-40B4-BE49-F238E27FC236}">
              <a16:creationId xmlns:a16="http://schemas.microsoft.com/office/drawing/2014/main" id="{68EE99BB-0B85-487F-8851-87E6B94D38CB}"/>
            </a:ext>
          </a:extLst>
        </xdr:cNvPr>
        <xdr:cNvPicPr>
          <a:picLocks noChangeAspect="1" noChangeArrowheads="1"/>
        </xdr:cNvPicPr>
      </xdr:nvPicPr>
      <xdr:blipFill>
        <a:blip xmlns:r="http://schemas.openxmlformats.org/officeDocument/2006/relationships" r:embed="rId303">
          <a:extLst>
            <a:ext uri="{28A0092B-C50C-407E-A947-70E740481C1C}">
              <a14:useLocalDpi xmlns:a14="http://schemas.microsoft.com/office/drawing/2010/main" val="0"/>
            </a:ext>
          </a:extLst>
        </a:blip>
        <a:srcRect/>
        <a:stretch>
          <a:fillRect/>
        </a:stretch>
      </xdr:blipFill>
      <xdr:spPr bwMode="auto">
        <a:xfrm>
          <a:off x="0" y="9186195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316</xdr:row>
      <xdr:rowOff>0</xdr:rowOff>
    </xdr:from>
    <xdr:to>
      <xdr:col>0</xdr:col>
      <xdr:colOff>304800</xdr:colOff>
      <xdr:row>317</xdr:row>
      <xdr:rowOff>149225</xdr:rowOff>
    </xdr:to>
    <xdr:pic>
      <xdr:nvPicPr>
        <xdr:cNvPr id="317" name="Picture 316" descr="Snorlium Z icon">
          <a:extLst>
            <a:ext uri="{FF2B5EF4-FFF2-40B4-BE49-F238E27FC236}">
              <a16:creationId xmlns:a16="http://schemas.microsoft.com/office/drawing/2014/main" id="{77A494EA-6087-452D-AA33-BBDCB6F94F5E}"/>
            </a:ext>
          </a:extLst>
        </xdr:cNvPr>
        <xdr:cNvPicPr>
          <a:picLocks noChangeAspect="1" noChangeArrowheads="1"/>
        </xdr:cNvPicPr>
      </xdr:nvPicPr>
      <xdr:blipFill>
        <a:blip xmlns:r="http://schemas.openxmlformats.org/officeDocument/2006/relationships" r:embed="rId304">
          <a:extLst>
            <a:ext uri="{28A0092B-C50C-407E-A947-70E740481C1C}">
              <a14:useLocalDpi xmlns:a14="http://schemas.microsoft.com/office/drawing/2010/main" val="0"/>
            </a:ext>
          </a:extLst>
        </a:blip>
        <a:srcRect/>
        <a:stretch>
          <a:fillRect/>
        </a:stretch>
      </xdr:blipFill>
      <xdr:spPr bwMode="auto">
        <a:xfrm>
          <a:off x="0" y="922743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317</xdr:row>
      <xdr:rowOff>0</xdr:rowOff>
    </xdr:from>
    <xdr:to>
      <xdr:col>0</xdr:col>
      <xdr:colOff>304800</xdr:colOff>
      <xdr:row>318</xdr:row>
      <xdr:rowOff>149225</xdr:rowOff>
    </xdr:to>
    <xdr:pic>
      <xdr:nvPicPr>
        <xdr:cNvPr id="318" name="Picture 317" descr="Snowball icon">
          <a:extLst>
            <a:ext uri="{FF2B5EF4-FFF2-40B4-BE49-F238E27FC236}">
              <a16:creationId xmlns:a16="http://schemas.microsoft.com/office/drawing/2014/main" id="{0C8FB823-DA20-468C-AE8C-685808F98766}"/>
            </a:ext>
          </a:extLst>
        </xdr:cNvPr>
        <xdr:cNvPicPr>
          <a:picLocks noChangeAspect="1" noChangeArrowheads="1"/>
        </xdr:cNvPicPr>
      </xdr:nvPicPr>
      <xdr:blipFill>
        <a:blip xmlns:r="http://schemas.openxmlformats.org/officeDocument/2006/relationships" r:embed="rId305">
          <a:extLst>
            <a:ext uri="{28A0092B-C50C-407E-A947-70E740481C1C}">
              <a14:useLocalDpi xmlns:a14="http://schemas.microsoft.com/office/drawing/2010/main" val="0"/>
            </a:ext>
          </a:extLst>
        </a:blip>
        <a:srcRect/>
        <a:stretch>
          <a:fillRect/>
        </a:stretch>
      </xdr:blipFill>
      <xdr:spPr bwMode="auto">
        <a:xfrm>
          <a:off x="0" y="92549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318</xdr:row>
      <xdr:rowOff>0</xdr:rowOff>
    </xdr:from>
    <xdr:to>
      <xdr:col>0</xdr:col>
      <xdr:colOff>304800</xdr:colOff>
      <xdr:row>319</xdr:row>
      <xdr:rowOff>149225</xdr:rowOff>
    </xdr:to>
    <xdr:pic>
      <xdr:nvPicPr>
        <xdr:cNvPr id="319" name="Picture 318" descr="Soft Sand icon">
          <a:extLst>
            <a:ext uri="{FF2B5EF4-FFF2-40B4-BE49-F238E27FC236}">
              <a16:creationId xmlns:a16="http://schemas.microsoft.com/office/drawing/2014/main" id="{28838232-C052-4AF8-8A6D-FE038CCE0FC4}"/>
            </a:ext>
          </a:extLst>
        </xdr:cNvPr>
        <xdr:cNvPicPr>
          <a:picLocks noChangeAspect="1" noChangeArrowheads="1"/>
        </xdr:cNvPicPr>
      </xdr:nvPicPr>
      <xdr:blipFill>
        <a:blip xmlns:r="http://schemas.openxmlformats.org/officeDocument/2006/relationships" r:embed="rId306">
          <a:extLst>
            <a:ext uri="{28A0092B-C50C-407E-A947-70E740481C1C}">
              <a14:useLocalDpi xmlns:a14="http://schemas.microsoft.com/office/drawing/2010/main" val="0"/>
            </a:ext>
          </a:extLst>
        </a:blip>
        <a:srcRect/>
        <a:stretch>
          <a:fillRect/>
        </a:stretch>
      </xdr:blipFill>
      <xdr:spPr bwMode="auto">
        <a:xfrm>
          <a:off x="0" y="927106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319</xdr:row>
      <xdr:rowOff>0</xdr:rowOff>
    </xdr:from>
    <xdr:to>
      <xdr:col>0</xdr:col>
      <xdr:colOff>304800</xdr:colOff>
      <xdr:row>320</xdr:row>
      <xdr:rowOff>149225</xdr:rowOff>
    </xdr:to>
    <xdr:pic>
      <xdr:nvPicPr>
        <xdr:cNvPr id="320" name="Picture 319" descr="Solganium Z icon">
          <a:extLst>
            <a:ext uri="{FF2B5EF4-FFF2-40B4-BE49-F238E27FC236}">
              <a16:creationId xmlns:a16="http://schemas.microsoft.com/office/drawing/2014/main" id="{570D8F09-CB7E-4280-B8FE-F829E381B1CF}"/>
            </a:ext>
          </a:extLst>
        </xdr:cNvPr>
        <xdr:cNvPicPr>
          <a:picLocks noChangeAspect="1" noChangeArrowheads="1"/>
        </xdr:cNvPicPr>
      </xdr:nvPicPr>
      <xdr:blipFill>
        <a:blip xmlns:r="http://schemas.openxmlformats.org/officeDocument/2006/relationships" r:embed="rId307">
          <a:extLst>
            <a:ext uri="{28A0092B-C50C-407E-A947-70E740481C1C}">
              <a14:useLocalDpi xmlns:a14="http://schemas.microsoft.com/office/drawing/2010/main" val="0"/>
            </a:ext>
          </a:extLst>
        </a:blip>
        <a:srcRect/>
        <a:stretch>
          <a:fillRect/>
        </a:stretch>
      </xdr:blipFill>
      <xdr:spPr bwMode="auto">
        <a:xfrm>
          <a:off x="0" y="9291732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320</xdr:row>
      <xdr:rowOff>0</xdr:rowOff>
    </xdr:from>
    <xdr:to>
      <xdr:col>0</xdr:col>
      <xdr:colOff>304800</xdr:colOff>
      <xdr:row>321</xdr:row>
      <xdr:rowOff>149225</xdr:rowOff>
    </xdr:to>
    <xdr:pic>
      <xdr:nvPicPr>
        <xdr:cNvPr id="321" name="Picture 320" descr="Soothe Bell icon">
          <a:extLst>
            <a:ext uri="{FF2B5EF4-FFF2-40B4-BE49-F238E27FC236}">
              <a16:creationId xmlns:a16="http://schemas.microsoft.com/office/drawing/2014/main" id="{3B6A022E-7C84-47DF-BB1C-85ACF86E80FB}"/>
            </a:ext>
          </a:extLst>
        </xdr:cNvPr>
        <xdr:cNvPicPr>
          <a:picLocks noChangeAspect="1" noChangeArrowheads="1"/>
        </xdr:cNvPicPr>
      </xdr:nvPicPr>
      <xdr:blipFill>
        <a:blip xmlns:r="http://schemas.openxmlformats.org/officeDocument/2006/relationships" r:embed="rId308">
          <a:extLst>
            <a:ext uri="{28A0092B-C50C-407E-A947-70E740481C1C}">
              <a14:useLocalDpi xmlns:a14="http://schemas.microsoft.com/office/drawing/2010/main" val="0"/>
            </a:ext>
          </a:extLst>
        </a:blip>
        <a:srcRect/>
        <a:stretch>
          <a:fillRect/>
        </a:stretch>
      </xdr:blipFill>
      <xdr:spPr bwMode="auto">
        <a:xfrm>
          <a:off x="0" y="932840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321</xdr:row>
      <xdr:rowOff>0</xdr:rowOff>
    </xdr:from>
    <xdr:to>
      <xdr:col>0</xdr:col>
      <xdr:colOff>304800</xdr:colOff>
      <xdr:row>322</xdr:row>
      <xdr:rowOff>149225</xdr:rowOff>
    </xdr:to>
    <xdr:pic>
      <xdr:nvPicPr>
        <xdr:cNvPr id="322" name="Picture 321" descr="Soul Dew icon">
          <a:extLst>
            <a:ext uri="{FF2B5EF4-FFF2-40B4-BE49-F238E27FC236}">
              <a16:creationId xmlns:a16="http://schemas.microsoft.com/office/drawing/2014/main" id="{91995B0F-FB1B-4C1F-BEC2-DDCCB11909D3}"/>
            </a:ext>
          </a:extLst>
        </xdr:cNvPr>
        <xdr:cNvPicPr>
          <a:picLocks noChangeAspect="1" noChangeArrowheads="1"/>
        </xdr:cNvPicPr>
      </xdr:nvPicPr>
      <xdr:blipFill>
        <a:blip xmlns:r="http://schemas.openxmlformats.org/officeDocument/2006/relationships" r:embed="rId309">
          <a:extLst>
            <a:ext uri="{28A0092B-C50C-407E-A947-70E740481C1C}">
              <a14:useLocalDpi xmlns:a14="http://schemas.microsoft.com/office/drawing/2010/main" val="0"/>
            </a:ext>
          </a:extLst>
        </a:blip>
        <a:srcRect/>
        <a:stretch>
          <a:fillRect/>
        </a:stretch>
      </xdr:blipFill>
      <xdr:spPr bwMode="auto">
        <a:xfrm>
          <a:off x="0" y="937879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322</xdr:row>
      <xdr:rowOff>0</xdr:rowOff>
    </xdr:from>
    <xdr:to>
      <xdr:col>0</xdr:col>
      <xdr:colOff>304800</xdr:colOff>
      <xdr:row>323</xdr:row>
      <xdr:rowOff>149225</xdr:rowOff>
    </xdr:to>
    <xdr:pic>
      <xdr:nvPicPr>
        <xdr:cNvPr id="323" name="Picture 322" descr="Spell Tag icon">
          <a:extLst>
            <a:ext uri="{FF2B5EF4-FFF2-40B4-BE49-F238E27FC236}">
              <a16:creationId xmlns:a16="http://schemas.microsoft.com/office/drawing/2014/main" id="{B26B48E6-76CA-48FC-A3A8-815A0041F133}"/>
            </a:ext>
          </a:extLst>
        </xdr:cNvPr>
        <xdr:cNvPicPr>
          <a:picLocks noChangeAspect="1" noChangeArrowheads="1"/>
        </xdr:cNvPicPr>
      </xdr:nvPicPr>
      <xdr:blipFill>
        <a:blip xmlns:r="http://schemas.openxmlformats.org/officeDocument/2006/relationships" r:embed="rId310">
          <a:extLst>
            <a:ext uri="{28A0092B-C50C-407E-A947-70E740481C1C}">
              <a14:useLocalDpi xmlns:a14="http://schemas.microsoft.com/office/drawing/2010/main" val="0"/>
            </a:ext>
          </a:extLst>
        </a:blip>
        <a:srcRect/>
        <a:stretch>
          <a:fillRect/>
        </a:stretch>
      </xdr:blipFill>
      <xdr:spPr bwMode="auto">
        <a:xfrm>
          <a:off x="0" y="943089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323</xdr:row>
      <xdr:rowOff>0</xdr:rowOff>
    </xdr:from>
    <xdr:to>
      <xdr:col>0</xdr:col>
      <xdr:colOff>304800</xdr:colOff>
      <xdr:row>324</xdr:row>
      <xdr:rowOff>149225</xdr:rowOff>
    </xdr:to>
    <xdr:pic>
      <xdr:nvPicPr>
        <xdr:cNvPr id="324" name="Picture 323" descr="Splash Plate icon">
          <a:extLst>
            <a:ext uri="{FF2B5EF4-FFF2-40B4-BE49-F238E27FC236}">
              <a16:creationId xmlns:a16="http://schemas.microsoft.com/office/drawing/2014/main" id="{27B2C5F4-0359-4448-ADAD-9AAC694BCAA7}"/>
            </a:ext>
          </a:extLst>
        </xdr:cNvPr>
        <xdr:cNvPicPr>
          <a:picLocks noChangeAspect="1" noChangeArrowheads="1"/>
        </xdr:cNvPicPr>
      </xdr:nvPicPr>
      <xdr:blipFill>
        <a:blip xmlns:r="http://schemas.openxmlformats.org/officeDocument/2006/relationships" r:embed="rId311">
          <a:extLst>
            <a:ext uri="{28A0092B-C50C-407E-A947-70E740481C1C}">
              <a14:useLocalDpi xmlns:a14="http://schemas.microsoft.com/office/drawing/2010/main" val="0"/>
            </a:ext>
          </a:extLst>
        </a:blip>
        <a:srcRect/>
        <a:stretch>
          <a:fillRect/>
        </a:stretch>
      </xdr:blipFill>
      <xdr:spPr bwMode="auto">
        <a:xfrm>
          <a:off x="0" y="9451562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324</xdr:row>
      <xdr:rowOff>0</xdr:rowOff>
    </xdr:from>
    <xdr:to>
      <xdr:col>0</xdr:col>
      <xdr:colOff>304800</xdr:colOff>
      <xdr:row>325</xdr:row>
      <xdr:rowOff>149225</xdr:rowOff>
    </xdr:to>
    <xdr:pic>
      <xdr:nvPicPr>
        <xdr:cNvPr id="325" name="Picture 324" descr="Spooky Plate icon">
          <a:extLst>
            <a:ext uri="{FF2B5EF4-FFF2-40B4-BE49-F238E27FC236}">
              <a16:creationId xmlns:a16="http://schemas.microsoft.com/office/drawing/2014/main" id="{6310C941-9AEC-4B20-83ED-72C80687B090}"/>
            </a:ext>
          </a:extLst>
        </xdr:cNvPr>
        <xdr:cNvPicPr>
          <a:picLocks noChangeAspect="1" noChangeArrowheads="1"/>
        </xdr:cNvPicPr>
      </xdr:nvPicPr>
      <xdr:blipFill>
        <a:blip xmlns:r="http://schemas.openxmlformats.org/officeDocument/2006/relationships" r:embed="rId312">
          <a:extLst>
            <a:ext uri="{28A0092B-C50C-407E-A947-70E740481C1C}">
              <a14:useLocalDpi xmlns:a14="http://schemas.microsoft.com/office/drawing/2010/main" val="0"/>
            </a:ext>
          </a:extLst>
        </a:blip>
        <a:srcRect/>
        <a:stretch>
          <a:fillRect/>
        </a:stretch>
      </xdr:blipFill>
      <xdr:spPr bwMode="auto">
        <a:xfrm>
          <a:off x="0" y="948594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325</xdr:row>
      <xdr:rowOff>0</xdr:rowOff>
    </xdr:from>
    <xdr:to>
      <xdr:col>0</xdr:col>
      <xdr:colOff>15875</xdr:colOff>
      <xdr:row>325</xdr:row>
      <xdr:rowOff>15875</xdr:rowOff>
    </xdr:to>
    <xdr:pic>
      <xdr:nvPicPr>
        <xdr:cNvPr id="326" name="Picture 325" descr="Star Sweet icon">
          <a:extLst>
            <a:ext uri="{FF2B5EF4-FFF2-40B4-BE49-F238E27FC236}">
              <a16:creationId xmlns:a16="http://schemas.microsoft.com/office/drawing/2014/main" id="{26AD2EE4-DC8C-4AD0-9EC1-40ED6CDDC4BB}"/>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518046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326</xdr:row>
      <xdr:rowOff>0</xdr:rowOff>
    </xdr:from>
    <xdr:to>
      <xdr:col>0</xdr:col>
      <xdr:colOff>304800</xdr:colOff>
      <xdr:row>327</xdr:row>
      <xdr:rowOff>149225</xdr:rowOff>
    </xdr:to>
    <xdr:pic>
      <xdr:nvPicPr>
        <xdr:cNvPr id="327" name="Picture 326" descr="Steel Gem icon">
          <a:extLst>
            <a:ext uri="{FF2B5EF4-FFF2-40B4-BE49-F238E27FC236}">
              <a16:creationId xmlns:a16="http://schemas.microsoft.com/office/drawing/2014/main" id="{283E66BC-5A07-4B29-BC99-3D2785106FE8}"/>
            </a:ext>
          </a:extLst>
        </xdr:cNvPr>
        <xdr:cNvPicPr>
          <a:picLocks noChangeAspect="1" noChangeArrowheads="1"/>
        </xdr:cNvPicPr>
      </xdr:nvPicPr>
      <xdr:blipFill>
        <a:blip xmlns:r="http://schemas.openxmlformats.org/officeDocument/2006/relationships" r:embed="rId313">
          <a:extLst>
            <a:ext uri="{28A0092B-C50C-407E-A947-70E740481C1C}">
              <a14:useLocalDpi xmlns:a14="http://schemas.microsoft.com/office/drawing/2010/main" val="0"/>
            </a:ext>
          </a:extLst>
        </a:blip>
        <a:srcRect/>
        <a:stretch>
          <a:fillRect/>
        </a:stretch>
      </xdr:blipFill>
      <xdr:spPr bwMode="auto">
        <a:xfrm>
          <a:off x="0" y="953643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327</xdr:row>
      <xdr:rowOff>0</xdr:rowOff>
    </xdr:from>
    <xdr:to>
      <xdr:col>0</xdr:col>
      <xdr:colOff>304800</xdr:colOff>
      <xdr:row>328</xdr:row>
      <xdr:rowOff>149225</xdr:rowOff>
    </xdr:to>
    <xdr:pic>
      <xdr:nvPicPr>
        <xdr:cNvPr id="328" name="Picture 327" descr="Steel Memory icon">
          <a:extLst>
            <a:ext uri="{FF2B5EF4-FFF2-40B4-BE49-F238E27FC236}">
              <a16:creationId xmlns:a16="http://schemas.microsoft.com/office/drawing/2014/main" id="{E3164847-D9F1-4816-98FC-6EF3642AFE86}"/>
            </a:ext>
          </a:extLst>
        </xdr:cNvPr>
        <xdr:cNvPicPr>
          <a:picLocks noChangeAspect="1" noChangeArrowheads="1"/>
        </xdr:cNvPicPr>
      </xdr:nvPicPr>
      <xdr:blipFill>
        <a:blip xmlns:r="http://schemas.openxmlformats.org/officeDocument/2006/relationships" r:embed="rId314">
          <a:extLst>
            <a:ext uri="{28A0092B-C50C-407E-A947-70E740481C1C}">
              <a14:useLocalDpi xmlns:a14="http://schemas.microsoft.com/office/drawing/2010/main" val="0"/>
            </a:ext>
          </a:extLst>
        </a:blip>
        <a:srcRect/>
        <a:stretch>
          <a:fillRect/>
        </a:stretch>
      </xdr:blipFill>
      <xdr:spPr bwMode="auto">
        <a:xfrm>
          <a:off x="0" y="9559385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328</xdr:row>
      <xdr:rowOff>0</xdr:rowOff>
    </xdr:from>
    <xdr:to>
      <xdr:col>0</xdr:col>
      <xdr:colOff>304800</xdr:colOff>
      <xdr:row>329</xdr:row>
      <xdr:rowOff>149225</xdr:rowOff>
    </xdr:to>
    <xdr:pic>
      <xdr:nvPicPr>
        <xdr:cNvPr id="329" name="Picture 328" descr="Steelium Z icon">
          <a:extLst>
            <a:ext uri="{FF2B5EF4-FFF2-40B4-BE49-F238E27FC236}">
              <a16:creationId xmlns:a16="http://schemas.microsoft.com/office/drawing/2014/main" id="{FE8F9AF3-4ABA-48C7-8C28-79FA40D48119}"/>
            </a:ext>
          </a:extLst>
        </xdr:cNvPr>
        <xdr:cNvPicPr>
          <a:picLocks noChangeAspect="1" noChangeArrowheads="1"/>
        </xdr:cNvPicPr>
      </xdr:nvPicPr>
      <xdr:blipFill>
        <a:blip xmlns:r="http://schemas.openxmlformats.org/officeDocument/2006/relationships" r:embed="rId315">
          <a:extLst>
            <a:ext uri="{28A0092B-C50C-407E-A947-70E740481C1C}">
              <a14:useLocalDpi xmlns:a14="http://schemas.microsoft.com/office/drawing/2010/main" val="0"/>
            </a:ext>
          </a:extLst>
        </a:blip>
        <a:srcRect/>
        <a:stretch>
          <a:fillRect/>
        </a:stretch>
      </xdr:blipFill>
      <xdr:spPr bwMode="auto">
        <a:xfrm>
          <a:off x="0" y="958462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329</xdr:row>
      <xdr:rowOff>0</xdr:rowOff>
    </xdr:from>
    <xdr:to>
      <xdr:col>0</xdr:col>
      <xdr:colOff>304800</xdr:colOff>
      <xdr:row>330</xdr:row>
      <xdr:rowOff>149225</xdr:rowOff>
    </xdr:to>
    <xdr:pic>
      <xdr:nvPicPr>
        <xdr:cNvPr id="330" name="Picture 329" descr="Steelixite icon">
          <a:extLst>
            <a:ext uri="{FF2B5EF4-FFF2-40B4-BE49-F238E27FC236}">
              <a16:creationId xmlns:a16="http://schemas.microsoft.com/office/drawing/2014/main" id="{A24F2607-93A1-43D1-8504-F8B9348158AF}"/>
            </a:ext>
          </a:extLst>
        </xdr:cNvPr>
        <xdr:cNvPicPr>
          <a:picLocks noChangeAspect="1" noChangeArrowheads="1"/>
        </xdr:cNvPicPr>
      </xdr:nvPicPr>
      <xdr:blipFill>
        <a:blip xmlns:r="http://schemas.openxmlformats.org/officeDocument/2006/relationships" r:embed="rId316">
          <a:extLst>
            <a:ext uri="{28A0092B-C50C-407E-A947-70E740481C1C}">
              <a14:useLocalDpi xmlns:a14="http://schemas.microsoft.com/office/drawing/2010/main" val="0"/>
            </a:ext>
          </a:extLst>
        </a:blip>
        <a:srcRect/>
        <a:stretch>
          <a:fillRect/>
        </a:stretch>
      </xdr:blipFill>
      <xdr:spPr bwMode="auto">
        <a:xfrm>
          <a:off x="0" y="960758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330</xdr:row>
      <xdr:rowOff>0</xdr:rowOff>
    </xdr:from>
    <xdr:to>
      <xdr:col>0</xdr:col>
      <xdr:colOff>304800</xdr:colOff>
      <xdr:row>331</xdr:row>
      <xdr:rowOff>149225</xdr:rowOff>
    </xdr:to>
    <xdr:pic>
      <xdr:nvPicPr>
        <xdr:cNvPr id="331" name="Picture 330" descr="Sticky Barb icon">
          <a:extLst>
            <a:ext uri="{FF2B5EF4-FFF2-40B4-BE49-F238E27FC236}">
              <a16:creationId xmlns:a16="http://schemas.microsoft.com/office/drawing/2014/main" id="{2F8ED505-377D-43A8-A920-B61F415633D6}"/>
            </a:ext>
          </a:extLst>
        </xdr:cNvPr>
        <xdr:cNvPicPr>
          <a:picLocks noChangeAspect="1" noChangeArrowheads="1"/>
        </xdr:cNvPicPr>
      </xdr:nvPicPr>
      <xdr:blipFill>
        <a:blip xmlns:r="http://schemas.openxmlformats.org/officeDocument/2006/relationships" r:embed="rId317">
          <a:extLst>
            <a:ext uri="{28A0092B-C50C-407E-A947-70E740481C1C}">
              <a14:useLocalDpi xmlns:a14="http://schemas.microsoft.com/office/drawing/2010/main" val="0"/>
            </a:ext>
          </a:extLst>
        </a:blip>
        <a:srcRect/>
        <a:stretch>
          <a:fillRect/>
        </a:stretch>
      </xdr:blipFill>
      <xdr:spPr bwMode="auto">
        <a:xfrm>
          <a:off x="0" y="962825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331</xdr:row>
      <xdr:rowOff>0</xdr:rowOff>
    </xdr:from>
    <xdr:to>
      <xdr:col>0</xdr:col>
      <xdr:colOff>304800</xdr:colOff>
      <xdr:row>332</xdr:row>
      <xdr:rowOff>149225</xdr:rowOff>
    </xdr:to>
    <xdr:pic>
      <xdr:nvPicPr>
        <xdr:cNvPr id="332" name="Picture 331" descr="Stone Plate icon">
          <a:extLst>
            <a:ext uri="{FF2B5EF4-FFF2-40B4-BE49-F238E27FC236}">
              <a16:creationId xmlns:a16="http://schemas.microsoft.com/office/drawing/2014/main" id="{19677CCB-489C-4EF5-9898-D3E6D903A39C}"/>
            </a:ext>
          </a:extLst>
        </xdr:cNvPr>
        <xdr:cNvPicPr>
          <a:picLocks noChangeAspect="1" noChangeArrowheads="1"/>
        </xdr:cNvPicPr>
      </xdr:nvPicPr>
      <xdr:blipFill>
        <a:blip xmlns:r="http://schemas.openxmlformats.org/officeDocument/2006/relationships" r:embed="rId318">
          <a:extLst>
            <a:ext uri="{28A0092B-C50C-407E-A947-70E740481C1C}">
              <a14:useLocalDpi xmlns:a14="http://schemas.microsoft.com/office/drawing/2010/main" val="0"/>
            </a:ext>
          </a:extLst>
        </a:blip>
        <a:srcRect/>
        <a:stretch>
          <a:fillRect/>
        </a:stretch>
      </xdr:blipFill>
      <xdr:spPr bwMode="auto">
        <a:xfrm>
          <a:off x="0" y="9674066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332</xdr:row>
      <xdr:rowOff>0</xdr:rowOff>
    </xdr:from>
    <xdr:to>
      <xdr:col>0</xdr:col>
      <xdr:colOff>15875</xdr:colOff>
      <xdr:row>332</xdr:row>
      <xdr:rowOff>15875</xdr:rowOff>
    </xdr:to>
    <xdr:pic>
      <xdr:nvPicPr>
        <xdr:cNvPr id="333" name="Picture 332" descr="Strawberry Sweet icon">
          <a:extLst>
            <a:ext uri="{FF2B5EF4-FFF2-40B4-BE49-F238E27FC236}">
              <a16:creationId xmlns:a16="http://schemas.microsoft.com/office/drawing/2014/main" id="{A18751D0-8D58-4233-8F2B-E0A9BDF2828B}"/>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706165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333</xdr:row>
      <xdr:rowOff>0</xdr:rowOff>
    </xdr:from>
    <xdr:to>
      <xdr:col>0</xdr:col>
      <xdr:colOff>304800</xdr:colOff>
      <xdr:row>334</xdr:row>
      <xdr:rowOff>149225</xdr:rowOff>
    </xdr:to>
    <xdr:pic>
      <xdr:nvPicPr>
        <xdr:cNvPr id="334" name="Picture 333" descr="Swampertite icon">
          <a:extLst>
            <a:ext uri="{FF2B5EF4-FFF2-40B4-BE49-F238E27FC236}">
              <a16:creationId xmlns:a16="http://schemas.microsoft.com/office/drawing/2014/main" id="{A744A73D-80E1-4B6E-89FC-6755E1F0E9B6}"/>
            </a:ext>
          </a:extLst>
        </xdr:cNvPr>
        <xdr:cNvPicPr>
          <a:picLocks noChangeAspect="1" noChangeArrowheads="1"/>
        </xdr:cNvPicPr>
      </xdr:nvPicPr>
      <xdr:blipFill>
        <a:blip xmlns:r="http://schemas.openxmlformats.org/officeDocument/2006/relationships" r:embed="rId319">
          <a:extLst>
            <a:ext uri="{28A0092B-C50C-407E-A947-70E740481C1C}">
              <a14:useLocalDpi xmlns:a14="http://schemas.microsoft.com/office/drawing/2010/main" val="0"/>
            </a:ext>
          </a:extLst>
        </a:blip>
        <a:srcRect/>
        <a:stretch>
          <a:fillRect/>
        </a:stretch>
      </xdr:blipFill>
      <xdr:spPr bwMode="auto">
        <a:xfrm>
          <a:off x="0" y="972683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334</xdr:row>
      <xdr:rowOff>0</xdr:rowOff>
    </xdr:from>
    <xdr:to>
      <xdr:col>0</xdr:col>
      <xdr:colOff>15875</xdr:colOff>
      <xdr:row>334</xdr:row>
      <xdr:rowOff>15875</xdr:rowOff>
    </xdr:to>
    <xdr:pic>
      <xdr:nvPicPr>
        <xdr:cNvPr id="335" name="Picture 334" descr="Sweet Apple icon">
          <a:extLst>
            <a:ext uri="{FF2B5EF4-FFF2-40B4-BE49-F238E27FC236}">
              <a16:creationId xmlns:a16="http://schemas.microsoft.com/office/drawing/2014/main" id="{E369EF37-59D7-4DC6-BEA6-F5BF76A627AA}"/>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7497900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335</xdr:row>
      <xdr:rowOff>0</xdr:rowOff>
    </xdr:from>
    <xdr:to>
      <xdr:col>0</xdr:col>
      <xdr:colOff>304800</xdr:colOff>
      <xdr:row>336</xdr:row>
      <xdr:rowOff>149225</xdr:rowOff>
    </xdr:to>
    <xdr:pic>
      <xdr:nvPicPr>
        <xdr:cNvPr id="336" name="Picture 335" descr="Tapunium Z icon">
          <a:extLst>
            <a:ext uri="{FF2B5EF4-FFF2-40B4-BE49-F238E27FC236}">
              <a16:creationId xmlns:a16="http://schemas.microsoft.com/office/drawing/2014/main" id="{5734A682-46E1-452E-ADE5-0A6927D00CD3}"/>
            </a:ext>
          </a:extLst>
        </xdr:cNvPr>
        <xdr:cNvPicPr>
          <a:picLocks noChangeAspect="1" noChangeArrowheads="1"/>
        </xdr:cNvPicPr>
      </xdr:nvPicPr>
      <xdr:blipFill>
        <a:blip xmlns:r="http://schemas.openxmlformats.org/officeDocument/2006/relationships" r:embed="rId320">
          <a:extLst>
            <a:ext uri="{28A0092B-C50C-407E-A947-70E740481C1C}">
              <a14:useLocalDpi xmlns:a14="http://schemas.microsoft.com/office/drawing/2010/main" val="0"/>
            </a:ext>
          </a:extLst>
        </a:blip>
        <a:srcRect/>
        <a:stretch>
          <a:fillRect/>
        </a:stretch>
      </xdr:blipFill>
      <xdr:spPr bwMode="auto">
        <a:xfrm>
          <a:off x="0" y="976360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336</xdr:row>
      <xdr:rowOff>0</xdr:rowOff>
    </xdr:from>
    <xdr:to>
      <xdr:col>0</xdr:col>
      <xdr:colOff>15875</xdr:colOff>
      <xdr:row>336</xdr:row>
      <xdr:rowOff>15875</xdr:rowOff>
    </xdr:to>
    <xdr:pic>
      <xdr:nvPicPr>
        <xdr:cNvPr id="337" name="Picture 336" descr="Tart Apple icon">
          <a:extLst>
            <a:ext uri="{FF2B5EF4-FFF2-40B4-BE49-F238E27FC236}">
              <a16:creationId xmlns:a16="http://schemas.microsoft.com/office/drawing/2014/main" id="{1FEF87D1-3D90-48F2-B3D7-E6E5DABE8D6D}"/>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79798650"/>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337</xdr:row>
      <xdr:rowOff>0</xdr:rowOff>
    </xdr:from>
    <xdr:to>
      <xdr:col>0</xdr:col>
      <xdr:colOff>304800</xdr:colOff>
      <xdr:row>338</xdr:row>
      <xdr:rowOff>149225</xdr:rowOff>
    </xdr:to>
    <xdr:pic>
      <xdr:nvPicPr>
        <xdr:cNvPr id="338" name="Picture 337" descr="Terrain Extender icon">
          <a:extLst>
            <a:ext uri="{FF2B5EF4-FFF2-40B4-BE49-F238E27FC236}">
              <a16:creationId xmlns:a16="http://schemas.microsoft.com/office/drawing/2014/main" id="{FC72BCA7-8C42-4E07-8694-65AA72C5C6C8}"/>
            </a:ext>
          </a:extLst>
        </xdr:cNvPr>
        <xdr:cNvPicPr>
          <a:picLocks noChangeAspect="1" noChangeArrowheads="1"/>
        </xdr:cNvPicPr>
      </xdr:nvPicPr>
      <xdr:blipFill>
        <a:blip xmlns:r="http://schemas.openxmlformats.org/officeDocument/2006/relationships" r:embed="rId321">
          <a:extLst>
            <a:ext uri="{28A0092B-C50C-407E-A947-70E740481C1C}">
              <a14:useLocalDpi xmlns:a14="http://schemas.microsoft.com/office/drawing/2010/main" val="0"/>
            </a:ext>
          </a:extLst>
        </a:blip>
        <a:srcRect/>
        <a:stretch>
          <a:fillRect/>
        </a:stretch>
      </xdr:blipFill>
      <xdr:spPr bwMode="auto">
        <a:xfrm>
          <a:off x="0" y="9811797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338</xdr:row>
      <xdr:rowOff>0</xdr:rowOff>
    </xdr:from>
    <xdr:to>
      <xdr:col>0</xdr:col>
      <xdr:colOff>304800</xdr:colOff>
      <xdr:row>339</xdr:row>
      <xdr:rowOff>149225</xdr:rowOff>
    </xdr:to>
    <xdr:pic>
      <xdr:nvPicPr>
        <xdr:cNvPr id="339" name="Picture 338" descr="Thick Club icon">
          <a:extLst>
            <a:ext uri="{FF2B5EF4-FFF2-40B4-BE49-F238E27FC236}">
              <a16:creationId xmlns:a16="http://schemas.microsoft.com/office/drawing/2014/main" id="{434FABA6-C6D7-419F-A813-A951B46D3D6C}"/>
            </a:ext>
          </a:extLst>
        </xdr:cNvPr>
        <xdr:cNvPicPr>
          <a:picLocks noChangeAspect="1" noChangeArrowheads="1"/>
        </xdr:cNvPicPr>
      </xdr:nvPicPr>
      <xdr:blipFill>
        <a:blip xmlns:r="http://schemas.openxmlformats.org/officeDocument/2006/relationships" r:embed="rId322">
          <a:extLst>
            <a:ext uri="{28A0092B-C50C-407E-A947-70E740481C1C}">
              <a14:useLocalDpi xmlns:a14="http://schemas.microsoft.com/office/drawing/2010/main" val="0"/>
            </a:ext>
          </a:extLst>
        </a:blip>
        <a:srcRect/>
        <a:stretch>
          <a:fillRect/>
        </a:stretch>
      </xdr:blipFill>
      <xdr:spPr bwMode="auto">
        <a:xfrm>
          <a:off x="0" y="985989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339</xdr:row>
      <xdr:rowOff>0</xdr:rowOff>
    </xdr:from>
    <xdr:to>
      <xdr:col>0</xdr:col>
      <xdr:colOff>15875</xdr:colOff>
      <xdr:row>339</xdr:row>
      <xdr:rowOff>15875</xdr:rowOff>
    </xdr:to>
    <xdr:pic>
      <xdr:nvPicPr>
        <xdr:cNvPr id="340" name="Picture 339" descr="Throat Spray icon">
          <a:extLst>
            <a:ext uri="{FF2B5EF4-FFF2-40B4-BE49-F238E27FC236}">
              <a16:creationId xmlns:a16="http://schemas.microsoft.com/office/drawing/2014/main" id="{28733F2F-263B-42E2-94F9-A1C56995FE6F}"/>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9882854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340</xdr:row>
      <xdr:rowOff>0</xdr:rowOff>
    </xdr:from>
    <xdr:to>
      <xdr:col>0</xdr:col>
      <xdr:colOff>304800</xdr:colOff>
      <xdr:row>341</xdr:row>
      <xdr:rowOff>149225</xdr:rowOff>
    </xdr:to>
    <xdr:pic>
      <xdr:nvPicPr>
        <xdr:cNvPr id="341" name="Picture 340" descr="Toxic Orb icon">
          <a:extLst>
            <a:ext uri="{FF2B5EF4-FFF2-40B4-BE49-F238E27FC236}">
              <a16:creationId xmlns:a16="http://schemas.microsoft.com/office/drawing/2014/main" id="{175F2F59-D0A1-420B-B5C5-7FABB3B76640}"/>
            </a:ext>
          </a:extLst>
        </xdr:cNvPr>
        <xdr:cNvPicPr>
          <a:picLocks noChangeAspect="1" noChangeArrowheads="1"/>
        </xdr:cNvPicPr>
      </xdr:nvPicPr>
      <xdr:blipFill>
        <a:blip xmlns:r="http://schemas.openxmlformats.org/officeDocument/2006/relationships" r:embed="rId323">
          <a:extLst>
            <a:ext uri="{28A0092B-C50C-407E-A947-70E740481C1C}">
              <a14:useLocalDpi xmlns:a14="http://schemas.microsoft.com/office/drawing/2010/main" val="0"/>
            </a:ext>
          </a:extLst>
        </a:blip>
        <a:srcRect/>
        <a:stretch>
          <a:fillRect/>
        </a:stretch>
      </xdr:blipFill>
      <xdr:spPr bwMode="auto">
        <a:xfrm>
          <a:off x="0" y="990580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341</xdr:row>
      <xdr:rowOff>0</xdr:rowOff>
    </xdr:from>
    <xdr:to>
      <xdr:col>0</xdr:col>
      <xdr:colOff>304800</xdr:colOff>
      <xdr:row>342</xdr:row>
      <xdr:rowOff>149225</xdr:rowOff>
    </xdr:to>
    <xdr:pic>
      <xdr:nvPicPr>
        <xdr:cNvPr id="342" name="Picture 341" descr="Toxic Plate icon">
          <a:extLst>
            <a:ext uri="{FF2B5EF4-FFF2-40B4-BE49-F238E27FC236}">
              <a16:creationId xmlns:a16="http://schemas.microsoft.com/office/drawing/2014/main" id="{D9FE50F1-EF8B-494E-A0EF-9E0CC93910CD}"/>
            </a:ext>
          </a:extLst>
        </xdr:cNvPr>
        <xdr:cNvPicPr>
          <a:picLocks noChangeAspect="1" noChangeArrowheads="1"/>
        </xdr:cNvPicPr>
      </xdr:nvPicPr>
      <xdr:blipFill>
        <a:blip xmlns:r="http://schemas.openxmlformats.org/officeDocument/2006/relationships" r:embed="rId324">
          <a:extLst>
            <a:ext uri="{28A0092B-C50C-407E-A947-70E740481C1C}">
              <a14:useLocalDpi xmlns:a14="http://schemas.microsoft.com/office/drawing/2010/main" val="0"/>
            </a:ext>
          </a:extLst>
        </a:blip>
        <a:srcRect/>
        <a:stretch>
          <a:fillRect/>
        </a:stretch>
      </xdr:blipFill>
      <xdr:spPr bwMode="auto">
        <a:xfrm>
          <a:off x="0" y="9944766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342</xdr:row>
      <xdr:rowOff>0</xdr:rowOff>
    </xdr:from>
    <xdr:to>
      <xdr:col>0</xdr:col>
      <xdr:colOff>304800</xdr:colOff>
      <xdr:row>343</xdr:row>
      <xdr:rowOff>149225</xdr:rowOff>
    </xdr:to>
    <xdr:pic>
      <xdr:nvPicPr>
        <xdr:cNvPr id="343" name="Picture 342" descr="Twisted Spoon icon">
          <a:extLst>
            <a:ext uri="{FF2B5EF4-FFF2-40B4-BE49-F238E27FC236}">
              <a16:creationId xmlns:a16="http://schemas.microsoft.com/office/drawing/2014/main" id="{C59410A1-3FFE-4C6A-9D75-015CF07BF1C8}"/>
            </a:ext>
          </a:extLst>
        </xdr:cNvPr>
        <xdr:cNvPicPr>
          <a:picLocks noChangeAspect="1" noChangeArrowheads="1"/>
        </xdr:cNvPicPr>
      </xdr:nvPicPr>
      <xdr:blipFill>
        <a:blip xmlns:r="http://schemas.openxmlformats.org/officeDocument/2006/relationships" r:embed="rId325">
          <a:extLst>
            <a:ext uri="{28A0092B-C50C-407E-A947-70E740481C1C}">
              <a14:useLocalDpi xmlns:a14="http://schemas.microsoft.com/office/drawing/2010/main" val="0"/>
            </a:ext>
          </a:extLst>
        </a:blip>
        <a:srcRect/>
        <a:stretch>
          <a:fillRect/>
        </a:stretch>
      </xdr:blipFill>
      <xdr:spPr bwMode="auto">
        <a:xfrm>
          <a:off x="0" y="997915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343</xdr:row>
      <xdr:rowOff>0</xdr:rowOff>
    </xdr:from>
    <xdr:to>
      <xdr:col>0</xdr:col>
      <xdr:colOff>304800</xdr:colOff>
      <xdr:row>344</xdr:row>
      <xdr:rowOff>149225</xdr:rowOff>
    </xdr:to>
    <xdr:pic>
      <xdr:nvPicPr>
        <xdr:cNvPr id="344" name="Picture 343" descr="Tyranitarite icon">
          <a:extLst>
            <a:ext uri="{FF2B5EF4-FFF2-40B4-BE49-F238E27FC236}">
              <a16:creationId xmlns:a16="http://schemas.microsoft.com/office/drawing/2014/main" id="{76233565-E4D1-4AB1-8CA9-967C6EB9CEA8}"/>
            </a:ext>
          </a:extLst>
        </xdr:cNvPr>
        <xdr:cNvPicPr>
          <a:picLocks noChangeAspect="1" noChangeArrowheads="1"/>
        </xdr:cNvPicPr>
      </xdr:nvPicPr>
      <xdr:blipFill>
        <a:blip xmlns:r="http://schemas.openxmlformats.org/officeDocument/2006/relationships" r:embed="rId326">
          <a:extLst>
            <a:ext uri="{28A0092B-C50C-407E-A947-70E740481C1C}">
              <a14:useLocalDpi xmlns:a14="http://schemas.microsoft.com/office/drawing/2010/main" val="0"/>
            </a:ext>
          </a:extLst>
        </a:blip>
        <a:srcRect/>
        <a:stretch>
          <a:fillRect/>
        </a:stretch>
      </xdr:blipFill>
      <xdr:spPr bwMode="auto">
        <a:xfrm>
          <a:off x="0" y="9999821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344</xdr:row>
      <xdr:rowOff>0</xdr:rowOff>
    </xdr:from>
    <xdr:to>
      <xdr:col>0</xdr:col>
      <xdr:colOff>304800</xdr:colOff>
      <xdr:row>345</xdr:row>
      <xdr:rowOff>149225</xdr:rowOff>
    </xdr:to>
    <xdr:pic>
      <xdr:nvPicPr>
        <xdr:cNvPr id="345" name="Picture 344" descr="Ultranecrozium Z icon">
          <a:extLst>
            <a:ext uri="{FF2B5EF4-FFF2-40B4-BE49-F238E27FC236}">
              <a16:creationId xmlns:a16="http://schemas.microsoft.com/office/drawing/2014/main" id="{174FDCCF-F6A8-490F-A82C-398A258F1462}"/>
            </a:ext>
          </a:extLst>
        </xdr:cNvPr>
        <xdr:cNvPicPr>
          <a:picLocks noChangeAspect="1" noChangeArrowheads="1"/>
        </xdr:cNvPicPr>
      </xdr:nvPicPr>
      <xdr:blipFill>
        <a:blip xmlns:r="http://schemas.openxmlformats.org/officeDocument/2006/relationships" r:embed="rId327">
          <a:extLst>
            <a:ext uri="{28A0092B-C50C-407E-A947-70E740481C1C}">
              <a14:useLocalDpi xmlns:a14="http://schemas.microsoft.com/office/drawing/2010/main" val="0"/>
            </a:ext>
          </a:extLst>
        </a:blip>
        <a:srcRect/>
        <a:stretch>
          <a:fillRect/>
        </a:stretch>
      </xdr:blipFill>
      <xdr:spPr bwMode="auto">
        <a:xfrm>
          <a:off x="0" y="1002049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345</xdr:row>
      <xdr:rowOff>0</xdr:rowOff>
    </xdr:from>
    <xdr:to>
      <xdr:col>0</xdr:col>
      <xdr:colOff>15875</xdr:colOff>
      <xdr:row>345</xdr:row>
      <xdr:rowOff>15875</xdr:rowOff>
    </xdr:to>
    <xdr:pic>
      <xdr:nvPicPr>
        <xdr:cNvPr id="346" name="Picture 345" descr="Utility Umbrella icon">
          <a:extLst>
            <a:ext uri="{FF2B5EF4-FFF2-40B4-BE49-F238E27FC236}">
              <a16:creationId xmlns:a16="http://schemas.microsoft.com/office/drawing/2014/main" id="{EBF71BB0-79A4-4F0F-97F2-222C2025AB8D}"/>
            </a:ext>
          </a:extLst>
        </xdr:cNvPr>
        <xdr:cNvPicPr>
          <a:picLocks noChangeAspect="1" noChangeArrowheads="1"/>
        </xdr:cNvPicPr>
      </xdr:nvPicPr>
      <xdr:blipFill>
        <a:blip xmlns:r="http://schemas.openxmlformats.org/officeDocument/2006/relationships" r:embed="rId92">
          <a:extLst>
            <a:ext uri="{28A0092B-C50C-407E-A947-70E740481C1C}">
              <a14:useLocalDpi xmlns:a14="http://schemas.microsoft.com/office/drawing/2010/main" val="0"/>
            </a:ext>
          </a:extLst>
        </a:blip>
        <a:srcRect/>
        <a:stretch>
          <a:fillRect/>
        </a:stretch>
      </xdr:blipFill>
      <xdr:spPr bwMode="auto">
        <a:xfrm>
          <a:off x="0" y="10061733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346</xdr:row>
      <xdr:rowOff>0</xdr:rowOff>
    </xdr:from>
    <xdr:to>
      <xdr:col>0</xdr:col>
      <xdr:colOff>304800</xdr:colOff>
      <xdr:row>347</xdr:row>
      <xdr:rowOff>149225</xdr:rowOff>
    </xdr:to>
    <xdr:pic>
      <xdr:nvPicPr>
        <xdr:cNvPr id="347" name="Picture 346" descr="Venusaurite icon">
          <a:extLst>
            <a:ext uri="{FF2B5EF4-FFF2-40B4-BE49-F238E27FC236}">
              <a16:creationId xmlns:a16="http://schemas.microsoft.com/office/drawing/2014/main" id="{623E115D-9852-4AD7-AFA4-ACE67D7C4B12}"/>
            </a:ext>
          </a:extLst>
        </xdr:cNvPr>
        <xdr:cNvPicPr>
          <a:picLocks noChangeAspect="1" noChangeArrowheads="1"/>
        </xdr:cNvPicPr>
      </xdr:nvPicPr>
      <xdr:blipFill>
        <a:blip xmlns:r="http://schemas.openxmlformats.org/officeDocument/2006/relationships" r:embed="rId328">
          <a:extLst>
            <a:ext uri="{28A0092B-C50C-407E-A947-70E740481C1C}">
              <a14:useLocalDpi xmlns:a14="http://schemas.microsoft.com/office/drawing/2010/main" val="0"/>
            </a:ext>
          </a:extLst>
        </a:blip>
        <a:srcRect/>
        <a:stretch>
          <a:fillRect/>
        </a:stretch>
      </xdr:blipFill>
      <xdr:spPr bwMode="auto">
        <a:xfrm>
          <a:off x="0" y="1010754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347</xdr:row>
      <xdr:rowOff>0</xdr:rowOff>
    </xdr:from>
    <xdr:to>
      <xdr:col>0</xdr:col>
      <xdr:colOff>304800</xdr:colOff>
      <xdr:row>348</xdr:row>
      <xdr:rowOff>149225</xdr:rowOff>
    </xdr:to>
    <xdr:pic>
      <xdr:nvPicPr>
        <xdr:cNvPr id="348" name="Picture 347" descr="Water Gem icon">
          <a:extLst>
            <a:ext uri="{FF2B5EF4-FFF2-40B4-BE49-F238E27FC236}">
              <a16:creationId xmlns:a16="http://schemas.microsoft.com/office/drawing/2014/main" id="{9798DBC7-CA36-4FBB-97EF-9F4265935716}"/>
            </a:ext>
          </a:extLst>
        </xdr:cNvPr>
        <xdr:cNvPicPr>
          <a:picLocks noChangeAspect="1" noChangeArrowheads="1"/>
        </xdr:cNvPicPr>
      </xdr:nvPicPr>
      <xdr:blipFill>
        <a:blip xmlns:r="http://schemas.openxmlformats.org/officeDocument/2006/relationships" r:embed="rId329">
          <a:extLst>
            <a:ext uri="{28A0092B-C50C-407E-A947-70E740481C1C}">
              <a14:useLocalDpi xmlns:a14="http://schemas.microsoft.com/office/drawing/2010/main" val="0"/>
            </a:ext>
          </a:extLst>
        </a:blip>
        <a:srcRect/>
        <a:stretch>
          <a:fillRect/>
        </a:stretch>
      </xdr:blipFill>
      <xdr:spPr bwMode="auto">
        <a:xfrm>
          <a:off x="0" y="10128218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348</xdr:row>
      <xdr:rowOff>0</xdr:rowOff>
    </xdr:from>
    <xdr:to>
      <xdr:col>0</xdr:col>
      <xdr:colOff>304800</xdr:colOff>
      <xdr:row>349</xdr:row>
      <xdr:rowOff>149225</xdr:rowOff>
    </xdr:to>
    <xdr:pic>
      <xdr:nvPicPr>
        <xdr:cNvPr id="349" name="Picture 348" descr="Water Memory icon">
          <a:extLst>
            <a:ext uri="{FF2B5EF4-FFF2-40B4-BE49-F238E27FC236}">
              <a16:creationId xmlns:a16="http://schemas.microsoft.com/office/drawing/2014/main" id="{9EFACE85-A047-416C-AB12-780F7BEC7C30}"/>
            </a:ext>
          </a:extLst>
        </xdr:cNvPr>
        <xdr:cNvPicPr>
          <a:picLocks noChangeAspect="1" noChangeArrowheads="1"/>
        </xdr:cNvPicPr>
      </xdr:nvPicPr>
      <xdr:blipFill>
        <a:blip xmlns:r="http://schemas.openxmlformats.org/officeDocument/2006/relationships" r:embed="rId330">
          <a:extLst>
            <a:ext uri="{28A0092B-C50C-407E-A947-70E740481C1C}">
              <a14:useLocalDpi xmlns:a14="http://schemas.microsoft.com/office/drawing/2010/main" val="0"/>
            </a:ext>
          </a:extLst>
        </a:blip>
        <a:srcRect/>
        <a:stretch>
          <a:fillRect/>
        </a:stretch>
      </xdr:blipFill>
      <xdr:spPr bwMode="auto">
        <a:xfrm>
          <a:off x="0" y="1015117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349</xdr:row>
      <xdr:rowOff>0</xdr:rowOff>
    </xdr:from>
    <xdr:to>
      <xdr:col>0</xdr:col>
      <xdr:colOff>304800</xdr:colOff>
      <xdr:row>350</xdr:row>
      <xdr:rowOff>149225</xdr:rowOff>
    </xdr:to>
    <xdr:pic>
      <xdr:nvPicPr>
        <xdr:cNvPr id="350" name="Picture 349" descr="Waterium Z icon">
          <a:extLst>
            <a:ext uri="{FF2B5EF4-FFF2-40B4-BE49-F238E27FC236}">
              <a16:creationId xmlns:a16="http://schemas.microsoft.com/office/drawing/2014/main" id="{407EF01A-4423-4891-9ECE-49E0F98162A3}"/>
            </a:ext>
          </a:extLst>
        </xdr:cNvPr>
        <xdr:cNvPicPr>
          <a:picLocks noChangeAspect="1" noChangeArrowheads="1"/>
        </xdr:cNvPicPr>
      </xdr:nvPicPr>
      <xdr:blipFill>
        <a:blip xmlns:r="http://schemas.openxmlformats.org/officeDocument/2006/relationships" r:embed="rId331">
          <a:extLst>
            <a:ext uri="{28A0092B-C50C-407E-A947-70E740481C1C}">
              <a14:useLocalDpi xmlns:a14="http://schemas.microsoft.com/office/drawing/2010/main" val="0"/>
            </a:ext>
          </a:extLst>
        </a:blip>
        <a:srcRect/>
        <a:stretch>
          <a:fillRect/>
        </a:stretch>
      </xdr:blipFill>
      <xdr:spPr bwMode="auto">
        <a:xfrm>
          <a:off x="0" y="1017641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350</xdr:row>
      <xdr:rowOff>0</xdr:rowOff>
    </xdr:from>
    <xdr:to>
      <xdr:col>0</xdr:col>
      <xdr:colOff>304800</xdr:colOff>
      <xdr:row>351</xdr:row>
      <xdr:rowOff>149225</xdr:rowOff>
    </xdr:to>
    <xdr:pic>
      <xdr:nvPicPr>
        <xdr:cNvPr id="351" name="Picture 350" descr="Wave Incense icon">
          <a:extLst>
            <a:ext uri="{FF2B5EF4-FFF2-40B4-BE49-F238E27FC236}">
              <a16:creationId xmlns:a16="http://schemas.microsoft.com/office/drawing/2014/main" id="{E2964456-C436-43E9-BBD9-0E9B68016DD8}"/>
            </a:ext>
          </a:extLst>
        </xdr:cNvPr>
        <xdr:cNvPicPr>
          <a:picLocks noChangeAspect="1" noChangeArrowheads="1"/>
        </xdr:cNvPicPr>
      </xdr:nvPicPr>
      <xdr:blipFill>
        <a:blip xmlns:r="http://schemas.openxmlformats.org/officeDocument/2006/relationships" r:embed="rId332">
          <a:extLst>
            <a:ext uri="{28A0092B-C50C-407E-A947-70E740481C1C}">
              <a14:useLocalDpi xmlns:a14="http://schemas.microsoft.com/office/drawing/2010/main" val="0"/>
            </a:ext>
          </a:extLst>
        </a:blip>
        <a:srcRect/>
        <a:stretch>
          <a:fillRect/>
        </a:stretch>
      </xdr:blipFill>
      <xdr:spPr bwMode="auto">
        <a:xfrm>
          <a:off x="0" y="1019708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351</xdr:row>
      <xdr:rowOff>0</xdr:rowOff>
    </xdr:from>
    <xdr:to>
      <xdr:col>0</xdr:col>
      <xdr:colOff>304800</xdr:colOff>
      <xdr:row>352</xdr:row>
      <xdr:rowOff>149225</xdr:rowOff>
    </xdr:to>
    <xdr:pic>
      <xdr:nvPicPr>
        <xdr:cNvPr id="352" name="Picture 351" descr="Weakness Policy icon">
          <a:extLst>
            <a:ext uri="{FF2B5EF4-FFF2-40B4-BE49-F238E27FC236}">
              <a16:creationId xmlns:a16="http://schemas.microsoft.com/office/drawing/2014/main" id="{91AE087A-696C-4807-BA6D-D6EBB4A58C0A}"/>
            </a:ext>
          </a:extLst>
        </xdr:cNvPr>
        <xdr:cNvPicPr>
          <a:picLocks noChangeAspect="1" noChangeArrowheads="1"/>
        </xdr:cNvPicPr>
      </xdr:nvPicPr>
      <xdr:blipFill>
        <a:blip xmlns:r="http://schemas.openxmlformats.org/officeDocument/2006/relationships" r:embed="rId333">
          <a:extLst>
            <a:ext uri="{28A0092B-C50C-407E-A947-70E740481C1C}">
              <a14:useLocalDpi xmlns:a14="http://schemas.microsoft.com/office/drawing/2010/main" val="0"/>
            </a:ext>
          </a:extLst>
        </a:blip>
        <a:srcRect/>
        <a:stretch>
          <a:fillRect/>
        </a:stretch>
      </xdr:blipFill>
      <xdr:spPr bwMode="auto">
        <a:xfrm>
          <a:off x="0" y="10240613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352</xdr:row>
      <xdr:rowOff>0</xdr:rowOff>
    </xdr:from>
    <xdr:to>
      <xdr:col>0</xdr:col>
      <xdr:colOff>304800</xdr:colOff>
      <xdr:row>353</xdr:row>
      <xdr:rowOff>149225</xdr:rowOff>
    </xdr:to>
    <xdr:pic>
      <xdr:nvPicPr>
        <xdr:cNvPr id="353" name="Picture 352" descr="White Herb icon">
          <a:extLst>
            <a:ext uri="{FF2B5EF4-FFF2-40B4-BE49-F238E27FC236}">
              <a16:creationId xmlns:a16="http://schemas.microsoft.com/office/drawing/2014/main" id="{BBE64073-AFFE-4A8C-868F-4C3D582355D3}"/>
            </a:ext>
          </a:extLst>
        </xdr:cNvPr>
        <xdr:cNvPicPr>
          <a:picLocks noChangeAspect="1" noChangeArrowheads="1"/>
        </xdr:cNvPicPr>
      </xdr:nvPicPr>
      <xdr:blipFill>
        <a:blip xmlns:r="http://schemas.openxmlformats.org/officeDocument/2006/relationships" r:embed="rId334">
          <a:extLst>
            <a:ext uri="{28A0092B-C50C-407E-A947-70E740481C1C}">
              <a14:useLocalDpi xmlns:a14="http://schemas.microsoft.com/office/drawing/2010/main" val="0"/>
            </a:ext>
          </a:extLst>
        </a:blip>
        <a:srcRect/>
        <a:stretch>
          <a:fillRect/>
        </a:stretch>
      </xdr:blipFill>
      <xdr:spPr bwMode="auto">
        <a:xfrm>
          <a:off x="0" y="1027271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353</xdr:row>
      <xdr:rowOff>0</xdr:rowOff>
    </xdr:from>
    <xdr:to>
      <xdr:col>0</xdr:col>
      <xdr:colOff>304800</xdr:colOff>
      <xdr:row>354</xdr:row>
      <xdr:rowOff>149225</xdr:rowOff>
    </xdr:to>
    <xdr:pic>
      <xdr:nvPicPr>
        <xdr:cNvPr id="354" name="Picture 353" descr="Wide Lens icon">
          <a:extLst>
            <a:ext uri="{FF2B5EF4-FFF2-40B4-BE49-F238E27FC236}">
              <a16:creationId xmlns:a16="http://schemas.microsoft.com/office/drawing/2014/main" id="{B0512356-F184-483C-8BAF-EBF2FBA0794D}"/>
            </a:ext>
          </a:extLst>
        </xdr:cNvPr>
        <xdr:cNvPicPr>
          <a:picLocks noChangeAspect="1" noChangeArrowheads="1"/>
        </xdr:cNvPicPr>
      </xdr:nvPicPr>
      <xdr:blipFill>
        <a:blip xmlns:r="http://schemas.openxmlformats.org/officeDocument/2006/relationships" r:embed="rId335">
          <a:extLst>
            <a:ext uri="{28A0092B-C50C-407E-A947-70E740481C1C}">
              <a14:useLocalDpi xmlns:a14="http://schemas.microsoft.com/office/drawing/2010/main" val="0"/>
            </a:ext>
          </a:extLst>
        </a:blip>
        <a:srcRect/>
        <a:stretch>
          <a:fillRect/>
        </a:stretch>
      </xdr:blipFill>
      <xdr:spPr bwMode="auto">
        <a:xfrm>
          <a:off x="0" y="10316241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354</xdr:row>
      <xdr:rowOff>0</xdr:rowOff>
    </xdr:from>
    <xdr:to>
      <xdr:col>0</xdr:col>
      <xdr:colOff>304800</xdr:colOff>
      <xdr:row>355</xdr:row>
      <xdr:rowOff>149225</xdr:rowOff>
    </xdr:to>
    <xdr:pic>
      <xdr:nvPicPr>
        <xdr:cNvPr id="355" name="Picture 354" descr="Wise Glasses icon">
          <a:extLst>
            <a:ext uri="{FF2B5EF4-FFF2-40B4-BE49-F238E27FC236}">
              <a16:creationId xmlns:a16="http://schemas.microsoft.com/office/drawing/2014/main" id="{CCBC1EDC-9E02-4B20-A6B3-AC05038F2E8D}"/>
            </a:ext>
          </a:extLst>
        </xdr:cNvPr>
        <xdr:cNvPicPr>
          <a:picLocks noChangeAspect="1" noChangeArrowheads="1"/>
        </xdr:cNvPicPr>
      </xdr:nvPicPr>
      <xdr:blipFill>
        <a:blip xmlns:r="http://schemas.openxmlformats.org/officeDocument/2006/relationships" r:embed="rId336">
          <a:extLst>
            <a:ext uri="{28A0092B-C50C-407E-A947-70E740481C1C}">
              <a14:useLocalDpi xmlns:a14="http://schemas.microsoft.com/office/drawing/2010/main" val="0"/>
            </a:ext>
          </a:extLst>
        </a:blip>
        <a:srcRect/>
        <a:stretch>
          <a:fillRect/>
        </a:stretch>
      </xdr:blipFill>
      <xdr:spPr bwMode="auto">
        <a:xfrm>
          <a:off x="0" y="1033233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355</xdr:row>
      <xdr:rowOff>0</xdr:rowOff>
    </xdr:from>
    <xdr:to>
      <xdr:col>0</xdr:col>
      <xdr:colOff>304800</xdr:colOff>
      <xdr:row>356</xdr:row>
      <xdr:rowOff>149225</xdr:rowOff>
    </xdr:to>
    <xdr:pic>
      <xdr:nvPicPr>
        <xdr:cNvPr id="356" name="Picture 355" descr="Yellow Nectar icon">
          <a:extLst>
            <a:ext uri="{FF2B5EF4-FFF2-40B4-BE49-F238E27FC236}">
              <a16:creationId xmlns:a16="http://schemas.microsoft.com/office/drawing/2014/main" id="{E74B908F-D465-4DD7-B633-A4F2EAFE1C6B}"/>
            </a:ext>
          </a:extLst>
        </xdr:cNvPr>
        <xdr:cNvPicPr>
          <a:picLocks noChangeAspect="1" noChangeArrowheads="1"/>
        </xdr:cNvPicPr>
      </xdr:nvPicPr>
      <xdr:blipFill>
        <a:blip xmlns:r="http://schemas.openxmlformats.org/officeDocument/2006/relationships" r:embed="rId337">
          <a:extLst>
            <a:ext uri="{28A0092B-C50C-407E-A947-70E740481C1C}">
              <a14:useLocalDpi xmlns:a14="http://schemas.microsoft.com/office/drawing/2010/main" val="0"/>
            </a:ext>
          </a:extLst>
        </a:blip>
        <a:srcRect/>
        <a:stretch>
          <a:fillRect/>
        </a:stretch>
      </xdr:blipFill>
      <xdr:spPr bwMode="auto">
        <a:xfrm>
          <a:off x="0" y="103575802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356</xdr:row>
      <xdr:rowOff>0</xdr:rowOff>
    </xdr:from>
    <xdr:to>
      <xdr:col>0</xdr:col>
      <xdr:colOff>304800</xdr:colOff>
      <xdr:row>357</xdr:row>
      <xdr:rowOff>149225</xdr:rowOff>
    </xdr:to>
    <xdr:pic>
      <xdr:nvPicPr>
        <xdr:cNvPr id="357" name="Picture 356" descr="Zap Plate icon">
          <a:extLst>
            <a:ext uri="{FF2B5EF4-FFF2-40B4-BE49-F238E27FC236}">
              <a16:creationId xmlns:a16="http://schemas.microsoft.com/office/drawing/2014/main" id="{9A49D421-7F15-4EBC-8408-F1AB2B6ABC2B}"/>
            </a:ext>
          </a:extLst>
        </xdr:cNvPr>
        <xdr:cNvPicPr>
          <a:picLocks noChangeAspect="1" noChangeArrowheads="1"/>
        </xdr:cNvPicPr>
      </xdr:nvPicPr>
      <xdr:blipFill>
        <a:blip xmlns:r="http://schemas.openxmlformats.org/officeDocument/2006/relationships" r:embed="rId338">
          <a:extLst>
            <a:ext uri="{28A0092B-C50C-407E-A947-70E740481C1C}">
              <a14:useLocalDpi xmlns:a14="http://schemas.microsoft.com/office/drawing/2010/main" val="0"/>
            </a:ext>
          </a:extLst>
        </a:blip>
        <a:srcRect/>
        <a:stretch>
          <a:fillRect/>
        </a:stretch>
      </xdr:blipFill>
      <xdr:spPr bwMode="auto">
        <a:xfrm>
          <a:off x="0" y="1040110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357</xdr:row>
      <xdr:rowOff>0</xdr:rowOff>
    </xdr:from>
    <xdr:to>
      <xdr:col>0</xdr:col>
      <xdr:colOff>304800</xdr:colOff>
      <xdr:row>358</xdr:row>
      <xdr:rowOff>149225</xdr:rowOff>
    </xdr:to>
    <xdr:pic>
      <xdr:nvPicPr>
        <xdr:cNvPr id="358" name="Picture 357" descr="Zoom Lens icon">
          <a:extLst>
            <a:ext uri="{FF2B5EF4-FFF2-40B4-BE49-F238E27FC236}">
              <a16:creationId xmlns:a16="http://schemas.microsoft.com/office/drawing/2014/main" id="{C440DFA8-B1BF-4B9E-82E9-96A7C27D376E}"/>
            </a:ext>
          </a:extLst>
        </xdr:cNvPr>
        <xdr:cNvPicPr>
          <a:picLocks noChangeAspect="1" noChangeArrowheads="1"/>
        </xdr:cNvPicPr>
      </xdr:nvPicPr>
      <xdr:blipFill>
        <a:blip xmlns:r="http://schemas.openxmlformats.org/officeDocument/2006/relationships" r:embed="rId339">
          <a:extLst>
            <a:ext uri="{28A0092B-C50C-407E-A947-70E740481C1C}">
              <a14:useLocalDpi xmlns:a14="http://schemas.microsoft.com/office/drawing/2010/main" val="0"/>
            </a:ext>
          </a:extLst>
        </a:blip>
        <a:srcRect/>
        <a:stretch>
          <a:fillRect/>
        </a:stretch>
      </xdr:blipFill>
      <xdr:spPr bwMode="auto">
        <a:xfrm>
          <a:off x="0" y="1043549475"/>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304800</xdr:colOff>
      <xdr:row>1</xdr:row>
      <xdr:rowOff>304800</xdr:rowOff>
    </xdr:to>
    <xdr:pic>
      <xdr:nvPicPr>
        <xdr:cNvPr id="2" name="Picture 1">
          <a:hlinkClick xmlns:r="http://schemas.openxmlformats.org/officeDocument/2006/relationships" r:id="rId1"/>
          <a:extLst>
            <a:ext uri="{FF2B5EF4-FFF2-40B4-BE49-F238E27FC236}">
              <a16:creationId xmlns:a16="http://schemas.microsoft.com/office/drawing/2014/main" id="{3405AE37-16A8-47A5-94CC-39DF252FE8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3</xdr:col>
      <xdr:colOff>304800</xdr:colOff>
      <xdr:row>1</xdr:row>
      <xdr:rowOff>114300</xdr:rowOff>
    </xdr:to>
    <xdr:pic>
      <xdr:nvPicPr>
        <xdr:cNvPr id="3" name="Picture 2">
          <a:hlinkClick xmlns:r="http://schemas.openxmlformats.org/officeDocument/2006/relationships" r:id="rId3"/>
          <a:extLst>
            <a:ext uri="{FF2B5EF4-FFF2-40B4-BE49-F238E27FC236}">
              <a16:creationId xmlns:a16="http://schemas.microsoft.com/office/drawing/2014/main" id="{A01B04D6-5AF9-40D4-BC1C-6ADFEA78D68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xdr:row>
      <xdr:rowOff>0</xdr:rowOff>
    </xdr:from>
    <xdr:to>
      <xdr:col>4</xdr:col>
      <xdr:colOff>9525</xdr:colOff>
      <xdr:row>1</xdr:row>
      <xdr:rowOff>114300</xdr:rowOff>
    </xdr:to>
    <xdr:pic>
      <xdr:nvPicPr>
        <xdr:cNvPr id="4" name="Picture 3">
          <a:hlinkClick xmlns:r="http://schemas.openxmlformats.org/officeDocument/2006/relationships" r:id="rId5"/>
          <a:extLst>
            <a:ext uri="{FF2B5EF4-FFF2-40B4-BE49-F238E27FC236}">
              <a16:creationId xmlns:a16="http://schemas.microsoft.com/office/drawing/2014/main" id="{7209B4BE-661B-42DF-B464-15FBFF5EA24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304800</xdr:colOff>
      <xdr:row>2</xdr:row>
      <xdr:rowOff>304800</xdr:rowOff>
    </xdr:to>
    <xdr:pic>
      <xdr:nvPicPr>
        <xdr:cNvPr id="5" name="Picture 4">
          <a:hlinkClick xmlns:r="http://schemas.openxmlformats.org/officeDocument/2006/relationships" r:id="rId7"/>
          <a:extLst>
            <a:ext uri="{FF2B5EF4-FFF2-40B4-BE49-F238E27FC236}">
              <a16:creationId xmlns:a16="http://schemas.microsoft.com/office/drawing/2014/main" id="{32AC18AB-2FCA-4654-AC6C-9ACEB169508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374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xdr:row>
      <xdr:rowOff>0</xdr:rowOff>
    </xdr:from>
    <xdr:to>
      <xdr:col>3</xdr:col>
      <xdr:colOff>304800</xdr:colOff>
      <xdr:row>2</xdr:row>
      <xdr:rowOff>114300</xdr:rowOff>
    </xdr:to>
    <xdr:pic>
      <xdr:nvPicPr>
        <xdr:cNvPr id="6" name="Picture 5">
          <a:hlinkClick xmlns:r="http://schemas.openxmlformats.org/officeDocument/2006/relationships" r:id="rId9"/>
          <a:extLst>
            <a:ext uri="{FF2B5EF4-FFF2-40B4-BE49-F238E27FC236}">
              <a16:creationId xmlns:a16="http://schemas.microsoft.com/office/drawing/2014/main" id="{ECCFF298-3F9B-4879-BDF5-E55D70AF263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374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xdr:row>
      <xdr:rowOff>0</xdr:rowOff>
    </xdr:from>
    <xdr:to>
      <xdr:col>1</xdr:col>
      <xdr:colOff>323850</xdr:colOff>
      <xdr:row>4</xdr:row>
      <xdr:rowOff>361950</xdr:rowOff>
    </xdr:to>
    <xdr:pic>
      <xdr:nvPicPr>
        <xdr:cNvPr id="7" name="Picture 6">
          <a:hlinkClick xmlns:r="http://schemas.openxmlformats.org/officeDocument/2006/relationships" r:id="rId7"/>
          <a:extLst>
            <a:ext uri="{FF2B5EF4-FFF2-40B4-BE49-F238E27FC236}">
              <a16:creationId xmlns:a16="http://schemas.microsoft.com/office/drawing/2014/main" id="{C2DD646D-9A70-4B27-9F39-6171F391C18B}"/>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9600" y="1123950"/>
          <a:ext cx="3238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xdr:row>
      <xdr:rowOff>0</xdr:rowOff>
    </xdr:from>
    <xdr:to>
      <xdr:col>3</xdr:col>
      <xdr:colOff>304800</xdr:colOff>
      <xdr:row>4</xdr:row>
      <xdr:rowOff>114300</xdr:rowOff>
    </xdr:to>
    <xdr:pic>
      <xdr:nvPicPr>
        <xdr:cNvPr id="8" name="Picture 7">
          <a:hlinkClick xmlns:r="http://schemas.openxmlformats.org/officeDocument/2006/relationships" r:id="rId9"/>
          <a:extLst>
            <a:ext uri="{FF2B5EF4-FFF2-40B4-BE49-F238E27FC236}">
              <a16:creationId xmlns:a16="http://schemas.microsoft.com/office/drawing/2014/main" id="{AE362F2D-47E5-4797-A9DA-C64DA76C354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123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xdr:row>
      <xdr:rowOff>0</xdr:rowOff>
    </xdr:from>
    <xdr:to>
      <xdr:col>1</xdr:col>
      <xdr:colOff>304800</xdr:colOff>
      <xdr:row>7</xdr:row>
      <xdr:rowOff>304800</xdr:rowOff>
    </xdr:to>
    <xdr:pic>
      <xdr:nvPicPr>
        <xdr:cNvPr id="9" name="Picture 8">
          <a:hlinkClick xmlns:r="http://schemas.openxmlformats.org/officeDocument/2006/relationships" r:id="rId12"/>
          <a:extLst>
            <a:ext uri="{FF2B5EF4-FFF2-40B4-BE49-F238E27FC236}">
              <a16:creationId xmlns:a16="http://schemas.microsoft.com/office/drawing/2014/main" id="{5D8A3CED-8EEE-4704-B389-15E3EE73837B}"/>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609600" y="2241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xdr:row>
      <xdr:rowOff>0</xdr:rowOff>
    </xdr:from>
    <xdr:to>
      <xdr:col>3</xdr:col>
      <xdr:colOff>304800</xdr:colOff>
      <xdr:row>7</xdr:row>
      <xdr:rowOff>114300</xdr:rowOff>
    </xdr:to>
    <xdr:pic>
      <xdr:nvPicPr>
        <xdr:cNvPr id="10" name="Picture 9">
          <a:hlinkClick xmlns:r="http://schemas.openxmlformats.org/officeDocument/2006/relationships" r:id="rId14"/>
          <a:extLst>
            <a:ext uri="{FF2B5EF4-FFF2-40B4-BE49-F238E27FC236}">
              <a16:creationId xmlns:a16="http://schemas.microsoft.com/office/drawing/2014/main" id="{C5E7AC3C-0144-4D58-BA7E-02CC9BB5727D}"/>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2241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xdr:row>
      <xdr:rowOff>0</xdr:rowOff>
    </xdr:from>
    <xdr:to>
      <xdr:col>4</xdr:col>
      <xdr:colOff>9525</xdr:colOff>
      <xdr:row>7</xdr:row>
      <xdr:rowOff>114300</xdr:rowOff>
    </xdr:to>
    <xdr:pic>
      <xdr:nvPicPr>
        <xdr:cNvPr id="11" name="Picture 10">
          <a:hlinkClick xmlns:r="http://schemas.openxmlformats.org/officeDocument/2006/relationships" r:id="rId16"/>
          <a:extLst>
            <a:ext uri="{FF2B5EF4-FFF2-40B4-BE49-F238E27FC236}">
              <a16:creationId xmlns:a16="http://schemas.microsoft.com/office/drawing/2014/main" id="{A654FE44-6DF5-4864-BB9E-F8DA8E0C2B90}"/>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2241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xdr:row>
      <xdr:rowOff>0</xdr:rowOff>
    </xdr:from>
    <xdr:to>
      <xdr:col>1</xdr:col>
      <xdr:colOff>304800</xdr:colOff>
      <xdr:row>8</xdr:row>
      <xdr:rowOff>304800</xdr:rowOff>
    </xdr:to>
    <xdr:pic>
      <xdr:nvPicPr>
        <xdr:cNvPr id="12" name="Picture 11">
          <a:hlinkClick xmlns:r="http://schemas.openxmlformats.org/officeDocument/2006/relationships" r:id="rId18"/>
          <a:extLst>
            <a:ext uri="{FF2B5EF4-FFF2-40B4-BE49-F238E27FC236}">
              <a16:creationId xmlns:a16="http://schemas.microsoft.com/office/drawing/2014/main" id="{6D9D4B5E-E32C-4644-B92F-AF286B06A991}"/>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2616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xdr:row>
      <xdr:rowOff>0</xdr:rowOff>
    </xdr:from>
    <xdr:to>
      <xdr:col>3</xdr:col>
      <xdr:colOff>304800</xdr:colOff>
      <xdr:row>8</xdr:row>
      <xdr:rowOff>114300</xdr:rowOff>
    </xdr:to>
    <xdr:pic>
      <xdr:nvPicPr>
        <xdr:cNvPr id="13" name="Picture 12">
          <a:hlinkClick xmlns:r="http://schemas.openxmlformats.org/officeDocument/2006/relationships" r:id="rId20"/>
          <a:extLst>
            <a:ext uri="{FF2B5EF4-FFF2-40B4-BE49-F238E27FC236}">
              <a16:creationId xmlns:a16="http://schemas.microsoft.com/office/drawing/2014/main" id="{BBCDFB64-5FC3-42F0-9A3E-F63885C7FB0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616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1</xdr:col>
      <xdr:colOff>304800</xdr:colOff>
      <xdr:row>10</xdr:row>
      <xdr:rowOff>304800</xdr:rowOff>
    </xdr:to>
    <xdr:pic>
      <xdr:nvPicPr>
        <xdr:cNvPr id="14" name="Picture 13">
          <a:hlinkClick xmlns:r="http://schemas.openxmlformats.org/officeDocument/2006/relationships" r:id="rId21"/>
          <a:extLst>
            <a:ext uri="{FF2B5EF4-FFF2-40B4-BE49-F238E27FC236}">
              <a16:creationId xmlns:a16="http://schemas.microsoft.com/office/drawing/2014/main" id="{3BFA1867-FB0F-4CC2-8683-CEE2AB946D0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09600" y="336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xdr:row>
      <xdr:rowOff>0</xdr:rowOff>
    </xdr:from>
    <xdr:to>
      <xdr:col>3</xdr:col>
      <xdr:colOff>304800</xdr:colOff>
      <xdr:row>10</xdr:row>
      <xdr:rowOff>114300</xdr:rowOff>
    </xdr:to>
    <xdr:pic>
      <xdr:nvPicPr>
        <xdr:cNvPr id="15" name="Picture 14">
          <a:hlinkClick xmlns:r="http://schemas.openxmlformats.org/officeDocument/2006/relationships" r:id="rId23"/>
          <a:extLst>
            <a:ext uri="{FF2B5EF4-FFF2-40B4-BE49-F238E27FC236}">
              <a16:creationId xmlns:a16="http://schemas.microsoft.com/office/drawing/2014/main" id="{05210AB1-172E-44AF-9B77-4D075B9E8CF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3365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xdr:row>
      <xdr:rowOff>0</xdr:rowOff>
    </xdr:from>
    <xdr:to>
      <xdr:col>1</xdr:col>
      <xdr:colOff>304800</xdr:colOff>
      <xdr:row>12</xdr:row>
      <xdr:rowOff>304800</xdr:rowOff>
    </xdr:to>
    <xdr:pic>
      <xdr:nvPicPr>
        <xdr:cNvPr id="16" name="Picture 15">
          <a:hlinkClick xmlns:r="http://schemas.openxmlformats.org/officeDocument/2006/relationships" r:id="rId21"/>
          <a:extLst>
            <a:ext uri="{FF2B5EF4-FFF2-40B4-BE49-F238E27FC236}">
              <a16:creationId xmlns:a16="http://schemas.microsoft.com/office/drawing/2014/main" id="{5C9A2B80-ACAC-4D90-A9EB-3FE59FCA039B}"/>
            </a:ext>
          </a:extLst>
        </xdr:cNvPr>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609600" y="393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xdr:row>
      <xdr:rowOff>0</xdr:rowOff>
    </xdr:from>
    <xdr:to>
      <xdr:col>3</xdr:col>
      <xdr:colOff>304800</xdr:colOff>
      <xdr:row>12</xdr:row>
      <xdr:rowOff>114300</xdr:rowOff>
    </xdr:to>
    <xdr:pic>
      <xdr:nvPicPr>
        <xdr:cNvPr id="17" name="Picture 16">
          <a:hlinkClick xmlns:r="http://schemas.openxmlformats.org/officeDocument/2006/relationships" r:id="rId23"/>
          <a:extLst>
            <a:ext uri="{FF2B5EF4-FFF2-40B4-BE49-F238E27FC236}">
              <a16:creationId xmlns:a16="http://schemas.microsoft.com/office/drawing/2014/main" id="{4FFB5777-529F-4DED-947B-A34C1E960048}"/>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3930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xdr:row>
      <xdr:rowOff>0</xdr:rowOff>
    </xdr:from>
    <xdr:to>
      <xdr:col>1</xdr:col>
      <xdr:colOff>304800</xdr:colOff>
      <xdr:row>15</xdr:row>
      <xdr:rowOff>304800</xdr:rowOff>
    </xdr:to>
    <xdr:pic>
      <xdr:nvPicPr>
        <xdr:cNvPr id="85" name="Picture 84">
          <a:hlinkClick xmlns:r="http://schemas.openxmlformats.org/officeDocument/2006/relationships" r:id="rId26"/>
          <a:extLst>
            <a:ext uri="{FF2B5EF4-FFF2-40B4-BE49-F238E27FC236}">
              <a16:creationId xmlns:a16="http://schemas.microsoft.com/office/drawing/2014/main" id="{6AD9064E-EC64-4ADE-BA75-95737E6F143F}"/>
            </a:ext>
          </a:extLst>
        </xdr:cNvPr>
        <xdr:cNvPicPr>
          <a:picLocks noChangeAspect="1" noChangeArrowheads="1"/>
        </xdr:cNvPicPr>
      </xdr:nvPicPr>
      <xdr:blipFill>
        <a:blip xmlns:r="http://schemas.openxmlformats.org/officeDocument/2006/relationships" r:embed="rId27">
          <a:extLst>
            <a:ext uri="{28A0092B-C50C-407E-A947-70E740481C1C}">
              <a14:useLocalDpi xmlns:a14="http://schemas.microsoft.com/office/drawing/2010/main" val="0"/>
            </a:ext>
          </a:extLst>
        </a:blip>
        <a:srcRect/>
        <a:stretch>
          <a:fillRect/>
        </a:stretch>
      </xdr:blipFill>
      <xdr:spPr bwMode="auto">
        <a:xfrm>
          <a:off x="609600" y="5213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xdr:row>
      <xdr:rowOff>0</xdr:rowOff>
    </xdr:from>
    <xdr:to>
      <xdr:col>3</xdr:col>
      <xdr:colOff>304800</xdr:colOff>
      <xdr:row>15</xdr:row>
      <xdr:rowOff>114300</xdr:rowOff>
    </xdr:to>
    <xdr:pic>
      <xdr:nvPicPr>
        <xdr:cNvPr id="86" name="Picture 85">
          <a:hlinkClick xmlns:r="http://schemas.openxmlformats.org/officeDocument/2006/relationships" r:id="rId23"/>
          <a:extLst>
            <a:ext uri="{FF2B5EF4-FFF2-40B4-BE49-F238E27FC236}">
              <a16:creationId xmlns:a16="http://schemas.microsoft.com/office/drawing/2014/main" id="{616536BC-D9F9-4DAC-8ECD-5205F98C261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5213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314325</xdr:colOff>
      <xdr:row>16</xdr:row>
      <xdr:rowOff>304800</xdr:rowOff>
    </xdr:to>
    <xdr:pic>
      <xdr:nvPicPr>
        <xdr:cNvPr id="87" name="Picture 86">
          <a:hlinkClick xmlns:r="http://schemas.openxmlformats.org/officeDocument/2006/relationships" r:id="rId28"/>
          <a:extLst>
            <a:ext uri="{FF2B5EF4-FFF2-40B4-BE49-F238E27FC236}">
              <a16:creationId xmlns:a16="http://schemas.microsoft.com/office/drawing/2014/main" id="{46BF0AD3-5E08-428D-8F2D-ADFE5080BBFF}"/>
            </a:ext>
          </a:extLst>
        </xdr:cNvPr>
        <xdr:cNvPicPr>
          <a:picLocks noChangeAspect="1" noChangeArrowheads="1"/>
        </xdr:cNvPicPr>
      </xdr:nvPicPr>
      <xdr:blipFill>
        <a:blip xmlns:r="http://schemas.openxmlformats.org/officeDocument/2006/relationships" r:embed="rId29">
          <a:extLst>
            <a:ext uri="{28A0092B-C50C-407E-A947-70E740481C1C}">
              <a14:useLocalDpi xmlns:a14="http://schemas.microsoft.com/office/drawing/2010/main" val="0"/>
            </a:ext>
          </a:extLst>
        </a:blip>
        <a:srcRect/>
        <a:stretch>
          <a:fillRect/>
        </a:stretch>
      </xdr:blipFill>
      <xdr:spPr bwMode="auto">
        <a:xfrm>
          <a:off x="609600" y="5588000"/>
          <a:ext cx="3175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xdr:row>
      <xdr:rowOff>0</xdr:rowOff>
    </xdr:from>
    <xdr:to>
      <xdr:col>3</xdr:col>
      <xdr:colOff>304800</xdr:colOff>
      <xdr:row>16</xdr:row>
      <xdr:rowOff>114300</xdr:rowOff>
    </xdr:to>
    <xdr:pic>
      <xdr:nvPicPr>
        <xdr:cNvPr id="88" name="Picture 87">
          <a:hlinkClick xmlns:r="http://schemas.openxmlformats.org/officeDocument/2006/relationships" r:id="rId23"/>
          <a:extLst>
            <a:ext uri="{FF2B5EF4-FFF2-40B4-BE49-F238E27FC236}">
              <a16:creationId xmlns:a16="http://schemas.microsoft.com/office/drawing/2014/main" id="{52E9E997-6AE4-4D6F-BB1A-E031CF23BD0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5588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16</xdr:row>
      <xdr:rowOff>0</xdr:rowOff>
    </xdr:from>
    <xdr:to>
      <xdr:col>4</xdr:col>
      <xdr:colOff>9525</xdr:colOff>
      <xdr:row>16</xdr:row>
      <xdr:rowOff>114300</xdr:rowOff>
    </xdr:to>
    <xdr:pic>
      <xdr:nvPicPr>
        <xdr:cNvPr id="89" name="Picture 88">
          <a:hlinkClick xmlns:r="http://schemas.openxmlformats.org/officeDocument/2006/relationships" r:id="rId30"/>
          <a:extLst>
            <a:ext uri="{FF2B5EF4-FFF2-40B4-BE49-F238E27FC236}">
              <a16:creationId xmlns:a16="http://schemas.microsoft.com/office/drawing/2014/main" id="{885CCA5A-880D-4183-A045-1AF3A23BA6CB}"/>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5588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xdr:row>
      <xdr:rowOff>0</xdr:rowOff>
    </xdr:from>
    <xdr:to>
      <xdr:col>1</xdr:col>
      <xdr:colOff>304800</xdr:colOff>
      <xdr:row>17</xdr:row>
      <xdr:rowOff>304800</xdr:rowOff>
    </xdr:to>
    <xdr:pic>
      <xdr:nvPicPr>
        <xdr:cNvPr id="90" name="Picture 89">
          <a:hlinkClick xmlns:r="http://schemas.openxmlformats.org/officeDocument/2006/relationships" r:id="rId32"/>
          <a:extLst>
            <a:ext uri="{FF2B5EF4-FFF2-40B4-BE49-F238E27FC236}">
              <a16:creationId xmlns:a16="http://schemas.microsoft.com/office/drawing/2014/main" id="{0D140C53-7937-491D-BC4D-93008D1BB6BB}"/>
            </a:ext>
          </a:extLst>
        </xdr:cNvPr>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bwMode="auto">
        <a:xfrm>
          <a:off x="609600" y="5962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xdr:row>
      <xdr:rowOff>0</xdr:rowOff>
    </xdr:from>
    <xdr:to>
      <xdr:col>3</xdr:col>
      <xdr:colOff>304800</xdr:colOff>
      <xdr:row>17</xdr:row>
      <xdr:rowOff>114300</xdr:rowOff>
    </xdr:to>
    <xdr:pic>
      <xdr:nvPicPr>
        <xdr:cNvPr id="91" name="Picture 90">
          <a:hlinkClick xmlns:r="http://schemas.openxmlformats.org/officeDocument/2006/relationships" r:id="rId23"/>
          <a:extLst>
            <a:ext uri="{FF2B5EF4-FFF2-40B4-BE49-F238E27FC236}">
              <a16:creationId xmlns:a16="http://schemas.microsoft.com/office/drawing/2014/main" id="{F4E792F0-D650-4626-AF9A-2A4254B8CFC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5962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xdr:row>
      <xdr:rowOff>0</xdr:rowOff>
    </xdr:from>
    <xdr:to>
      <xdr:col>1</xdr:col>
      <xdr:colOff>304800</xdr:colOff>
      <xdr:row>18</xdr:row>
      <xdr:rowOff>304800</xdr:rowOff>
    </xdr:to>
    <xdr:pic>
      <xdr:nvPicPr>
        <xdr:cNvPr id="92" name="Picture 91">
          <a:hlinkClick xmlns:r="http://schemas.openxmlformats.org/officeDocument/2006/relationships" r:id="rId34"/>
          <a:extLst>
            <a:ext uri="{FF2B5EF4-FFF2-40B4-BE49-F238E27FC236}">
              <a16:creationId xmlns:a16="http://schemas.microsoft.com/office/drawing/2014/main" id="{31126552-7ACD-4C5A-872C-76754988118D}"/>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609600" y="6337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xdr:row>
      <xdr:rowOff>0</xdr:rowOff>
    </xdr:from>
    <xdr:to>
      <xdr:col>3</xdr:col>
      <xdr:colOff>304800</xdr:colOff>
      <xdr:row>18</xdr:row>
      <xdr:rowOff>114300</xdr:rowOff>
    </xdr:to>
    <xdr:pic>
      <xdr:nvPicPr>
        <xdr:cNvPr id="93" name="Picture 92">
          <a:hlinkClick xmlns:r="http://schemas.openxmlformats.org/officeDocument/2006/relationships" r:id="rId5"/>
          <a:extLst>
            <a:ext uri="{FF2B5EF4-FFF2-40B4-BE49-F238E27FC236}">
              <a16:creationId xmlns:a16="http://schemas.microsoft.com/office/drawing/2014/main" id="{8C2BD6A2-436C-493D-BEF7-2C201721745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6337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18</xdr:row>
      <xdr:rowOff>0</xdr:rowOff>
    </xdr:from>
    <xdr:to>
      <xdr:col>4</xdr:col>
      <xdr:colOff>9525</xdr:colOff>
      <xdr:row>18</xdr:row>
      <xdr:rowOff>114300</xdr:rowOff>
    </xdr:to>
    <xdr:pic>
      <xdr:nvPicPr>
        <xdr:cNvPr id="94" name="Picture 93">
          <a:hlinkClick xmlns:r="http://schemas.openxmlformats.org/officeDocument/2006/relationships" r:id="rId36"/>
          <a:extLst>
            <a:ext uri="{FF2B5EF4-FFF2-40B4-BE49-F238E27FC236}">
              <a16:creationId xmlns:a16="http://schemas.microsoft.com/office/drawing/2014/main" id="{F4838B43-60D9-4D4C-B407-0231475AAA0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139950" y="6337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xdr:row>
      <xdr:rowOff>0</xdr:rowOff>
    </xdr:from>
    <xdr:to>
      <xdr:col>1</xdr:col>
      <xdr:colOff>304800</xdr:colOff>
      <xdr:row>19</xdr:row>
      <xdr:rowOff>304800</xdr:rowOff>
    </xdr:to>
    <xdr:pic>
      <xdr:nvPicPr>
        <xdr:cNvPr id="95" name="Picture 94">
          <a:hlinkClick xmlns:r="http://schemas.openxmlformats.org/officeDocument/2006/relationships" r:id="rId37"/>
          <a:extLst>
            <a:ext uri="{FF2B5EF4-FFF2-40B4-BE49-F238E27FC236}">
              <a16:creationId xmlns:a16="http://schemas.microsoft.com/office/drawing/2014/main" id="{72D9289D-F00C-4D3A-9C1B-389CE5EFC43C}"/>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609600" y="6711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xdr:row>
      <xdr:rowOff>0</xdr:rowOff>
    </xdr:from>
    <xdr:to>
      <xdr:col>3</xdr:col>
      <xdr:colOff>304800</xdr:colOff>
      <xdr:row>19</xdr:row>
      <xdr:rowOff>114300</xdr:rowOff>
    </xdr:to>
    <xdr:pic>
      <xdr:nvPicPr>
        <xdr:cNvPr id="96" name="Picture 95">
          <a:hlinkClick xmlns:r="http://schemas.openxmlformats.org/officeDocument/2006/relationships" r:id="rId5"/>
          <a:extLst>
            <a:ext uri="{FF2B5EF4-FFF2-40B4-BE49-F238E27FC236}">
              <a16:creationId xmlns:a16="http://schemas.microsoft.com/office/drawing/2014/main" id="{23847C1D-4464-4979-B525-FE8C319460C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6711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19</xdr:row>
      <xdr:rowOff>0</xdr:rowOff>
    </xdr:from>
    <xdr:to>
      <xdr:col>4</xdr:col>
      <xdr:colOff>9525</xdr:colOff>
      <xdr:row>19</xdr:row>
      <xdr:rowOff>114300</xdr:rowOff>
    </xdr:to>
    <xdr:pic>
      <xdr:nvPicPr>
        <xdr:cNvPr id="97" name="Picture 96">
          <a:hlinkClick xmlns:r="http://schemas.openxmlformats.org/officeDocument/2006/relationships" r:id="rId39"/>
          <a:extLst>
            <a:ext uri="{FF2B5EF4-FFF2-40B4-BE49-F238E27FC236}">
              <a16:creationId xmlns:a16="http://schemas.microsoft.com/office/drawing/2014/main" id="{001737FF-797F-45BF-AC71-749847643169}"/>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6711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xdr:row>
      <xdr:rowOff>0</xdr:rowOff>
    </xdr:from>
    <xdr:to>
      <xdr:col>1</xdr:col>
      <xdr:colOff>304800</xdr:colOff>
      <xdr:row>20</xdr:row>
      <xdr:rowOff>304800</xdr:rowOff>
    </xdr:to>
    <xdr:pic>
      <xdr:nvPicPr>
        <xdr:cNvPr id="98" name="Picture 97">
          <a:hlinkClick xmlns:r="http://schemas.openxmlformats.org/officeDocument/2006/relationships" r:id="rId41"/>
          <a:extLst>
            <a:ext uri="{FF2B5EF4-FFF2-40B4-BE49-F238E27FC236}">
              <a16:creationId xmlns:a16="http://schemas.microsoft.com/office/drawing/2014/main" id="{052D9071-5697-4EAB-9363-52A756AACD8C}"/>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609600" y="7086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3</xdr:col>
      <xdr:colOff>304800</xdr:colOff>
      <xdr:row>20</xdr:row>
      <xdr:rowOff>114300</xdr:rowOff>
    </xdr:to>
    <xdr:pic>
      <xdr:nvPicPr>
        <xdr:cNvPr id="99" name="Picture 98">
          <a:hlinkClick xmlns:r="http://schemas.openxmlformats.org/officeDocument/2006/relationships" r:id="rId20"/>
          <a:extLst>
            <a:ext uri="{FF2B5EF4-FFF2-40B4-BE49-F238E27FC236}">
              <a16:creationId xmlns:a16="http://schemas.microsoft.com/office/drawing/2014/main" id="{C4EF1B8A-EB15-4BF2-9845-1A0315A3E61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7086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xdr:row>
      <xdr:rowOff>0</xdr:rowOff>
    </xdr:from>
    <xdr:to>
      <xdr:col>1</xdr:col>
      <xdr:colOff>304800</xdr:colOff>
      <xdr:row>21</xdr:row>
      <xdr:rowOff>304800</xdr:rowOff>
    </xdr:to>
    <xdr:pic>
      <xdr:nvPicPr>
        <xdr:cNvPr id="100" name="Picture 99">
          <a:hlinkClick xmlns:r="http://schemas.openxmlformats.org/officeDocument/2006/relationships" r:id="rId43"/>
          <a:extLst>
            <a:ext uri="{FF2B5EF4-FFF2-40B4-BE49-F238E27FC236}">
              <a16:creationId xmlns:a16="http://schemas.microsoft.com/office/drawing/2014/main" id="{3D40BE5F-A252-4C1D-A439-A328150C94C6}"/>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9600" y="7461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xdr:row>
      <xdr:rowOff>0</xdr:rowOff>
    </xdr:from>
    <xdr:to>
      <xdr:col>3</xdr:col>
      <xdr:colOff>304800</xdr:colOff>
      <xdr:row>21</xdr:row>
      <xdr:rowOff>114300</xdr:rowOff>
    </xdr:to>
    <xdr:pic>
      <xdr:nvPicPr>
        <xdr:cNvPr id="101" name="Picture 100">
          <a:hlinkClick xmlns:r="http://schemas.openxmlformats.org/officeDocument/2006/relationships" r:id="rId20"/>
          <a:extLst>
            <a:ext uri="{FF2B5EF4-FFF2-40B4-BE49-F238E27FC236}">
              <a16:creationId xmlns:a16="http://schemas.microsoft.com/office/drawing/2014/main" id="{D2593FFB-2C74-45C3-9199-10173FCE735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7461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xdr:row>
      <xdr:rowOff>0</xdr:rowOff>
    </xdr:from>
    <xdr:to>
      <xdr:col>1</xdr:col>
      <xdr:colOff>304800</xdr:colOff>
      <xdr:row>22</xdr:row>
      <xdr:rowOff>304800</xdr:rowOff>
    </xdr:to>
    <xdr:pic>
      <xdr:nvPicPr>
        <xdr:cNvPr id="102" name="Picture 101">
          <a:hlinkClick xmlns:r="http://schemas.openxmlformats.org/officeDocument/2006/relationships" r:id="rId45"/>
          <a:extLst>
            <a:ext uri="{FF2B5EF4-FFF2-40B4-BE49-F238E27FC236}">
              <a16:creationId xmlns:a16="http://schemas.microsoft.com/office/drawing/2014/main" id="{AC9C03C4-DA28-4420-9883-D51CA23ED32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609600" y="7835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xdr:row>
      <xdr:rowOff>0</xdr:rowOff>
    </xdr:from>
    <xdr:to>
      <xdr:col>3</xdr:col>
      <xdr:colOff>304800</xdr:colOff>
      <xdr:row>22</xdr:row>
      <xdr:rowOff>114300</xdr:rowOff>
    </xdr:to>
    <xdr:pic>
      <xdr:nvPicPr>
        <xdr:cNvPr id="103" name="Picture 102">
          <a:hlinkClick xmlns:r="http://schemas.openxmlformats.org/officeDocument/2006/relationships" r:id="rId3"/>
          <a:extLst>
            <a:ext uri="{FF2B5EF4-FFF2-40B4-BE49-F238E27FC236}">
              <a16:creationId xmlns:a16="http://schemas.microsoft.com/office/drawing/2014/main" id="{D8ECE261-57F1-4722-BE49-392D772F1B6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7835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22</xdr:row>
      <xdr:rowOff>0</xdr:rowOff>
    </xdr:from>
    <xdr:to>
      <xdr:col>4</xdr:col>
      <xdr:colOff>6350</xdr:colOff>
      <xdr:row>22</xdr:row>
      <xdr:rowOff>114300</xdr:rowOff>
    </xdr:to>
    <xdr:pic>
      <xdr:nvPicPr>
        <xdr:cNvPr id="104" name="Picture 103">
          <a:hlinkClick xmlns:r="http://schemas.openxmlformats.org/officeDocument/2006/relationships" r:id="rId47"/>
          <a:extLst>
            <a:ext uri="{FF2B5EF4-FFF2-40B4-BE49-F238E27FC236}">
              <a16:creationId xmlns:a16="http://schemas.microsoft.com/office/drawing/2014/main" id="{82EF9B4B-04C1-4E25-832B-BBE64FE74BA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7835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330200</xdr:colOff>
      <xdr:row>23</xdr:row>
      <xdr:rowOff>304800</xdr:rowOff>
    </xdr:to>
    <xdr:pic>
      <xdr:nvPicPr>
        <xdr:cNvPr id="105" name="Picture 104">
          <a:hlinkClick xmlns:r="http://schemas.openxmlformats.org/officeDocument/2006/relationships" r:id="rId49"/>
          <a:extLst>
            <a:ext uri="{FF2B5EF4-FFF2-40B4-BE49-F238E27FC236}">
              <a16:creationId xmlns:a16="http://schemas.microsoft.com/office/drawing/2014/main" id="{FD2B9D5D-DE0C-443F-9BEE-FDB4F2FEBF99}"/>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609600" y="8210550"/>
          <a:ext cx="3365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0</xdr:rowOff>
    </xdr:from>
    <xdr:to>
      <xdr:col>3</xdr:col>
      <xdr:colOff>304800</xdr:colOff>
      <xdr:row>23</xdr:row>
      <xdr:rowOff>114300</xdr:rowOff>
    </xdr:to>
    <xdr:pic>
      <xdr:nvPicPr>
        <xdr:cNvPr id="106" name="Picture 105">
          <a:hlinkClick xmlns:r="http://schemas.openxmlformats.org/officeDocument/2006/relationships" r:id="rId39"/>
          <a:extLst>
            <a:ext uri="{FF2B5EF4-FFF2-40B4-BE49-F238E27FC236}">
              <a16:creationId xmlns:a16="http://schemas.microsoft.com/office/drawing/2014/main" id="{217617BE-52C3-49BA-8122-ACCB3555E75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8210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23</xdr:row>
      <xdr:rowOff>0</xdr:rowOff>
    </xdr:from>
    <xdr:to>
      <xdr:col>4</xdr:col>
      <xdr:colOff>6350</xdr:colOff>
      <xdr:row>23</xdr:row>
      <xdr:rowOff>114300</xdr:rowOff>
    </xdr:to>
    <xdr:pic>
      <xdr:nvPicPr>
        <xdr:cNvPr id="107" name="Picture 106">
          <a:hlinkClick xmlns:r="http://schemas.openxmlformats.org/officeDocument/2006/relationships" r:id="rId47"/>
          <a:extLst>
            <a:ext uri="{FF2B5EF4-FFF2-40B4-BE49-F238E27FC236}">
              <a16:creationId xmlns:a16="http://schemas.microsoft.com/office/drawing/2014/main" id="{3C7B4449-E587-4608-96A2-911DB341462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8210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304800</xdr:colOff>
      <xdr:row>24</xdr:row>
      <xdr:rowOff>304800</xdr:rowOff>
    </xdr:to>
    <xdr:pic>
      <xdr:nvPicPr>
        <xdr:cNvPr id="108" name="Picture 107">
          <a:hlinkClick xmlns:r="http://schemas.openxmlformats.org/officeDocument/2006/relationships" r:id="rId51"/>
          <a:extLst>
            <a:ext uri="{FF2B5EF4-FFF2-40B4-BE49-F238E27FC236}">
              <a16:creationId xmlns:a16="http://schemas.microsoft.com/office/drawing/2014/main" id="{FD16D4DC-4721-455B-94CB-0C7F61053FBB}"/>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8769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xdr:row>
      <xdr:rowOff>0</xdr:rowOff>
    </xdr:from>
    <xdr:to>
      <xdr:col>3</xdr:col>
      <xdr:colOff>304800</xdr:colOff>
      <xdr:row>24</xdr:row>
      <xdr:rowOff>114300</xdr:rowOff>
    </xdr:to>
    <xdr:pic>
      <xdr:nvPicPr>
        <xdr:cNvPr id="109" name="Picture 108">
          <a:hlinkClick xmlns:r="http://schemas.openxmlformats.org/officeDocument/2006/relationships" r:id="rId53"/>
          <a:extLst>
            <a:ext uri="{FF2B5EF4-FFF2-40B4-BE49-F238E27FC236}">
              <a16:creationId xmlns:a16="http://schemas.microsoft.com/office/drawing/2014/main" id="{2F6F5A0D-AFD3-4BFE-B3B9-35B3EA7A20E9}"/>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8769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24</xdr:row>
      <xdr:rowOff>0</xdr:rowOff>
    </xdr:from>
    <xdr:to>
      <xdr:col>4</xdr:col>
      <xdr:colOff>6350</xdr:colOff>
      <xdr:row>24</xdr:row>
      <xdr:rowOff>114300</xdr:rowOff>
    </xdr:to>
    <xdr:pic>
      <xdr:nvPicPr>
        <xdr:cNvPr id="110" name="Picture 109">
          <a:hlinkClick xmlns:r="http://schemas.openxmlformats.org/officeDocument/2006/relationships" r:id="rId55"/>
          <a:extLst>
            <a:ext uri="{FF2B5EF4-FFF2-40B4-BE49-F238E27FC236}">
              <a16:creationId xmlns:a16="http://schemas.microsoft.com/office/drawing/2014/main" id="{37A47774-594F-49E6-87AF-D37406918F7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8769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xdr:row>
      <xdr:rowOff>0</xdr:rowOff>
    </xdr:from>
    <xdr:to>
      <xdr:col>1</xdr:col>
      <xdr:colOff>304800</xdr:colOff>
      <xdr:row>26</xdr:row>
      <xdr:rowOff>304800</xdr:rowOff>
    </xdr:to>
    <xdr:pic>
      <xdr:nvPicPr>
        <xdr:cNvPr id="111" name="Picture 110">
          <a:hlinkClick xmlns:r="http://schemas.openxmlformats.org/officeDocument/2006/relationships" r:id="rId56"/>
          <a:extLst>
            <a:ext uri="{FF2B5EF4-FFF2-40B4-BE49-F238E27FC236}">
              <a16:creationId xmlns:a16="http://schemas.microsoft.com/office/drawing/2014/main" id="{0D6E5669-4D36-41AE-ABB3-23190392EA03}"/>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609600" y="9518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xdr:row>
      <xdr:rowOff>0</xdr:rowOff>
    </xdr:from>
    <xdr:to>
      <xdr:col>3</xdr:col>
      <xdr:colOff>304800</xdr:colOff>
      <xdr:row>26</xdr:row>
      <xdr:rowOff>114300</xdr:rowOff>
    </xdr:to>
    <xdr:pic>
      <xdr:nvPicPr>
        <xdr:cNvPr id="112" name="Picture 111">
          <a:hlinkClick xmlns:r="http://schemas.openxmlformats.org/officeDocument/2006/relationships" r:id="rId53"/>
          <a:extLst>
            <a:ext uri="{FF2B5EF4-FFF2-40B4-BE49-F238E27FC236}">
              <a16:creationId xmlns:a16="http://schemas.microsoft.com/office/drawing/2014/main" id="{D06C588E-BDDC-4267-9A00-D8EC93CEE427}"/>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9518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26</xdr:row>
      <xdr:rowOff>0</xdr:rowOff>
    </xdr:from>
    <xdr:to>
      <xdr:col>4</xdr:col>
      <xdr:colOff>6350</xdr:colOff>
      <xdr:row>26</xdr:row>
      <xdr:rowOff>114300</xdr:rowOff>
    </xdr:to>
    <xdr:pic>
      <xdr:nvPicPr>
        <xdr:cNvPr id="113" name="Picture 112">
          <a:hlinkClick xmlns:r="http://schemas.openxmlformats.org/officeDocument/2006/relationships" r:id="rId55"/>
          <a:extLst>
            <a:ext uri="{FF2B5EF4-FFF2-40B4-BE49-F238E27FC236}">
              <a16:creationId xmlns:a16="http://schemas.microsoft.com/office/drawing/2014/main" id="{05D2BE5C-3170-4BFF-A2F2-D7C48319462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9518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0</xdr:rowOff>
    </xdr:from>
    <xdr:to>
      <xdr:col>1</xdr:col>
      <xdr:colOff>304800</xdr:colOff>
      <xdr:row>29</xdr:row>
      <xdr:rowOff>114300</xdr:rowOff>
    </xdr:to>
    <xdr:pic>
      <xdr:nvPicPr>
        <xdr:cNvPr id="114" name="Picture 113">
          <a:hlinkClick xmlns:r="http://schemas.openxmlformats.org/officeDocument/2006/relationships" r:id="rId58"/>
          <a:extLst>
            <a:ext uri="{FF2B5EF4-FFF2-40B4-BE49-F238E27FC236}">
              <a16:creationId xmlns:a16="http://schemas.microsoft.com/office/drawing/2014/main" id="{54C60726-B2C6-4C78-9161-7E700246787C}"/>
            </a:ext>
          </a:extLst>
        </xdr:cNvPr>
        <xdr:cNvPicPr>
          <a:picLocks noChangeAspect="1" noChangeArrowheads="1"/>
        </xdr:cNvPicPr>
      </xdr:nvPicPr>
      <xdr:blipFill>
        <a:blip xmlns:r="http://schemas.openxmlformats.org/officeDocument/2006/relationships" r:embed="rId59">
          <a:extLst>
            <a:ext uri="{28A0092B-C50C-407E-A947-70E740481C1C}">
              <a14:useLocalDpi xmlns:a14="http://schemas.microsoft.com/office/drawing/2010/main" val="0"/>
            </a:ext>
          </a:extLst>
        </a:blip>
        <a:srcRect/>
        <a:stretch>
          <a:fillRect/>
        </a:stretch>
      </xdr:blipFill>
      <xdr:spPr bwMode="auto">
        <a:xfrm>
          <a:off x="609600" y="10267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xdr:row>
      <xdr:rowOff>0</xdr:rowOff>
    </xdr:from>
    <xdr:to>
      <xdr:col>3</xdr:col>
      <xdr:colOff>304800</xdr:colOff>
      <xdr:row>28</xdr:row>
      <xdr:rowOff>114300</xdr:rowOff>
    </xdr:to>
    <xdr:pic>
      <xdr:nvPicPr>
        <xdr:cNvPr id="115" name="Picture 114">
          <a:hlinkClick xmlns:r="http://schemas.openxmlformats.org/officeDocument/2006/relationships" r:id="rId60"/>
          <a:extLst>
            <a:ext uri="{FF2B5EF4-FFF2-40B4-BE49-F238E27FC236}">
              <a16:creationId xmlns:a16="http://schemas.microsoft.com/office/drawing/2014/main" id="{765B1FB3-934A-4BD7-AF32-8C7BB818C62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10267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28</xdr:row>
      <xdr:rowOff>0</xdr:rowOff>
    </xdr:from>
    <xdr:to>
      <xdr:col>4</xdr:col>
      <xdr:colOff>6350</xdr:colOff>
      <xdr:row>28</xdr:row>
      <xdr:rowOff>114300</xdr:rowOff>
    </xdr:to>
    <xdr:pic>
      <xdr:nvPicPr>
        <xdr:cNvPr id="116" name="Picture 115">
          <a:hlinkClick xmlns:r="http://schemas.openxmlformats.org/officeDocument/2006/relationships" r:id="rId30"/>
          <a:extLst>
            <a:ext uri="{FF2B5EF4-FFF2-40B4-BE49-F238E27FC236}">
              <a16:creationId xmlns:a16="http://schemas.microsoft.com/office/drawing/2014/main" id="{0C2597A5-6D8D-4C7A-B0EC-131D72B671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10267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xdr:row>
      <xdr:rowOff>0</xdr:rowOff>
    </xdr:from>
    <xdr:to>
      <xdr:col>1</xdr:col>
      <xdr:colOff>304800</xdr:colOff>
      <xdr:row>31</xdr:row>
      <xdr:rowOff>114300</xdr:rowOff>
    </xdr:to>
    <xdr:pic>
      <xdr:nvPicPr>
        <xdr:cNvPr id="117" name="Picture 116">
          <a:hlinkClick xmlns:r="http://schemas.openxmlformats.org/officeDocument/2006/relationships" r:id="rId61"/>
          <a:extLst>
            <a:ext uri="{FF2B5EF4-FFF2-40B4-BE49-F238E27FC236}">
              <a16:creationId xmlns:a16="http://schemas.microsoft.com/office/drawing/2014/main" id="{AB5E955B-D555-4C29-A1EE-9B0B2D6DEB30}"/>
            </a:ext>
          </a:extLst>
        </xdr:cNvPr>
        <xdr:cNvPicPr>
          <a:picLocks noChangeAspect="1" noChangeArrowheads="1"/>
        </xdr:cNvPicPr>
      </xdr:nvPicPr>
      <xdr:blipFill>
        <a:blip xmlns:r="http://schemas.openxmlformats.org/officeDocument/2006/relationships" r:embed="rId62">
          <a:extLst>
            <a:ext uri="{28A0092B-C50C-407E-A947-70E740481C1C}">
              <a14:useLocalDpi xmlns:a14="http://schemas.microsoft.com/office/drawing/2010/main" val="0"/>
            </a:ext>
          </a:extLst>
        </a:blip>
        <a:srcRect/>
        <a:stretch>
          <a:fillRect/>
        </a:stretch>
      </xdr:blipFill>
      <xdr:spPr bwMode="auto">
        <a:xfrm>
          <a:off x="609600" y="10833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xdr:row>
      <xdr:rowOff>0</xdr:rowOff>
    </xdr:from>
    <xdr:to>
      <xdr:col>3</xdr:col>
      <xdr:colOff>304800</xdr:colOff>
      <xdr:row>30</xdr:row>
      <xdr:rowOff>114300</xdr:rowOff>
    </xdr:to>
    <xdr:pic>
      <xdr:nvPicPr>
        <xdr:cNvPr id="118" name="Picture 117">
          <a:hlinkClick xmlns:r="http://schemas.openxmlformats.org/officeDocument/2006/relationships" r:id="rId60"/>
          <a:extLst>
            <a:ext uri="{FF2B5EF4-FFF2-40B4-BE49-F238E27FC236}">
              <a16:creationId xmlns:a16="http://schemas.microsoft.com/office/drawing/2014/main" id="{CA437D44-E2C5-445A-AD21-890313E4944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10833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30</xdr:row>
      <xdr:rowOff>0</xdr:rowOff>
    </xdr:from>
    <xdr:to>
      <xdr:col>4</xdr:col>
      <xdr:colOff>6350</xdr:colOff>
      <xdr:row>30</xdr:row>
      <xdr:rowOff>114300</xdr:rowOff>
    </xdr:to>
    <xdr:pic>
      <xdr:nvPicPr>
        <xdr:cNvPr id="119" name="Picture 118">
          <a:hlinkClick xmlns:r="http://schemas.openxmlformats.org/officeDocument/2006/relationships" r:id="rId30"/>
          <a:extLst>
            <a:ext uri="{FF2B5EF4-FFF2-40B4-BE49-F238E27FC236}">
              <a16:creationId xmlns:a16="http://schemas.microsoft.com/office/drawing/2014/main" id="{66D605C7-0102-41CC-8E96-DF50864E1ECE}"/>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10833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xdr:row>
      <xdr:rowOff>0</xdr:rowOff>
    </xdr:from>
    <xdr:to>
      <xdr:col>1</xdr:col>
      <xdr:colOff>304800</xdr:colOff>
      <xdr:row>32</xdr:row>
      <xdr:rowOff>304800</xdr:rowOff>
    </xdr:to>
    <xdr:pic>
      <xdr:nvPicPr>
        <xdr:cNvPr id="130" name="Picture 129">
          <a:hlinkClick xmlns:r="http://schemas.openxmlformats.org/officeDocument/2006/relationships" r:id="rId63"/>
          <a:extLst>
            <a:ext uri="{FF2B5EF4-FFF2-40B4-BE49-F238E27FC236}">
              <a16:creationId xmlns:a16="http://schemas.microsoft.com/office/drawing/2014/main" id="{19FCC3C3-C651-45E5-8348-C5565BD97C28}"/>
            </a:ext>
          </a:extLst>
        </xdr:cNvPr>
        <xdr:cNvPicPr>
          <a:picLocks noChangeAspect="1" noChangeArrowheads="1"/>
        </xdr:cNvPicPr>
      </xdr:nvPicPr>
      <xdr:blipFill>
        <a:blip xmlns:r="http://schemas.openxmlformats.org/officeDocument/2006/relationships" r:embed="rId64">
          <a:extLst>
            <a:ext uri="{28A0092B-C50C-407E-A947-70E740481C1C}">
              <a14:useLocalDpi xmlns:a14="http://schemas.microsoft.com/office/drawing/2010/main" val="0"/>
            </a:ext>
          </a:extLst>
        </a:blip>
        <a:srcRect/>
        <a:stretch>
          <a:fillRect/>
        </a:stretch>
      </xdr:blipFill>
      <xdr:spPr bwMode="auto">
        <a:xfrm>
          <a:off x="609600" y="11398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xdr:row>
      <xdr:rowOff>0</xdr:rowOff>
    </xdr:from>
    <xdr:to>
      <xdr:col>3</xdr:col>
      <xdr:colOff>304800</xdr:colOff>
      <xdr:row>32</xdr:row>
      <xdr:rowOff>114300</xdr:rowOff>
    </xdr:to>
    <xdr:pic>
      <xdr:nvPicPr>
        <xdr:cNvPr id="131" name="Picture 130">
          <a:hlinkClick xmlns:r="http://schemas.openxmlformats.org/officeDocument/2006/relationships" r:id="rId65"/>
          <a:extLst>
            <a:ext uri="{FF2B5EF4-FFF2-40B4-BE49-F238E27FC236}">
              <a16:creationId xmlns:a16="http://schemas.microsoft.com/office/drawing/2014/main" id="{D89FFFEB-6EBC-46BC-AEF4-BAFC59047231}"/>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1398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1</xdr:col>
      <xdr:colOff>304800</xdr:colOff>
      <xdr:row>33</xdr:row>
      <xdr:rowOff>304800</xdr:rowOff>
    </xdr:to>
    <xdr:pic>
      <xdr:nvPicPr>
        <xdr:cNvPr id="132" name="Picture 131">
          <a:hlinkClick xmlns:r="http://schemas.openxmlformats.org/officeDocument/2006/relationships" r:id="rId67"/>
          <a:extLst>
            <a:ext uri="{FF2B5EF4-FFF2-40B4-BE49-F238E27FC236}">
              <a16:creationId xmlns:a16="http://schemas.microsoft.com/office/drawing/2014/main" id="{427573E2-710F-4629-A2B0-702D052BCEE6}"/>
            </a:ext>
          </a:extLst>
        </xdr:cNvPr>
        <xdr:cNvPicPr>
          <a:picLocks noChangeAspect="1" noChangeArrowheads="1"/>
        </xdr:cNvPicPr>
      </xdr:nvPicPr>
      <xdr:blipFill>
        <a:blip xmlns:r="http://schemas.openxmlformats.org/officeDocument/2006/relationships" r:embed="rId68">
          <a:extLst>
            <a:ext uri="{28A0092B-C50C-407E-A947-70E740481C1C}">
              <a14:useLocalDpi xmlns:a14="http://schemas.microsoft.com/office/drawing/2010/main" val="0"/>
            </a:ext>
          </a:extLst>
        </a:blip>
        <a:srcRect/>
        <a:stretch>
          <a:fillRect/>
        </a:stretch>
      </xdr:blipFill>
      <xdr:spPr bwMode="auto">
        <a:xfrm>
          <a:off x="609600" y="11772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xdr:row>
      <xdr:rowOff>0</xdr:rowOff>
    </xdr:from>
    <xdr:to>
      <xdr:col>3</xdr:col>
      <xdr:colOff>304800</xdr:colOff>
      <xdr:row>33</xdr:row>
      <xdr:rowOff>114300</xdr:rowOff>
    </xdr:to>
    <xdr:pic>
      <xdr:nvPicPr>
        <xdr:cNvPr id="133" name="Picture 132">
          <a:hlinkClick xmlns:r="http://schemas.openxmlformats.org/officeDocument/2006/relationships" r:id="rId65"/>
          <a:extLst>
            <a:ext uri="{FF2B5EF4-FFF2-40B4-BE49-F238E27FC236}">
              <a16:creationId xmlns:a16="http://schemas.microsoft.com/office/drawing/2014/main" id="{080257E0-7F71-4FDA-BFA6-C4B819FA5BAC}"/>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1772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xdr:row>
      <xdr:rowOff>0</xdr:rowOff>
    </xdr:from>
    <xdr:to>
      <xdr:col>1</xdr:col>
      <xdr:colOff>304800</xdr:colOff>
      <xdr:row>34</xdr:row>
      <xdr:rowOff>304800</xdr:rowOff>
    </xdr:to>
    <xdr:pic>
      <xdr:nvPicPr>
        <xdr:cNvPr id="134" name="Picture 133">
          <a:hlinkClick xmlns:r="http://schemas.openxmlformats.org/officeDocument/2006/relationships" r:id="rId69"/>
          <a:extLst>
            <a:ext uri="{FF2B5EF4-FFF2-40B4-BE49-F238E27FC236}">
              <a16:creationId xmlns:a16="http://schemas.microsoft.com/office/drawing/2014/main" id="{4A82DB1D-4999-4621-9839-1222836197AB}"/>
            </a:ext>
          </a:extLst>
        </xdr:cNvPr>
        <xdr:cNvPicPr>
          <a:picLocks noChangeAspect="1" noChangeArrowheads="1"/>
        </xdr:cNvPicPr>
      </xdr:nvPicPr>
      <xdr:blipFill>
        <a:blip xmlns:r="http://schemas.openxmlformats.org/officeDocument/2006/relationships" r:embed="rId70">
          <a:extLst>
            <a:ext uri="{28A0092B-C50C-407E-A947-70E740481C1C}">
              <a14:useLocalDpi xmlns:a14="http://schemas.microsoft.com/office/drawing/2010/main" val="0"/>
            </a:ext>
          </a:extLst>
        </a:blip>
        <a:srcRect/>
        <a:stretch>
          <a:fillRect/>
        </a:stretch>
      </xdr:blipFill>
      <xdr:spPr bwMode="auto">
        <a:xfrm>
          <a:off x="609600" y="12147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xdr:row>
      <xdr:rowOff>0</xdr:rowOff>
    </xdr:from>
    <xdr:to>
      <xdr:col>3</xdr:col>
      <xdr:colOff>304800</xdr:colOff>
      <xdr:row>34</xdr:row>
      <xdr:rowOff>114300</xdr:rowOff>
    </xdr:to>
    <xdr:pic>
      <xdr:nvPicPr>
        <xdr:cNvPr id="135" name="Picture 134">
          <a:hlinkClick xmlns:r="http://schemas.openxmlformats.org/officeDocument/2006/relationships" r:id="rId60"/>
          <a:extLst>
            <a:ext uri="{FF2B5EF4-FFF2-40B4-BE49-F238E27FC236}">
              <a16:creationId xmlns:a16="http://schemas.microsoft.com/office/drawing/2014/main" id="{C8FE532F-86B2-4D4E-921E-AA5C450279F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12147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1</xdr:col>
      <xdr:colOff>400050</xdr:colOff>
      <xdr:row>35</xdr:row>
      <xdr:rowOff>304800</xdr:rowOff>
    </xdr:to>
    <xdr:pic>
      <xdr:nvPicPr>
        <xdr:cNvPr id="136" name="Picture 135">
          <a:hlinkClick xmlns:r="http://schemas.openxmlformats.org/officeDocument/2006/relationships" r:id="rId71"/>
          <a:extLst>
            <a:ext uri="{FF2B5EF4-FFF2-40B4-BE49-F238E27FC236}">
              <a16:creationId xmlns:a16="http://schemas.microsoft.com/office/drawing/2014/main" id="{731B4F17-690F-4984-AEC9-1AAAEE105CCF}"/>
            </a:ext>
          </a:extLst>
        </xdr:cNvPr>
        <xdr:cNvPicPr>
          <a:picLocks noChangeAspect="1" noChangeArrowheads="1"/>
        </xdr:cNvPicPr>
      </xdr:nvPicPr>
      <xdr:blipFill>
        <a:blip xmlns:r="http://schemas.openxmlformats.org/officeDocument/2006/relationships" r:embed="rId72">
          <a:extLst>
            <a:ext uri="{28A0092B-C50C-407E-A947-70E740481C1C}">
              <a14:useLocalDpi xmlns:a14="http://schemas.microsoft.com/office/drawing/2010/main" val="0"/>
            </a:ext>
          </a:extLst>
        </a:blip>
        <a:srcRect/>
        <a:stretch>
          <a:fillRect/>
        </a:stretch>
      </xdr:blipFill>
      <xdr:spPr bwMode="auto">
        <a:xfrm>
          <a:off x="609600" y="12522200"/>
          <a:ext cx="400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3</xdr:col>
      <xdr:colOff>304800</xdr:colOff>
      <xdr:row>35</xdr:row>
      <xdr:rowOff>114300</xdr:rowOff>
    </xdr:to>
    <xdr:pic>
      <xdr:nvPicPr>
        <xdr:cNvPr id="137" name="Picture 136">
          <a:hlinkClick xmlns:r="http://schemas.openxmlformats.org/officeDocument/2006/relationships" r:id="rId60"/>
          <a:extLst>
            <a:ext uri="{FF2B5EF4-FFF2-40B4-BE49-F238E27FC236}">
              <a16:creationId xmlns:a16="http://schemas.microsoft.com/office/drawing/2014/main" id="{18ED8B32-3F3A-4CD8-854A-0EFA720C1AB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12522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1</xdr:col>
      <xdr:colOff>485775</xdr:colOff>
      <xdr:row>37</xdr:row>
      <xdr:rowOff>180975</xdr:rowOff>
    </xdr:to>
    <xdr:pic>
      <xdr:nvPicPr>
        <xdr:cNvPr id="138" name="Picture 137">
          <a:hlinkClick xmlns:r="http://schemas.openxmlformats.org/officeDocument/2006/relationships" r:id="rId71"/>
          <a:extLst>
            <a:ext uri="{FF2B5EF4-FFF2-40B4-BE49-F238E27FC236}">
              <a16:creationId xmlns:a16="http://schemas.microsoft.com/office/drawing/2014/main" id="{9AA4DA0B-782E-4FEB-B84A-27799A403188}"/>
            </a:ext>
          </a:extLst>
        </xdr:cNvPr>
        <xdr:cNvPicPr>
          <a:picLocks noChangeAspect="1" noChangeArrowheads="1"/>
        </xdr:cNvPicPr>
      </xdr:nvPicPr>
      <xdr:blipFill>
        <a:blip xmlns:r="http://schemas.openxmlformats.org/officeDocument/2006/relationships" r:embed="rId73">
          <a:extLst>
            <a:ext uri="{28A0092B-C50C-407E-A947-70E740481C1C}">
              <a14:useLocalDpi xmlns:a14="http://schemas.microsoft.com/office/drawing/2010/main" val="0"/>
            </a:ext>
          </a:extLst>
        </a:blip>
        <a:srcRect/>
        <a:stretch>
          <a:fillRect/>
        </a:stretch>
      </xdr:blipFill>
      <xdr:spPr bwMode="auto">
        <a:xfrm>
          <a:off x="609600" y="12896850"/>
          <a:ext cx="4889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xdr:row>
      <xdr:rowOff>0</xdr:rowOff>
    </xdr:from>
    <xdr:to>
      <xdr:col>3</xdr:col>
      <xdr:colOff>304800</xdr:colOff>
      <xdr:row>36</xdr:row>
      <xdr:rowOff>114300</xdr:rowOff>
    </xdr:to>
    <xdr:pic>
      <xdr:nvPicPr>
        <xdr:cNvPr id="139" name="Picture 138">
          <a:hlinkClick xmlns:r="http://schemas.openxmlformats.org/officeDocument/2006/relationships" r:id="rId60"/>
          <a:extLst>
            <a:ext uri="{FF2B5EF4-FFF2-40B4-BE49-F238E27FC236}">
              <a16:creationId xmlns:a16="http://schemas.microsoft.com/office/drawing/2014/main" id="{937A7E2F-48E1-4AE9-AC51-D3F698836DA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12896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xdr:row>
      <xdr:rowOff>0</xdr:rowOff>
    </xdr:from>
    <xdr:to>
      <xdr:col>1</xdr:col>
      <xdr:colOff>304800</xdr:colOff>
      <xdr:row>39</xdr:row>
      <xdr:rowOff>304800</xdr:rowOff>
    </xdr:to>
    <xdr:pic>
      <xdr:nvPicPr>
        <xdr:cNvPr id="140" name="Picture 139">
          <a:hlinkClick xmlns:r="http://schemas.openxmlformats.org/officeDocument/2006/relationships" r:id="rId74"/>
          <a:extLst>
            <a:ext uri="{FF2B5EF4-FFF2-40B4-BE49-F238E27FC236}">
              <a16:creationId xmlns:a16="http://schemas.microsoft.com/office/drawing/2014/main" id="{0B24D264-DB68-4F29-AC0A-C85435D73F2B}"/>
            </a:ext>
          </a:extLst>
        </xdr:cNvPr>
        <xdr:cNvPicPr>
          <a:picLocks noChangeAspect="1" noChangeArrowheads="1"/>
        </xdr:cNvPicPr>
      </xdr:nvPicPr>
      <xdr:blipFill>
        <a:blip xmlns:r="http://schemas.openxmlformats.org/officeDocument/2006/relationships" r:embed="rId75">
          <a:extLst>
            <a:ext uri="{28A0092B-C50C-407E-A947-70E740481C1C}">
              <a14:useLocalDpi xmlns:a14="http://schemas.microsoft.com/office/drawing/2010/main" val="0"/>
            </a:ext>
          </a:extLst>
        </a:blip>
        <a:srcRect/>
        <a:stretch>
          <a:fillRect/>
        </a:stretch>
      </xdr:blipFill>
      <xdr:spPr bwMode="auto">
        <a:xfrm>
          <a:off x="609600" y="13830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xdr:row>
      <xdr:rowOff>0</xdr:rowOff>
    </xdr:from>
    <xdr:to>
      <xdr:col>3</xdr:col>
      <xdr:colOff>304800</xdr:colOff>
      <xdr:row>39</xdr:row>
      <xdr:rowOff>114300</xdr:rowOff>
    </xdr:to>
    <xdr:pic>
      <xdr:nvPicPr>
        <xdr:cNvPr id="141" name="Picture 140">
          <a:hlinkClick xmlns:r="http://schemas.openxmlformats.org/officeDocument/2006/relationships" r:id="rId39"/>
          <a:extLst>
            <a:ext uri="{FF2B5EF4-FFF2-40B4-BE49-F238E27FC236}">
              <a16:creationId xmlns:a16="http://schemas.microsoft.com/office/drawing/2014/main" id="{B0CC541A-1082-486D-AFEB-F5D7B896B754}"/>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13830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39</xdr:row>
      <xdr:rowOff>0</xdr:rowOff>
    </xdr:from>
    <xdr:to>
      <xdr:col>4</xdr:col>
      <xdr:colOff>6350</xdr:colOff>
      <xdr:row>39</xdr:row>
      <xdr:rowOff>114300</xdr:rowOff>
    </xdr:to>
    <xdr:pic>
      <xdr:nvPicPr>
        <xdr:cNvPr id="142" name="Picture 141">
          <a:hlinkClick xmlns:r="http://schemas.openxmlformats.org/officeDocument/2006/relationships" r:id="rId47"/>
          <a:extLst>
            <a:ext uri="{FF2B5EF4-FFF2-40B4-BE49-F238E27FC236}">
              <a16:creationId xmlns:a16="http://schemas.microsoft.com/office/drawing/2014/main" id="{CE1E8D4B-AB55-4BCA-85DF-B34AC19A0FFC}"/>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3830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xdr:row>
      <xdr:rowOff>0</xdr:rowOff>
    </xdr:from>
    <xdr:to>
      <xdr:col>1</xdr:col>
      <xdr:colOff>304800</xdr:colOff>
      <xdr:row>40</xdr:row>
      <xdr:rowOff>304800</xdr:rowOff>
    </xdr:to>
    <xdr:pic>
      <xdr:nvPicPr>
        <xdr:cNvPr id="199" name="Picture 198">
          <a:hlinkClick xmlns:r="http://schemas.openxmlformats.org/officeDocument/2006/relationships" r:id="rId76"/>
          <a:extLst>
            <a:ext uri="{FF2B5EF4-FFF2-40B4-BE49-F238E27FC236}">
              <a16:creationId xmlns:a16="http://schemas.microsoft.com/office/drawing/2014/main" id="{EEA4D245-0E1B-40D2-85D6-7B3B90938B8A}"/>
            </a:ext>
          </a:extLst>
        </xdr:cNvPr>
        <xdr:cNvPicPr>
          <a:picLocks noChangeAspect="1" noChangeArrowheads="1"/>
        </xdr:cNvPicPr>
      </xdr:nvPicPr>
      <xdr:blipFill>
        <a:blip xmlns:r="http://schemas.openxmlformats.org/officeDocument/2006/relationships" r:embed="rId77">
          <a:extLst>
            <a:ext uri="{28A0092B-C50C-407E-A947-70E740481C1C}">
              <a14:useLocalDpi xmlns:a14="http://schemas.microsoft.com/office/drawing/2010/main" val="0"/>
            </a:ext>
          </a:extLst>
        </a:blip>
        <a:srcRect/>
        <a:stretch>
          <a:fillRect/>
        </a:stretch>
      </xdr:blipFill>
      <xdr:spPr bwMode="auto">
        <a:xfrm>
          <a:off x="609600" y="14204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xdr:row>
      <xdr:rowOff>0</xdr:rowOff>
    </xdr:from>
    <xdr:to>
      <xdr:col>3</xdr:col>
      <xdr:colOff>304800</xdr:colOff>
      <xdr:row>40</xdr:row>
      <xdr:rowOff>114300</xdr:rowOff>
    </xdr:to>
    <xdr:pic>
      <xdr:nvPicPr>
        <xdr:cNvPr id="200" name="Picture 199">
          <a:hlinkClick xmlns:r="http://schemas.openxmlformats.org/officeDocument/2006/relationships" r:id="rId65"/>
          <a:extLst>
            <a:ext uri="{FF2B5EF4-FFF2-40B4-BE49-F238E27FC236}">
              <a16:creationId xmlns:a16="http://schemas.microsoft.com/office/drawing/2014/main" id="{2ECD23B4-56B2-4D71-BE5F-E804E4FC7158}"/>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4204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40</xdr:row>
      <xdr:rowOff>0</xdr:rowOff>
    </xdr:from>
    <xdr:to>
      <xdr:col>4</xdr:col>
      <xdr:colOff>9525</xdr:colOff>
      <xdr:row>40</xdr:row>
      <xdr:rowOff>114300</xdr:rowOff>
    </xdr:to>
    <xdr:pic>
      <xdr:nvPicPr>
        <xdr:cNvPr id="201" name="Picture 200">
          <a:hlinkClick xmlns:r="http://schemas.openxmlformats.org/officeDocument/2006/relationships" r:id="rId16"/>
          <a:extLst>
            <a:ext uri="{FF2B5EF4-FFF2-40B4-BE49-F238E27FC236}">
              <a16:creationId xmlns:a16="http://schemas.microsoft.com/office/drawing/2014/main" id="{D42F52E4-637F-404B-B8DF-2D72313A9203}"/>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14204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xdr:row>
      <xdr:rowOff>0</xdr:rowOff>
    </xdr:from>
    <xdr:to>
      <xdr:col>1</xdr:col>
      <xdr:colOff>304800</xdr:colOff>
      <xdr:row>41</xdr:row>
      <xdr:rowOff>304800</xdr:rowOff>
    </xdr:to>
    <xdr:pic>
      <xdr:nvPicPr>
        <xdr:cNvPr id="202" name="Picture 201">
          <a:hlinkClick xmlns:r="http://schemas.openxmlformats.org/officeDocument/2006/relationships" r:id="rId78"/>
          <a:extLst>
            <a:ext uri="{FF2B5EF4-FFF2-40B4-BE49-F238E27FC236}">
              <a16:creationId xmlns:a16="http://schemas.microsoft.com/office/drawing/2014/main" id="{1F0278DA-91F6-4C39-AC85-064E51C0BAF5}"/>
            </a:ext>
          </a:extLst>
        </xdr:cNvPr>
        <xdr:cNvPicPr>
          <a:picLocks noChangeAspect="1" noChangeArrowheads="1"/>
        </xdr:cNvPicPr>
      </xdr:nvPicPr>
      <xdr:blipFill>
        <a:blip xmlns:r="http://schemas.openxmlformats.org/officeDocument/2006/relationships" r:embed="rId79">
          <a:extLst>
            <a:ext uri="{28A0092B-C50C-407E-A947-70E740481C1C}">
              <a14:useLocalDpi xmlns:a14="http://schemas.microsoft.com/office/drawing/2010/main" val="0"/>
            </a:ext>
          </a:extLst>
        </a:blip>
        <a:srcRect/>
        <a:stretch>
          <a:fillRect/>
        </a:stretch>
      </xdr:blipFill>
      <xdr:spPr bwMode="auto">
        <a:xfrm>
          <a:off x="609600" y="14579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xdr:row>
      <xdr:rowOff>0</xdr:rowOff>
    </xdr:from>
    <xdr:to>
      <xdr:col>3</xdr:col>
      <xdr:colOff>304800</xdr:colOff>
      <xdr:row>41</xdr:row>
      <xdr:rowOff>114300</xdr:rowOff>
    </xdr:to>
    <xdr:pic>
      <xdr:nvPicPr>
        <xdr:cNvPr id="203" name="Picture 202">
          <a:hlinkClick xmlns:r="http://schemas.openxmlformats.org/officeDocument/2006/relationships" r:id="rId65"/>
          <a:extLst>
            <a:ext uri="{FF2B5EF4-FFF2-40B4-BE49-F238E27FC236}">
              <a16:creationId xmlns:a16="http://schemas.microsoft.com/office/drawing/2014/main" id="{3F2755CE-2BBF-4B60-8FAD-69024CB3853E}"/>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4579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41</xdr:row>
      <xdr:rowOff>0</xdr:rowOff>
    </xdr:from>
    <xdr:to>
      <xdr:col>4</xdr:col>
      <xdr:colOff>9525</xdr:colOff>
      <xdr:row>41</xdr:row>
      <xdr:rowOff>114300</xdr:rowOff>
    </xdr:to>
    <xdr:pic>
      <xdr:nvPicPr>
        <xdr:cNvPr id="204" name="Picture 203">
          <a:hlinkClick xmlns:r="http://schemas.openxmlformats.org/officeDocument/2006/relationships" r:id="rId16"/>
          <a:extLst>
            <a:ext uri="{FF2B5EF4-FFF2-40B4-BE49-F238E27FC236}">
              <a16:creationId xmlns:a16="http://schemas.microsoft.com/office/drawing/2014/main" id="{9EB2B58A-7C5F-410B-B2A8-54F42BDE054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14579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xdr:row>
      <xdr:rowOff>0</xdr:rowOff>
    </xdr:from>
    <xdr:to>
      <xdr:col>1</xdr:col>
      <xdr:colOff>304800</xdr:colOff>
      <xdr:row>43</xdr:row>
      <xdr:rowOff>114300</xdr:rowOff>
    </xdr:to>
    <xdr:pic>
      <xdr:nvPicPr>
        <xdr:cNvPr id="205" name="Picture 204">
          <a:hlinkClick xmlns:r="http://schemas.openxmlformats.org/officeDocument/2006/relationships" r:id="rId80"/>
          <a:extLst>
            <a:ext uri="{FF2B5EF4-FFF2-40B4-BE49-F238E27FC236}">
              <a16:creationId xmlns:a16="http://schemas.microsoft.com/office/drawing/2014/main" id="{D127F8F5-66AE-45FD-A67A-9D08CFF76F4A}"/>
            </a:ext>
          </a:extLst>
        </xdr:cNvPr>
        <xdr:cNvPicPr>
          <a:picLocks noChangeAspect="1" noChangeArrowheads="1"/>
        </xdr:cNvPicPr>
      </xdr:nvPicPr>
      <xdr:blipFill>
        <a:blip xmlns:r="http://schemas.openxmlformats.org/officeDocument/2006/relationships" r:embed="rId81">
          <a:extLst>
            <a:ext uri="{28A0092B-C50C-407E-A947-70E740481C1C}">
              <a14:useLocalDpi xmlns:a14="http://schemas.microsoft.com/office/drawing/2010/main" val="0"/>
            </a:ext>
          </a:extLst>
        </a:blip>
        <a:srcRect/>
        <a:stretch>
          <a:fillRect/>
        </a:stretch>
      </xdr:blipFill>
      <xdr:spPr bwMode="auto">
        <a:xfrm>
          <a:off x="609600" y="14954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xdr:row>
      <xdr:rowOff>0</xdr:rowOff>
    </xdr:from>
    <xdr:to>
      <xdr:col>3</xdr:col>
      <xdr:colOff>304800</xdr:colOff>
      <xdr:row>42</xdr:row>
      <xdr:rowOff>114300</xdr:rowOff>
    </xdr:to>
    <xdr:pic>
      <xdr:nvPicPr>
        <xdr:cNvPr id="206" name="Picture 205">
          <a:hlinkClick xmlns:r="http://schemas.openxmlformats.org/officeDocument/2006/relationships" r:id="rId36"/>
          <a:extLst>
            <a:ext uri="{FF2B5EF4-FFF2-40B4-BE49-F238E27FC236}">
              <a16:creationId xmlns:a16="http://schemas.microsoft.com/office/drawing/2014/main" id="{3141ED52-0F86-450A-9143-08652EC2D2D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4954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xdr:row>
      <xdr:rowOff>0</xdr:rowOff>
    </xdr:from>
    <xdr:to>
      <xdr:col>1</xdr:col>
      <xdr:colOff>304800</xdr:colOff>
      <xdr:row>44</xdr:row>
      <xdr:rowOff>114300</xdr:rowOff>
    </xdr:to>
    <xdr:pic>
      <xdr:nvPicPr>
        <xdr:cNvPr id="207" name="Picture 206">
          <a:hlinkClick xmlns:r="http://schemas.openxmlformats.org/officeDocument/2006/relationships" r:id="rId82"/>
          <a:extLst>
            <a:ext uri="{FF2B5EF4-FFF2-40B4-BE49-F238E27FC236}">
              <a16:creationId xmlns:a16="http://schemas.microsoft.com/office/drawing/2014/main" id="{7CF000DD-4342-4D46-9E2F-9307F56CC431}"/>
            </a:ext>
          </a:extLst>
        </xdr:cNvPr>
        <xdr:cNvPicPr>
          <a:picLocks noChangeAspect="1" noChangeArrowheads="1"/>
        </xdr:cNvPicPr>
      </xdr:nvPicPr>
      <xdr:blipFill>
        <a:blip xmlns:r="http://schemas.openxmlformats.org/officeDocument/2006/relationships" r:embed="rId83">
          <a:extLst>
            <a:ext uri="{28A0092B-C50C-407E-A947-70E740481C1C}">
              <a14:useLocalDpi xmlns:a14="http://schemas.microsoft.com/office/drawing/2010/main" val="0"/>
            </a:ext>
          </a:extLst>
        </a:blip>
        <a:srcRect/>
        <a:stretch>
          <a:fillRect/>
        </a:stretch>
      </xdr:blipFill>
      <xdr:spPr bwMode="auto">
        <a:xfrm>
          <a:off x="609600" y="15144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xdr:row>
      <xdr:rowOff>0</xdr:rowOff>
    </xdr:from>
    <xdr:to>
      <xdr:col>3</xdr:col>
      <xdr:colOff>304800</xdr:colOff>
      <xdr:row>43</xdr:row>
      <xdr:rowOff>114300</xdr:rowOff>
    </xdr:to>
    <xdr:pic>
      <xdr:nvPicPr>
        <xdr:cNvPr id="208" name="Picture 207">
          <a:hlinkClick xmlns:r="http://schemas.openxmlformats.org/officeDocument/2006/relationships" r:id="rId36"/>
          <a:extLst>
            <a:ext uri="{FF2B5EF4-FFF2-40B4-BE49-F238E27FC236}">
              <a16:creationId xmlns:a16="http://schemas.microsoft.com/office/drawing/2014/main" id="{C6EE0155-08F7-4F19-A02B-0E3D51AEBB04}"/>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5144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43</xdr:row>
      <xdr:rowOff>0</xdr:rowOff>
    </xdr:from>
    <xdr:to>
      <xdr:col>4</xdr:col>
      <xdr:colOff>9525</xdr:colOff>
      <xdr:row>43</xdr:row>
      <xdr:rowOff>114300</xdr:rowOff>
    </xdr:to>
    <xdr:pic>
      <xdr:nvPicPr>
        <xdr:cNvPr id="209" name="Picture 208">
          <a:hlinkClick xmlns:r="http://schemas.openxmlformats.org/officeDocument/2006/relationships" r:id="rId84"/>
          <a:extLst>
            <a:ext uri="{FF2B5EF4-FFF2-40B4-BE49-F238E27FC236}">
              <a16:creationId xmlns:a16="http://schemas.microsoft.com/office/drawing/2014/main" id="{1835D6C6-232E-4ACD-8946-2FEEE013F72C}"/>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15144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xdr:row>
      <xdr:rowOff>0</xdr:rowOff>
    </xdr:from>
    <xdr:to>
      <xdr:col>1</xdr:col>
      <xdr:colOff>304800</xdr:colOff>
      <xdr:row>45</xdr:row>
      <xdr:rowOff>114300</xdr:rowOff>
    </xdr:to>
    <xdr:pic>
      <xdr:nvPicPr>
        <xdr:cNvPr id="210" name="Picture 209">
          <a:hlinkClick xmlns:r="http://schemas.openxmlformats.org/officeDocument/2006/relationships" r:id="rId86"/>
          <a:extLst>
            <a:ext uri="{FF2B5EF4-FFF2-40B4-BE49-F238E27FC236}">
              <a16:creationId xmlns:a16="http://schemas.microsoft.com/office/drawing/2014/main" id="{61DAB920-044C-4D1E-9654-3D7264BCD034}"/>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15335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xdr:row>
      <xdr:rowOff>0</xdr:rowOff>
    </xdr:from>
    <xdr:to>
      <xdr:col>3</xdr:col>
      <xdr:colOff>304800</xdr:colOff>
      <xdr:row>44</xdr:row>
      <xdr:rowOff>114300</xdr:rowOff>
    </xdr:to>
    <xdr:pic>
      <xdr:nvPicPr>
        <xdr:cNvPr id="211" name="Picture 210">
          <a:hlinkClick xmlns:r="http://schemas.openxmlformats.org/officeDocument/2006/relationships" r:id="rId20"/>
          <a:extLst>
            <a:ext uri="{FF2B5EF4-FFF2-40B4-BE49-F238E27FC236}">
              <a16:creationId xmlns:a16="http://schemas.microsoft.com/office/drawing/2014/main" id="{E177157B-E605-4BF4-8CF4-A29C98BCC52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5335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xdr:row>
      <xdr:rowOff>0</xdr:rowOff>
    </xdr:from>
    <xdr:to>
      <xdr:col>1</xdr:col>
      <xdr:colOff>304800</xdr:colOff>
      <xdr:row>46</xdr:row>
      <xdr:rowOff>114300</xdr:rowOff>
    </xdr:to>
    <xdr:pic>
      <xdr:nvPicPr>
        <xdr:cNvPr id="212" name="Picture 211">
          <a:hlinkClick xmlns:r="http://schemas.openxmlformats.org/officeDocument/2006/relationships" r:id="rId88"/>
          <a:extLst>
            <a:ext uri="{FF2B5EF4-FFF2-40B4-BE49-F238E27FC236}">
              <a16:creationId xmlns:a16="http://schemas.microsoft.com/office/drawing/2014/main" id="{BA70551B-0F7E-4CBD-B978-39428870B570}"/>
            </a:ext>
          </a:extLst>
        </xdr:cNvPr>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609600" y="15525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xdr:row>
      <xdr:rowOff>0</xdr:rowOff>
    </xdr:from>
    <xdr:to>
      <xdr:col>3</xdr:col>
      <xdr:colOff>304800</xdr:colOff>
      <xdr:row>45</xdr:row>
      <xdr:rowOff>114300</xdr:rowOff>
    </xdr:to>
    <xdr:pic>
      <xdr:nvPicPr>
        <xdr:cNvPr id="213" name="Picture 212">
          <a:hlinkClick xmlns:r="http://schemas.openxmlformats.org/officeDocument/2006/relationships" r:id="rId20"/>
          <a:extLst>
            <a:ext uri="{FF2B5EF4-FFF2-40B4-BE49-F238E27FC236}">
              <a16:creationId xmlns:a16="http://schemas.microsoft.com/office/drawing/2014/main" id="{6EE751C9-4085-47B7-B1FE-BB0A9009191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5525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xdr:row>
      <xdr:rowOff>0</xdr:rowOff>
    </xdr:from>
    <xdr:to>
      <xdr:col>1</xdr:col>
      <xdr:colOff>304800</xdr:colOff>
      <xdr:row>46</xdr:row>
      <xdr:rowOff>304800</xdr:rowOff>
    </xdr:to>
    <xdr:pic>
      <xdr:nvPicPr>
        <xdr:cNvPr id="214" name="Picture 213">
          <a:hlinkClick xmlns:r="http://schemas.openxmlformats.org/officeDocument/2006/relationships" r:id="rId90"/>
          <a:extLst>
            <a:ext uri="{FF2B5EF4-FFF2-40B4-BE49-F238E27FC236}">
              <a16:creationId xmlns:a16="http://schemas.microsoft.com/office/drawing/2014/main" id="{A362D1DE-63D0-4C8C-979F-C000DDF21549}"/>
            </a:ext>
          </a:extLst>
        </xdr:cNvPr>
        <xdr:cNvPicPr>
          <a:picLocks noChangeAspect="1" noChangeArrowheads="1"/>
        </xdr:cNvPicPr>
      </xdr:nvPicPr>
      <xdr:blipFill>
        <a:blip xmlns:r="http://schemas.openxmlformats.org/officeDocument/2006/relationships" r:embed="rId91">
          <a:extLst>
            <a:ext uri="{28A0092B-C50C-407E-A947-70E740481C1C}">
              <a14:useLocalDpi xmlns:a14="http://schemas.microsoft.com/office/drawing/2010/main" val="0"/>
            </a:ext>
          </a:extLst>
        </a:blip>
        <a:srcRect/>
        <a:stretch>
          <a:fillRect/>
        </a:stretch>
      </xdr:blipFill>
      <xdr:spPr bwMode="auto">
        <a:xfrm>
          <a:off x="609600" y="15716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xdr:row>
      <xdr:rowOff>0</xdr:rowOff>
    </xdr:from>
    <xdr:to>
      <xdr:col>3</xdr:col>
      <xdr:colOff>304800</xdr:colOff>
      <xdr:row>46</xdr:row>
      <xdr:rowOff>114300</xdr:rowOff>
    </xdr:to>
    <xdr:pic>
      <xdr:nvPicPr>
        <xdr:cNvPr id="215" name="Picture 214">
          <a:hlinkClick xmlns:r="http://schemas.openxmlformats.org/officeDocument/2006/relationships" r:id="rId65"/>
          <a:extLst>
            <a:ext uri="{FF2B5EF4-FFF2-40B4-BE49-F238E27FC236}">
              <a16:creationId xmlns:a16="http://schemas.microsoft.com/office/drawing/2014/main" id="{FF2B4B95-07F4-4247-A512-49C80F7ACB1B}"/>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5716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46</xdr:row>
      <xdr:rowOff>0</xdr:rowOff>
    </xdr:from>
    <xdr:to>
      <xdr:col>4</xdr:col>
      <xdr:colOff>9525</xdr:colOff>
      <xdr:row>46</xdr:row>
      <xdr:rowOff>114300</xdr:rowOff>
    </xdr:to>
    <xdr:pic>
      <xdr:nvPicPr>
        <xdr:cNvPr id="216" name="Picture 215">
          <a:hlinkClick xmlns:r="http://schemas.openxmlformats.org/officeDocument/2006/relationships" r:id="rId16"/>
          <a:extLst>
            <a:ext uri="{FF2B5EF4-FFF2-40B4-BE49-F238E27FC236}">
              <a16:creationId xmlns:a16="http://schemas.microsoft.com/office/drawing/2014/main" id="{8E4B967F-5A6A-4DE4-981B-1865CA68776B}"/>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15716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xdr:row>
      <xdr:rowOff>0</xdr:rowOff>
    </xdr:from>
    <xdr:to>
      <xdr:col>1</xdr:col>
      <xdr:colOff>304800</xdr:colOff>
      <xdr:row>47</xdr:row>
      <xdr:rowOff>304800</xdr:rowOff>
    </xdr:to>
    <xdr:pic>
      <xdr:nvPicPr>
        <xdr:cNvPr id="217" name="Picture 216">
          <a:hlinkClick xmlns:r="http://schemas.openxmlformats.org/officeDocument/2006/relationships" r:id="rId18"/>
          <a:extLst>
            <a:ext uri="{FF2B5EF4-FFF2-40B4-BE49-F238E27FC236}">
              <a16:creationId xmlns:a16="http://schemas.microsoft.com/office/drawing/2014/main" id="{0EB1E196-0219-4832-95AF-806C3AC8BF15}"/>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16090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xdr:row>
      <xdr:rowOff>0</xdr:rowOff>
    </xdr:from>
    <xdr:to>
      <xdr:col>3</xdr:col>
      <xdr:colOff>304800</xdr:colOff>
      <xdr:row>47</xdr:row>
      <xdr:rowOff>114300</xdr:rowOff>
    </xdr:to>
    <xdr:pic>
      <xdr:nvPicPr>
        <xdr:cNvPr id="218" name="Picture 217">
          <a:hlinkClick xmlns:r="http://schemas.openxmlformats.org/officeDocument/2006/relationships" r:id="rId20"/>
          <a:extLst>
            <a:ext uri="{FF2B5EF4-FFF2-40B4-BE49-F238E27FC236}">
              <a16:creationId xmlns:a16="http://schemas.microsoft.com/office/drawing/2014/main" id="{C0DF7470-C18C-4281-80D0-4BDDD386F5D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6090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xdr:row>
      <xdr:rowOff>0</xdr:rowOff>
    </xdr:from>
    <xdr:to>
      <xdr:col>1</xdr:col>
      <xdr:colOff>304800</xdr:colOff>
      <xdr:row>49</xdr:row>
      <xdr:rowOff>114300</xdr:rowOff>
    </xdr:to>
    <xdr:pic>
      <xdr:nvPicPr>
        <xdr:cNvPr id="219" name="Picture 218">
          <a:hlinkClick xmlns:r="http://schemas.openxmlformats.org/officeDocument/2006/relationships" r:id="rId92"/>
          <a:extLst>
            <a:ext uri="{FF2B5EF4-FFF2-40B4-BE49-F238E27FC236}">
              <a16:creationId xmlns:a16="http://schemas.microsoft.com/office/drawing/2014/main" id="{682C3167-AFAE-441E-8587-31AC616EDE60}"/>
            </a:ext>
          </a:extLst>
        </xdr:cNvPr>
        <xdr:cNvPicPr>
          <a:picLocks noChangeAspect="1" noChangeArrowheads="1"/>
        </xdr:cNvPicPr>
      </xdr:nvPicPr>
      <xdr:blipFill>
        <a:blip xmlns:r="http://schemas.openxmlformats.org/officeDocument/2006/relationships" r:embed="rId93">
          <a:extLst>
            <a:ext uri="{28A0092B-C50C-407E-A947-70E740481C1C}">
              <a14:useLocalDpi xmlns:a14="http://schemas.microsoft.com/office/drawing/2010/main" val="0"/>
            </a:ext>
          </a:extLst>
        </a:blip>
        <a:srcRect/>
        <a:stretch>
          <a:fillRect/>
        </a:stretch>
      </xdr:blipFill>
      <xdr:spPr bwMode="auto">
        <a:xfrm>
          <a:off x="609600" y="16465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xdr:row>
      <xdr:rowOff>0</xdr:rowOff>
    </xdr:from>
    <xdr:to>
      <xdr:col>3</xdr:col>
      <xdr:colOff>304800</xdr:colOff>
      <xdr:row>48</xdr:row>
      <xdr:rowOff>114300</xdr:rowOff>
    </xdr:to>
    <xdr:pic>
      <xdr:nvPicPr>
        <xdr:cNvPr id="220" name="Picture 219">
          <a:hlinkClick xmlns:r="http://schemas.openxmlformats.org/officeDocument/2006/relationships" r:id="rId20"/>
          <a:extLst>
            <a:ext uri="{FF2B5EF4-FFF2-40B4-BE49-F238E27FC236}">
              <a16:creationId xmlns:a16="http://schemas.microsoft.com/office/drawing/2014/main" id="{A4BCEBAB-E1DF-4F70-B4E7-95AA201E0DB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646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xdr:row>
      <xdr:rowOff>0</xdr:rowOff>
    </xdr:from>
    <xdr:to>
      <xdr:col>1</xdr:col>
      <xdr:colOff>304800</xdr:colOff>
      <xdr:row>50</xdr:row>
      <xdr:rowOff>114300</xdr:rowOff>
    </xdr:to>
    <xdr:pic>
      <xdr:nvPicPr>
        <xdr:cNvPr id="221" name="Picture 220">
          <a:hlinkClick xmlns:r="http://schemas.openxmlformats.org/officeDocument/2006/relationships" r:id="rId94"/>
          <a:extLst>
            <a:ext uri="{FF2B5EF4-FFF2-40B4-BE49-F238E27FC236}">
              <a16:creationId xmlns:a16="http://schemas.microsoft.com/office/drawing/2014/main" id="{822D9B28-CBF9-4C9D-B9D4-14B64B72FE5A}"/>
            </a:ext>
          </a:extLst>
        </xdr:cNvPr>
        <xdr:cNvPicPr>
          <a:picLocks noChangeAspect="1" noChangeArrowheads="1"/>
        </xdr:cNvPicPr>
      </xdr:nvPicPr>
      <xdr:blipFill>
        <a:blip xmlns:r="http://schemas.openxmlformats.org/officeDocument/2006/relationships" r:embed="rId95">
          <a:extLst>
            <a:ext uri="{28A0092B-C50C-407E-A947-70E740481C1C}">
              <a14:useLocalDpi xmlns:a14="http://schemas.microsoft.com/office/drawing/2010/main" val="0"/>
            </a:ext>
          </a:extLst>
        </a:blip>
        <a:srcRect/>
        <a:stretch>
          <a:fillRect/>
        </a:stretch>
      </xdr:blipFill>
      <xdr:spPr bwMode="auto">
        <a:xfrm>
          <a:off x="609600" y="16656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304800</xdr:colOff>
      <xdr:row>49</xdr:row>
      <xdr:rowOff>114300</xdr:rowOff>
    </xdr:to>
    <xdr:pic>
      <xdr:nvPicPr>
        <xdr:cNvPr id="222" name="Picture 221">
          <a:hlinkClick xmlns:r="http://schemas.openxmlformats.org/officeDocument/2006/relationships" r:id="rId20"/>
          <a:extLst>
            <a:ext uri="{FF2B5EF4-FFF2-40B4-BE49-F238E27FC236}">
              <a16:creationId xmlns:a16="http://schemas.microsoft.com/office/drawing/2014/main" id="{3D29E88F-6DB9-4042-ADCF-9611C29F91B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6656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1</xdr:col>
      <xdr:colOff>304800</xdr:colOff>
      <xdr:row>51</xdr:row>
      <xdr:rowOff>114300</xdr:rowOff>
    </xdr:to>
    <xdr:pic>
      <xdr:nvPicPr>
        <xdr:cNvPr id="223" name="Picture 222">
          <a:hlinkClick xmlns:r="http://schemas.openxmlformats.org/officeDocument/2006/relationships" r:id="rId96"/>
          <a:extLst>
            <a:ext uri="{FF2B5EF4-FFF2-40B4-BE49-F238E27FC236}">
              <a16:creationId xmlns:a16="http://schemas.microsoft.com/office/drawing/2014/main" id="{3D07A4CE-7336-4E76-AB23-73DE57CD048D}"/>
            </a:ext>
          </a:extLst>
        </xdr:cNvPr>
        <xdr:cNvPicPr>
          <a:picLocks noChangeAspect="1" noChangeArrowheads="1"/>
        </xdr:cNvPicPr>
      </xdr:nvPicPr>
      <xdr:blipFill>
        <a:blip xmlns:r="http://schemas.openxmlformats.org/officeDocument/2006/relationships" r:embed="rId97">
          <a:extLst>
            <a:ext uri="{28A0092B-C50C-407E-A947-70E740481C1C}">
              <a14:useLocalDpi xmlns:a14="http://schemas.microsoft.com/office/drawing/2010/main" val="0"/>
            </a:ext>
          </a:extLst>
        </a:blip>
        <a:srcRect/>
        <a:stretch>
          <a:fillRect/>
        </a:stretch>
      </xdr:blipFill>
      <xdr:spPr bwMode="auto">
        <a:xfrm>
          <a:off x="609600" y="16846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xdr:row>
      <xdr:rowOff>0</xdr:rowOff>
    </xdr:from>
    <xdr:to>
      <xdr:col>3</xdr:col>
      <xdr:colOff>304800</xdr:colOff>
      <xdr:row>50</xdr:row>
      <xdr:rowOff>114300</xdr:rowOff>
    </xdr:to>
    <xdr:pic>
      <xdr:nvPicPr>
        <xdr:cNvPr id="224" name="Picture 223">
          <a:hlinkClick xmlns:r="http://schemas.openxmlformats.org/officeDocument/2006/relationships" r:id="rId98"/>
          <a:extLst>
            <a:ext uri="{FF2B5EF4-FFF2-40B4-BE49-F238E27FC236}">
              <a16:creationId xmlns:a16="http://schemas.microsoft.com/office/drawing/2014/main" id="{37E660F9-F024-4729-B54B-88A7166AF736}"/>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16846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1</xdr:col>
      <xdr:colOff>304800</xdr:colOff>
      <xdr:row>51</xdr:row>
      <xdr:rowOff>323850</xdr:rowOff>
    </xdr:to>
    <xdr:pic>
      <xdr:nvPicPr>
        <xdr:cNvPr id="225" name="Picture 224">
          <a:hlinkClick xmlns:r="http://schemas.openxmlformats.org/officeDocument/2006/relationships" r:id="rId99"/>
          <a:extLst>
            <a:ext uri="{FF2B5EF4-FFF2-40B4-BE49-F238E27FC236}">
              <a16:creationId xmlns:a16="http://schemas.microsoft.com/office/drawing/2014/main" id="{2353CDD7-A5A4-4554-89AA-1DFB4ED58B55}"/>
            </a:ext>
          </a:extLst>
        </xdr:cNvPr>
        <xdr:cNvPicPr>
          <a:picLocks noChangeAspect="1" noChangeArrowheads="1"/>
        </xdr:cNvPicPr>
      </xdr:nvPicPr>
      <xdr:blipFill>
        <a:blip xmlns:r="http://schemas.openxmlformats.org/officeDocument/2006/relationships" r:embed="rId100">
          <a:extLst>
            <a:ext uri="{28A0092B-C50C-407E-A947-70E740481C1C}">
              <a14:useLocalDpi xmlns:a14="http://schemas.microsoft.com/office/drawing/2010/main" val="0"/>
            </a:ext>
          </a:extLst>
        </a:blip>
        <a:srcRect/>
        <a:stretch>
          <a:fillRect/>
        </a:stretch>
      </xdr:blipFill>
      <xdr:spPr bwMode="auto">
        <a:xfrm>
          <a:off x="609600" y="17037050"/>
          <a:ext cx="3048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xdr:row>
      <xdr:rowOff>0</xdr:rowOff>
    </xdr:from>
    <xdr:to>
      <xdr:col>3</xdr:col>
      <xdr:colOff>304800</xdr:colOff>
      <xdr:row>51</xdr:row>
      <xdr:rowOff>114300</xdr:rowOff>
    </xdr:to>
    <xdr:pic>
      <xdr:nvPicPr>
        <xdr:cNvPr id="226" name="Picture 225">
          <a:hlinkClick xmlns:r="http://schemas.openxmlformats.org/officeDocument/2006/relationships" r:id="rId98"/>
          <a:extLst>
            <a:ext uri="{FF2B5EF4-FFF2-40B4-BE49-F238E27FC236}">
              <a16:creationId xmlns:a16="http://schemas.microsoft.com/office/drawing/2014/main" id="{F959427C-9A22-405E-A114-D3564CB1FA5F}"/>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17037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1</xdr:col>
      <xdr:colOff>304800</xdr:colOff>
      <xdr:row>52</xdr:row>
      <xdr:rowOff>304800</xdr:rowOff>
    </xdr:to>
    <xdr:pic>
      <xdr:nvPicPr>
        <xdr:cNvPr id="227" name="Picture 226">
          <a:hlinkClick xmlns:r="http://schemas.openxmlformats.org/officeDocument/2006/relationships" r:id="rId101"/>
          <a:extLst>
            <a:ext uri="{FF2B5EF4-FFF2-40B4-BE49-F238E27FC236}">
              <a16:creationId xmlns:a16="http://schemas.microsoft.com/office/drawing/2014/main" id="{147B6F40-056D-4A76-9DB0-E673F151F47B}"/>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17411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xdr:row>
      <xdr:rowOff>0</xdr:rowOff>
    </xdr:from>
    <xdr:to>
      <xdr:col>3</xdr:col>
      <xdr:colOff>304800</xdr:colOff>
      <xdr:row>52</xdr:row>
      <xdr:rowOff>114300</xdr:rowOff>
    </xdr:to>
    <xdr:pic>
      <xdr:nvPicPr>
        <xdr:cNvPr id="228" name="Picture 227">
          <a:hlinkClick xmlns:r="http://schemas.openxmlformats.org/officeDocument/2006/relationships" r:id="rId14"/>
          <a:extLst>
            <a:ext uri="{FF2B5EF4-FFF2-40B4-BE49-F238E27FC236}">
              <a16:creationId xmlns:a16="http://schemas.microsoft.com/office/drawing/2014/main" id="{86CAC12F-107E-4806-AB45-8FE8E8C6326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17411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1</xdr:col>
      <xdr:colOff>304800</xdr:colOff>
      <xdr:row>54</xdr:row>
      <xdr:rowOff>304800</xdr:rowOff>
    </xdr:to>
    <xdr:pic>
      <xdr:nvPicPr>
        <xdr:cNvPr id="229" name="Picture 228">
          <a:hlinkClick xmlns:r="http://schemas.openxmlformats.org/officeDocument/2006/relationships" r:id="rId103"/>
          <a:extLst>
            <a:ext uri="{FF2B5EF4-FFF2-40B4-BE49-F238E27FC236}">
              <a16:creationId xmlns:a16="http://schemas.microsoft.com/office/drawing/2014/main" id="{B93162FB-31BC-4458-8054-64555A4CF0AE}"/>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609600" y="18161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xdr:row>
      <xdr:rowOff>0</xdr:rowOff>
    </xdr:from>
    <xdr:to>
      <xdr:col>3</xdr:col>
      <xdr:colOff>304800</xdr:colOff>
      <xdr:row>54</xdr:row>
      <xdr:rowOff>114300</xdr:rowOff>
    </xdr:to>
    <xdr:pic>
      <xdr:nvPicPr>
        <xdr:cNvPr id="230" name="Picture 229">
          <a:hlinkClick xmlns:r="http://schemas.openxmlformats.org/officeDocument/2006/relationships" r:id="rId14"/>
          <a:extLst>
            <a:ext uri="{FF2B5EF4-FFF2-40B4-BE49-F238E27FC236}">
              <a16:creationId xmlns:a16="http://schemas.microsoft.com/office/drawing/2014/main" id="{9D79083F-BF7C-4B83-8DBE-FB0400F593B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18161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1</xdr:col>
      <xdr:colOff>304800</xdr:colOff>
      <xdr:row>56</xdr:row>
      <xdr:rowOff>304800</xdr:rowOff>
    </xdr:to>
    <xdr:pic>
      <xdr:nvPicPr>
        <xdr:cNvPr id="231" name="Picture 230">
          <a:hlinkClick xmlns:r="http://schemas.openxmlformats.org/officeDocument/2006/relationships" r:id="rId105"/>
          <a:extLst>
            <a:ext uri="{FF2B5EF4-FFF2-40B4-BE49-F238E27FC236}">
              <a16:creationId xmlns:a16="http://schemas.microsoft.com/office/drawing/2014/main" id="{5F99FA7E-8E21-4B84-AC15-06F34C0F86F1}"/>
            </a:ext>
          </a:extLst>
        </xdr:cNvPr>
        <xdr:cNvPicPr>
          <a:picLocks noChangeAspect="1" noChangeArrowheads="1"/>
        </xdr:cNvPicPr>
      </xdr:nvPicPr>
      <xdr:blipFill>
        <a:blip xmlns:r="http://schemas.openxmlformats.org/officeDocument/2006/relationships" r:embed="rId106">
          <a:extLst>
            <a:ext uri="{28A0092B-C50C-407E-A947-70E740481C1C}">
              <a14:useLocalDpi xmlns:a14="http://schemas.microsoft.com/office/drawing/2010/main" val="0"/>
            </a:ext>
          </a:extLst>
        </a:blip>
        <a:srcRect/>
        <a:stretch>
          <a:fillRect/>
        </a:stretch>
      </xdr:blipFill>
      <xdr:spPr bwMode="auto">
        <a:xfrm>
          <a:off x="609600" y="18910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xdr:row>
      <xdr:rowOff>0</xdr:rowOff>
    </xdr:from>
    <xdr:to>
      <xdr:col>3</xdr:col>
      <xdr:colOff>304800</xdr:colOff>
      <xdr:row>56</xdr:row>
      <xdr:rowOff>114300</xdr:rowOff>
    </xdr:to>
    <xdr:pic>
      <xdr:nvPicPr>
        <xdr:cNvPr id="232" name="Picture 231">
          <a:hlinkClick xmlns:r="http://schemas.openxmlformats.org/officeDocument/2006/relationships" r:id="rId20"/>
          <a:extLst>
            <a:ext uri="{FF2B5EF4-FFF2-40B4-BE49-F238E27FC236}">
              <a16:creationId xmlns:a16="http://schemas.microsoft.com/office/drawing/2014/main" id="{340FC613-BF72-48E7-95DD-6AA5829571E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8910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1</xdr:col>
      <xdr:colOff>304800</xdr:colOff>
      <xdr:row>58</xdr:row>
      <xdr:rowOff>304800</xdr:rowOff>
    </xdr:to>
    <xdr:pic>
      <xdr:nvPicPr>
        <xdr:cNvPr id="233" name="Picture 232">
          <a:hlinkClick xmlns:r="http://schemas.openxmlformats.org/officeDocument/2006/relationships" r:id="rId107"/>
          <a:extLst>
            <a:ext uri="{FF2B5EF4-FFF2-40B4-BE49-F238E27FC236}">
              <a16:creationId xmlns:a16="http://schemas.microsoft.com/office/drawing/2014/main" id="{CBEEFDE8-C03E-4A7C-91F0-F2B3B71E34F4}"/>
            </a:ext>
          </a:extLst>
        </xdr:cNvPr>
        <xdr:cNvPicPr>
          <a:picLocks noChangeAspect="1" noChangeArrowheads="1"/>
        </xdr:cNvPicPr>
      </xdr:nvPicPr>
      <xdr:blipFill>
        <a:blip xmlns:r="http://schemas.openxmlformats.org/officeDocument/2006/relationships" r:embed="rId108">
          <a:extLst>
            <a:ext uri="{28A0092B-C50C-407E-A947-70E740481C1C}">
              <a14:useLocalDpi xmlns:a14="http://schemas.microsoft.com/office/drawing/2010/main" val="0"/>
            </a:ext>
          </a:extLst>
        </a:blip>
        <a:srcRect/>
        <a:stretch>
          <a:fillRect/>
        </a:stretch>
      </xdr:blipFill>
      <xdr:spPr bwMode="auto">
        <a:xfrm>
          <a:off x="609600" y="19659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xdr:row>
      <xdr:rowOff>0</xdr:rowOff>
    </xdr:from>
    <xdr:to>
      <xdr:col>3</xdr:col>
      <xdr:colOff>304800</xdr:colOff>
      <xdr:row>58</xdr:row>
      <xdr:rowOff>114300</xdr:rowOff>
    </xdr:to>
    <xdr:pic>
      <xdr:nvPicPr>
        <xdr:cNvPr id="234" name="Picture 233">
          <a:hlinkClick xmlns:r="http://schemas.openxmlformats.org/officeDocument/2006/relationships" r:id="rId109"/>
          <a:extLst>
            <a:ext uri="{FF2B5EF4-FFF2-40B4-BE49-F238E27FC236}">
              <a16:creationId xmlns:a16="http://schemas.microsoft.com/office/drawing/2014/main" id="{FB767457-3A06-455D-B768-8407FC63B8B7}"/>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659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58</xdr:row>
      <xdr:rowOff>0</xdr:rowOff>
    </xdr:from>
    <xdr:to>
      <xdr:col>4</xdr:col>
      <xdr:colOff>9525</xdr:colOff>
      <xdr:row>58</xdr:row>
      <xdr:rowOff>114300</xdr:rowOff>
    </xdr:to>
    <xdr:pic>
      <xdr:nvPicPr>
        <xdr:cNvPr id="235" name="Picture 234">
          <a:hlinkClick xmlns:r="http://schemas.openxmlformats.org/officeDocument/2006/relationships" r:id="rId111"/>
          <a:extLst>
            <a:ext uri="{FF2B5EF4-FFF2-40B4-BE49-F238E27FC236}">
              <a16:creationId xmlns:a16="http://schemas.microsoft.com/office/drawing/2014/main" id="{03600AA4-94EE-4ED6-8284-BE6999129EA0}"/>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19659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1</xdr:col>
      <xdr:colOff>304800</xdr:colOff>
      <xdr:row>59</xdr:row>
      <xdr:rowOff>304800</xdr:rowOff>
    </xdr:to>
    <xdr:pic>
      <xdr:nvPicPr>
        <xdr:cNvPr id="236" name="Picture 235">
          <a:hlinkClick xmlns:r="http://schemas.openxmlformats.org/officeDocument/2006/relationships" r:id="rId113"/>
          <a:extLst>
            <a:ext uri="{FF2B5EF4-FFF2-40B4-BE49-F238E27FC236}">
              <a16:creationId xmlns:a16="http://schemas.microsoft.com/office/drawing/2014/main" id="{4CFF6E83-15EB-483A-9E0D-7272002B80D1}"/>
            </a:ext>
          </a:extLst>
        </xdr:cNvPr>
        <xdr:cNvPicPr>
          <a:picLocks noChangeAspect="1" noChangeArrowheads="1"/>
        </xdr:cNvPicPr>
      </xdr:nvPicPr>
      <xdr:blipFill>
        <a:blip xmlns:r="http://schemas.openxmlformats.org/officeDocument/2006/relationships" r:embed="rId114">
          <a:extLst>
            <a:ext uri="{28A0092B-C50C-407E-A947-70E740481C1C}">
              <a14:useLocalDpi xmlns:a14="http://schemas.microsoft.com/office/drawing/2010/main" val="0"/>
            </a:ext>
          </a:extLst>
        </a:blip>
        <a:srcRect/>
        <a:stretch>
          <a:fillRect/>
        </a:stretch>
      </xdr:blipFill>
      <xdr:spPr bwMode="auto">
        <a:xfrm>
          <a:off x="609600" y="20034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xdr:row>
      <xdr:rowOff>0</xdr:rowOff>
    </xdr:from>
    <xdr:to>
      <xdr:col>3</xdr:col>
      <xdr:colOff>304800</xdr:colOff>
      <xdr:row>59</xdr:row>
      <xdr:rowOff>114300</xdr:rowOff>
    </xdr:to>
    <xdr:pic>
      <xdr:nvPicPr>
        <xdr:cNvPr id="237" name="Picture 236">
          <a:hlinkClick xmlns:r="http://schemas.openxmlformats.org/officeDocument/2006/relationships" r:id="rId111"/>
          <a:extLst>
            <a:ext uri="{FF2B5EF4-FFF2-40B4-BE49-F238E27FC236}">
              <a16:creationId xmlns:a16="http://schemas.microsoft.com/office/drawing/2014/main" id="{60DF181F-8471-43A7-87AD-580A97D6B313}"/>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1828800" y="20034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59</xdr:row>
      <xdr:rowOff>0</xdr:rowOff>
    </xdr:from>
    <xdr:to>
      <xdr:col>4</xdr:col>
      <xdr:colOff>9525</xdr:colOff>
      <xdr:row>59</xdr:row>
      <xdr:rowOff>114300</xdr:rowOff>
    </xdr:to>
    <xdr:pic>
      <xdr:nvPicPr>
        <xdr:cNvPr id="238" name="Picture 237">
          <a:hlinkClick xmlns:r="http://schemas.openxmlformats.org/officeDocument/2006/relationships" r:id="rId115"/>
          <a:extLst>
            <a:ext uri="{FF2B5EF4-FFF2-40B4-BE49-F238E27FC236}">
              <a16:creationId xmlns:a16="http://schemas.microsoft.com/office/drawing/2014/main" id="{6EA8928D-872E-47FD-990D-7BC14315301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20034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1</xdr:col>
      <xdr:colOff>304800</xdr:colOff>
      <xdr:row>60</xdr:row>
      <xdr:rowOff>304800</xdr:rowOff>
    </xdr:to>
    <xdr:pic>
      <xdr:nvPicPr>
        <xdr:cNvPr id="239" name="Picture 238">
          <a:hlinkClick xmlns:r="http://schemas.openxmlformats.org/officeDocument/2006/relationships" r:id="rId116"/>
          <a:extLst>
            <a:ext uri="{FF2B5EF4-FFF2-40B4-BE49-F238E27FC236}">
              <a16:creationId xmlns:a16="http://schemas.microsoft.com/office/drawing/2014/main" id="{93E4285C-BCA5-4748-AEAC-72822AB94F23}"/>
            </a:ext>
          </a:extLst>
        </xdr:cNvPr>
        <xdr:cNvPicPr>
          <a:picLocks noChangeAspect="1" noChangeArrowheads="1"/>
        </xdr:cNvPicPr>
      </xdr:nvPicPr>
      <xdr:blipFill>
        <a:blip xmlns:r="http://schemas.openxmlformats.org/officeDocument/2006/relationships" r:embed="rId117">
          <a:extLst>
            <a:ext uri="{28A0092B-C50C-407E-A947-70E740481C1C}">
              <a14:useLocalDpi xmlns:a14="http://schemas.microsoft.com/office/drawing/2010/main" val="0"/>
            </a:ext>
          </a:extLst>
        </a:blip>
        <a:srcRect/>
        <a:stretch>
          <a:fillRect/>
        </a:stretch>
      </xdr:blipFill>
      <xdr:spPr bwMode="auto">
        <a:xfrm>
          <a:off x="609600" y="20408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0</xdr:rowOff>
    </xdr:from>
    <xdr:to>
      <xdr:col>3</xdr:col>
      <xdr:colOff>304800</xdr:colOff>
      <xdr:row>60</xdr:row>
      <xdr:rowOff>114300</xdr:rowOff>
    </xdr:to>
    <xdr:pic>
      <xdr:nvPicPr>
        <xdr:cNvPr id="240" name="Picture 239">
          <a:hlinkClick xmlns:r="http://schemas.openxmlformats.org/officeDocument/2006/relationships" r:id="rId111"/>
          <a:extLst>
            <a:ext uri="{FF2B5EF4-FFF2-40B4-BE49-F238E27FC236}">
              <a16:creationId xmlns:a16="http://schemas.microsoft.com/office/drawing/2014/main" id="{8B059914-E905-481E-BE39-4062EAA43B1C}"/>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1828800" y="20408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60</xdr:row>
      <xdr:rowOff>0</xdr:rowOff>
    </xdr:from>
    <xdr:to>
      <xdr:col>4</xdr:col>
      <xdr:colOff>9525</xdr:colOff>
      <xdr:row>60</xdr:row>
      <xdr:rowOff>114300</xdr:rowOff>
    </xdr:to>
    <xdr:pic>
      <xdr:nvPicPr>
        <xdr:cNvPr id="241" name="Picture 240">
          <a:hlinkClick xmlns:r="http://schemas.openxmlformats.org/officeDocument/2006/relationships" r:id="rId115"/>
          <a:extLst>
            <a:ext uri="{FF2B5EF4-FFF2-40B4-BE49-F238E27FC236}">
              <a16:creationId xmlns:a16="http://schemas.microsoft.com/office/drawing/2014/main" id="{3361B352-018F-475D-8146-3629A705100A}"/>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20408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1</xdr:col>
      <xdr:colOff>304800</xdr:colOff>
      <xdr:row>61</xdr:row>
      <xdr:rowOff>304800</xdr:rowOff>
    </xdr:to>
    <xdr:pic>
      <xdr:nvPicPr>
        <xdr:cNvPr id="242" name="Picture 241">
          <a:hlinkClick xmlns:r="http://schemas.openxmlformats.org/officeDocument/2006/relationships" r:id="rId118"/>
          <a:extLst>
            <a:ext uri="{FF2B5EF4-FFF2-40B4-BE49-F238E27FC236}">
              <a16:creationId xmlns:a16="http://schemas.microsoft.com/office/drawing/2014/main" id="{1A6F2527-9F7A-4921-8B2E-4E56C9DC4E5B}"/>
            </a:ext>
          </a:extLst>
        </xdr:cNvPr>
        <xdr:cNvPicPr>
          <a:picLocks noChangeAspect="1" noChangeArrowheads="1"/>
        </xdr:cNvPicPr>
      </xdr:nvPicPr>
      <xdr:blipFill>
        <a:blip xmlns:r="http://schemas.openxmlformats.org/officeDocument/2006/relationships" r:embed="rId119">
          <a:extLst>
            <a:ext uri="{28A0092B-C50C-407E-A947-70E740481C1C}">
              <a14:useLocalDpi xmlns:a14="http://schemas.microsoft.com/office/drawing/2010/main" val="0"/>
            </a:ext>
          </a:extLst>
        </a:blip>
        <a:srcRect/>
        <a:stretch>
          <a:fillRect/>
        </a:stretch>
      </xdr:blipFill>
      <xdr:spPr bwMode="auto">
        <a:xfrm>
          <a:off x="609600" y="20783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xdr:row>
      <xdr:rowOff>0</xdr:rowOff>
    </xdr:from>
    <xdr:to>
      <xdr:col>3</xdr:col>
      <xdr:colOff>304800</xdr:colOff>
      <xdr:row>61</xdr:row>
      <xdr:rowOff>114300</xdr:rowOff>
    </xdr:to>
    <xdr:pic>
      <xdr:nvPicPr>
        <xdr:cNvPr id="243" name="Picture 242">
          <a:hlinkClick xmlns:r="http://schemas.openxmlformats.org/officeDocument/2006/relationships" r:id="rId111"/>
          <a:extLst>
            <a:ext uri="{FF2B5EF4-FFF2-40B4-BE49-F238E27FC236}">
              <a16:creationId xmlns:a16="http://schemas.microsoft.com/office/drawing/2014/main" id="{CB847801-8D84-4036-A60C-10D24EB25F3D}"/>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1828800" y="20783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61</xdr:row>
      <xdr:rowOff>0</xdr:rowOff>
    </xdr:from>
    <xdr:to>
      <xdr:col>4</xdr:col>
      <xdr:colOff>9525</xdr:colOff>
      <xdr:row>61</xdr:row>
      <xdr:rowOff>114300</xdr:rowOff>
    </xdr:to>
    <xdr:pic>
      <xdr:nvPicPr>
        <xdr:cNvPr id="244" name="Picture 243">
          <a:hlinkClick xmlns:r="http://schemas.openxmlformats.org/officeDocument/2006/relationships" r:id="rId115"/>
          <a:extLst>
            <a:ext uri="{FF2B5EF4-FFF2-40B4-BE49-F238E27FC236}">
              <a16:creationId xmlns:a16="http://schemas.microsoft.com/office/drawing/2014/main" id="{098C4287-F021-4F10-9741-D019CC59FFAF}"/>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20783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1</xdr:col>
      <xdr:colOff>304800</xdr:colOff>
      <xdr:row>62</xdr:row>
      <xdr:rowOff>304800</xdr:rowOff>
    </xdr:to>
    <xdr:pic>
      <xdr:nvPicPr>
        <xdr:cNvPr id="245" name="Picture 244">
          <a:hlinkClick xmlns:r="http://schemas.openxmlformats.org/officeDocument/2006/relationships" r:id="rId120"/>
          <a:extLst>
            <a:ext uri="{FF2B5EF4-FFF2-40B4-BE49-F238E27FC236}">
              <a16:creationId xmlns:a16="http://schemas.microsoft.com/office/drawing/2014/main" id="{3B2597C2-253B-4FB0-979B-AD5EEAA892DB}"/>
            </a:ext>
          </a:extLst>
        </xdr:cNvPr>
        <xdr:cNvPicPr>
          <a:picLocks noChangeAspect="1" noChangeArrowheads="1"/>
        </xdr:cNvPicPr>
      </xdr:nvPicPr>
      <xdr:blipFill>
        <a:blip xmlns:r="http://schemas.openxmlformats.org/officeDocument/2006/relationships" r:embed="rId121">
          <a:extLst>
            <a:ext uri="{28A0092B-C50C-407E-A947-70E740481C1C}">
              <a14:useLocalDpi xmlns:a14="http://schemas.microsoft.com/office/drawing/2010/main" val="0"/>
            </a:ext>
          </a:extLst>
        </a:blip>
        <a:srcRect/>
        <a:stretch>
          <a:fillRect/>
        </a:stretch>
      </xdr:blipFill>
      <xdr:spPr bwMode="auto">
        <a:xfrm>
          <a:off x="609600" y="21158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xdr:row>
      <xdr:rowOff>0</xdr:rowOff>
    </xdr:from>
    <xdr:to>
      <xdr:col>3</xdr:col>
      <xdr:colOff>304800</xdr:colOff>
      <xdr:row>62</xdr:row>
      <xdr:rowOff>114300</xdr:rowOff>
    </xdr:to>
    <xdr:pic>
      <xdr:nvPicPr>
        <xdr:cNvPr id="246" name="Picture 245">
          <a:hlinkClick xmlns:r="http://schemas.openxmlformats.org/officeDocument/2006/relationships" r:id="rId14"/>
          <a:extLst>
            <a:ext uri="{FF2B5EF4-FFF2-40B4-BE49-F238E27FC236}">
              <a16:creationId xmlns:a16="http://schemas.microsoft.com/office/drawing/2014/main" id="{1EE978C0-90FC-48C4-9B17-880DED455D2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21158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1</xdr:col>
      <xdr:colOff>304800</xdr:colOff>
      <xdr:row>63</xdr:row>
      <xdr:rowOff>304800</xdr:rowOff>
    </xdr:to>
    <xdr:pic>
      <xdr:nvPicPr>
        <xdr:cNvPr id="247" name="Picture 246">
          <a:hlinkClick xmlns:r="http://schemas.openxmlformats.org/officeDocument/2006/relationships" r:id="rId122"/>
          <a:extLst>
            <a:ext uri="{FF2B5EF4-FFF2-40B4-BE49-F238E27FC236}">
              <a16:creationId xmlns:a16="http://schemas.microsoft.com/office/drawing/2014/main" id="{37DEF154-5D34-406C-9890-E5CE69F75BC5}"/>
            </a:ext>
          </a:extLst>
        </xdr:cNvPr>
        <xdr:cNvPicPr>
          <a:picLocks noChangeAspect="1" noChangeArrowheads="1"/>
        </xdr:cNvPicPr>
      </xdr:nvPicPr>
      <xdr:blipFill>
        <a:blip xmlns:r="http://schemas.openxmlformats.org/officeDocument/2006/relationships" r:embed="rId123">
          <a:extLst>
            <a:ext uri="{28A0092B-C50C-407E-A947-70E740481C1C}">
              <a14:useLocalDpi xmlns:a14="http://schemas.microsoft.com/office/drawing/2010/main" val="0"/>
            </a:ext>
          </a:extLst>
        </a:blip>
        <a:srcRect/>
        <a:stretch>
          <a:fillRect/>
        </a:stretch>
      </xdr:blipFill>
      <xdr:spPr bwMode="auto">
        <a:xfrm>
          <a:off x="609600" y="21532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xdr:row>
      <xdr:rowOff>0</xdr:rowOff>
    </xdr:from>
    <xdr:to>
      <xdr:col>3</xdr:col>
      <xdr:colOff>304800</xdr:colOff>
      <xdr:row>63</xdr:row>
      <xdr:rowOff>114300</xdr:rowOff>
    </xdr:to>
    <xdr:pic>
      <xdr:nvPicPr>
        <xdr:cNvPr id="248" name="Picture 247">
          <a:hlinkClick xmlns:r="http://schemas.openxmlformats.org/officeDocument/2006/relationships" r:id="rId14"/>
          <a:extLst>
            <a:ext uri="{FF2B5EF4-FFF2-40B4-BE49-F238E27FC236}">
              <a16:creationId xmlns:a16="http://schemas.microsoft.com/office/drawing/2014/main" id="{6B511090-9C9D-4BDB-9A48-03ECB4AC383E}"/>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21532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63</xdr:row>
      <xdr:rowOff>0</xdr:rowOff>
    </xdr:from>
    <xdr:to>
      <xdr:col>4</xdr:col>
      <xdr:colOff>9525</xdr:colOff>
      <xdr:row>63</xdr:row>
      <xdr:rowOff>114300</xdr:rowOff>
    </xdr:to>
    <xdr:pic>
      <xdr:nvPicPr>
        <xdr:cNvPr id="249" name="Picture 248">
          <a:hlinkClick xmlns:r="http://schemas.openxmlformats.org/officeDocument/2006/relationships" r:id="rId124"/>
          <a:extLst>
            <a:ext uri="{FF2B5EF4-FFF2-40B4-BE49-F238E27FC236}">
              <a16:creationId xmlns:a16="http://schemas.microsoft.com/office/drawing/2014/main" id="{FB0FD745-61A2-4F11-802D-1A49A5B349CD}"/>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2139950" y="21532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1</xdr:col>
      <xdr:colOff>304800</xdr:colOff>
      <xdr:row>65</xdr:row>
      <xdr:rowOff>114300</xdr:rowOff>
    </xdr:to>
    <xdr:pic>
      <xdr:nvPicPr>
        <xdr:cNvPr id="343" name="Picture 342">
          <a:hlinkClick xmlns:r="http://schemas.openxmlformats.org/officeDocument/2006/relationships" r:id="rId126"/>
          <a:extLst>
            <a:ext uri="{FF2B5EF4-FFF2-40B4-BE49-F238E27FC236}">
              <a16:creationId xmlns:a16="http://schemas.microsoft.com/office/drawing/2014/main" id="{EBA2DC79-18F0-4D3B-9156-589789617E01}"/>
            </a:ext>
          </a:extLst>
        </xdr:cNvPr>
        <xdr:cNvPicPr>
          <a:picLocks noChangeAspect="1" noChangeArrowheads="1"/>
        </xdr:cNvPicPr>
      </xdr:nvPicPr>
      <xdr:blipFill>
        <a:blip xmlns:r="http://schemas.openxmlformats.org/officeDocument/2006/relationships" r:embed="rId127">
          <a:extLst>
            <a:ext uri="{28A0092B-C50C-407E-A947-70E740481C1C}">
              <a14:useLocalDpi xmlns:a14="http://schemas.microsoft.com/office/drawing/2010/main" val="0"/>
            </a:ext>
          </a:extLst>
        </a:blip>
        <a:srcRect/>
        <a:stretch>
          <a:fillRect/>
        </a:stretch>
      </xdr:blipFill>
      <xdr:spPr bwMode="auto">
        <a:xfrm>
          <a:off x="609600" y="2190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xdr:row>
      <xdr:rowOff>0</xdr:rowOff>
    </xdr:from>
    <xdr:to>
      <xdr:col>3</xdr:col>
      <xdr:colOff>304800</xdr:colOff>
      <xdr:row>64</xdr:row>
      <xdr:rowOff>114300</xdr:rowOff>
    </xdr:to>
    <xdr:pic>
      <xdr:nvPicPr>
        <xdr:cNvPr id="344" name="Picture 343">
          <a:hlinkClick xmlns:r="http://schemas.openxmlformats.org/officeDocument/2006/relationships" r:id="rId23"/>
          <a:extLst>
            <a:ext uri="{FF2B5EF4-FFF2-40B4-BE49-F238E27FC236}">
              <a16:creationId xmlns:a16="http://schemas.microsoft.com/office/drawing/2014/main" id="{3139FDE8-478D-4A74-9738-4483971FA70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21907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64</xdr:row>
      <xdr:rowOff>0</xdr:rowOff>
    </xdr:from>
    <xdr:to>
      <xdr:col>4</xdr:col>
      <xdr:colOff>6350</xdr:colOff>
      <xdr:row>64</xdr:row>
      <xdr:rowOff>114300</xdr:rowOff>
    </xdr:to>
    <xdr:pic>
      <xdr:nvPicPr>
        <xdr:cNvPr id="345" name="Picture 344">
          <a:hlinkClick xmlns:r="http://schemas.openxmlformats.org/officeDocument/2006/relationships" r:id="rId128"/>
          <a:extLst>
            <a:ext uri="{FF2B5EF4-FFF2-40B4-BE49-F238E27FC236}">
              <a16:creationId xmlns:a16="http://schemas.microsoft.com/office/drawing/2014/main" id="{1FB3B52A-3957-42DB-91B4-9A63EE108704}"/>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21907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1</xdr:col>
      <xdr:colOff>323850</xdr:colOff>
      <xdr:row>67</xdr:row>
      <xdr:rowOff>114300</xdr:rowOff>
    </xdr:to>
    <xdr:pic>
      <xdr:nvPicPr>
        <xdr:cNvPr id="346" name="Picture 345">
          <a:hlinkClick xmlns:r="http://schemas.openxmlformats.org/officeDocument/2006/relationships" r:id="rId129"/>
          <a:extLst>
            <a:ext uri="{FF2B5EF4-FFF2-40B4-BE49-F238E27FC236}">
              <a16:creationId xmlns:a16="http://schemas.microsoft.com/office/drawing/2014/main" id="{69D68A81-F022-4940-8E33-B759280E2488}"/>
            </a:ext>
          </a:extLst>
        </xdr:cNvPr>
        <xdr:cNvPicPr>
          <a:picLocks noChangeAspect="1" noChangeArrowheads="1"/>
        </xdr:cNvPicPr>
      </xdr:nvPicPr>
      <xdr:blipFill>
        <a:blip xmlns:r="http://schemas.openxmlformats.org/officeDocument/2006/relationships" r:embed="rId130">
          <a:extLst>
            <a:ext uri="{28A0092B-C50C-407E-A947-70E740481C1C}">
              <a14:useLocalDpi xmlns:a14="http://schemas.microsoft.com/office/drawing/2010/main" val="0"/>
            </a:ext>
          </a:extLst>
        </a:blip>
        <a:srcRect/>
        <a:stretch>
          <a:fillRect/>
        </a:stretch>
      </xdr:blipFill>
      <xdr:spPr bwMode="auto">
        <a:xfrm>
          <a:off x="609600" y="22472650"/>
          <a:ext cx="3238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xdr:row>
      <xdr:rowOff>0</xdr:rowOff>
    </xdr:from>
    <xdr:to>
      <xdr:col>3</xdr:col>
      <xdr:colOff>304800</xdr:colOff>
      <xdr:row>66</xdr:row>
      <xdr:rowOff>114300</xdr:rowOff>
    </xdr:to>
    <xdr:pic>
      <xdr:nvPicPr>
        <xdr:cNvPr id="347" name="Picture 346">
          <a:hlinkClick xmlns:r="http://schemas.openxmlformats.org/officeDocument/2006/relationships" r:id="rId23"/>
          <a:extLst>
            <a:ext uri="{FF2B5EF4-FFF2-40B4-BE49-F238E27FC236}">
              <a16:creationId xmlns:a16="http://schemas.microsoft.com/office/drawing/2014/main" id="{E4461461-4FF2-447F-8E53-1086FF3578D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22472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66</xdr:row>
      <xdr:rowOff>0</xdr:rowOff>
    </xdr:from>
    <xdr:to>
      <xdr:col>4</xdr:col>
      <xdr:colOff>6350</xdr:colOff>
      <xdr:row>66</xdr:row>
      <xdr:rowOff>114300</xdr:rowOff>
    </xdr:to>
    <xdr:pic>
      <xdr:nvPicPr>
        <xdr:cNvPr id="348" name="Picture 347">
          <a:hlinkClick xmlns:r="http://schemas.openxmlformats.org/officeDocument/2006/relationships" r:id="rId128"/>
          <a:extLst>
            <a:ext uri="{FF2B5EF4-FFF2-40B4-BE49-F238E27FC236}">
              <a16:creationId xmlns:a16="http://schemas.microsoft.com/office/drawing/2014/main" id="{6DB0440C-91E8-4119-A7B4-3BCB26072758}"/>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22472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xdr:row>
      <xdr:rowOff>0</xdr:rowOff>
    </xdr:from>
    <xdr:to>
      <xdr:col>1</xdr:col>
      <xdr:colOff>304800</xdr:colOff>
      <xdr:row>68</xdr:row>
      <xdr:rowOff>304800</xdr:rowOff>
    </xdr:to>
    <xdr:pic>
      <xdr:nvPicPr>
        <xdr:cNvPr id="349" name="Picture 348">
          <a:hlinkClick xmlns:r="http://schemas.openxmlformats.org/officeDocument/2006/relationships" r:id="rId131"/>
          <a:extLst>
            <a:ext uri="{FF2B5EF4-FFF2-40B4-BE49-F238E27FC236}">
              <a16:creationId xmlns:a16="http://schemas.microsoft.com/office/drawing/2014/main" id="{4D4A5EC3-D17D-455C-A0A6-07B272FE0305}"/>
            </a:ext>
          </a:extLst>
        </xdr:cNvPr>
        <xdr:cNvPicPr>
          <a:picLocks noChangeAspect="1" noChangeArrowheads="1"/>
        </xdr:cNvPicPr>
      </xdr:nvPicPr>
      <xdr:blipFill>
        <a:blip xmlns:r="http://schemas.openxmlformats.org/officeDocument/2006/relationships" r:embed="rId132">
          <a:extLst>
            <a:ext uri="{28A0092B-C50C-407E-A947-70E740481C1C}">
              <a14:useLocalDpi xmlns:a14="http://schemas.microsoft.com/office/drawing/2010/main" val="0"/>
            </a:ext>
          </a:extLst>
        </a:blip>
        <a:srcRect/>
        <a:stretch>
          <a:fillRect/>
        </a:stretch>
      </xdr:blipFill>
      <xdr:spPr bwMode="auto">
        <a:xfrm>
          <a:off x="609600" y="23037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xdr:row>
      <xdr:rowOff>0</xdr:rowOff>
    </xdr:from>
    <xdr:to>
      <xdr:col>3</xdr:col>
      <xdr:colOff>304800</xdr:colOff>
      <xdr:row>68</xdr:row>
      <xdr:rowOff>114300</xdr:rowOff>
    </xdr:to>
    <xdr:pic>
      <xdr:nvPicPr>
        <xdr:cNvPr id="350" name="Picture 349">
          <a:hlinkClick xmlns:r="http://schemas.openxmlformats.org/officeDocument/2006/relationships" r:id="rId3"/>
          <a:extLst>
            <a:ext uri="{FF2B5EF4-FFF2-40B4-BE49-F238E27FC236}">
              <a16:creationId xmlns:a16="http://schemas.microsoft.com/office/drawing/2014/main" id="{C5895D4E-E1E0-4270-9D5A-15B99C8669A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3037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68</xdr:row>
      <xdr:rowOff>0</xdr:rowOff>
    </xdr:from>
    <xdr:to>
      <xdr:col>4</xdr:col>
      <xdr:colOff>6350</xdr:colOff>
      <xdr:row>68</xdr:row>
      <xdr:rowOff>114300</xdr:rowOff>
    </xdr:to>
    <xdr:pic>
      <xdr:nvPicPr>
        <xdr:cNvPr id="351" name="Picture 350">
          <a:hlinkClick xmlns:r="http://schemas.openxmlformats.org/officeDocument/2006/relationships" r:id="rId133"/>
          <a:extLst>
            <a:ext uri="{FF2B5EF4-FFF2-40B4-BE49-F238E27FC236}">
              <a16:creationId xmlns:a16="http://schemas.microsoft.com/office/drawing/2014/main" id="{7BC56D49-7DF0-4E35-B61C-85306CDB9E73}"/>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23037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xdr:row>
      <xdr:rowOff>0</xdr:rowOff>
    </xdr:from>
    <xdr:to>
      <xdr:col>1</xdr:col>
      <xdr:colOff>304800</xdr:colOff>
      <xdr:row>69</xdr:row>
      <xdr:rowOff>304800</xdr:rowOff>
    </xdr:to>
    <xdr:pic>
      <xdr:nvPicPr>
        <xdr:cNvPr id="352" name="Picture 351">
          <a:hlinkClick xmlns:r="http://schemas.openxmlformats.org/officeDocument/2006/relationships" r:id="rId131"/>
          <a:extLst>
            <a:ext uri="{FF2B5EF4-FFF2-40B4-BE49-F238E27FC236}">
              <a16:creationId xmlns:a16="http://schemas.microsoft.com/office/drawing/2014/main" id="{4AA0600C-434B-49E1-9461-C26C880709DB}"/>
            </a:ext>
          </a:extLst>
        </xdr:cNvPr>
        <xdr:cNvPicPr>
          <a:picLocks noChangeAspect="1" noChangeArrowheads="1"/>
        </xdr:cNvPicPr>
      </xdr:nvPicPr>
      <xdr:blipFill>
        <a:blip xmlns:r="http://schemas.openxmlformats.org/officeDocument/2006/relationships" r:embed="rId135">
          <a:extLst>
            <a:ext uri="{28A0092B-C50C-407E-A947-70E740481C1C}">
              <a14:useLocalDpi xmlns:a14="http://schemas.microsoft.com/office/drawing/2010/main" val="0"/>
            </a:ext>
          </a:extLst>
        </a:blip>
        <a:srcRect/>
        <a:stretch>
          <a:fillRect/>
        </a:stretch>
      </xdr:blipFill>
      <xdr:spPr bwMode="auto">
        <a:xfrm>
          <a:off x="609600" y="23412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xdr:row>
      <xdr:rowOff>0</xdr:rowOff>
    </xdr:from>
    <xdr:to>
      <xdr:col>3</xdr:col>
      <xdr:colOff>304800</xdr:colOff>
      <xdr:row>69</xdr:row>
      <xdr:rowOff>114300</xdr:rowOff>
    </xdr:to>
    <xdr:pic>
      <xdr:nvPicPr>
        <xdr:cNvPr id="353" name="Picture 352">
          <a:hlinkClick xmlns:r="http://schemas.openxmlformats.org/officeDocument/2006/relationships" r:id="rId3"/>
          <a:extLst>
            <a:ext uri="{FF2B5EF4-FFF2-40B4-BE49-F238E27FC236}">
              <a16:creationId xmlns:a16="http://schemas.microsoft.com/office/drawing/2014/main" id="{E216432B-1A80-4B13-9D65-C46A63F1B75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3412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69</xdr:row>
      <xdr:rowOff>0</xdr:rowOff>
    </xdr:from>
    <xdr:to>
      <xdr:col>4</xdr:col>
      <xdr:colOff>6350</xdr:colOff>
      <xdr:row>69</xdr:row>
      <xdr:rowOff>114300</xdr:rowOff>
    </xdr:to>
    <xdr:pic>
      <xdr:nvPicPr>
        <xdr:cNvPr id="354" name="Picture 353">
          <a:hlinkClick xmlns:r="http://schemas.openxmlformats.org/officeDocument/2006/relationships" r:id="rId111"/>
          <a:extLst>
            <a:ext uri="{FF2B5EF4-FFF2-40B4-BE49-F238E27FC236}">
              <a16:creationId xmlns:a16="http://schemas.microsoft.com/office/drawing/2014/main" id="{7BEB7E29-1AB7-4C13-AE79-86E47BBBF938}"/>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23412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xdr:row>
      <xdr:rowOff>0</xdr:rowOff>
    </xdr:from>
    <xdr:to>
      <xdr:col>1</xdr:col>
      <xdr:colOff>304800</xdr:colOff>
      <xdr:row>71</xdr:row>
      <xdr:rowOff>304800</xdr:rowOff>
    </xdr:to>
    <xdr:pic>
      <xdr:nvPicPr>
        <xdr:cNvPr id="355" name="Picture 354">
          <a:hlinkClick xmlns:r="http://schemas.openxmlformats.org/officeDocument/2006/relationships" r:id="rId131"/>
          <a:extLst>
            <a:ext uri="{FF2B5EF4-FFF2-40B4-BE49-F238E27FC236}">
              <a16:creationId xmlns:a16="http://schemas.microsoft.com/office/drawing/2014/main" id="{EC50851B-F7D5-48A0-B18D-7F5368D1CA2E}"/>
            </a:ext>
          </a:extLst>
        </xdr:cNvPr>
        <xdr:cNvPicPr>
          <a:picLocks noChangeAspect="1" noChangeArrowheads="1"/>
        </xdr:cNvPicPr>
      </xdr:nvPicPr>
      <xdr:blipFill>
        <a:blip xmlns:r="http://schemas.openxmlformats.org/officeDocument/2006/relationships" r:embed="rId136">
          <a:extLst>
            <a:ext uri="{28A0092B-C50C-407E-A947-70E740481C1C}">
              <a14:useLocalDpi xmlns:a14="http://schemas.microsoft.com/office/drawing/2010/main" val="0"/>
            </a:ext>
          </a:extLst>
        </a:blip>
        <a:srcRect/>
        <a:stretch>
          <a:fillRect/>
        </a:stretch>
      </xdr:blipFill>
      <xdr:spPr bwMode="auto">
        <a:xfrm>
          <a:off x="609600" y="23977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304800</xdr:colOff>
      <xdr:row>71</xdr:row>
      <xdr:rowOff>114300</xdr:rowOff>
    </xdr:to>
    <xdr:pic>
      <xdr:nvPicPr>
        <xdr:cNvPr id="356" name="Picture 355">
          <a:hlinkClick xmlns:r="http://schemas.openxmlformats.org/officeDocument/2006/relationships" r:id="rId3"/>
          <a:extLst>
            <a:ext uri="{FF2B5EF4-FFF2-40B4-BE49-F238E27FC236}">
              <a16:creationId xmlns:a16="http://schemas.microsoft.com/office/drawing/2014/main" id="{EBE36F40-48D5-41BA-B2C7-62300D7F4A6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3977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71</xdr:row>
      <xdr:rowOff>0</xdr:rowOff>
    </xdr:from>
    <xdr:to>
      <xdr:col>4</xdr:col>
      <xdr:colOff>6350</xdr:colOff>
      <xdr:row>71</xdr:row>
      <xdr:rowOff>114300</xdr:rowOff>
    </xdr:to>
    <xdr:pic>
      <xdr:nvPicPr>
        <xdr:cNvPr id="357" name="Picture 356">
          <a:hlinkClick xmlns:r="http://schemas.openxmlformats.org/officeDocument/2006/relationships" r:id="rId16"/>
          <a:extLst>
            <a:ext uri="{FF2B5EF4-FFF2-40B4-BE49-F238E27FC236}">
              <a16:creationId xmlns:a16="http://schemas.microsoft.com/office/drawing/2014/main" id="{6AC090B6-3A46-43F8-BA28-4227B8214A6F}"/>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23977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1</xdr:col>
      <xdr:colOff>304800</xdr:colOff>
      <xdr:row>73</xdr:row>
      <xdr:rowOff>304800</xdr:rowOff>
    </xdr:to>
    <xdr:pic>
      <xdr:nvPicPr>
        <xdr:cNvPr id="358" name="Picture 357">
          <a:hlinkClick xmlns:r="http://schemas.openxmlformats.org/officeDocument/2006/relationships" r:id="rId137"/>
          <a:extLst>
            <a:ext uri="{FF2B5EF4-FFF2-40B4-BE49-F238E27FC236}">
              <a16:creationId xmlns:a16="http://schemas.microsoft.com/office/drawing/2014/main" id="{EC4133C4-303A-4521-888C-79EAC1EFD839}"/>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609600" y="24542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xdr:row>
      <xdr:rowOff>0</xdr:rowOff>
    </xdr:from>
    <xdr:to>
      <xdr:col>3</xdr:col>
      <xdr:colOff>304800</xdr:colOff>
      <xdr:row>73</xdr:row>
      <xdr:rowOff>114300</xdr:rowOff>
    </xdr:to>
    <xdr:pic>
      <xdr:nvPicPr>
        <xdr:cNvPr id="359" name="Picture 358">
          <a:hlinkClick xmlns:r="http://schemas.openxmlformats.org/officeDocument/2006/relationships" r:id="rId60"/>
          <a:extLst>
            <a:ext uri="{FF2B5EF4-FFF2-40B4-BE49-F238E27FC236}">
              <a16:creationId xmlns:a16="http://schemas.microsoft.com/office/drawing/2014/main" id="{D7CD78F3-E310-487C-B4B3-2EFEE010257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24542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73</xdr:row>
      <xdr:rowOff>0</xdr:rowOff>
    </xdr:from>
    <xdr:to>
      <xdr:col>4</xdr:col>
      <xdr:colOff>6350</xdr:colOff>
      <xdr:row>73</xdr:row>
      <xdr:rowOff>114300</xdr:rowOff>
    </xdr:to>
    <xdr:pic>
      <xdr:nvPicPr>
        <xdr:cNvPr id="360" name="Picture 359">
          <a:hlinkClick xmlns:r="http://schemas.openxmlformats.org/officeDocument/2006/relationships" r:id="rId139"/>
          <a:extLst>
            <a:ext uri="{FF2B5EF4-FFF2-40B4-BE49-F238E27FC236}">
              <a16:creationId xmlns:a16="http://schemas.microsoft.com/office/drawing/2014/main" id="{42882DBA-17DA-4BF5-BAF6-EBEE1815E58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24542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1</xdr:col>
      <xdr:colOff>330200</xdr:colOff>
      <xdr:row>75</xdr:row>
      <xdr:rowOff>304800</xdr:rowOff>
    </xdr:to>
    <xdr:pic>
      <xdr:nvPicPr>
        <xdr:cNvPr id="361" name="Picture 360">
          <a:hlinkClick xmlns:r="http://schemas.openxmlformats.org/officeDocument/2006/relationships" r:id="rId140"/>
          <a:extLst>
            <a:ext uri="{FF2B5EF4-FFF2-40B4-BE49-F238E27FC236}">
              <a16:creationId xmlns:a16="http://schemas.microsoft.com/office/drawing/2014/main" id="{85C0D8C4-3149-476A-9B9D-58F57F8BA560}"/>
            </a:ext>
          </a:extLst>
        </xdr:cNvPr>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609600" y="25107900"/>
          <a:ext cx="3365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75</xdr:row>
      <xdr:rowOff>0</xdr:rowOff>
    </xdr:from>
    <xdr:to>
      <xdr:col>3</xdr:col>
      <xdr:colOff>304800</xdr:colOff>
      <xdr:row>75</xdr:row>
      <xdr:rowOff>114300</xdr:rowOff>
    </xdr:to>
    <xdr:pic>
      <xdr:nvPicPr>
        <xdr:cNvPr id="362" name="Picture 361">
          <a:hlinkClick xmlns:r="http://schemas.openxmlformats.org/officeDocument/2006/relationships" r:id="rId60"/>
          <a:extLst>
            <a:ext uri="{FF2B5EF4-FFF2-40B4-BE49-F238E27FC236}">
              <a16:creationId xmlns:a16="http://schemas.microsoft.com/office/drawing/2014/main" id="{DF675989-642B-4CC5-B688-3274095DDE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25107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75</xdr:row>
      <xdr:rowOff>0</xdr:rowOff>
    </xdr:from>
    <xdr:to>
      <xdr:col>4</xdr:col>
      <xdr:colOff>6350</xdr:colOff>
      <xdr:row>75</xdr:row>
      <xdr:rowOff>114300</xdr:rowOff>
    </xdr:to>
    <xdr:pic>
      <xdr:nvPicPr>
        <xdr:cNvPr id="363" name="Picture 362">
          <a:hlinkClick xmlns:r="http://schemas.openxmlformats.org/officeDocument/2006/relationships" r:id="rId139"/>
          <a:extLst>
            <a:ext uri="{FF2B5EF4-FFF2-40B4-BE49-F238E27FC236}">
              <a16:creationId xmlns:a16="http://schemas.microsoft.com/office/drawing/2014/main" id="{212DA549-3C9A-468C-915A-5280D896CDB7}"/>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25107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1</xdr:col>
      <xdr:colOff>304800</xdr:colOff>
      <xdr:row>78</xdr:row>
      <xdr:rowOff>114300</xdr:rowOff>
    </xdr:to>
    <xdr:pic>
      <xdr:nvPicPr>
        <xdr:cNvPr id="364" name="Picture 363">
          <a:hlinkClick xmlns:r="http://schemas.openxmlformats.org/officeDocument/2006/relationships" r:id="rId142"/>
          <a:extLst>
            <a:ext uri="{FF2B5EF4-FFF2-40B4-BE49-F238E27FC236}">
              <a16:creationId xmlns:a16="http://schemas.microsoft.com/office/drawing/2014/main" id="{A9D90D86-70AA-4322-9342-9EADFD53B96A}"/>
            </a:ext>
          </a:extLst>
        </xdr:cNvPr>
        <xdr:cNvPicPr>
          <a:picLocks noChangeAspect="1" noChangeArrowheads="1"/>
        </xdr:cNvPicPr>
      </xdr:nvPicPr>
      <xdr:blipFill>
        <a:blip xmlns:r="http://schemas.openxmlformats.org/officeDocument/2006/relationships" r:embed="rId143">
          <a:extLst>
            <a:ext uri="{28A0092B-C50C-407E-A947-70E740481C1C}">
              <a14:useLocalDpi xmlns:a14="http://schemas.microsoft.com/office/drawing/2010/main" val="0"/>
            </a:ext>
          </a:extLst>
        </a:blip>
        <a:srcRect/>
        <a:stretch>
          <a:fillRect/>
        </a:stretch>
      </xdr:blipFill>
      <xdr:spPr bwMode="auto">
        <a:xfrm>
          <a:off x="609600" y="25673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xdr:row>
      <xdr:rowOff>0</xdr:rowOff>
    </xdr:from>
    <xdr:to>
      <xdr:col>3</xdr:col>
      <xdr:colOff>304800</xdr:colOff>
      <xdr:row>77</xdr:row>
      <xdr:rowOff>114300</xdr:rowOff>
    </xdr:to>
    <xdr:pic>
      <xdr:nvPicPr>
        <xdr:cNvPr id="365" name="Picture 364">
          <a:hlinkClick xmlns:r="http://schemas.openxmlformats.org/officeDocument/2006/relationships" r:id="rId98"/>
          <a:extLst>
            <a:ext uri="{FF2B5EF4-FFF2-40B4-BE49-F238E27FC236}">
              <a16:creationId xmlns:a16="http://schemas.microsoft.com/office/drawing/2014/main" id="{B8568BB1-68B3-4E12-8B46-9E52FEC95845}"/>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5673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1</xdr:col>
      <xdr:colOff>304800</xdr:colOff>
      <xdr:row>80</xdr:row>
      <xdr:rowOff>114300</xdr:rowOff>
    </xdr:to>
    <xdr:pic>
      <xdr:nvPicPr>
        <xdr:cNvPr id="366" name="Picture 365">
          <a:hlinkClick xmlns:r="http://schemas.openxmlformats.org/officeDocument/2006/relationships" r:id="rId144"/>
          <a:extLst>
            <a:ext uri="{FF2B5EF4-FFF2-40B4-BE49-F238E27FC236}">
              <a16:creationId xmlns:a16="http://schemas.microsoft.com/office/drawing/2014/main" id="{FE43E25B-1425-4E50-8331-3F9D1D1302B6}"/>
            </a:ext>
          </a:extLst>
        </xdr:cNvPr>
        <xdr:cNvPicPr>
          <a:picLocks noChangeAspect="1" noChangeArrowheads="1"/>
        </xdr:cNvPicPr>
      </xdr:nvPicPr>
      <xdr:blipFill>
        <a:blip xmlns:r="http://schemas.openxmlformats.org/officeDocument/2006/relationships" r:embed="rId145">
          <a:extLst>
            <a:ext uri="{28A0092B-C50C-407E-A947-70E740481C1C}">
              <a14:useLocalDpi xmlns:a14="http://schemas.microsoft.com/office/drawing/2010/main" val="0"/>
            </a:ext>
          </a:extLst>
        </a:blip>
        <a:srcRect/>
        <a:stretch>
          <a:fillRect/>
        </a:stretch>
      </xdr:blipFill>
      <xdr:spPr bwMode="auto">
        <a:xfrm>
          <a:off x="609600" y="26238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79</xdr:row>
      <xdr:rowOff>0</xdr:rowOff>
    </xdr:from>
    <xdr:to>
      <xdr:col>3</xdr:col>
      <xdr:colOff>304800</xdr:colOff>
      <xdr:row>79</xdr:row>
      <xdr:rowOff>114300</xdr:rowOff>
    </xdr:to>
    <xdr:pic>
      <xdr:nvPicPr>
        <xdr:cNvPr id="367" name="Picture 366">
          <a:hlinkClick xmlns:r="http://schemas.openxmlformats.org/officeDocument/2006/relationships" r:id="rId98"/>
          <a:extLst>
            <a:ext uri="{FF2B5EF4-FFF2-40B4-BE49-F238E27FC236}">
              <a16:creationId xmlns:a16="http://schemas.microsoft.com/office/drawing/2014/main" id="{5C597F36-8585-4E5F-989F-62861BB20373}"/>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6238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1</xdr:col>
      <xdr:colOff>304800</xdr:colOff>
      <xdr:row>82</xdr:row>
      <xdr:rowOff>133350</xdr:rowOff>
    </xdr:to>
    <xdr:pic>
      <xdr:nvPicPr>
        <xdr:cNvPr id="368" name="Picture 367">
          <a:hlinkClick xmlns:r="http://schemas.openxmlformats.org/officeDocument/2006/relationships" r:id="rId146"/>
          <a:extLst>
            <a:ext uri="{FF2B5EF4-FFF2-40B4-BE49-F238E27FC236}">
              <a16:creationId xmlns:a16="http://schemas.microsoft.com/office/drawing/2014/main" id="{2AE17180-BC5D-4F26-936F-50A32EBE6B5F}"/>
            </a:ext>
          </a:extLst>
        </xdr:cNvPr>
        <xdr:cNvPicPr>
          <a:picLocks noChangeAspect="1" noChangeArrowheads="1"/>
        </xdr:cNvPicPr>
      </xdr:nvPicPr>
      <xdr:blipFill>
        <a:blip xmlns:r="http://schemas.openxmlformats.org/officeDocument/2006/relationships" r:embed="rId147">
          <a:extLst>
            <a:ext uri="{28A0092B-C50C-407E-A947-70E740481C1C}">
              <a14:useLocalDpi xmlns:a14="http://schemas.microsoft.com/office/drawing/2010/main" val="0"/>
            </a:ext>
          </a:extLst>
        </a:blip>
        <a:srcRect/>
        <a:stretch>
          <a:fillRect/>
        </a:stretch>
      </xdr:blipFill>
      <xdr:spPr bwMode="auto">
        <a:xfrm>
          <a:off x="609600" y="26803350"/>
          <a:ext cx="3048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81</xdr:row>
      <xdr:rowOff>0</xdr:rowOff>
    </xdr:from>
    <xdr:to>
      <xdr:col>3</xdr:col>
      <xdr:colOff>304800</xdr:colOff>
      <xdr:row>81</xdr:row>
      <xdr:rowOff>114300</xdr:rowOff>
    </xdr:to>
    <xdr:pic>
      <xdr:nvPicPr>
        <xdr:cNvPr id="369" name="Picture 368">
          <a:hlinkClick xmlns:r="http://schemas.openxmlformats.org/officeDocument/2006/relationships" r:id="rId98"/>
          <a:extLst>
            <a:ext uri="{FF2B5EF4-FFF2-40B4-BE49-F238E27FC236}">
              <a16:creationId xmlns:a16="http://schemas.microsoft.com/office/drawing/2014/main" id="{F616E48B-F341-42F2-842C-038AAB110A3D}"/>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6803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81</xdr:row>
      <xdr:rowOff>0</xdr:rowOff>
    </xdr:from>
    <xdr:to>
      <xdr:col>4</xdr:col>
      <xdr:colOff>6350</xdr:colOff>
      <xdr:row>81</xdr:row>
      <xdr:rowOff>114300</xdr:rowOff>
    </xdr:to>
    <xdr:pic>
      <xdr:nvPicPr>
        <xdr:cNvPr id="370" name="Picture 369">
          <a:hlinkClick xmlns:r="http://schemas.openxmlformats.org/officeDocument/2006/relationships" r:id="rId148"/>
          <a:extLst>
            <a:ext uri="{FF2B5EF4-FFF2-40B4-BE49-F238E27FC236}">
              <a16:creationId xmlns:a16="http://schemas.microsoft.com/office/drawing/2014/main" id="{49C76FF4-E69E-43DB-8C51-624F7BF87926}"/>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26803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1</xdr:col>
      <xdr:colOff>368300</xdr:colOff>
      <xdr:row>84</xdr:row>
      <xdr:rowOff>215900</xdr:rowOff>
    </xdr:to>
    <xdr:pic>
      <xdr:nvPicPr>
        <xdr:cNvPr id="371" name="Picture 370">
          <a:hlinkClick xmlns:r="http://schemas.openxmlformats.org/officeDocument/2006/relationships" r:id="rId146"/>
          <a:extLst>
            <a:ext uri="{FF2B5EF4-FFF2-40B4-BE49-F238E27FC236}">
              <a16:creationId xmlns:a16="http://schemas.microsoft.com/office/drawing/2014/main" id="{69EA3F34-2BEA-4966-B885-3A11E193B378}"/>
            </a:ext>
          </a:extLst>
        </xdr:cNvPr>
        <xdr:cNvPicPr>
          <a:picLocks noChangeAspect="1" noChangeArrowheads="1"/>
        </xdr:cNvPicPr>
      </xdr:nvPicPr>
      <xdr:blipFill>
        <a:blip xmlns:r="http://schemas.openxmlformats.org/officeDocument/2006/relationships" r:embed="rId150">
          <a:extLst>
            <a:ext uri="{28A0092B-C50C-407E-A947-70E740481C1C}">
              <a14:useLocalDpi xmlns:a14="http://schemas.microsoft.com/office/drawing/2010/main" val="0"/>
            </a:ext>
          </a:extLst>
        </a:blip>
        <a:srcRect/>
        <a:stretch>
          <a:fillRect/>
        </a:stretch>
      </xdr:blipFill>
      <xdr:spPr bwMode="auto">
        <a:xfrm>
          <a:off x="609600" y="27368500"/>
          <a:ext cx="374650" cy="412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83</xdr:row>
      <xdr:rowOff>0</xdr:rowOff>
    </xdr:from>
    <xdr:to>
      <xdr:col>3</xdr:col>
      <xdr:colOff>304800</xdr:colOff>
      <xdr:row>83</xdr:row>
      <xdr:rowOff>114300</xdr:rowOff>
    </xdr:to>
    <xdr:pic>
      <xdr:nvPicPr>
        <xdr:cNvPr id="372" name="Picture 371">
          <a:hlinkClick xmlns:r="http://schemas.openxmlformats.org/officeDocument/2006/relationships" r:id="rId98"/>
          <a:extLst>
            <a:ext uri="{FF2B5EF4-FFF2-40B4-BE49-F238E27FC236}">
              <a16:creationId xmlns:a16="http://schemas.microsoft.com/office/drawing/2014/main" id="{3265E23B-48FF-4311-AE56-33AB2A64CB53}"/>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7368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83</xdr:row>
      <xdr:rowOff>0</xdr:rowOff>
    </xdr:from>
    <xdr:to>
      <xdr:col>4</xdr:col>
      <xdr:colOff>6350</xdr:colOff>
      <xdr:row>83</xdr:row>
      <xdr:rowOff>114300</xdr:rowOff>
    </xdr:to>
    <xdr:pic>
      <xdr:nvPicPr>
        <xdr:cNvPr id="373" name="Picture 372">
          <a:hlinkClick xmlns:r="http://schemas.openxmlformats.org/officeDocument/2006/relationships" r:id="rId148"/>
          <a:extLst>
            <a:ext uri="{FF2B5EF4-FFF2-40B4-BE49-F238E27FC236}">
              <a16:creationId xmlns:a16="http://schemas.microsoft.com/office/drawing/2014/main" id="{5AC98AC9-80F0-4C81-B5EF-1830411AAE4A}"/>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27368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86</xdr:row>
      <xdr:rowOff>0</xdr:rowOff>
    </xdr:from>
    <xdr:to>
      <xdr:col>1</xdr:col>
      <xdr:colOff>304800</xdr:colOff>
      <xdr:row>86</xdr:row>
      <xdr:rowOff>304800</xdr:rowOff>
    </xdr:to>
    <xdr:pic>
      <xdr:nvPicPr>
        <xdr:cNvPr id="422" name="Picture 421">
          <a:hlinkClick xmlns:r="http://schemas.openxmlformats.org/officeDocument/2006/relationships" r:id="rId151"/>
          <a:extLst>
            <a:ext uri="{FF2B5EF4-FFF2-40B4-BE49-F238E27FC236}">
              <a16:creationId xmlns:a16="http://schemas.microsoft.com/office/drawing/2014/main" id="{7BBF9935-D37B-4CE1-B9B0-8AB53B46AE64}"/>
            </a:ext>
          </a:extLst>
        </xdr:cNvPr>
        <xdr:cNvPicPr>
          <a:picLocks noChangeAspect="1" noChangeArrowheads="1"/>
        </xdr:cNvPicPr>
      </xdr:nvPicPr>
      <xdr:blipFill>
        <a:blip xmlns:r="http://schemas.openxmlformats.org/officeDocument/2006/relationships" r:embed="rId152">
          <a:extLst>
            <a:ext uri="{28A0092B-C50C-407E-A947-70E740481C1C}">
              <a14:useLocalDpi xmlns:a14="http://schemas.microsoft.com/office/drawing/2010/main" val="0"/>
            </a:ext>
          </a:extLst>
        </a:blip>
        <a:srcRect/>
        <a:stretch>
          <a:fillRect/>
        </a:stretch>
      </xdr:blipFill>
      <xdr:spPr bwMode="auto">
        <a:xfrm>
          <a:off x="609600" y="28301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86</xdr:row>
      <xdr:rowOff>0</xdr:rowOff>
    </xdr:from>
    <xdr:to>
      <xdr:col>3</xdr:col>
      <xdr:colOff>304800</xdr:colOff>
      <xdr:row>86</xdr:row>
      <xdr:rowOff>114300</xdr:rowOff>
    </xdr:to>
    <xdr:pic>
      <xdr:nvPicPr>
        <xdr:cNvPr id="423" name="Picture 422">
          <a:hlinkClick xmlns:r="http://schemas.openxmlformats.org/officeDocument/2006/relationships" r:id="rId98"/>
          <a:extLst>
            <a:ext uri="{FF2B5EF4-FFF2-40B4-BE49-F238E27FC236}">
              <a16:creationId xmlns:a16="http://schemas.microsoft.com/office/drawing/2014/main" id="{F1755504-94DA-41C4-9B03-1968F50B8F77}"/>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8301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89</xdr:row>
      <xdr:rowOff>0</xdr:rowOff>
    </xdr:from>
    <xdr:to>
      <xdr:col>1</xdr:col>
      <xdr:colOff>342900</xdr:colOff>
      <xdr:row>89</xdr:row>
      <xdr:rowOff>304800</xdr:rowOff>
    </xdr:to>
    <xdr:pic>
      <xdr:nvPicPr>
        <xdr:cNvPr id="424" name="Picture 423">
          <a:hlinkClick xmlns:r="http://schemas.openxmlformats.org/officeDocument/2006/relationships" r:id="rId153"/>
          <a:extLst>
            <a:ext uri="{FF2B5EF4-FFF2-40B4-BE49-F238E27FC236}">
              <a16:creationId xmlns:a16="http://schemas.microsoft.com/office/drawing/2014/main" id="{40E5DD76-DBA9-41A3-A7A9-F1FD6597BA0D}"/>
            </a:ext>
          </a:extLst>
        </xdr:cNvPr>
        <xdr:cNvPicPr>
          <a:picLocks noChangeAspect="1" noChangeArrowheads="1"/>
        </xdr:cNvPicPr>
      </xdr:nvPicPr>
      <xdr:blipFill>
        <a:blip xmlns:r="http://schemas.openxmlformats.org/officeDocument/2006/relationships" r:embed="rId154">
          <a:extLst>
            <a:ext uri="{28A0092B-C50C-407E-A947-70E740481C1C}">
              <a14:useLocalDpi xmlns:a14="http://schemas.microsoft.com/office/drawing/2010/main" val="0"/>
            </a:ext>
          </a:extLst>
        </a:blip>
        <a:srcRect/>
        <a:stretch>
          <a:fillRect/>
        </a:stretch>
      </xdr:blipFill>
      <xdr:spPr bwMode="auto">
        <a:xfrm>
          <a:off x="609600" y="29419550"/>
          <a:ext cx="3429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89</xdr:row>
      <xdr:rowOff>0</xdr:rowOff>
    </xdr:from>
    <xdr:to>
      <xdr:col>3</xdr:col>
      <xdr:colOff>304800</xdr:colOff>
      <xdr:row>89</xdr:row>
      <xdr:rowOff>114300</xdr:rowOff>
    </xdr:to>
    <xdr:pic>
      <xdr:nvPicPr>
        <xdr:cNvPr id="425" name="Picture 424">
          <a:hlinkClick xmlns:r="http://schemas.openxmlformats.org/officeDocument/2006/relationships" r:id="rId98"/>
          <a:extLst>
            <a:ext uri="{FF2B5EF4-FFF2-40B4-BE49-F238E27FC236}">
              <a16:creationId xmlns:a16="http://schemas.microsoft.com/office/drawing/2014/main" id="{5776CDFA-DDAD-44D5-A6A1-3BCC96F39FA1}"/>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9419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89</xdr:row>
      <xdr:rowOff>0</xdr:rowOff>
    </xdr:from>
    <xdr:to>
      <xdr:col>4</xdr:col>
      <xdr:colOff>9525</xdr:colOff>
      <xdr:row>89</xdr:row>
      <xdr:rowOff>114300</xdr:rowOff>
    </xdr:to>
    <xdr:pic>
      <xdr:nvPicPr>
        <xdr:cNvPr id="426" name="Picture 425">
          <a:hlinkClick xmlns:r="http://schemas.openxmlformats.org/officeDocument/2006/relationships" r:id="rId148"/>
          <a:extLst>
            <a:ext uri="{FF2B5EF4-FFF2-40B4-BE49-F238E27FC236}">
              <a16:creationId xmlns:a16="http://schemas.microsoft.com/office/drawing/2014/main" id="{CA7EF064-06C3-4B51-9964-D7AF02D48FB9}"/>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29419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92</xdr:row>
      <xdr:rowOff>0</xdr:rowOff>
    </xdr:from>
    <xdr:to>
      <xdr:col>1</xdr:col>
      <xdr:colOff>304800</xdr:colOff>
      <xdr:row>92</xdr:row>
      <xdr:rowOff>304800</xdr:rowOff>
    </xdr:to>
    <xdr:pic>
      <xdr:nvPicPr>
        <xdr:cNvPr id="427" name="Picture 426">
          <a:hlinkClick xmlns:r="http://schemas.openxmlformats.org/officeDocument/2006/relationships" r:id="rId7"/>
          <a:extLst>
            <a:ext uri="{FF2B5EF4-FFF2-40B4-BE49-F238E27FC236}">
              <a16:creationId xmlns:a16="http://schemas.microsoft.com/office/drawing/2014/main" id="{1C992FCB-E280-4B59-BA3D-9DA0C34E796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9600" y="30537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92</xdr:row>
      <xdr:rowOff>0</xdr:rowOff>
    </xdr:from>
    <xdr:to>
      <xdr:col>3</xdr:col>
      <xdr:colOff>304800</xdr:colOff>
      <xdr:row>92</xdr:row>
      <xdr:rowOff>114300</xdr:rowOff>
    </xdr:to>
    <xdr:pic>
      <xdr:nvPicPr>
        <xdr:cNvPr id="428" name="Picture 427">
          <a:hlinkClick xmlns:r="http://schemas.openxmlformats.org/officeDocument/2006/relationships" r:id="rId9"/>
          <a:extLst>
            <a:ext uri="{FF2B5EF4-FFF2-40B4-BE49-F238E27FC236}">
              <a16:creationId xmlns:a16="http://schemas.microsoft.com/office/drawing/2014/main" id="{E9B24288-5712-4710-9829-DBA0CF0DD29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3053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93</xdr:row>
      <xdr:rowOff>0</xdr:rowOff>
    </xdr:from>
    <xdr:to>
      <xdr:col>1</xdr:col>
      <xdr:colOff>323850</xdr:colOff>
      <xdr:row>93</xdr:row>
      <xdr:rowOff>361950</xdr:rowOff>
    </xdr:to>
    <xdr:pic>
      <xdr:nvPicPr>
        <xdr:cNvPr id="429" name="Picture 428">
          <a:hlinkClick xmlns:r="http://schemas.openxmlformats.org/officeDocument/2006/relationships" r:id="rId7"/>
          <a:extLst>
            <a:ext uri="{FF2B5EF4-FFF2-40B4-BE49-F238E27FC236}">
              <a16:creationId xmlns:a16="http://schemas.microsoft.com/office/drawing/2014/main" id="{B4B48DCF-2C41-4D71-8370-EAA33AE39238}"/>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609600" y="30911800"/>
          <a:ext cx="32385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93</xdr:row>
      <xdr:rowOff>0</xdr:rowOff>
    </xdr:from>
    <xdr:to>
      <xdr:col>3</xdr:col>
      <xdr:colOff>304800</xdr:colOff>
      <xdr:row>93</xdr:row>
      <xdr:rowOff>114300</xdr:rowOff>
    </xdr:to>
    <xdr:pic>
      <xdr:nvPicPr>
        <xdr:cNvPr id="430" name="Picture 429">
          <a:hlinkClick xmlns:r="http://schemas.openxmlformats.org/officeDocument/2006/relationships" r:id="rId9"/>
          <a:extLst>
            <a:ext uri="{FF2B5EF4-FFF2-40B4-BE49-F238E27FC236}">
              <a16:creationId xmlns:a16="http://schemas.microsoft.com/office/drawing/2014/main" id="{78FBACCD-CDA3-4008-9394-2834EE6A6F0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30911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96</xdr:row>
      <xdr:rowOff>0</xdr:rowOff>
    </xdr:from>
    <xdr:to>
      <xdr:col>1</xdr:col>
      <xdr:colOff>400050</xdr:colOff>
      <xdr:row>96</xdr:row>
      <xdr:rowOff>304800</xdr:rowOff>
    </xdr:to>
    <xdr:pic>
      <xdr:nvPicPr>
        <xdr:cNvPr id="431" name="Picture 430">
          <a:hlinkClick xmlns:r="http://schemas.openxmlformats.org/officeDocument/2006/relationships" r:id="rId155"/>
          <a:extLst>
            <a:ext uri="{FF2B5EF4-FFF2-40B4-BE49-F238E27FC236}">
              <a16:creationId xmlns:a16="http://schemas.microsoft.com/office/drawing/2014/main" id="{E75B18E5-9926-4688-9962-D47F2C37AA93}"/>
            </a:ext>
          </a:extLst>
        </xdr:cNvPr>
        <xdr:cNvPicPr>
          <a:picLocks noChangeAspect="1" noChangeArrowheads="1"/>
        </xdr:cNvPicPr>
      </xdr:nvPicPr>
      <xdr:blipFill>
        <a:blip xmlns:r="http://schemas.openxmlformats.org/officeDocument/2006/relationships" r:embed="rId156">
          <a:extLst>
            <a:ext uri="{28A0092B-C50C-407E-A947-70E740481C1C}">
              <a14:useLocalDpi xmlns:a14="http://schemas.microsoft.com/office/drawing/2010/main" val="0"/>
            </a:ext>
          </a:extLst>
        </a:blip>
        <a:srcRect/>
        <a:stretch>
          <a:fillRect/>
        </a:stretch>
      </xdr:blipFill>
      <xdr:spPr bwMode="auto">
        <a:xfrm>
          <a:off x="609600" y="32029400"/>
          <a:ext cx="400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96</xdr:row>
      <xdr:rowOff>0</xdr:rowOff>
    </xdr:from>
    <xdr:to>
      <xdr:col>3</xdr:col>
      <xdr:colOff>304800</xdr:colOff>
      <xdr:row>96</xdr:row>
      <xdr:rowOff>114300</xdr:rowOff>
    </xdr:to>
    <xdr:pic>
      <xdr:nvPicPr>
        <xdr:cNvPr id="432" name="Picture 431">
          <a:hlinkClick xmlns:r="http://schemas.openxmlformats.org/officeDocument/2006/relationships" r:id="rId157"/>
          <a:extLst>
            <a:ext uri="{FF2B5EF4-FFF2-40B4-BE49-F238E27FC236}">
              <a16:creationId xmlns:a16="http://schemas.microsoft.com/office/drawing/2014/main" id="{46EE84CE-A344-4E57-BA86-B7677BF636E9}"/>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32029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96</xdr:row>
      <xdr:rowOff>0</xdr:rowOff>
    </xdr:from>
    <xdr:to>
      <xdr:col>4</xdr:col>
      <xdr:colOff>9525</xdr:colOff>
      <xdr:row>96</xdr:row>
      <xdr:rowOff>114300</xdr:rowOff>
    </xdr:to>
    <xdr:pic>
      <xdr:nvPicPr>
        <xdr:cNvPr id="433" name="Picture 432">
          <a:hlinkClick xmlns:r="http://schemas.openxmlformats.org/officeDocument/2006/relationships" r:id="rId158"/>
          <a:extLst>
            <a:ext uri="{FF2B5EF4-FFF2-40B4-BE49-F238E27FC236}">
              <a16:creationId xmlns:a16="http://schemas.microsoft.com/office/drawing/2014/main" id="{EA4349C2-7B6B-4090-907A-64DD45E84417}"/>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32029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97</xdr:row>
      <xdr:rowOff>0</xdr:rowOff>
    </xdr:from>
    <xdr:to>
      <xdr:col>1</xdr:col>
      <xdr:colOff>304800</xdr:colOff>
      <xdr:row>98</xdr:row>
      <xdr:rowOff>114300</xdr:rowOff>
    </xdr:to>
    <xdr:pic>
      <xdr:nvPicPr>
        <xdr:cNvPr id="434" name="Picture 433">
          <a:hlinkClick xmlns:r="http://schemas.openxmlformats.org/officeDocument/2006/relationships" r:id="rId159"/>
          <a:extLst>
            <a:ext uri="{FF2B5EF4-FFF2-40B4-BE49-F238E27FC236}">
              <a16:creationId xmlns:a16="http://schemas.microsoft.com/office/drawing/2014/main" id="{F065E654-7DB4-4144-A328-5C58C13037B2}"/>
            </a:ext>
          </a:extLst>
        </xdr:cNvPr>
        <xdr:cNvPicPr>
          <a:picLocks noChangeAspect="1" noChangeArrowheads="1"/>
        </xdr:cNvPicPr>
      </xdr:nvPicPr>
      <xdr:blipFill>
        <a:blip xmlns:r="http://schemas.openxmlformats.org/officeDocument/2006/relationships" r:embed="rId160">
          <a:extLst>
            <a:ext uri="{28A0092B-C50C-407E-A947-70E740481C1C}">
              <a14:useLocalDpi xmlns:a14="http://schemas.microsoft.com/office/drawing/2010/main" val="0"/>
            </a:ext>
          </a:extLst>
        </a:blip>
        <a:srcRect/>
        <a:stretch>
          <a:fillRect/>
        </a:stretch>
      </xdr:blipFill>
      <xdr:spPr bwMode="auto">
        <a:xfrm>
          <a:off x="609600" y="32404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97</xdr:row>
      <xdr:rowOff>0</xdr:rowOff>
    </xdr:from>
    <xdr:to>
      <xdr:col>3</xdr:col>
      <xdr:colOff>304800</xdr:colOff>
      <xdr:row>97</xdr:row>
      <xdr:rowOff>114300</xdr:rowOff>
    </xdr:to>
    <xdr:pic>
      <xdr:nvPicPr>
        <xdr:cNvPr id="435" name="Picture 434">
          <a:hlinkClick xmlns:r="http://schemas.openxmlformats.org/officeDocument/2006/relationships" r:id="rId128"/>
          <a:extLst>
            <a:ext uri="{FF2B5EF4-FFF2-40B4-BE49-F238E27FC236}">
              <a16:creationId xmlns:a16="http://schemas.microsoft.com/office/drawing/2014/main" id="{20942953-96F1-4358-951F-42E8A99FE200}"/>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1828800" y="32404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99</xdr:row>
      <xdr:rowOff>0</xdr:rowOff>
    </xdr:from>
    <xdr:to>
      <xdr:col>1</xdr:col>
      <xdr:colOff>304800</xdr:colOff>
      <xdr:row>100</xdr:row>
      <xdr:rowOff>133350</xdr:rowOff>
    </xdr:to>
    <xdr:pic>
      <xdr:nvPicPr>
        <xdr:cNvPr id="436" name="Picture 435">
          <a:hlinkClick xmlns:r="http://schemas.openxmlformats.org/officeDocument/2006/relationships" r:id="rId161"/>
          <a:extLst>
            <a:ext uri="{FF2B5EF4-FFF2-40B4-BE49-F238E27FC236}">
              <a16:creationId xmlns:a16="http://schemas.microsoft.com/office/drawing/2014/main" id="{FD9839B4-3A8C-44A4-99B1-422043121D01}"/>
            </a:ext>
          </a:extLst>
        </xdr:cNvPr>
        <xdr:cNvPicPr>
          <a:picLocks noChangeAspect="1" noChangeArrowheads="1"/>
        </xdr:cNvPicPr>
      </xdr:nvPicPr>
      <xdr:blipFill>
        <a:blip xmlns:r="http://schemas.openxmlformats.org/officeDocument/2006/relationships" r:embed="rId162">
          <a:extLst>
            <a:ext uri="{28A0092B-C50C-407E-A947-70E740481C1C}">
              <a14:useLocalDpi xmlns:a14="http://schemas.microsoft.com/office/drawing/2010/main" val="0"/>
            </a:ext>
          </a:extLst>
        </a:blip>
        <a:srcRect/>
        <a:stretch>
          <a:fillRect/>
        </a:stretch>
      </xdr:blipFill>
      <xdr:spPr bwMode="auto">
        <a:xfrm>
          <a:off x="609600" y="32969200"/>
          <a:ext cx="3048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99</xdr:row>
      <xdr:rowOff>0</xdr:rowOff>
    </xdr:from>
    <xdr:to>
      <xdr:col>3</xdr:col>
      <xdr:colOff>304800</xdr:colOff>
      <xdr:row>99</xdr:row>
      <xdr:rowOff>114300</xdr:rowOff>
    </xdr:to>
    <xdr:pic>
      <xdr:nvPicPr>
        <xdr:cNvPr id="437" name="Picture 436">
          <a:hlinkClick xmlns:r="http://schemas.openxmlformats.org/officeDocument/2006/relationships" r:id="rId128"/>
          <a:extLst>
            <a:ext uri="{FF2B5EF4-FFF2-40B4-BE49-F238E27FC236}">
              <a16:creationId xmlns:a16="http://schemas.microsoft.com/office/drawing/2014/main" id="{4373999B-AEF9-47B9-BF6B-1D71EB4979BA}"/>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1828800" y="32969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101</xdr:row>
      <xdr:rowOff>0</xdr:rowOff>
    </xdr:from>
    <xdr:to>
      <xdr:col>1</xdr:col>
      <xdr:colOff>304800</xdr:colOff>
      <xdr:row>101</xdr:row>
      <xdr:rowOff>304800</xdr:rowOff>
    </xdr:to>
    <xdr:pic>
      <xdr:nvPicPr>
        <xdr:cNvPr id="438" name="Picture 437">
          <a:hlinkClick xmlns:r="http://schemas.openxmlformats.org/officeDocument/2006/relationships" r:id="rId163"/>
          <a:extLst>
            <a:ext uri="{FF2B5EF4-FFF2-40B4-BE49-F238E27FC236}">
              <a16:creationId xmlns:a16="http://schemas.microsoft.com/office/drawing/2014/main" id="{98905F6E-2508-43FD-90D3-09928800C49C}"/>
            </a:ext>
          </a:extLst>
        </xdr:cNvPr>
        <xdr:cNvPicPr>
          <a:picLocks noChangeAspect="1" noChangeArrowheads="1"/>
        </xdr:cNvPicPr>
      </xdr:nvPicPr>
      <xdr:blipFill>
        <a:blip xmlns:r="http://schemas.openxmlformats.org/officeDocument/2006/relationships" r:embed="rId164">
          <a:extLst>
            <a:ext uri="{28A0092B-C50C-407E-A947-70E740481C1C}">
              <a14:useLocalDpi xmlns:a14="http://schemas.microsoft.com/office/drawing/2010/main" val="0"/>
            </a:ext>
          </a:extLst>
        </a:blip>
        <a:srcRect/>
        <a:stretch>
          <a:fillRect/>
        </a:stretch>
      </xdr:blipFill>
      <xdr:spPr bwMode="auto">
        <a:xfrm>
          <a:off x="609600" y="33534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101</xdr:row>
      <xdr:rowOff>0</xdr:rowOff>
    </xdr:from>
    <xdr:to>
      <xdr:col>3</xdr:col>
      <xdr:colOff>304800</xdr:colOff>
      <xdr:row>101</xdr:row>
      <xdr:rowOff>114300</xdr:rowOff>
    </xdr:to>
    <xdr:pic>
      <xdr:nvPicPr>
        <xdr:cNvPr id="439" name="Picture 438">
          <a:hlinkClick xmlns:r="http://schemas.openxmlformats.org/officeDocument/2006/relationships" r:id="rId128"/>
          <a:extLst>
            <a:ext uri="{FF2B5EF4-FFF2-40B4-BE49-F238E27FC236}">
              <a16:creationId xmlns:a16="http://schemas.microsoft.com/office/drawing/2014/main" id="{E7F89A59-B1F4-4337-B306-7B3F10521DBD}"/>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1828800" y="33534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103</xdr:row>
      <xdr:rowOff>0</xdr:rowOff>
    </xdr:from>
    <xdr:to>
      <xdr:col>1</xdr:col>
      <xdr:colOff>304800</xdr:colOff>
      <xdr:row>103</xdr:row>
      <xdr:rowOff>304800</xdr:rowOff>
    </xdr:to>
    <xdr:pic>
      <xdr:nvPicPr>
        <xdr:cNvPr id="440" name="Picture 439">
          <a:hlinkClick xmlns:r="http://schemas.openxmlformats.org/officeDocument/2006/relationships" r:id="rId165"/>
          <a:extLst>
            <a:ext uri="{FF2B5EF4-FFF2-40B4-BE49-F238E27FC236}">
              <a16:creationId xmlns:a16="http://schemas.microsoft.com/office/drawing/2014/main" id="{BA271646-4128-49BC-8053-3FBEF207860E}"/>
            </a:ext>
          </a:extLst>
        </xdr:cNvPr>
        <xdr:cNvPicPr>
          <a:picLocks noChangeAspect="1" noChangeArrowheads="1"/>
        </xdr:cNvPicPr>
      </xdr:nvPicPr>
      <xdr:blipFill>
        <a:blip xmlns:r="http://schemas.openxmlformats.org/officeDocument/2006/relationships" r:embed="rId166">
          <a:extLst>
            <a:ext uri="{28A0092B-C50C-407E-A947-70E740481C1C}">
              <a14:useLocalDpi xmlns:a14="http://schemas.microsoft.com/office/drawing/2010/main" val="0"/>
            </a:ext>
          </a:extLst>
        </a:blip>
        <a:srcRect/>
        <a:stretch>
          <a:fillRect/>
        </a:stretch>
      </xdr:blipFill>
      <xdr:spPr bwMode="auto">
        <a:xfrm>
          <a:off x="609600" y="34283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103</xdr:row>
      <xdr:rowOff>0</xdr:rowOff>
    </xdr:from>
    <xdr:to>
      <xdr:col>3</xdr:col>
      <xdr:colOff>304800</xdr:colOff>
      <xdr:row>103</xdr:row>
      <xdr:rowOff>114300</xdr:rowOff>
    </xdr:to>
    <xdr:pic>
      <xdr:nvPicPr>
        <xdr:cNvPr id="441" name="Picture 440">
          <a:hlinkClick xmlns:r="http://schemas.openxmlformats.org/officeDocument/2006/relationships" r:id="rId148"/>
          <a:extLst>
            <a:ext uri="{FF2B5EF4-FFF2-40B4-BE49-F238E27FC236}">
              <a16:creationId xmlns:a16="http://schemas.microsoft.com/office/drawing/2014/main" id="{6D01AE5F-1C48-4319-A5D4-E8438DA305C4}"/>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34283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104</xdr:row>
      <xdr:rowOff>0</xdr:rowOff>
    </xdr:from>
    <xdr:to>
      <xdr:col>1</xdr:col>
      <xdr:colOff>304800</xdr:colOff>
      <xdr:row>104</xdr:row>
      <xdr:rowOff>304800</xdr:rowOff>
    </xdr:to>
    <xdr:pic>
      <xdr:nvPicPr>
        <xdr:cNvPr id="442" name="Picture 441">
          <a:hlinkClick xmlns:r="http://schemas.openxmlformats.org/officeDocument/2006/relationships" r:id="rId167"/>
          <a:extLst>
            <a:ext uri="{FF2B5EF4-FFF2-40B4-BE49-F238E27FC236}">
              <a16:creationId xmlns:a16="http://schemas.microsoft.com/office/drawing/2014/main" id="{F3F9A897-25F9-4015-92FB-7E0190AF2565}"/>
            </a:ext>
          </a:extLst>
        </xdr:cNvPr>
        <xdr:cNvPicPr>
          <a:picLocks noChangeAspect="1" noChangeArrowheads="1"/>
        </xdr:cNvPicPr>
      </xdr:nvPicPr>
      <xdr:blipFill>
        <a:blip xmlns:r="http://schemas.openxmlformats.org/officeDocument/2006/relationships" r:embed="rId168">
          <a:extLst>
            <a:ext uri="{28A0092B-C50C-407E-A947-70E740481C1C}">
              <a14:useLocalDpi xmlns:a14="http://schemas.microsoft.com/office/drawing/2010/main" val="0"/>
            </a:ext>
          </a:extLst>
        </a:blip>
        <a:srcRect/>
        <a:stretch>
          <a:fillRect/>
        </a:stretch>
      </xdr:blipFill>
      <xdr:spPr bwMode="auto">
        <a:xfrm>
          <a:off x="609600" y="34658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104</xdr:row>
      <xdr:rowOff>0</xdr:rowOff>
    </xdr:from>
    <xdr:to>
      <xdr:col>3</xdr:col>
      <xdr:colOff>304800</xdr:colOff>
      <xdr:row>104</xdr:row>
      <xdr:rowOff>114300</xdr:rowOff>
    </xdr:to>
    <xdr:pic>
      <xdr:nvPicPr>
        <xdr:cNvPr id="443" name="Picture 442">
          <a:hlinkClick xmlns:r="http://schemas.openxmlformats.org/officeDocument/2006/relationships" r:id="rId148"/>
          <a:extLst>
            <a:ext uri="{FF2B5EF4-FFF2-40B4-BE49-F238E27FC236}">
              <a16:creationId xmlns:a16="http://schemas.microsoft.com/office/drawing/2014/main" id="{B94BB4A6-FCDA-4454-8CCC-0B43F8E8A487}"/>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34658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105</xdr:row>
      <xdr:rowOff>0</xdr:rowOff>
    </xdr:from>
    <xdr:to>
      <xdr:col>1</xdr:col>
      <xdr:colOff>304800</xdr:colOff>
      <xdr:row>105</xdr:row>
      <xdr:rowOff>304800</xdr:rowOff>
    </xdr:to>
    <xdr:pic>
      <xdr:nvPicPr>
        <xdr:cNvPr id="444" name="Picture 443">
          <a:hlinkClick xmlns:r="http://schemas.openxmlformats.org/officeDocument/2006/relationships" r:id="rId169"/>
          <a:extLst>
            <a:ext uri="{FF2B5EF4-FFF2-40B4-BE49-F238E27FC236}">
              <a16:creationId xmlns:a16="http://schemas.microsoft.com/office/drawing/2014/main" id="{37F12E90-D3AF-401E-BEDE-BA2AB42A3FE4}"/>
            </a:ext>
          </a:extLst>
        </xdr:cNvPr>
        <xdr:cNvPicPr>
          <a:picLocks noChangeAspect="1" noChangeArrowheads="1"/>
        </xdr:cNvPicPr>
      </xdr:nvPicPr>
      <xdr:blipFill>
        <a:blip xmlns:r="http://schemas.openxmlformats.org/officeDocument/2006/relationships" r:embed="rId170">
          <a:extLst>
            <a:ext uri="{28A0092B-C50C-407E-A947-70E740481C1C}">
              <a14:useLocalDpi xmlns:a14="http://schemas.microsoft.com/office/drawing/2010/main" val="0"/>
            </a:ext>
          </a:extLst>
        </a:blip>
        <a:srcRect/>
        <a:stretch>
          <a:fillRect/>
        </a:stretch>
      </xdr:blipFill>
      <xdr:spPr bwMode="auto">
        <a:xfrm>
          <a:off x="609600" y="35032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105</xdr:row>
      <xdr:rowOff>0</xdr:rowOff>
    </xdr:from>
    <xdr:to>
      <xdr:col>3</xdr:col>
      <xdr:colOff>304800</xdr:colOff>
      <xdr:row>105</xdr:row>
      <xdr:rowOff>114300</xdr:rowOff>
    </xdr:to>
    <xdr:pic>
      <xdr:nvPicPr>
        <xdr:cNvPr id="445" name="Picture 444">
          <a:hlinkClick xmlns:r="http://schemas.openxmlformats.org/officeDocument/2006/relationships" r:id="rId148"/>
          <a:extLst>
            <a:ext uri="{FF2B5EF4-FFF2-40B4-BE49-F238E27FC236}">
              <a16:creationId xmlns:a16="http://schemas.microsoft.com/office/drawing/2014/main" id="{0E510235-BA83-40B1-A321-FA68D13EB3FC}"/>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35032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106</xdr:row>
      <xdr:rowOff>0</xdr:rowOff>
    </xdr:from>
    <xdr:to>
      <xdr:col>1</xdr:col>
      <xdr:colOff>304800</xdr:colOff>
      <xdr:row>106</xdr:row>
      <xdr:rowOff>304800</xdr:rowOff>
    </xdr:to>
    <xdr:pic>
      <xdr:nvPicPr>
        <xdr:cNvPr id="446" name="Picture 445">
          <a:hlinkClick xmlns:r="http://schemas.openxmlformats.org/officeDocument/2006/relationships" r:id="rId171"/>
          <a:extLst>
            <a:ext uri="{FF2B5EF4-FFF2-40B4-BE49-F238E27FC236}">
              <a16:creationId xmlns:a16="http://schemas.microsoft.com/office/drawing/2014/main" id="{52DC0270-5EB3-433F-A5B1-FFE573A329B4}"/>
            </a:ext>
          </a:extLst>
        </xdr:cNvPr>
        <xdr:cNvPicPr>
          <a:picLocks noChangeAspect="1" noChangeArrowheads="1"/>
        </xdr:cNvPicPr>
      </xdr:nvPicPr>
      <xdr:blipFill>
        <a:blip xmlns:r="http://schemas.openxmlformats.org/officeDocument/2006/relationships" r:embed="rId172">
          <a:extLst>
            <a:ext uri="{28A0092B-C50C-407E-A947-70E740481C1C}">
              <a14:useLocalDpi xmlns:a14="http://schemas.microsoft.com/office/drawing/2010/main" val="0"/>
            </a:ext>
          </a:extLst>
        </a:blip>
        <a:srcRect/>
        <a:stretch>
          <a:fillRect/>
        </a:stretch>
      </xdr:blipFill>
      <xdr:spPr bwMode="auto">
        <a:xfrm>
          <a:off x="609600" y="35407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106</xdr:row>
      <xdr:rowOff>0</xdr:rowOff>
    </xdr:from>
    <xdr:to>
      <xdr:col>3</xdr:col>
      <xdr:colOff>304800</xdr:colOff>
      <xdr:row>106</xdr:row>
      <xdr:rowOff>114300</xdr:rowOff>
    </xdr:to>
    <xdr:pic>
      <xdr:nvPicPr>
        <xdr:cNvPr id="447" name="Picture 446">
          <a:hlinkClick xmlns:r="http://schemas.openxmlformats.org/officeDocument/2006/relationships" r:id="rId148"/>
          <a:extLst>
            <a:ext uri="{FF2B5EF4-FFF2-40B4-BE49-F238E27FC236}">
              <a16:creationId xmlns:a16="http://schemas.microsoft.com/office/drawing/2014/main" id="{01676F04-0AFC-489F-A599-E9BEB332045A}"/>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35407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107</xdr:row>
      <xdr:rowOff>0</xdr:rowOff>
    </xdr:from>
    <xdr:to>
      <xdr:col>1</xdr:col>
      <xdr:colOff>304800</xdr:colOff>
      <xdr:row>108</xdr:row>
      <xdr:rowOff>101600</xdr:rowOff>
    </xdr:to>
    <xdr:pic>
      <xdr:nvPicPr>
        <xdr:cNvPr id="448" name="Picture 447">
          <a:hlinkClick xmlns:r="http://schemas.openxmlformats.org/officeDocument/2006/relationships" r:id="rId171"/>
          <a:extLst>
            <a:ext uri="{FF2B5EF4-FFF2-40B4-BE49-F238E27FC236}">
              <a16:creationId xmlns:a16="http://schemas.microsoft.com/office/drawing/2014/main" id="{864EB3BC-E1A5-46E0-8D68-29EADBF6E687}"/>
            </a:ext>
          </a:extLst>
        </xdr:cNvPr>
        <xdr:cNvPicPr>
          <a:picLocks noChangeAspect="1" noChangeArrowheads="1"/>
        </xdr:cNvPicPr>
      </xdr:nvPicPr>
      <xdr:blipFill>
        <a:blip xmlns:r="http://schemas.openxmlformats.org/officeDocument/2006/relationships" r:embed="rId173">
          <a:extLst>
            <a:ext uri="{28A0092B-C50C-407E-A947-70E740481C1C}">
              <a14:useLocalDpi xmlns:a14="http://schemas.microsoft.com/office/drawing/2010/main" val="0"/>
            </a:ext>
          </a:extLst>
        </a:blip>
        <a:srcRect/>
        <a:stretch>
          <a:fillRect/>
        </a:stretch>
      </xdr:blipFill>
      <xdr:spPr bwMode="auto">
        <a:xfrm>
          <a:off x="609600" y="35782250"/>
          <a:ext cx="30480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107</xdr:row>
      <xdr:rowOff>0</xdr:rowOff>
    </xdr:from>
    <xdr:to>
      <xdr:col>3</xdr:col>
      <xdr:colOff>304800</xdr:colOff>
      <xdr:row>107</xdr:row>
      <xdr:rowOff>114300</xdr:rowOff>
    </xdr:to>
    <xdr:pic>
      <xdr:nvPicPr>
        <xdr:cNvPr id="449" name="Picture 448">
          <a:hlinkClick xmlns:r="http://schemas.openxmlformats.org/officeDocument/2006/relationships" r:id="rId148"/>
          <a:extLst>
            <a:ext uri="{FF2B5EF4-FFF2-40B4-BE49-F238E27FC236}">
              <a16:creationId xmlns:a16="http://schemas.microsoft.com/office/drawing/2014/main" id="{19876FFB-6B80-4E45-A909-F592D735A4BD}"/>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35782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109</xdr:row>
      <xdr:rowOff>0</xdr:rowOff>
    </xdr:from>
    <xdr:to>
      <xdr:col>1</xdr:col>
      <xdr:colOff>304800</xdr:colOff>
      <xdr:row>109</xdr:row>
      <xdr:rowOff>304800</xdr:rowOff>
    </xdr:to>
    <xdr:pic>
      <xdr:nvPicPr>
        <xdr:cNvPr id="450" name="Picture 449">
          <a:hlinkClick xmlns:r="http://schemas.openxmlformats.org/officeDocument/2006/relationships" r:id="rId174"/>
          <a:extLst>
            <a:ext uri="{FF2B5EF4-FFF2-40B4-BE49-F238E27FC236}">
              <a16:creationId xmlns:a16="http://schemas.microsoft.com/office/drawing/2014/main" id="{B6101403-12D0-40AE-8495-A1D97A63284D}"/>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609600" y="36531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109</xdr:row>
      <xdr:rowOff>0</xdr:rowOff>
    </xdr:from>
    <xdr:to>
      <xdr:col>3</xdr:col>
      <xdr:colOff>304800</xdr:colOff>
      <xdr:row>109</xdr:row>
      <xdr:rowOff>114300</xdr:rowOff>
    </xdr:to>
    <xdr:pic>
      <xdr:nvPicPr>
        <xdr:cNvPr id="451" name="Picture 450">
          <a:hlinkClick xmlns:r="http://schemas.openxmlformats.org/officeDocument/2006/relationships" r:id="rId39"/>
          <a:extLst>
            <a:ext uri="{FF2B5EF4-FFF2-40B4-BE49-F238E27FC236}">
              <a16:creationId xmlns:a16="http://schemas.microsoft.com/office/drawing/2014/main" id="{E1D52418-EAC1-4CB0-B9A8-B358424E33ED}"/>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36531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109</xdr:row>
      <xdr:rowOff>0</xdr:rowOff>
    </xdr:from>
    <xdr:to>
      <xdr:col>4</xdr:col>
      <xdr:colOff>6350</xdr:colOff>
      <xdr:row>109</xdr:row>
      <xdr:rowOff>114300</xdr:rowOff>
    </xdr:to>
    <xdr:pic>
      <xdr:nvPicPr>
        <xdr:cNvPr id="452" name="Picture 451">
          <a:hlinkClick xmlns:r="http://schemas.openxmlformats.org/officeDocument/2006/relationships" r:id="rId111"/>
          <a:extLst>
            <a:ext uri="{FF2B5EF4-FFF2-40B4-BE49-F238E27FC236}">
              <a16:creationId xmlns:a16="http://schemas.microsoft.com/office/drawing/2014/main" id="{40F18FF2-6552-4F72-B585-43DD29D98C7A}"/>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36531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110</xdr:row>
      <xdr:rowOff>0</xdr:rowOff>
    </xdr:from>
    <xdr:to>
      <xdr:col>1</xdr:col>
      <xdr:colOff>304800</xdr:colOff>
      <xdr:row>110</xdr:row>
      <xdr:rowOff>304800</xdr:rowOff>
    </xdr:to>
    <xdr:pic>
      <xdr:nvPicPr>
        <xdr:cNvPr id="453" name="Picture 452">
          <a:hlinkClick xmlns:r="http://schemas.openxmlformats.org/officeDocument/2006/relationships" r:id="rId174"/>
          <a:extLst>
            <a:ext uri="{FF2B5EF4-FFF2-40B4-BE49-F238E27FC236}">
              <a16:creationId xmlns:a16="http://schemas.microsoft.com/office/drawing/2014/main" id="{D8DA8B33-F9B7-4BCB-AE48-343658710867}"/>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609600" y="36906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110</xdr:row>
      <xdr:rowOff>0</xdr:rowOff>
    </xdr:from>
    <xdr:to>
      <xdr:col>3</xdr:col>
      <xdr:colOff>304800</xdr:colOff>
      <xdr:row>110</xdr:row>
      <xdr:rowOff>114300</xdr:rowOff>
    </xdr:to>
    <xdr:pic>
      <xdr:nvPicPr>
        <xdr:cNvPr id="454" name="Picture 453">
          <a:hlinkClick xmlns:r="http://schemas.openxmlformats.org/officeDocument/2006/relationships" r:id="rId39"/>
          <a:extLst>
            <a:ext uri="{FF2B5EF4-FFF2-40B4-BE49-F238E27FC236}">
              <a16:creationId xmlns:a16="http://schemas.microsoft.com/office/drawing/2014/main" id="{6F3D23B5-1B67-4E1F-9A31-C838BBCFDE76}"/>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36906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110</xdr:row>
      <xdr:rowOff>0</xdr:rowOff>
    </xdr:from>
    <xdr:to>
      <xdr:col>4</xdr:col>
      <xdr:colOff>6350</xdr:colOff>
      <xdr:row>110</xdr:row>
      <xdr:rowOff>114300</xdr:rowOff>
    </xdr:to>
    <xdr:pic>
      <xdr:nvPicPr>
        <xdr:cNvPr id="455" name="Picture 454">
          <a:hlinkClick xmlns:r="http://schemas.openxmlformats.org/officeDocument/2006/relationships" r:id="rId111"/>
          <a:extLst>
            <a:ext uri="{FF2B5EF4-FFF2-40B4-BE49-F238E27FC236}">
              <a16:creationId xmlns:a16="http://schemas.microsoft.com/office/drawing/2014/main" id="{07564B93-0CDD-4507-A9D7-CE8854BD5329}"/>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36906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111</xdr:row>
      <xdr:rowOff>0</xdr:rowOff>
    </xdr:from>
    <xdr:to>
      <xdr:col>1</xdr:col>
      <xdr:colOff>304800</xdr:colOff>
      <xdr:row>111</xdr:row>
      <xdr:rowOff>304800</xdr:rowOff>
    </xdr:to>
    <xdr:pic>
      <xdr:nvPicPr>
        <xdr:cNvPr id="458" name="Picture 457">
          <a:hlinkClick xmlns:r="http://schemas.openxmlformats.org/officeDocument/2006/relationships" r:id="rId177"/>
          <a:extLst>
            <a:ext uri="{FF2B5EF4-FFF2-40B4-BE49-F238E27FC236}">
              <a16:creationId xmlns:a16="http://schemas.microsoft.com/office/drawing/2014/main" id="{3FD4B219-679B-424B-AA3D-EF082135F0A5}"/>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609600" y="37280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111</xdr:row>
      <xdr:rowOff>0</xdr:rowOff>
    </xdr:from>
    <xdr:to>
      <xdr:col>3</xdr:col>
      <xdr:colOff>304800</xdr:colOff>
      <xdr:row>111</xdr:row>
      <xdr:rowOff>114300</xdr:rowOff>
    </xdr:to>
    <xdr:pic>
      <xdr:nvPicPr>
        <xdr:cNvPr id="459" name="Picture 458">
          <a:hlinkClick xmlns:r="http://schemas.openxmlformats.org/officeDocument/2006/relationships" r:id="rId115"/>
          <a:extLst>
            <a:ext uri="{FF2B5EF4-FFF2-40B4-BE49-F238E27FC236}">
              <a16:creationId xmlns:a16="http://schemas.microsoft.com/office/drawing/2014/main" id="{43548E00-DB5D-448E-9350-3A0E9C6C0561}"/>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37280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112</xdr:row>
      <xdr:rowOff>0</xdr:rowOff>
    </xdr:from>
    <xdr:to>
      <xdr:col>1</xdr:col>
      <xdr:colOff>304800</xdr:colOff>
      <xdr:row>112</xdr:row>
      <xdr:rowOff>304800</xdr:rowOff>
    </xdr:to>
    <xdr:pic>
      <xdr:nvPicPr>
        <xdr:cNvPr id="460" name="Picture 459">
          <a:hlinkClick xmlns:r="http://schemas.openxmlformats.org/officeDocument/2006/relationships" r:id="rId179"/>
          <a:extLst>
            <a:ext uri="{FF2B5EF4-FFF2-40B4-BE49-F238E27FC236}">
              <a16:creationId xmlns:a16="http://schemas.microsoft.com/office/drawing/2014/main" id="{A0EFE601-6519-4C76-8B6A-801BE5B0C3B7}"/>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609600" y="3765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112</xdr:row>
      <xdr:rowOff>0</xdr:rowOff>
    </xdr:from>
    <xdr:to>
      <xdr:col>3</xdr:col>
      <xdr:colOff>304800</xdr:colOff>
      <xdr:row>112</xdr:row>
      <xdr:rowOff>114300</xdr:rowOff>
    </xdr:to>
    <xdr:pic>
      <xdr:nvPicPr>
        <xdr:cNvPr id="461" name="Picture 460">
          <a:hlinkClick xmlns:r="http://schemas.openxmlformats.org/officeDocument/2006/relationships" r:id="rId181"/>
          <a:extLst>
            <a:ext uri="{FF2B5EF4-FFF2-40B4-BE49-F238E27FC236}">
              <a16:creationId xmlns:a16="http://schemas.microsoft.com/office/drawing/2014/main" id="{CDA5471E-F63A-4B85-9E96-6B09FC44B16F}"/>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37655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113</xdr:row>
      <xdr:rowOff>0</xdr:rowOff>
    </xdr:from>
    <xdr:to>
      <xdr:col>1</xdr:col>
      <xdr:colOff>304800</xdr:colOff>
      <xdr:row>113</xdr:row>
      <xdr:rowOff>304800</xdr:rowOff>
    </xdr:to>
    <xdr:pic>
      <xdr:nvPicPr>
        <xdr:cNvPr id="462" name="Picture 461">
          <a:hlinkClick xmlns:r="http://schemas.openxmlformats.org/officeDocument/2006/relationships" r:id="rId182"/>
          <a:extLst>
            <a:ext uri="{FF2B5EF4-FFF2-40B4-BE49-F238E27FC236}">
              <a16:creationId xmlns:a16="http://schemas.microsoft.com/office/drawing/2014/main" id="{9C8EBA27-462E-44F8-BBFB-BE9A2489EFC2}"/>
            </a:ext>
          </a:extLst>
        </xdr:cNvPr>
        <xdr:cNvPicPr>
          <a:picLocks noChangeAspect="1" noChangeArrowheads="1"/>
        </xdr:cNvPicPr>
      </xdr:nvPicPr>
      <xdr:blipFill>
        <a:blip xmlns:r="http://schemas.openxmlformats.org/officeDocument/2006/relationships" r:embed="rId183">
          <a:extLst>
            <a:ext uri="{28A0092B-C50C-407E-A947-70E740481C1C}">
              <a14:useLocalDpi xmlns:a14="http://schemas.microsoft.com/office/drawing/2010/main" val="0"/>
            </a:ext>
          </a:extLst>
        </a:blip>
        <a:srcRect/>
        <a:stretch>
          <a:fillRect/>
        </a:stretch>
      </xdr:blipFill>
      <xdr:spPr bwMode="auto">
        <a:xfrm>
          <a:off x="609600" y="38030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113</xdr:row>
      <xdr:rowOff>0</xdr:rowOff>
    </xdr:from>
    <xdr:to>
      <xdr:col>3</xdr:col>
      <xdr:colOff>304800</xdr:colOff>
      <xdr:row>113</xdr:row>
      <xdr:rowOff>114300</xdr:rowOff>
    </xdr:to>
    <xdr:pic>
      <xdr:nvPicPr>
        <xdr:cNvPr id="463" name="Picture 462">
          <a:hlinkClick xmlns:r="http://schemas.openxmlformats.org/officeDocument/2006/relationships" r:id="rId184"/>
          <a:extLst>
            <a:ext uri="{FF2B5EF4-FFF2-40B4-BE49-F238E27FC236}">
              <a16:creationId xmlns:a16="http://schemas.microsoft.com/office/drawing/2014/main" id="{EE83AE23-5ED5-4B13-B5A4-0229FB0A4CF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38030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113</xdr:row>
      <xdr:rowOff>0</xdr:rowOff>
    </xdr:from>
    <xdr:to>
      <xdr:col>4</xdr:col>
      <xdr:colOff>9525</xdr:colOff>
      <xdr:row>113</xdr:row>
      <xdr:rowOff>114300</xdr:rowOff>
    </xdr:to>
    <xdr:pic>
      <xdr:nvPicPr>
        <xdr:cNvPr id="464" name="Picture 463">
          <a:hlinkClick xmlns:r="http://schemas.openxmlformats.org/officeDocument/2006/relationships" r:id="rId181"/>
          <a:extLst>
            <a:ext uri="{FF2B5EF4-FFF2-40B4-BE49-F238E27FC236}">
              <a16:creationId xmlns:a16="http://schemas.microsoft.com/office/drawing/2014/main" id="{225E98BD-30DF-4A08-AC13-2D07BC02B600}"/>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2139950" y="38030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114</xdr:row>
      <xdr:rowOff>0</xdr:rowOff>
    </xdr:from>
    <xdr:to>
      <xdr:col>1</xdr:col>
      <xdr:colOff>304800</xdr:colOff>
      <xdr:row>114</xdr:row>
      <xdr:rowOff>304800</xdr:rowOff>
    </xdr:to>
    <xdr:pic>
      <xdr:nvPicPr>
        <xdr:cNvPr id="465" name="Picture 464">
          <a:hlinkClick xmlns:r="http://schemas.openxmlformats.org/officeDocument/2006/relationships" r:id="rId185"/>
          <a:extLst>
            <a:ext uri="{FF2B5EF4-FFF2-40B4-BE49-F238E27FC236}">
              <a16:creationId xmlns:a16="http://schemas.microsoft.com/office/drawing/2014/main" id="{7EECFEFB-C68B-4466-9C90-596BDC4E830A}"/>
            </a:ext>
          </a:extLst>
        </xdr:cNvPr>
        <xdr:cNvPicPr>
          <a:picLocks noChangeAspect="1" noChangeArrowheads="1"/>
        </xdr:cNvPicPr>
      </xdr:nvPicPr>
      <xdr:blipFill>
        <a:blip xmlns:r="http://schemas.openxmlformats.org/officeDocument/2006/relationships" r:embed="rId186">
          <a:extLst>
            <a:ext uri="{28A0092B-C50C-407E-A947-70E740481C1C}">
              <a14:useLocalDpi xmlns:a14="http://schemas.microsoft.com/office/drawing/2010/main" val="0"/>
            </a:ext>
          </a:extLst>
        </a:blip>
        <a:srcRect/>
        <a:stretch>
          <a:fillRect/>
        </a:stretch>
      </xdr:blipFill>
      <xdr:spPr bwMode="auto">
        <a:xfrm>
          <a:off x="609600" y="38404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114</xdr:row>
      <xdr:rowOff>0</xdr:rowOff>
    </xdr:from>
    <xdr:to>
      <xdr:col>3</xdr:col>
      <xdr:colOff>304800</xdr:colOff>
      <xdr:row>114</xdr:row>
      <xdr:rowOff>114300</xdr:rowOff>
    </xdr:to>
    <xdr:pic>
      <xdr:nvPicPr>
        <xdr:cNvPr id="466" name="Picture 465">
          <a:hlinkClick xmlns:r="http://schemas.openxmlformats.org/officeDocument/2006/relationships" r:id="rId187"/>
          <a:extLst>
            <a:ext uri="{FF2B5EF4-FFF2-40B4-BE49-F238E27FC236}">
              <a16:creationId xmlns:a16="http://schemas.microsoft.com/office/drawing/2014/main" id="{E9FA064D-D32C-4764-998B-0BF1496F0CD4}"/>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38404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114</xdr:row>
      <xdr:rowOff>0</xdr:rowOff>
    </xdr:from>
    <xdr:to>
      <xdr:col>4</xdr:col>
      <xdr:colOff>9525</xdr:colOff>
      <xdr:row>114</xdr:row>
      <xdr:rowOff>114300</xdr:rowOff>
    </xdr:to>
    <xdr:pic>
      <xdr:nvPicPr>
        <xdr:cNvPr id="467" name="Picture 466">
          <a:hlinkClick xmlns:r="http://schemas.openxmlformats.org/officeDocument/2006/relationships" r:id="rId36"/>
          <a:extLst>
            <a:ext uri="{FF2B5EF4-FFF2-40B4-BE49-F238E27FC236}">
              <a16:creationId xmlns:a16="http://schemas.microsoft.com/office/drawing/2014/main" id="{A7360B98-4C62-4F6E-9ABD-09C4D6D6AC6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139950" y="38404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116</xdr:row>
      <xdr:rowOff>0</xdr:rowOff>
    </xdr:from>
    <xdr:to>
      <xdr:col>1</xdr:col>
      <xdr:colOff>304800</xdr:colOff>
      <xdr:row>116</xdr:row>
      <xdr:rowOff>304800</xdr:rowOff>
    </xdr:to>
    <xdr:pic>
      <xdr:nvPicPr>
        <xdr:cNvPr id="468" name="Picture 467">
          <a:hlinkClick xmlns:r="http://schemas.openxmlformats.org/officeDocument/2006/relationships" r:id="rId189"/>
          <a:extLst>
            <a:ext uri="{FF2B5EF4-FFF2-40B4-BE49-F238E27FC236}">
              <a16:creationId xmlns:a16="http://schemas.microsoft.com/office/drawing/2014/main" id="{25DFE01D-DA7E-460A-97ED-3C74F168C1E1}"/>
            </a:ext>
          </a:extLst>
        </xdr:cNvPr>
        <xdr:cNvPicPr>
          <a:picLocks noChangeAspect="1" noChangeArrowheads="1"/>
        </xdr:cNvPicPr>
      </xdr:nvPicPr>
      <xdr:blipFill>
        <a:blip xmlns:r="http://schemas.openxmlformats.org/officeDocument/2006/relationships" r:embed="rId190">
          <a:extLst>
            <a:ext uri="{28A0092B-C50C-407E-A947-70E740481C1C}">
              <a14:useLocalDpi xmlns:a14="http://schemas.microsoft.com/office/drawing/2010/main" val="0"/>
            </a:ext>
          </a:extLst>
        </a:blip>
        <a:srcRect/>
        <a:stretch>
          <a:fillRect/>
        </a:stretch>
      </xdr:blipFill>
      <xdr:spPr bwMode="auto">
        <a:xfrm>
          <a:off x="609600" y="39154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116</xdr:row>
      <xdr:rowOff>0</xdr:rowOff>
    </xdr:from>
    <xdr:to>
      <xdr:col>3</xdr:col>
      <xdr:colOff>304800</xdr:colOff>
      <xdr:row>116</xdr:row>
      <xdr:rowOff>114300</xdr:rowOff>
    </xdr:to>
    <xdr:pic>
      <xdr:nvPicPr>
        <xdr:cNvPr id="469" name="Picture 468">
          <a:hlinkClick xmlns:r="http://schemas.openxmlformats.org/officeDocument/2006/relationships" r:id="rId187"/>
          <a:extLst>
            <a:ext uri="{FF2B5EF4-FFF2-40B4-BE49-F238E27FC236}">
              <a16:creationId xmlns:a16="http://schemas.microsoft.com/office/drawing/2014/main" id="{3556A30E-0710-4EFF-84E1-89BD63658E79}"/>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39154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116</xdr:row>
      <xdr:rowOff>0</xdr:rowOff>
    </xdr:from>
    <xdr:to>
      <xdr:col>4</xdr:col>
      <xdr:colOff>9525</xdr:colOff>
      <xdr:row>116</xdr:row>
      <xdr:rowOff>114300</xdr:rowOff>
    </xdr:to>
    <xdr:pic>
      <xdr:nvPicPr>
        <xdr:cNvPr id="470" name="Picture 469">
          <a:hlinkClick xmlns:r="http://schemas.openxmlformats.org/officeDocument/2006/relationships" r:id="rId36"/>
          <a:extLst>
            <a:ext uri="{FF2B5EF4-FFF2-40B4-BE49-F238E27FC236}">
              <a16:creationId xmlns:a16="http://schemas.microsoft.com/office/drawing/2014/main" id="{F9B93F45-05BA-494D-9871-620F55E17CB8}"/>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139950" y="39154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118</xdr:row>
      <xdr:rowOff>0</xdr:rowOff>
    </xdr:from>
    <xdr:to>
      <xdr:col>1</xdr:col>
      <xdr:colOff>304800</xdr:colOff>
      <xdr:row>118</xdr:row>
      <xdr:rowOff>304800</xdr:rowOff>
    </xdr:to>
    <xdr:pic>
      <xdr:nvPicPr>
        <xdr:cNvPr id="471" name="Picture 470">
          <a:hlinkClick xmlns:r="http://schemas.openxmlformats.org/officeDocument/2006/relationships" r:id="rId191"/>
          <a:extLst>
            <a:ext uri="{FF2B5EF4-FFF2-40B4-BE49-F238E27FC236}">
              <a16:creationId xmlns:a16="http://schemas.microsoft.com/office/drawing/2014/main" id="{F5E503A4-3683-4448-98B5-C66C33D634D6}"/>
            </a:ext>
          </a:extLst>
        </xdr:cNvPr>
        <xdr:cNvPicPr>
          <a:picLocks noChangeAspect="1" noChangeArrowheads="1"/>
        </xdr:cNvPicPr>
      </xdr:nvPicPr>
      <xdr:blipFill>
        <a:blip xmlns:r="http://schemas.openxmlformats.org/officeDocument/2006/relationships" r:embed="rId192">
          <a:extLst>
            <a:ext uri="{28A0092B-C50C-407E-A947-70E740481C1C}">
              <a14:useLocalDpi xmlns:a14="http://schemas.microsoft.com/office/drawing/2010/main" val="0"/>
            </a:ext>
          </a:extLst>
        </a:blip>
        <a:srcRect/>
        <a:stretch>
          <a:fillRect/>
        </a:stretch>
      </xdr:blipFill>
      <xdr:spPr bwMode="auto">
        <a:xfrm>
          <a:off x="609600" y="39903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118</xdr:row>
      <xdr:rowOff>0</xdr:rowOff>
    </xdr:from>
    <xdr:to>
      <xdr:col>3</xdr:col>
      <xdr:colOff>304800</xdr:colOff>
      <xdr:row>118</xdr:row>
      <xdr:rowOff>114300</xdr:rowOff>
    </xdr:to>
    <xdr:pic>
      <xdr:nvPicPr>
        <xdr:cNvPr id="472" name="Picture 471">
          <a:hlinkClick xmlns:r="http://schemas.openxmlformats.org/officeDocument/2006/relationships" r:id="rId187"/>
          <a:extLst>
            <a:ext uri="{FF2B5EF4-FFF2-40B4-BE49-F238E27FC236}">
              <a16:creationId xmlns:a16="http://schemas.microsoft.com/office/drawing/2014/main" id="{CB5EE8B6-7FE4-4A74-AAA6-B3521E36242D}"/>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39903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118</xdr:row>
      <xdr:rowOff>0</xdr:rowOff>
    </xdr:from>
    <xdr:to>
      <xdr:col>4</xdr:col>
      <xdr:colOff>9525</xdr:colOff>
      <xdr:row>118</xdr:row>
      <xdr:rowOff>114300</xdr:rowOff>
    </xdr:to>
    <xdr:pic>
      <xdr:nvPicPr>
        <xdr:cNvPr id="473" name="Picture 472">
          <a:hlinkClick xmlns:r="http://schemas.openxmlformats.org/officeDocument/2006/relationships" r:id="rId3"/>
          <a:extLst>
            <a:ext uri="{FF2B5EF4-FFF2-40B4-BE49-F238E27FC236}">
              <a16:creationId xmlns:a16="http://schemas.microsoft.com/office/drawing/2014/main" id="{255A55CF-4563-4F40-9D65-B503525F4DF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39950" y="39903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119</xdr:row>
      <xdr:rowOff>0</xdr:rowOff>
    </xdr:from>
    <xdr:to>
      <xdr:col>1</xdr:col>
      <xdr:colOff>304800</xdr:colOff>
      <xdr:row>119</xdr:row>
      <xdr:rowOff>304800</xdr:rowOff>
    </xdr:to>
    <xdr:pic>
      <xdr:nvPicPr>
        <xdr:cNvPr id="474" name="Picture 473">
          <a:hlinkClick xmlns:r="http://schemas.openxmlformats.org/officeDocument/2006/relationships" r:id="rId193"/>
          <a:extLst>
            <a:ext uri="{FF2B5EF4-FFF2-40B4-BE49-F238E27FC236}">
              <a16:creationId xmlns:a16="http://schemas.microsoft.com/office/drawing/2014/main" id="{CC24415B-844F-4780-93AB-452FF7B38CD0}"/>
            </a:ext>
          </a:extLst>
        </xdr:cNvPr>
        <xdr:cNvPicPr>
          <a:picLocks noChangeAspect="1" noChangeArrowheads="1"/>
        </xdr:cNvPicPr>
      </xdr:nvPicPr>
      <xdr:blipFill>
        <a:blip xmlns:r="http://schemas.openxmlformats.org/officeDocument/2006/relationships" r:embed="rId194">
          <a:extLst>
            <a:ext uri="{28A0092B-C50C-407E-A947-70E740481C1C}">
              <a14:useLocalDpi xmlns:a14="http://schemas.microsoft.com/office/drawing/2010/main" val="0"/>
            </a:ext>
          </a:extLst>
        </a:blip>
        <a:srcRect/>
        <a:stretch>
          <a:fillRect/>
        </a:stretch>
      </xdr:blipFill>
      <xdr:spPr bwMode="auto">
        <a:xfrm>
          <a:off x="609600" y="40278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119</xdr:row>
      <xdr:rowOff>0</xdr:rowOff>
    </xdr:from>
    <xdr:to>
      <xdr:col>3</xdr:col>
      <xdr:colOff>304800</xdr:colOff>
      <xdr:row>119</xdr:row>
      <xdr:rowOff>114300</xdr:rowOff>
    </xdr:to>
    <xdr:pic>
      <xdr:nvPicPr>
        <xdr:cNvPr id="475" name="Picture 474">
          <a:hlinkClick xmlns:r="http://schemas.openxmlformats.org/officeDocument/2006/relationships" r:id="rId187"/>
          <a:extLst>
            <a:ext uri="{FF2B5EF4-FFF2-40B4-BE49-F238E27FC236}">
              <a16:creationId xmlns:a16="http://schemas.microsoft.com/office/drawing/2014/main" id="{77A46A50-B5C6-4D6D-8B6F-772B1CA45534}"/>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40278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119</xdr:row>
      <xdr:rowOff>0</xdr:rowOff>
    </xdr:from>
    <xdr:to>
      <xdr:col>4</xdr:col>
      <xdr:colOff>9525</xdr:colOff>
      <xdr:row>119</xdr:row>
      <xdr:rowOff>114300</xdr:rowOff>
    </xdr:to>
    <xdr:pic>
      <xdr:nvPicPr>
        <xdr:cNvPr id="476" name="Picture 475">
          <a:hlinkClick xmlns:r="http://schemas.openxmlformats.org/officeDocument/2006/relationships" r:id="rId3"/>
          <a:extLst>
            <a:ext uri="{FF2B5EF4-FFF2-40B4-BE49-F238E27FC236}">
              <a16:creationId xmlns:a16="http://schemas.microsoft.com/office/drawing/2014/main" id="{5852E9E5-211E-41A9-A9A2-8942614658A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39950" y="40278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120</xdr:row>
      <xdr:rowOff>0</xdr:rowOff>
    </xdr:from>
    <xdr:to>
      <xdr:col>1</xdr:col>
      <xdr:colOff>304800</xdr:colOff>
      <xdr:row>120</xdr:row>
      <xdr:rowOff>304800</xdr:rowOff>
    </xdr:to>
    <xdr:pic>
      <xdr:nvPicPr>
        <xdr:cNvPr id="477" name="Picture 476">
          <a:hlinkClick xmlns:r="http://schemas.openxmlformats.org/officeDocument/2006/relationships" r:id="rId195"/>
          <a:extLst>
            <a:ext uri="{FF2B5EF4-FFF2-40B4-BE49-F238E27FC236}">
              <a16:creationId xmlns:a16="http://schemas.microsoft.com/office/drawing/2014/main" id="{BF1401BA-7A61-461B-92A2-BD6C05B6245B}"/>
            </a:ext>
          </a:extLst>
        </xdr:cNvPr>
        <xdr:cNvPicPr>
          <a:picLocks noChangeAspect="1" noChangeArrowheads="1"/>
        </xdr:cNvPicPr>
      </xdr:nvPicPr>
      <xdr:blipFill>
        <a:blip xmlns:r="http://schemas.openxmlformats.org/officeDocument/2006/relationships" r:embed="rId196">
          <a:extLst>
            <a:ext uri="{28A0092B-C50C-407E-A947-70E740481C1C}">
              <a14:useLocalDpi xmlns:a14="http://schemas.microsoft.com/office/drawing/2010/main" val="0"/>
            </a:ext>
          </a:extLst>
        </a:blip>
        <a:srcRect/>
        <a:stretch>
          <a:fillRect/>
        </a:stretch>
      </xdr:blipFill>
      <xdr:spPr bwMode="auto">
        <a:xfrm>
          <a:off x="609600" y="40652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120</xdr:row>
      <xdr:rowOff>0</xdr:rowOff>
    </xdr:from>
    <xdr:to>
      <xdr:col>3</xdr:col>
      <xdr:colOff>304800</xdr:colOff>
      <xdr:row>120</xdr:row>
      <xdr:rowOff>114300</xdr:rowOff>
    </xdr:to>
    <xdr:pic>
      <xdr:nvPicPr>
        <xdr:cNvPr id="478" name="Picture 477">
          <a:hlinkClick xmlns:r="http://schemas.openxmlformats.org/officeDocument/2006/relationships" r:id="rId60"/>
          <a:extLst>
            <a:ext uri="{FF2B5EF4-FFF2-40B4-BE49-F238E27FC236}">
              <a16:creationId xmlns:a16="http://schemas.microsoft.com/office/drawing/2014/main" id="{2812ED5E-5CD1-468E-B286-694267CB701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40652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120</xdr:row>
      <xdr:rowOff>0</xdr:rowOff>
    </xdr:from>
    <xdr:to>
      <xdr:col>4</xdr:col>
      <xdr:colOff>9525</xdr:colOff>
      <xdr:row>120</xdr:row>
      <xdr:rowOff>114300</xdr:rowOff>
    </xdr:to>
    <xdr:pic>
      <xdr:nvPicPr>
        <xdr:cNvPr id="479" name="Picture 478">
          <a:hlinkClick xmlns:r="http://schemas.openxmlformats.org/officeDocument/2006/relationships" r:id="rId184"/>
          <a:extLst>
            <a:ext uri="{FF2B5EF4-FFF2-40B4-BE49-F238E27FC236}">
              <a16:creationId xmlns:a16="http://schemas.microsoft.com/office/drawing/2014/main" id="{EFFD4764-32FE-4FF3-88AE-5FC8AC26A33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39950" y="40652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122</xdr:row>
      <xdr:rowOff>0</xdr:rowOff>
    </xdr:from>
    <xdr:to>
      <xdr:col>1</xdr:col>
      <xdr:colOff>495300</xdr:colOff>
      <xdr:row>122</xdr:row>
      <xdr:rowOff>304800</xdr:rowOff>
    </xdr:to>
    <xdr:pic>
      <xdr:nvPicPr>
        <xdr:cNvPr id="480" name="Picture 479">
          <a:hlinkClick xmlns:r="http://schemas.openxmlformats.org/officeDocument/2006/relationships" r:id="rId197"/>
          <a:extLst>
            <a:ext uri="{FF2B5EF4-FFF2-40B4-BE49-F238E27FC236}">
              <a16:creationId xmlns:a16="http://schemas.microsoft.com/office/drawing/2014/main" id="{B51EE01D-585F-4893-87B7-36A3F0C8EA30}"/>
            </a:ext>
          </a:extLst>
        </xdr:cNvPr>
        <xdr:cNvPicPr>
          <a:picLocks noChangeAspect="1" noChangeArrowheads="1"/>
        </xdr:cNvPicPr>
      </xdr:nvPicPr>
      <xdr:blipFill>
        <a:blip xmlns:r="http://schemas.openxmlformats.org/officeDocument/2006/relationships" r:embed="rId198">
          <a:extLst>
            <a:ext uri="{28A0092B-C50C-407E-A947-70E740481C1C}">
              <a14:useLocalDpi xmlns:a14="http://schemas.microsoft.com/office/drawing/2010/main" val="0"/>
            </a:ext>
          </a:extLst>
        </a:blip>
        <a:srcRect/>
        <a:stretch>
          <a:fillRect/>
        </a:stretch>
      </xdr:blipFill>
      <xdr:spPr bwMode="auto">
        <a:xfrm>
          <a:off x="609600" y="41217850"/>
          <a:ext cx="4953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122</xdr:row>
      <xdr:rowOff>0</xdr:rowOff>
    </xdr:from>
    <xdr:to>
      <xdr:col>3</xdr:col>
      <xdr:colOff>304800</xdr:colOff>
      <xdr:row>122</xdr:row>
      <xdr:rowOff>114300</xdr:rowOff>
    </xdr:to>
    <xdr:pic>
      <xdr:nvPicPr>
        <xdr:cNvPr id="481" name="Picture 480">
          <a:hlinkClick xmlns:r="http://schemas.openxmlformats.org/officeDocument/2006/relationships" r:id="rId60"/>
          <a:extLst>
            <a:ext uri="{FF2B5EF4-FFF2-40B4-BE49-F238E27FC236}">
              <a16:creationId xmlns:a16="http://schemas.microsoft.com/office/drawing/2014/main" id="{6F9DE09F-9860-44F6-B9DB-383C0C4EAEB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41217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122</xdr:row>
      <xdr:rowOff>0</xdr:rowOff>
    </xdr:from>
    <xdr:to>
      <xdr:col>4</xdr:col>
      <xdr:colOff>9525</xdr:colOff>
      <xdr:row>122</xdr:row>
      <xdr:rowOff>114300</xdr:rowOff>
    </xdr:to>
    <xdr:pic>
      <xdr:nvPicPr>
        <xdr:cNvPr id="482" name="Picture 481">
          <a:hlinkClick xmlns:r="http://schemas.openxmlformats.org/officeDocument/2006/relationships" r:id="rId30"/>
          <a:extLst>
            <a:ext uri="{FF2B5EF4-FFF2-40B4-BE49-F238E27FC236}">
              <a16:creationId xmlns:a16="http://schemas.microsoft.com/office/drawing/2014/main" id="{F335DCD9-66DD-474F-A6A3-0C612C0C21B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41217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124</xdr:row>
      <xdr:rowOff>0</xdr:rowOff>
    </xdr:from>
    <xdr:to>
      <xdr:col>1</xdr:col>
      <xdr:colOff>314325</xdr:colOff>
      <xdr:row>124</xdr:row>
      <xdr:rowOff>333375</xdr:rowOff>
    </xdr:to>
    <xdr:pic>
      <xdr:nvPicPr>
        <xdr:cNvPr id="483" name="Picture 482">
          <a:hlinkClick xmlns:r="http://schemas.openxmlformats.org/officeDocument/2006/relationships" r:id="rId199"/>
          <a:extLst>
            <a:ext uri="{FF2B5EF4-FFF2-40B4-BE49-F238E27FC236}">
              <a16:creationId xmlns:a16="http://schemas.microsoft.com/office/drawing/2014/main" id="{6D7403FD-250E-4077-822A-5A4D9986AB5F}"/>
            </a:ext>
          </a:extLst>
        </xdr:cNvPr>
        <xdr:cNvPicPr>
          <a:picLocks noChangeAspect="1" noChangeArrowheads="1"/>
        </xdr:cNvPicPr>
      </xdr:nvPicPr>
      <xdr:blipFill>
        <a:blip xmlns:r="http://schemas.openxmlformats.org/officeDocument/2006/relationships" r:embed="rId200">
          <a:extLst>
            <a:ext uri="{28A0092B-C50C-407E-A947-70E740481C1C}">
              <a14:useLocalDpi xmlns:a14="http://schemas.microsoft.com/office/drawing/2010/main" val="0"/>
            </a:ext>
          </a:extLst>
        </a:blip>
        <a:srcRect/>
        <a:stretch>
          <a:fillRect/>
        </a:stretch>
      </xdr:blipFill>
      <xdr:spPr bwMode="auto">
        <a:xfrm>
          <a:off x="609600" y="41783000"/>
          <a:ext cx="317500" cy="33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124</xdr:row>
      <xdr:rowOff>0</xdr:rowOff>
    </xdr:from>
    <xdr:to>
      <xdr:col>3</xdr:col>
      <xdr:colOff>304800</xdr:colOff>
      <xdr:row>124</xdr:row>
      <xdr:rowOff>114300</xdr:rowOff>
    </xdr:to>
    <xdr:pic>
      <xdr:nvPicPr>
        <xdr:cNvPr id="484" name="Picture 483">
          <a:hlinkClick xmlns:r="http://schemas.openxmlformats.org/officeDocument/2006/relationships" r:id="rId9"/>
          <a:extLst>
            <a:ext uri="{FF2B5EF4-FFF2-40B4-BE49-F238E27FC236}">
              <a16:creationId xmlns:a16="http://schemas.microsoft.com/office/drawing/2014/main" id="{7CE5D0F5-4890-4B53-8FF6-61763BE86D8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41783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125</xdr:row>
      <xdr:rowOff>0</xdr:rowOff>
    </xdr:from>
    <xdr:to>
      <xdr:col>1</xdr:col>
      <xdr:colOff>304800</xdr:colOff>
      <xdr:row>125</xdr:row>
      <xdr:rowOff>304800</xdr:rowOff>
    </xdr:to>
    <xdr:pic>
      <xdr:nvPicPr>
        <xdr:cNvPr id="485" name="Picture 484">
          <a:hlinkClick xmlns:r="http://schemas.openxmlformats.org/officeDocument/2006/relationships" r:id="rId201"/>
          <a:extLst>
            <a:ext uri="{FF2B5EF4-FFF2-40B4-BE49-F238E27FC236}">
              <a16:creationId xmlns:a16="http://schemas.microsoft.com/office/drawing/2014/main" id="{95DB947D-5FE4-4DC8-8D7E-3BE94874FFF7}"/>
            </a:ext>
          </a:extLst>
        </xdr:cNvPr>
        <xdr:cNvPicPr>
          <a:picLocks noChangeAspect="1" noChangeArrowheads="1"/>
        </xdr:cNvPicPr>
      </xdr:nvPicPr>
      <xdr:blipFill>
        <a:blip xmlns:r="http://schemas.openxmlformats.org/officeDocument/2006/relationships" r:embed="rId202">
          <a:extLst>
            <a:ext uri="{28A0092B-C50C-407E-A947-70E740481C1C}">
              <a14:useLocalDpi xmlns:a14="http://schemas.microsoft.com/office/drawing/2010/main" val="0"/>
            </a:ext>
          </a:extLst>
        </a:blip>
        <a:srcRect/>
        <a:stretch>
          <a:fillRect/>
        </a:stretch>
      </xdr:blipFill>
      <xdr:spPr bwMode="auto">
        <a:xfrm>
          <a:off x="609600" y="42157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125</xdr:row>
      <xdr:rowOff>0</xdr:rowOff>
    </xdr:from>
    <xdr:to>
      <xdr:col>3</xdr:col>
      <xdr:colOff>304800</xdr:colOff>
      <xdr:row>125</xdr:row>
      <xdr:rowOff>114300</xdr:rowOff>
    </xdr:to>
    <xdr:pic>
      <xdr:nvPicPr>
        <xdr:cNvPr id="486" name="Picture 485">
          <a:hlinkClick xmlns:r="http://schemas.openxmlformats.org/officeDocument/2006/relationships" r:id="rId158"/>
          <a:extLst>
            <a:ext uri="{FF2B5EF4-FFF2-40B4-BE49-F238E27FC236}">
              <a16:creationId xmlns:a16="http://schemas.microsoft.com/office/drawing/2014/main" id="{1ECC6D67-D3BF-4180-B3B1-39FD4788E846}"/>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28800" y="42157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127</xdr:row>
      <xdr:rowOff>0</xdr:rowOff>
    </xdr:from>
    <xdr:to>
      <xdr:col>1</xdr:col>
      <xdr:colOff>304800</xdr:colOff>
      <xdr:row>127</xdr:row>
      <xdr:rowOff>304800</xdr:rowOff>
    </xdr:to>
    <xdr:pic>
      <xdr:nvPicPr>
        <xdr:cNvPr id="487" name="Picture 486">
          <a:hlinkClick xmlns:r="http://schemas.openxmlformats.org/officeDocument/2006/relationships" r:id="rId203"/>
          <a:extLst>
            <a:ext uri="{FF2B5EF4-FFF2-40B4-BE49-F238E27FC236}">
              <a16:creationId xmlns:a16="http://schemas.microsoft.com/office/drawing/2014/main" id="{3C5735F8-0530-4197-A47F-CEC20F8D6004}"/>
            </a:ext>
          </a:extLst>
        </xdr:cNvPr>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609600" y="4290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127</xdr:row>
      <xdr:rowOff>0</xdr:rowOff>
    </xdr:from>
    <xdr:to>
      <xdr:col>3</xdr:col>
      <xdr:colOff>304800</xdr:colOff>
      <xdr:row>127</xdr:row>
      <xdr:rowOff>114300</xdr:rowOff>
    </xdr:to>
    <xdr:pic>
      <xdr:nvPicPr>
        <xdr:cNvPr id="488" name="Picture 487">
          <a:hlinkClick xmlns:r="http://schemas.openxmlformats.org/officeDocument/2006/relationships" r:id="rId139"/>
          <a:extLst>
            <a:ext uri="{FF2B5EF4-FFF2-40B4-BE49-F238E27FC236}">
              <a16:creationId xmlns:a16="http://schemas.microsoft.com/office/drawing/2014/main" id="{0CBE7F20-AD9F-4EA2-9952-DB1B7129CA5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42906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128</xdr:row>
      <xdr:rowOff>0</xdr:rowOff>
    </xdr:from>
    <xdr:to>
      <xdr:col>1</xdr:col>
      <xdr:colOff>304800</xdr:colOff>
      <xdr:row>128</xdr:row>
      <xdr:rowOff>304800</xdr:rowOff>
    </xdr:to>
    <xdr:pic>
      <xdr:nvPicPr>
        <xdr:cNvPr id="489" name="Picture 488">
          <a:hlinkClick xmlns:r="http://schemas.openxmlformats.org/officeDocument/2006/relationships" r:id="rId205"/>
          <a:extLst>
            <a:ext uri="{FF2B5EF4-FFF2-40B4-BE49-F238E27FC236}">
              <a16:creationId xmlns:a16="http://schemas.microsoft.com/office/drawing/2014/main" id="{724BEEB7-5474-42DD-B548-1E20E0850479}"/>
            </a:ext>
          </a:extLst>
        </xdr:cNvPr>
        <xdr:cNvPicPr>
          <a:picLocks noChangeAspect="1" noChangeArrowheads="1"/>
        </xdr:cNvPicPr>
      </xdr:nvPicPr>
      <xdr:blipFill>
        <a:blip xmlns:r="http://schemas.openxmlformats.org/officeDocument/2006/relationships" r:embed="rId206">
          <a:extLst>
            <a:ext uri="{28A0092B-C50C-407E-A947-70E740481C1C}">
              <a14:useLocalDpi xmlns:a14="http://schemas.microsoft.com/office/drawing/2010/main" val="0"/>
            </a:ext>
          </a:extLst>
        </a:blip>
        <a:srcRect/>
        <a:stretch>
          <a:fillRect/>
        </a:stretch>
      </xdr:blipFill>
      <xdr:spPr bwMode="auto">
        <a:xfrm>
          <a:off x="609600" y="43281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128</xdr:row>
      <xdr:rowOff>0</xdr:rowOff>
    </xdr:from>
    <xdr:to>
      <xdr:col>3</xdr:col>
      <xdr:colOff>304800</xdr:colOff>
      <xdr:row>128</xdr:row>
      <xdr:rowOff>114300</xdr:rowOff>
    </xdr:to>
    <xdr:pic>
      <xdr:nvPicPr>
        <xdr:cNvPr id="490" name="Picture 489">
          <a:hlinkClick xmlns:r="http://schemas.openxmlformats.org/officeDocument/2006/relationships" r:id="rId111"/>
          <a:extLst>
            <a:ext uri="{FF2B5EF4-FFF2-40B4-BE49-F238E27FC236}">
              <a16:creationId xmlns:a16="http://schemas.microsoft.com/office/drawing/2014/main" id="{15B635A1-394F-4C9F-8347-F9CA946699BF}"/>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1828800" y="43281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129</xdr:row>
      <xdr:rowOff>0</xdr:rowOff>
    </xdr:from>
    <xdr:to>
      <xdr:col>1</xdr:col>
      <xdr:colOff>304800</xdr:colOff>
      <xdr:row>129</xdr:row>
      <xdr:rowOff>304800</xdr:rowOff>
    </xdr:to>
    <xdr:pic>
      <xdr:nvPicPr>
        <xdr:cNvPr id="491" name="Picture 490">
          <a:hlinkClick xmlns:r="http://schemas.openxmlformats.org/officeDocument/2006/relationships" r:id="rId207"/>
          <a:extLst>
            <a:ext uri="{FF2B5EF4-FFF2-40B4-BE49-F238E27FC236}">
              <a16:creationId xmlns:a16="http://schemas.microsoft.com/office/drawing/2014/main" id="{4B3BA873-9814-4E32-B456-D865026E85A3}"/>
            </a:ext>
          </a:extLst>
        </xdr:cNvPr>
        <xdr:cNvPicPr>
          <a:picLocks noChangeAspect="1" noChangeArrowheads="1"/>
        </xdr:cNvPicPr>
      </xdr:nvPicPr>
      <xdr:blipFill>
        <a:blip xmlns:r="http://schemas.openxmlformats.org/officeDocument/2006/relationships" r:embed="rId208">
          <a:extLst>
            <a:ext uri="{28A0092B-C50C-407E-A947-70E740481C1C}">
              <a14:useLocalDpi xmlns:a14="http://schemas.microsoft.com/office/drawing/2010/main" val="0"/>
            </a:ext>
          </a:extLst>
        </a:blip>
        <a:srcRect/>
        <a:stretch>
          <a:fillRect/>
        </a:stretch>
      </xdr:blipFill>
      <xdr:spPr bwMode="auto">
        <a:xfrm>
          <a:off x="609600" y="43656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129</xdr:row>
      <xdr:rowOff>0</xdr:rowOff>
    </xdr:from>
    <xdr:to>
      <xdr:col>3</xdr:col>
      <xdr:colOff>304800</xdr:colOff>
      <xdr:row>129</xdr:row>
      <xdr:rowOff>114300</xdr:rowOff>
    </xdr:to>
    <xdr:pic>
      <xdr:nvPicPr>
        <xdr:cNvPr id="492" name="Picture 491">
          <a:hlinkClick xmlns:r="http://schemas.openxmlformats.org/officeDocument/2006/relationships" r:id="rId111"/>
          <a:extLst>
            <a:ext uri="{FF2B5EF4-FFF2-40B4-BE49-F238E27FC236}">
              <a16:creationId xmlns:a16="http://schemas.microsoft.com/office/drawing/2014/main" id="{FD850829-67A8-4AF0-A759-5FA6C6CC5AF6}"/>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1828800" y="43656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130</xdr:row>
      <xdr:rowOff>0</xdr:rowOff>
    </xdr:from>
    <xdr:to>
      <xdr:col>1</xdr:col>
      <xdr:colOff>304800</xdr:colOff>
      <xdr:row>130</xdr:row>
      <xdr:rowOff>304800</xdr:rowOff>
    </xdr:to>
    <xdr:pic>
      <xdr:nvPicPr>
        <xdr:cNvPr id="499" name="Picture 498">
          <a:hlinkClick xmlns:r="http://schemas.openxmlformats.org/officeDocument/2006/relationships" r:id="rId209"/>
          <a:extLst>
            <a:ext uri="{FF2B5EF4-FFF2-40B4-BE49-F238E27FC236}">
              <a16:creationId xmlns:a16="http://schemas.microsoft.com/office/drawing/2014/main" id="{7EC046F5-C1AA-4888-83F9-C35265AFAEB5}"/>
            </a:ext>
          </a:extLst>
        </xdr:cNvPr>
        <xdr:cNvPicPr>
          <a:picLocks noChangeAspect="1" noChangeArrowheads="1"/>
        </xdr:cNvPicPr>
      </xdr:nvPicPr>
      <xdr:blipFill>
        <a:blip xmlns:r="http://schemas.openxmlformats.org/officeDocument/2006/relationships" r:embed="rId210">
          <a:extLst>
            <a:ext uri="{28A0092B-C50C-407E-A947-70E740481C1C}">
              <a14:useLocalDpi xmlns:a14="http://schemas.microsoft.com/office/drawing/2010/main" val="0"/>
            </a:ext>
          </a:extLst>
        </a:blip>
        <a:srcRect/>
        <a:stretch>
          <a:fillRect/>
        </a:stretch>
      </xdr:blipFill>
      <xdr:spPr bwMode="auto">
        <a:xfrm>
          <a:off x="609600" y="44030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130</xdr:row>
      <xdr:rowOff>0</xdr:rowOff>
    </xdr:from>
    <xdr:to>
      <xdr:col>3</xdr:col>
      <xdr:colOff>304800</xdr:colOff>
      <xdr:row>130</xdr:row>
      <xdr:rowOff>114300</xdr:rowOff>
    </xdr:to>
    <xdr:pic>
      <xdr:nvPicPr>
        <xdr:cNvPr id="500" name="Picture 499">
          <a:hlinkClick xmlns:r="http://schemas.openxmlformats.org/officeDocument/2006/relationships" r:id="rId36"/>
          <a:extLst>
            <a:ext uri="{FF2B5EF4-FFF2-40B4-BE49-F238E27FC236}">
              <a16:creationId xmlns:a16="http://schemas.microsoft.com/office/drawing/2014/main" id="{912E9608-8E90-4CA7-9BC3-AE914AE375B4}"/>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44030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130</xdr:row>
      <xdr:rowOff>0</xdr:rowOff>
    </xdr:from>
    <xdr:to>
      <xdr:col>4</xdr:col>
      <xdr:colOff>6350</xdr:colOff>
      <xdr:row>130</xdr:row>
      <xdr:rowOff>114300</xdr:rowOff>
    </xdr:to>
    <xdr:pic>
      <xdr:nvPicPr>
        <xdr:cNvPr id="501" name="Picture 500">
          <a:hlinkClick xmlns:r="http://schemas.openxmlformats.org/officeDocument/2006/relationships" r:id="rId115"/>
          <a:extLst>
            <a:ext uri="{FF2B5EF4-FFF2-40B4-BE49-F238E27FC236}">
              <a16:creationId xmlns:a16="http://schemas.microsoft.com/office/drawing/2014/main" id="{B07B1425-5F39-458B-8E72-019177B709BF}"/>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44030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131</xdr:row>
      <xdr:rowOff>0</xdr:rowOff>
    </xdr:from>
    <xdr:to>
      <xdr:col>1</xdr:col>
      <xdr:colOff>304800</xdr:colOff>
      <xdr:row>131</xdr:row>
      <xdr:rowOff>304800</xdr:rowOff>
    </xdr:to>
    <xdr:pic>
      <xdr:nvPicPr>
        <xdr:cNvPr id="502" name="Picture 501">
          <a:hlinkClick xmlns:r="http://schemas.openxmlformats.org/officeDocument/2006/relationships" r:id="rId211"/>
          <a:extLst>
            <a:ext uri="{FF2B5EF4-FFF2-40B4-BE49-F238E27FC236}">
              <a16:creationId xmlns:a16="http://schemas.microsoft.com/office/drawing/2014/main" id="{0124B4FD-A716-4FFE-AB34-1E24565FC51B}"/>
            </a:ext>
          </a:extLst>
        </xdr:cNvPr>
        <xdr:cNvPicPr>
          <a:picLocks noChangeAspect="1" noChangeArrowheads="1"/>
        </xdr:cNvPicPr>
      </xdr:nvPicPr>
      <xdr:blipFill>
        <a:blip xmlns:r="http://schemas.openxmlformats.org/officeDocument/2006/relationships" r:embed="rId212">
          <a:extLst>
            <a:ext uri="{28A0092B-C50C-407E-A947-70E740481C1C}">
              <a14:useLocalDpi xmlns:a14="http://schemas.microsoft.com/office/drawing/2010/main" val="0"/>
            </a:ext>
          </a:extLst>
        </a:blip>
        <a:srcRect/>
        <a:stretch>
          <a:fillRect/>
        </a:stretch>
      </xdr:blipFill>
      <xdr:spPr bwMode="auto">
        <a:xfrm>
          <a:off x="609600" y="44405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131</xdr:row>
      <xdr:rowOff>0</xdr:rowOff>
    </xdr:from>
    <xdr:to>
      <xdr:col>3</xdr:col>
      <xdr:colOff>304800</xdr:colOff>
      <xdr:row>131</xdr:row>
      <xdr:rowOff>114300</xdr:rowOff>
    </xdr:to>
    <xdr:pic>
      <xdr:nvPicPr>
        <xdr:cNvPr id="503" name="Picture 502">
          <a:hlinkClick xmlns:r="http://schemas.openxmlformats.org/officeDocument/2006/relationships" r:id="rId187"/>
          <a:extLst>
            <a:ext uri="{FF2B5EF4-FFF2-40B4-BE49-F238E27FC236}">
              <a16:creationId xmlns:a16="http://schemas.microsoft.com/office/drawing/2014/main" id="{33F9FA3A-F6F7-496F-9E93-2BA5E9A80B92}"/>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4440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131</xdr:row>
      <xdr:rowOff>0</xdr:rowOff>
    </xdr:from>
    <xdr:to>
      <xdr:col>4</xdr:col>
      <xdr:colOff>6350</xdr:colOff>
      <xdr:row>131</xdr:row>
      <xdr:rowOff>114300</xdr:rowOff>
    </xdr:to>
    <xdr:pic>
      <xdr:nvPicPr>
        <xdr:cNvPr id="504" name="Picture 503">
          <a:hlinkClick xmlns:r="http://schemas.openxmlformats.org/officeDocument/2006/relationships" r:id="rId5"/>
          <a:extLst>
            <a:ext uri="{FF2B5EF4-FFF2-40B4-BE49-F238E27FC236}">
              <a16:creationId xmlns:a16="http://schemas.microsoft.com/office/drawing/2014/main" id="{1978634F-FC5E-4110-AE0B-DA1C63A8AE5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4440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132</xdr:row>
      <xdr:rowOff>0</xdr:rowOff>
    </xdr:from>
    <xdr:to>
      <xdr:col>1</xdr:col>
      <xdr:colOff>304800</xdr:colOff>
      <xdr:row>132</xdr:row>
      <xdr:rowOff>304800</xdr:rowOff>
    </xdr:to>
    <xdr:pic>
      <xdr:nvPicPr>
        <xdr:cNvPr id="505" name="Picture 504">
          <a:hlinkClick xmlns:r="http://schemas.openxmlformats.org/officeDocument/2006/relationships" r:id="rId213"/>
          <a:extLst>
            <a:ext uri="{FF2B5EF4-FFF2-40B4-BE49-F238E27FC236}">
              <a16:creationId xmlns:a16="http://schemas.microsoft.com/office/drawing/2014/main" id="{58EA78BB-7181-4EA5-AFA7-7557C14A4F93}"/>
            </a:ext>
          </a:extLst>
        </xdr:cNvPr>
        <xdr:cNvPicPr>
          <a:picLocks noChangeAspect="1" noChangeArrowheads="1"/>
        </xdr:cNvPicPr>
      </xdr:nvPicPr>
      <xdr:blipFill>
        <a:blip xmlns:r="http://schemas.openxmlformats.org/officeDocument/2006/relationships" r:embed="rId214">
          <a:extLst>
            <a:ext uri="{28A0092B-C50C-407E-A947-70E740481C1C}">
              <a14:useLocalDpi xmlns:a14="http://schemas.microsoft.com/office/drawing/2010/main" val="0"/>
            </a:ext>
          </a:extLst>
        </a:blip>
        <a:srcRect/>
        <a:stretch>
          <a:fillRect/>
        </a:stretch>
      </xdr:blipFill>
      <xdr:spPr bwMode="auto">
        <a:xfrm>
          <a:off x="609600" y="44780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132</xdr:row>
      <xdr:rowOff>0</xdr:rowOff>
    </xdr:from>
    <xdr:to>
      <xdr:col>3</xdr:col>
      <xdr:colOff>304800</xdr:colOff>
      <xdr:row>132</xdr:row>
      <xdr:rowOff>114300</xdr:rowOff>
    </xdr:to>
    <xdr:pic>
      <xdr:nvPicPr>
        <xdr:cNvPr id="506" name="Picture 505">
          <a:hlinkClick xmlns:r="http://schemas.openxmlformats.org/officeDocument/2006/relationships" r:id="rId3"/>
          <a:extLst>
            <a:ext uri="{FF2B5EF4-FFF2-40B4-BE49-F238E27FC236}">
              <a16:creationId xmlns:a16="http://schemas.microsoft.com/office/drawing/2014/main" id="{F69900F5-DCD3-4C8B-BEAB-2DF9B8A0BEA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44780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132</xdr:row>
      <xdr:rowOff>0</xdr:rowOff>
    </xdr:from>
    <xdr:to>
      <xdr:col>4</xdr:col>
      <xdr:colOff>6350</xdr:colOff>
      <xdr:row>132</xdr:row>
      <xdr:rowOff>114300</xdr:rowOff>
    </xdr:to>
    <xdr:pic>
      <xdr:nvPicPr>
        <xdr:cNvPr id="507" name="Picture 506">
          <a:hlinkClick xmlns:r="http://schemas.openxmlformats.org/officeDocument/2006/relationships" r:id="rId14"/>
          <a:extLst>
            <a:ext uri="{FF2B5EF4-FFF2-40B4-BE49-F238E27FC236}">
              <a16:creationId xmlns:a16="http://schemas.microsoft.com/office/drawing/2014/main" id="{AABF0677-160E-4A0F-B55C-DFDE8B1143C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44780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133</xdr:row>
      <xdr:rowOff>0</xdr:rowOff>
    </xdr:from>
    <xdr:to>
      <xdr:col>1</xdr:col>
      <xdr:colOff>304800</xdr:colOff>
      <xdr:row>133</xdr:row>
      <xdr:rowOff>304800</xdr:rowOff>
    </xdr:to>
    <xdr:pic>
      <xdr:nvPicPr>
        <xdr:cNvPr id="508" name="Picture 507">
          <a:hlinkClick xmlns:r="http://schemas.openxmlformats.org/officeDocument/2006/relationships" r:id="rId215"/>
          <a:extLst>
            <a:ext uri="{FF2B5EF4-FFF2-40B4-BE49-F238E27FC236}">
              <a16:creationId xmlns:a16="http://schemas.microsoft.com/office/drawing/2014/main" id="{58C70C69-2043-4616-8866-71B345BBF6FE}"/>
            </a:ext>
          </a:extLst>
        </xdr:cNvPr>
        <xdr:cNvPicPr>
          <a:picLocks noChangeAspect="1" noChangeArrowheads="1"/>
        </xdr:cNvPicPr>
      </xdr:nvPicPr>
      <xdr:blipFill>
        <a:blip xmlns:r="http://schemas.openxmlformats.org/officeDocument/2006/relationships" r:embed="rId216">
          <a:extLst>
            <a:ext uri="{28A0092B-C50C-407E-A947-70E740481C1C}">
              <a14:useLocalDpi xmlns:a14="http://schemas.microsoft.com/office/drawing/2010/main" val="0"/>
            </a:ext>
          </a:extLst>
        </a:blip>
        <a:srcRect/>
        <a:stretch>
          <a:fillRect/>
        </a:stretch>
      </xdr:blipFill>
      <xdr:spPr bwMode="auto">
        <a:xfrm>
          <a:off x="609600" y="45154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133</xdr:row>
      <xdr:rowOff>0</xdr:rowOff>
    </xdr:from>
    <xdr:to>
      <xdr:col>3</xdr:col>
      <xdr:colOff>304800</xdr:colOff>
      <xdr:row>133</xdr:row>
      <xdr:rowOff>114300</xdr:rowOff>
    </xdr:to>
    <xdr:pic>
      <xdr:nvPicPr>
        <xdr:cNvPr id="509" name="Picture 508">
          <a:hlinkClick xmlns:r="http://schemas.openxmlformats.org/officeDocument/2006/relationships" r:id="rId3"/>
          <a:extLst>
            <a:ext uri="{FF2B5EF4-FFF2-40B4-BE49-F238E27FC236}">
              <a16:creationId xmlns:a16="http://schemas.microsoft.com/office/drawing/2014/main" id="{34FA1E8D-E299-4D9C-8B68-0BA59950081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45154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133</xdr:row>
      <xdr:rowOff>0</xdr:rowOff>
    </xdr:from>
    <xdr:to>
      <xdr:col>4</xdr:col>
      <xdr:colOff>6350</xdr:colOff>
      <xdr:row>133</xdr:row>
      <xdr:rowOff>114300</xdr:rowOff>
    </xdr:to>
    <xdr:pic>
      <xdr:nvPicPr>
        <xdr:cNvPr id="510" name="Picture 509">
          <a:hlinkClick xmlns:r="http://schemas.openxmlformats.org/officeDocument/2006/relationships" r:id="rId14"/>
          <a:extLst>
            <a:ext uri="{FF2B5EF4-FFF2-40B4-BE49-F238E27FC236}">
              <a16:creationId xmlns:a16="http://schemas.microsoft.com/office/drawing/2014/main" id="{C2885A05-7803-4649-BB6F-A9AD4D9CA17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45154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134</xdr:row>
      <xdr:rowOff>0</xdr:rowOff>
    </xdr:from>
    <xdr:to>
      <xdr:col>1</xdr:col>
      <xdr:colOff>304800</xdr:colOff>
      <xdr:row>134</xdr:row>
      <xdr:rowOff>304800</xdr:rowOff>
    </xdr:to>
    <xdr:pic>
      <xdr:nvPicPr>
        <xdr:cNvPr id="511" name="Picture 510">
          <a:hlinkClick xmlns:r="http://schemas.openxmlformats.org/officeDocument/2006/relationships" r:id="rId217"/>
          <a:extLst>
            <a:ext uri="{FF2B5EF4-FFF2-40B4-BE49-F238E27FC236}">
              <a16:creationId xmlns:a16="http://schemas.microsoft.com/office/drawing/2014/main" id="{CBB56CF4-241A-462F-A84D-3AAC1DCECB33}"/>
            </a:ext>
          </a:extLst>
        </xdr:cNvPr>
        <xdr:cNvPicPr>
          <a:picLocks noChangeAspect="1" noChangeArrowheads="1"/>
        </xdr:cNvPicPr>
      </xdr:nvPicPr>
      <xdr:blipFill>
        <a:blip xmlns:r="http://schemas.openxmlformats.org/officeDocument/2006/relationships" r:embed="rId218">
          <a:extLst>
            <a:ext uri="{28A0092B-C50C-407E-A947-70E740481C1C}">
              <a14:useLocalDpi xmlns:a14="http://schemas.microsoft.com/office/drawing/2010/main" val="0"/>
            </a:ext>
          </a:extLst>
        </a:blip>
        <a:srcRect/>
        <a:stretch>
          <a:fillRect/>
        </a:stretch>
      </xdr:blipFill>
      <xdr:spPr bwMode="auto">
        <a:xfrm>
          <a:off x="609600" y="45529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134</xdr:row>
      <xdr:rowOff>0</xdr:rowOff>
    </xdr:from>
    <xdr:to>
      <xdr:col>3</xdr:col>
      <xdr:colOff>304800</xdr:colOff>
      <xdr:row>134</xdr:row>
      <xdr:rowOff>114300</xdr:rowOff>
    </xdr:to>
    <xdr:pic>
      <xdr:nvPicPr>
        <xdr:cNvPr id="512" name="Picture 511">
          <a:hlinkClick xmlns:r="http://schemas.openxmlformats.org/officeDocument/2006/relationships" r:id="rId65"/>
          <a:extLst>
            <a:ext uri="{FF2B5EF4-FFF2-40B4-BE49-F238E27FC236}">
              <a16:creationId xmlns:a16="http://schemas.microsoft.com/office/drawing/2014/main" id="{90193A59-C3DD-4D73-A3A2-5A7CBB223BC8}"/>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45529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135</xdr:row>
      <xdr:rowOff>0</xdr:rowOff>
    </xdr:from>
    <xdr:to>
      <xdr:col>1</xdr:col>
      <xdr:colOff>304800</xdr:colOff>
      <xdr:row>135</xdr:row>
      <xdr:rowOff>304800</xdr:rowOff>
    </xdr:to>
    <xdr:pic>
      <xdr:nvPicPr>
        <xdr:cNvPr id="513" name="Picture 512">
          <a:hlinkClick xmlns:r="http://schemas.openxmlformats.org/officeDocument/2006/relationships" r:id="rId219"/>
          <a:extLst>
            <a:ext uri="{FF2B5EF4-FFF2-40B4-BE49-F238E27FC236}">
              <a16:creationId xmlns:a16="http://schemas.microsoft.com/office/drawing/2014/main" id="{9C1BF8A7-9283-49F1-84D1-708432EB8093}"/>
            </a:ext>
          </a:extLst>
        </xdr:cNvPr>
        <xdr:cNvPicPr>
          <a:picLocks noChangeAspect="1" noChangeArrowheads="1"/>
        </xdr:cNvPicPr>
      </xdr:nvPicPr>
      <xdr:blipFill>
        <a:blip xmlns:r="http://schemas.openxmlformats.org/officeDocument/2006/relationships" r:embed="rId220">
          <a:extLst>
            <a:ext uri="{28A0092B-C50C-407E-A947-70E740481C1C}">
              <a14:useLocalDpi xmlns:a14="http://schemas.microsoft.com/office/drawing/2010/main" val="0"/>
            </a:ext>
          </a:extLst>
        </a:blip>
        <a:srcRect/>
        <a:stretch>
          <a:fillRect/>
        </a:stretch>
      </xdr:blipFill>
      <xdr:spPr bwMode="auto">
        <a:xfrm>
          <a:off x="609600" y="45904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135</xdr:row>
      <xdr:rowOff>0</xdr:rowOff>
    </xdr:from>
    <xdr:to>
      <xdr:col>3</xdr:col>
      <xdr:colOff>304800</xdr:colOff>
      <xdr:row>135</xdr:row>
      <xdr:rowOff>114300</xdr:rowOff>
    </xdr:to>
    <xdr:pic>
      <xdr:nvPicPr>
        <xdr:cNvPr id="514" name="Picture 513">
          <a:hlinkClick xmlns:r="http://schemas.openxmlformats.org/officeDocument/2006/relationships" r:id="rId16"/>
          <a:extLst>
            <a:ext uri="{FF2B5EF4-FFF2-40B4-BE49-F238E27FC236}">
              <a16:creationId xmlns:a16="http://schemas.microsoft.com/office/drawing/2014/main" id="{D9F8BDDD-4CA2-402E-B928-F89D777CA234}"/>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28800" y="45904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135</xdr:row>
      <xdr:rowOff>0</xdr:rowOff>
    </xdr:from>
    <xdr:to>
      <xdr:col>4</xdr:col>
      <xdr:colOff>6350</xdr:colOff>
      <xdr:row>135</xdr:row>
      <xdr:rowOff>114300</xdr:rowOff>
    </xdr:to>
    <xdr:pic>
      <xdr:nvPicPr>
        <xdr:cNvPr id="515" name="Picture 514">
          <a:hlinkClick xmlns:r="http://schemas.openxmlformats.org/officeDocument/2006/relationships" r:id="rId47"/>
          <a:extLst>
            <a:ext uri="{FF2B5EF4-FFF2-40B4-BE49-F238E27FC236}">
              <a16:creationId xmlns:a16="http://schemas.microsoft.com/office/drawing/2014/main" id="{D07F9245-0E1B-471D-9DD1-43A8AA0847B4}"/>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45904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136</xdr:row>
      <xdr:rowOff>0</xdr:rowOff>
    </xdr:from>
    <xdr:to>
      <xdr:col>1</xdr:col>
      <xdr:colOff>304800</xdr:colOff>
      <xdr:row>136</xdr:row>
      <xdr:rowOff>304800</xdr:rowOff>
    </xdr:to>
    <xdr:pic>
      <xdr:nvPicPr>
        <xdr:cNvPr id="516" name="Picture 515">
          <a:hlinkClick xmlns:r="http://schemas.openxmlformats.org/officeDocument/2006/relationships" r:id="rId221"/>
          <a:extLst>
            <a:ext uri="{FF2B5EF4-FFF2-40B4-BE49-F238E27FC236}">
              <a16:creationId xmlns:a16="http://schemas.microsoft.com/office/drawing/2014/main" id="{21305F95-730D-4C90-ABE7-0CC041CAB59E}"/>
            </a:ext>
          </a:extLst>
        </xdr:cNvPr>
        <xdr:cNvPicPr>
          <a:picLocks noChangeAspect="1" noChangeArrowheads="1"/>
        </xdr:cNvPicPr>
      </xdr:nvPicPr>
      <xdr:blipFill>
        <a:blip xmlns:r="http://schemas.openxmlformats.org/officeDocument/2006/relationships" r:embed="rId222">
          <a:extLst>
            <a:ext uri="{28A0092B-C50C-407E-A947-70E740481C1C}">
              <a14:useLocalDpi xmlns:a14="http://schemas.microsoft.com/office/drawing/2010/main" val="0"/>
            </a:ext>
          </a:extLst>
        </a:blip>
        <a:srcRect/>
        <a:stretch>
          <a:fillRect/>
        </a:stretch>
      </xdr:blipFill>
      <xdr:spPr bwMode="auto">
        <a:xfrm>
          <a:off x="609600" y="4627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136</xdr:row>
      <xdr:rowOff>0</xdr:rowOff>
    </xdr:from>
    <xdr:to>
      <xdr:col>3</xdr:col>
      <xdr:colOff>304800</xdr:colOff>
      <xdr:row>136</xdr:row>
      <xdr:rowOff>114300</xdr:rowOff>
    </xdr:to>
    <xdr:pic>
      <xdr:nvPicPr>
        <xdr:cNvPr id="517" name="Picture 516">
          <a:hlinkClick xmlns:r="http://schemas.openxmlformats.org/officeDocument/2006/relationships" r:id="rId133"/>
          <a:extLst>
            <a:ext uri="{FF2B5EF4-FFF2-40B4-BE49-F238E27FC236}">
              <a16:creationId xmlns:a16="http://schemas.microsoft.com/office/drawing/2014/main" id="{474D4F9E-573E-49E6-9E9B-34F97A814B50}"/>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46278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136</xdr:row>
      <xdr:rowOff>0</xdr:rowOff>
    </xdr:from>
    <xdr:to>
      <xdr:col>4</xdr:col>
      <xdr:colOff>6350</xdr:colOff>
      <xdr:row>136</xdr:row>
      <xdr:rowOff>114300</xdr:rowOff>
    </xdr:to>
    <xdr:pic>
      <xdr:nvPicPr>
        <xdr:cNvPr id="518" name="Picture 517">
          <a:hlinkClick xmlns:r="http://schemas.openxmlformats.org/officeDocument/2006/relationships" r:id="rId16"/>
          <a:extLst>
            <a:ext uri="{FF2B5EF4-FFF2-40B4-BE49-F238E27FC236}">
              <a16:creationId xmlns:a16="http://schemas.microsoft.com/office/drawing/2014/main" id="{D02D4FEF-32A2-49F9-9739-07BC157E288D}"/>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46278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137</xdr:row>
      <xdr:rowOff>0</xdr:rowOff>
    </xdr:from>
    <xdr:to>
      <xdr:col>1</xdr:col>
      <xdr:colOff>349250</xdr:colOff>
      <xdr:row>137</xdr:row>
      <xdr:rowOff>304800</xdr:rowOff>
    </xdr:to>
    <xdr:pic>
      <xdr:nvPicPr>
        <xdr:cNvPr id="519" name="Picture 518">
          <a:hlinkClick xmlns:r="http://schemas.openxmlformats.org/officeDocument/2006/relationships" r:id="rId223"/>
          <a:extLst>
            <a:ext uri="{FF2B5EF4-FFF2-40B4-BE49-F238E27FC236}">
              <a16:creationId xmlns:a16="http://schemas.microsoft.com/office/drawing/2014/main" id="{C41109C5-A7FD-4FCF-B498-298A86B52935}"/>
            </a:ext>
          </a:extLst>
        </xdr:cNvPr>
        <xdr:cNvPicPr>
          <a:picLocks noChangeAspect="1" noChangeArrowheads="1"/>
        </xdr:cNvPicPr>
      </xdr:nvPicPr>
      <xdr:blipFill>
        <a:blip xmlns:r="http://schemas.openxmlformats.org/officeDocument/2006/relationships" r:embed="rId224">
          <a:extLst>
            <a:ext uri="{28A0092B-C50C-407E-A947-70E740481C1C}">
              <a14:useLocalDpi xmlns:a14="http://schemas.microsoft.com/office/drawing/2010/main" val="0"/>
            </a:ext>
          </a:extLst>
        </a:blip>
        <a:srcRect/>
        <a:stretch>
          <a:fillRect/>
        </a:stretch>
      </xdr:blipFill>
      <xdr:spPr bwMode="auto">
        <a:xfrm>
          <a:off x="609600" y="46653450"/>
          <a:ext cx="3556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137</xdr:row>
      <xdr:rowOff>0</xdr:rowOff>
    </xdr:from>
    <xdr:to>
      <xdr:col>3</xdr:col>
      <xdr:colOff>304800</xdr:colOff>
      <xdr:row>137</xdr:row>
      <xdr:rowOff>114300</xdr:rowOff>
    </xdr:to>
    <xdr:pic>
      <xdr:nvPicPr>
        <xdr:cNvPr id="520" name="Picture 519">
          <a:hlinkClick xmlns:r="http://schemas.openxmlformats.org/officeDocument/2006/relationships" r:id="rId115"/>
          <a:extLst>
            <a:ext uri="{FF2B5EF4-FFF2-40B4-BE49-F238E27FC236}">
              <a16:creationId xmlns:a16="http://schemas.microsoft.com/office/drawing/2014/main" id="{F7C27888-0AB5-419C-84B7-DDA7F342478F}"/>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46653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137</xdr:row>
      <xdr:rowOff>0</xdr:rowOff>
    </xdr:from>
    <xdr:to>
      <xdr:col>4</xdr:col>
      <xdr:colOff>6350</xdr:colOff>
      <xdr:row>137</xdr:row>
      <xdr:rowOff>114300</xdr:rowOff>
    </xdr:to>
    <xdr:pic>
      <xdr:nvPicPr>
        <xdr:cNvPr id="521" name="Picture 520">
          <a:hlinkClick xmlns:r="http://schemas.openxmlformats.org/officeDocument/2006/relationships" r:id="rId39"/>
          <a:extLst>
            <a:ext uri="{FF2B5EF4-FFF2-40B4-BE49-F238E27FC236}">
              <a16:creationId xmlns:a16="http://schemas.microsoft.com/office/drawing/2014/main" id="{3214E419-2DE1-48E0-9965-EF6866003D52}"/>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46653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138</xdr:row>
      <xdr:rowOff>0</xdr:rowOff>
    </xdr:from>
    <xdr:to>
      <xdr:col>1</xdr:col>
      <xdr:colOff>304800</xdr:colOff>
      <xdr:row>138</xdr:row>
      <xdr:rowOff>304800</xdr:rowOff>
    </xdr:to>
    <xdr:pic>
      <xdr:nvPicPr>
        <xdr:cNvPr id="522" name="Picture 521">
          <a:hlinkClick xmlns:r="http://schemas.openxmlformats.org/officeDocument/2006/relationships" r:id="rId225"/>
          <a:extLst>
            <a:ext uri="{FF2B5EF4-FFF2-40B4-BE49-F238E27FC236}">
              <a16:creationId xmlns:a16="http://schemas.microsoft.com/office/drawing/2014/main" id="{D0DD9437-98F1-46EA-823D-114971008937}"/>
            </a:ext>
          </a:extLst>
        </xdr:cNvPr>
        <xdr:cNvPicPr>
          <a:picLocks noChangeAspect="1" noChangeArrowheads="1"/>
        </xdr:cNvPicPr>
      </xdr:nvPicPr>
      <xdr:blipFill>
        <a:blip xmlns:r="http://schemas.openxmlformats.org/officeDocument/2006/relationships" r:embed="rId226">
          <a:extLst>
            <a:ext uri="{28A0092B-C50C-407E-A947-70E740481C1C}">
              <a14:useLocalDpi xmlns:a14="http://schemas.microsoft.com/office/drawing/2010/main" val="0"/>
            </a:ext>
          </a:extLst>
        </a:blip>
        <a:srcRect/>
        <a:stretch>
          <a:fillRect/>
        </a:stretch>
      </xdr:blipFill>
      <xdr:spPr bwMode="auto">
        <a:xfrm>
          <a:off x="609600" y="47028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138</xdr:row>
      <xdr:rowOff>0</xdr:rowOff>
    </xdr:from>
    <xdr:to>
      <xdr:col>3</xdr:col>
      <xdr:colOff>304800</xdr:colOff>
      <xdr:row>138</xdr:row>
      <xdr:rowOff>114300</xdr:rowOff>
    </xdr:to>
    <xdr:pic>
      <xdr:nvPicPr>
        <xdr:cNvPr id="523" name="Picture 522">
          <a:hlinkClick xmlns:r="http://schemas.openxmlformats.org/officeDocument/2006/relationships" r:id="rId5"/>
          <a:extLst>
            <a:ext uri="{FF2B5EF4-FFF2-40B4-BE49-F238E27FC236}">
              <a16:creationId xmlns:a16="http://schemas.microsoft.com/office/drawing/2014/main" id="{C6ADDF13-F120-4CD9-83EE-A25906EF3BF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47028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139</xdr:row>
      <xdr:rowOff>0</xdr:rowOff>
    </xdr:from>
    <xdr:to>
      <xdr:col>1</xdr:col>
      <xdr:colOff>311150</xdr:colOff>
      <xdr:row>139</xdr:row>
      <xdr:rowOff>304800</xdr:rowOff>
    </xdr:to>
    <xdr:pic>
      <xdr:nvPicPr>
        <xdr:cNvPr id="524" name="Picture 523">
          <a:hlinkClick xmlns:r="http://schemas.openxmlformats.org/officeDocument/2006/relationships" r:id="rId227"/>
          <a:extLst>
            <a:ext uri="{FF2B5EF4-FFF2-40B4-BE49-F238E27FC236}">
              <a16:creationId xmlns:a16="http://schemas.microsoft.com/office/drawing/2014/main" id="{5513F86F-A8F3-4F2B-B2C6-50E95621FCCD}"/>
            </a:ext>
          </a:extLst>
        </xdr:cNvPr>
        <xdr:cNvPicPr>
          <a:picLocks noChangeAspect="1" noChangeArrowheads="1"/>
        </xdr:cNvPicPr>
      </xdr:nvPicPr>
      <xdr:blipFill>
        <a:blip xmlns:r="http://schemas.openxmlformats.org/officeDocument/2006/relationships" r:embed="rId228">
          <a:extLst>
            <a:ext uri="{28A0092B-C50C-407E-A947-70E740481C1C}">
              <a14:useLocalDpi xmlns:a14="http://schemas.microsoft.com/office/drawing/2010/main" val="0"/>
            </a:ext>
          </a:extLst>
        </a:blip>
        <a:srcRect/>
        <a:stretch>
          <a:fillRect/>
        </a:stretch>
      </xdr:blipFill>
      <xdr:spPr bwMode="auto">
        <a:xfrm>
          <a:off x="609600" y="47402750"/>
          <a:ext cx="3175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139</xdr:row>
      <xdr:rowOff>0</xdr:rowOff>
    </xdr:from>
    <xdr:to>
      <xdr:col>3</xdr:col>
      <xdr:colOff>304800</xdr:colOff>
      <xdr:row>139</xdr:row>
      <xdr:rowOff>114300</xdr:rowOff>
    </xdr:to>
    <xdr:pic>
      <xdr:nvPicPr>
        <xdr:cNvPr id="525" name="Picture 524">
          <a:hlinkClick xmlns:r="http://schemas.openxmlformats.org/officeDocument/2006/relationships" r:id="rId5"/>
          <a:extLst>
            <a:ext uri="{FF2B5EF4-FFF2-40B4-BE49-F238E27FC236}">
              <a16:creationId xmlns:a16="http://schemas.microsoft.com/office/drawing/2014/main" id="{015379B7-7EDC-49F4-93A3-26AC5476B2E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47402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139</xdr:row>
      <xdr:rowOff>0</xdr:rowOff>
    </xdr:from>
    <xdr:to>
      <xdr:col>4</xdr:col>
      <xdr:colOff>6350</xdr:colOff>
      <xdr:row>139</xdr:row>
      <xdr:rowOff>114300</xdr:rowOff>
    </xdr:to>
    <xdr:pic>
      <xdr:nvPicPr>
        <xdr:cNvPr id="526" name="Picture 525">
          <a:hlinkClick xmlns:r="http://schemas.openxmlformats.org/officeDocument/2006/relationships" r:id="rId39"/>
          <a:extLst>
            <a:ext uri="{FF2B5EF4-FFF2-40B4-BE49-F238E27FC236}">
              <a16:creationId xmlns:a16="http://schemas.microsoft.com/office/drawing/2014/main" id="{9AFF0FF3-90E4-4110-B184-CC2455905665}"/>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47402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140</xdr:row>
      <xdr:rowOff>0</xdr:rowOff>
    </xdr:from>
    <xdr:to>
      <xdr:col>1</xdr:col>
      <xdr:colOff>304800</xdr:colOff>
      <xdr:row>140</xdr:row>
      <xdr:rowOff>304800</xdr:rowOff>
    </xdr:to>
    <xdr:pic>
      <xdr:nvPicPr>
        <xdr:cNvPr id="527" name="Picture 526">
          <a:hlinkClick xmlns:r="http://schemas.openxmlformats.org/officeDocument/2006/relationships" r:id="rId229"/>
          <a:extLst>
            <a:ext uri="{FF2B5EF4-FFF2-40B4-BE49-F238E27FC236}">
              <a16:creationId xmlns:a16="http://schemas.microsoft.com/office/drawing/2014/main" id="{1C658A38-BF07-46B9-8240-1EC97B1C46A1}"/>
            </a:ext>
          </a:extLst>
        </xdr:cNvPr>
        <xdr:cNvPicPr>
          <a:picLocks noChangeAspect="1" noChangeArrowheads="1"/>
        </xdr:cNvPicPr>
      </xdr:nvPicPr>
      <xdr:blipFill>
        <a:blip xmlns:r="http://schemas.openxmlformats.org/officeDocument/2006/relationships" r:embed="rId230">
          <a:extLst>
            <a:ext uri="{28A0092B-C50C-407E-A947-70E740481C1C}">
              <a14:useLocalDpi xmlns:a14="http://schemas.microsoft.com/office/drawing/2010/main" val="0"/>
            </a:ext>
          </a:extLst>
        </a:blip>
        <a:srcRect/>
        <a:stretch>
          <a:fillRect/>
        </a:stretch>
      </xdr:blipFill>
      <xdr:spPr bwMode="auto">
        <a:xfrm>
          <a:off x="609600" y="47777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140</xdr:row>
      <xdr:rowOff>0</xdr:rowOff>
    </xdr:from>
    <xdr:to>
      <xdr:col>3</xdr:col>
      <xdr:colOff>304800</xdr:colOff>
      <xdr:row>140</xdr:row>
      <xdr:rowOff>114300</xdr:rowOff>
    </xdr:to>
    <xdr:pic>
      <xdr:nvPicPr>
        <xdr:cNvPr id="528" name="Picture 527">
          <a:hlinkClick xmlns:r="http://schemas.openxmlformats.org/officeDocument/2006/relationships" r:id="rId187"/>
          <a:extLst>
            <a:ext uri="{FF2B5EF4-FFF2-40B4-BE49-F238E27FC236}">
              <a16:creationId xmlns:a16="http://schemas.microsoft.com/office/drawing/2014/main" id="{001EA1BD-D605-4D11-9005-1CBA119D525B}"/>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47777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140</xdr:row>
      <xdr:rowOff>0</xdr:rowOff>
    </xdr:from>
    <xdr:to>
      <xdr:col>4</xdr:col>
      <xdr:colOff>6350</xdr:colOff>
      <xdr:row>140</xdr:row>
      <xdr:rowOff>114300</xdr:rowOff>
    </xdr:to>
    <xdr:pic>
      <xdr:nvPicPr>
        <xdr:cNvPr id="529" name="Picture 528">
          <a:hlinkClick xmlns:r="http://schemas.openxmlformats.org/officeDocument/2006/relationships" r:id="rId16"/>
          <a:extLst>
            <a:ext uri="{FF2B5EF4-FFF2-40B4-BE49-F238E27FC236}">
              <a16:creationId xmlns:a16="http://schemas.microsoft.com/office/drawing/2014/main" id="{E823EE23-9F21-4C44-860D-C1C5D33AE3DA}"/>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47777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141</xdr:row>
      <xdr:rowOff>0</xdr:rowOff>
    </xdr:from>
    <xdr:to>
      <xdr:col>1</xdr:col>
      <xdr:colOff>304800</xdr:colOff>
      <xdr:row>141</xdr:row>
      <xdr:rowOff>304800</xdr:rowOff>
    </xdr:to>
    <xdr:pic>
      <xdr:nvPicPr>
        <xdr:cNvPr id="530" name="Picture 529">
          <a:hlinkClick xmlns:r="http://schemas.openxmlformats.org/officeDocument/2006/relationships" r:id="rId231"/>
          <a:extLst>
            <a:ext uri="{FF2B5EF4-FFF2-40B4-BE49-F238E27FC236}">
              <a16:creationId xmlns:a16="http://schemas.microsoft.com/office/drawing/2014/main" id="{B0F9130A-577A-4949-99FD-DEA7F2F21A68}"/>
            </a:ext>
          </a:extLst>
        </xdr:cNvPr>
        <xdr:cNvPicPr>
          <a:picLocks noChangeAspect="1" noChangeArrowheads="1"/>
        </xdr:cNvPicPr>
      </xdr:nvPicPr>
      <xdr:blipFill>
        <a:blip xmlns:r="http://schemas.openxmlformats.org/officeDocument/2006/relationships" r:embed="rId232">
          <a:extLst>
            <a:ext uri="{28A0092B-C50C-407E-A947-70E740481C1C}">
              <a14:useLocalDpi xmlns:a14="http://schemas.microsoft.com/office/drawing/2010/main" val="0"/>
            </a:ext>
          </a:extLst>
        </a:blip>
        <a:srcRect/>
        <a:stretch>
          <a:fillRect/>
        </a:stretch>
      </xdr:blipFill>
      <xdr:spPr bwMode="auto">
        <a:xfrm>
          <a:off x="609600" y="48152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141</xdr:row>
      <xdr:rowOff>0</xdr:rowOff>
    </xdr:from>
    <xdr:to>
      <xdr:col>3</xdr:col>
      <xdr:colOff>304800</xdr:colOff>
      <xdr:row>141</xdr:row>
      <xdr:rowOff>114300</xdr:rowOff>
    </xdr:to>
    <xdr:pic>
      <xdr:nvPicPr>
        <xdr:cNvPr id="531" name="Picture 530">
          <a:hlinkClick xmlns:r="http://schemas.openxmlformats.org/officeDocument/2006/relationships" r:id="rId109"/>
          <a:extLst>
            <a:ext uri="{FF2B5EF4-FFF2-40B4-BE49-F238E27FC236}">
              <a16:creationId xmlns:a16="http://schemas.microsoft.com/office/drawing/2014/main" id="{8ED9D418-274E-47D2-9F3D-6CC50ED6910C}"/>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48152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141</xdr:row>
      <xdr:rowOff>0</xdr:rowOff>
    </xdr:from>
    <xdr:to>
      <xdr:col>4</xdr:col>
      <xdr:colOff>6350</xdr:colOff>
      <xdr:row>141</xdr:row>
      <xdr:rowOff>114300</xdr:rowOff>
    </xdr:to>
    <xdr:pic>
      <xdr:nvPicPr>
        <xdr:cNvPr id="532" name="Picture 531">
          <a:hlinkClick xmlns:r="http://schemas.openxmlformats.org/officeDocument/2006/relationships" r:id="rId233"/>
          <a:extLst>
            <a:ext uri="{FF2B5EF4-FFF2-40B4-BE49-F238E27FC236}">
              <a16:creationId xmlns:a16="http://schemas.microsoft.com/office/drawing/2014/main" id="{D5E7E37F-D4BC-499D-8E96-21305166D5EB}"/>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48152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142</xdr:row>
      <xdr:rowOff>0</xdr:rowOff>
    </xdr:from>
    <xdr:to>
      <xdr:col>1</xdr:col>
      <xdr:colOff>361950</xdr:colOff>
      <xdr:row>143</xdr:row>
      <xdr:rowOff>114300</xdr:rowOff>
    </xdr:to>
    <xdr:pic>
      <xdr:nvPicPr>
        <xdr:cNvPr id="536" name="Picture 535">
          <a:hlinkClick xmlns:r="http://schemas.openxmlformats.org/officeDocument/2006/relationships" r:id="rId234"/>
          <a:extLst>
            <a:ext uri="{FF2B5EF4-FFF2-40B4-BE49-F238E27FC236}">
              <a16:creationId xmlns:a16="http://schemas.microsoft.com/office/drawing/2014/main" id="{5534BBE0-D210-4D20-8861-3B354DD37172}"/>
            </a:ext>
          </a:extLst>
        </xdr:cNvPr>
        <xdr:cNvPicPr>
          <a:picLocks noChangeAspect="1" noChangeArrowheads="1"/>
        </xdr:cNvPicPr>
      </xdr:nvPicPr>
      <xdr:blipFill>
        <a:blip xmlns:r="http://schemas.openxmlformats.org/officeDocument/2006/relationships" r:embed="rId235">
          <a:extLst>
            <a:ext uri="{28A0092B-C50C-407E-A947-70E740481C1C}">
              <a14:useLocalDpi xmlns:a14="http://schemas.microsoft.com/office/drawing/2010/main" val="0"/>
            </a:ext>
          </a:extLst>
        </a:blip>
        <a:srcRect/>
        <a:stretch>
          <a:fillRect/>
        </a:stretch>
      </xdr:blipFill>
      <xdr:spPr bwMode="auto">
        <a:xfrm>
          <a:off x="609600" y="48526700"/>
          <a:ext cx="3619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142</xdr:row>
      <xdr:rowOff>0</xdr:rowOff>
    </xdr:from>
    <xdr:to>
      <xdr:col>3</xdr:col>
      <xdr:colOff>304800</xdr:colOff>
      <xdr:row>142</xdr:row>
      <xdr:rowOff>114300</xdr:rowOff>
    </xdr:to>
    <xdr:pic>
      <xdr:nvPicPr>
        <xdr:cNvPr id="537" name="Picture 536">
          <a:hlinkClick xmlns:r="http://schemas.openxmlformats.org/officeDocument/2006/relationships" r:id="rId9"/>
          <a:extLst>
            <a:ext uri="{FF2B5EF4-FFF2-40B4-BE49-F238E27FC236}">
              <a16:creationId xmlns:a16="http://schemas.microsoft.com/office/drawing/2014/main" id="{AC46DA6D-F47D-4D31-B811-4B2DA197687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48526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142</xdr:row>
      <xdr:rowOff>0</xdr:rowOff>
    </xdr:from>
    <xdr:to>
      <xdr:col>4</xdr:col>
      <xdr:colOff>6350</xdr:colOff>
      <xdr:row>142</xdr:row>
      <xdr:rowOff>114300</xdr:rowOff>
    </xdr:to>
    <xdr:pic>
      <xdr:nvPicPr>
        <xdr:cNvPr id="538" name="Picture 537">
          <a:hlinkClick xmlns:r="http://schemas.openxmlformats.org/officeDocument/2006/relationships" r:id="rId236"/>
          <a:extLst>
            <a:ext uri="{FF2B5EF4-FFF2-40B4-BE49-F238E27FC236}">
              <a16:creationId xmlns:a16="http://schemas.microsoft.com/office/drawing/2014/main" id="{672C97BF-C317-40FB-8D5A-60DB6F77C0E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48526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144</xdr:row>
      <xdr:rowOff>0</xdr:rowOff>
    </xdr:from>
    <xdr:to>
      <xdr:col>1</xdr:col>
      <xdr:colOff>304800</xdr:colOff>
      <xdr:row>145</xdr:row>
      <xdr:rowOff>114300</xdr:rowOff>
    </xdr:to>
    <xdr:pic>
      <xdr:nvPicPr>
        <xdr:cNvPr id="539" name="Picture 538">
          <a:hlinkClick xmlns:r="http://schemas.openxmlformats.org/officeDocument/2006/relationships" r:id="rId237"/>
          <a:extLst>
            <a:ext uri="{FF2B5EF4-FFF2-40B4-BE49-F238E27FC236}">
              <a16:creationId xmlns:a16="http://schemas.microsoft.com/office/drawing/2014/main" id="{68B51303-2148-4732-B5EF-517E84448054}"/>
            </a:ext>
          </a:extLst>
        </xdr:cNvPr>
        <xdr:cNvPicPr>
          <a:picLocks noChangeAspect="1" noChangeArrowheads="1"/>
        </xdr:cNvPicPr>
      </xdr:nvPicPr>
      <xdr:blipFill>
        <a:blip xmlns:r="http://schemas.openxmlformats.org/officeDocument/2006/relationships" r:embed="rId238">
          <a:extLst>
            <a:ext uri="{28A0092B-C50C-407E-A947-70E740481C1C}">
              <a14:useLocalDpi xmlns:a14="http://schemas.microsoft.com/office/drawing/2010/main" val="0"/>
            </a:ext>
          </a:extLst>
        </a:blip>
        <a:srcRect/>
        <a:stretch>
          <a:fillRect/>
        </a:stretch>
      </xdr:blipFill>
      <xdr:spPr bwMode="auto">
        <a:xfrm>
          <a:off x="609600" y="49091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144</xdr:row>
      <xdr:rowOff>0</xdr:rowOff>
    </xdr:from>
    <xdr:to>
      <xdr:col>3</xdr:col>
      <xdr:colOff>304800</xdr:colOff>
      <xdr:row>144</xdr:row>
      <xdr:rowOff>114300</xdr:rowOff>
    </xdr:to>
    <xdr:pic>
      <xdr:nvPicPr>
        <xdr:cNvPr id="540" name="Picture 539">
          <a:hlinkClick xmlns:r="http://schemas.openxmlformats.org/officeDocument/2006/relationships" r:id="rId9"/>
          <a:extLst>
            <a:ext uri="{FF2B5EF4-FFF2-40B4-BE49-F238E27FC236}">
              <a16:creationId xmlns:a16="http://schemas.microsoft.com/office/drawing/2014/main" id="{94889546-5B78-4BA5-AB5B-40A895DFD77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49091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144</xdr:row>
      <xdr:rowOff>0</xdr:rowOff>
    </xdr:from>
    <xdr:to>
      <xdr:col>4</xdr:col>
      <xdr:colOff>9525</xdr:colOff>
      <xdr:row>144</xdr:row>
      <xdr:rowOff>114300</xdr:rowOff>
    </xdr:to>
    <xdr:pic>
      <xdr:nvPicPr>
        <xdr:cNvPr id="541" name="Picture 540">
          <a:hlinkClick xmlns:r="http://schemas.openxmlformats.org/officeDocument/2006/relationships" r:id="rId55"/>
          <a:extLst>
            <a:ext uri="{FF2B5EF4-FFF2-40B4-BE49-F238E27FC236}">
              <a16:creationId xmlns:a16="http://schemas.microsoft.com/office/drawing/2014/main" id="{C9000C51-75C4-45F2-8EF8-F6112916DF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49091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146</xdr:row>
      <xdr:rowOff>0</xdr:rowOff>
    </xdr:from>
    <xdr:to>
      <xdr:col>1</xdr:col>
      <xdr:colOff>304800</xdr:colOff>
      <xdr:row>147</xdr:row>
      <xdr:rowOff>114300</xdr:rowOff>
    </xdr:to>
    <xdr:pic>
      <xdr:nvPicPr>
        <xdr:cNvPr id="542" name="Picture 541">
          <a:hlinkClick xmlns:r="http://schemas.openxmlformats.org/officeDocument/2006/relationships" r:id="rId239"/>
          <a:extLst>
            <a:ext uri="{FF2B5EF4-FFF2-40B4-BE49-F238E27FC236}">
              <a16:creationId xmlns:a16="http://schemas.microsoft.com/office/drawing/2014/main" id="{84C2BDFD-4266-475E-A0C5-20186AF0A5DB}"/>
            </a:ext>
          </a:extLst>
        </xdr:cNvPr>
        <xdr:cNvPicPr>
          <a:picLocks noChangeAspect="1" noChangeArrowheads="1"/>
        </xdr:cNvPicPr>
      </xdr:nvPicPr>
      <xdr:blipFill>
        <a:blip xmlns:r="http://schemas.openxmlformats.org/officeDocument/2006/relationships" r:embed="rId240">
          <a:extLst>
            <a:ext uri="{28A0092B-C50C-407E-A947-70E740481C1C}">
              <a14:useLocalDpi xmlns:a14="http://schemas.microsoft.com/office/drawing/2010/main" val="0"/>
            </a:ext>
          </a:extLst>
        </a:blip>
        <a:srcRect/>
        <a:stretch>
          <a:fillRect/>
        </a:stretch>
      </xdr:blipFill>
      <xdr:spPr bwMode="auto">
        <a:xfrm>
          <a:off x="609600" y="4965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146</xdr:row>
      <xdr:rowOff>0</xdr:rowOff>
    </xdr:from>
    <xdr:to>
      <xdr:col>3</xdr:col>
      <xdr:colOff>304800</xdr:colOff>
      <xdr:row>146</xdr:row>
      <xdr:rowOff>114300</xdr:rowOff>
    </xdr:to>
    <xdr:pic>
      <xdr:nvPicPr>
        <xdr:cNvPr id="543" name="Picture 542">
          <a:hlinkClick xmlns:r="http://schemas.openxmlformats.org/officeDocument/2006/relationships" r:id="rId9"/>
          <a:extLst>
            <a:ext uri="{FF2B5EF4-FFF2-40B4-BE49-F238E27FC236}">
              <a16:creationId xmlns:a16="http://schemas.microsoft.com/office/drawing/2014/main" id="{723805CF-88C3-4DDF-B6AD-D4675B4A2A2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49657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146</xdr:row>
      <xdr:rowOff>0</xdr:rowOff>
    </xdr:from>
    <xdr:to>
      <xdr:col>4</xdr:col>
      <xdr:colOff>9525</xdr:colOff>
      <xdr:row>146</xdr:row>
      <xdr:rowOff>114300</xdr:rowOff>
    </xdr:to>
    <xdr:pic>
      <xdr:nvPicPr>
        <xdr:cNvPr id="544" name="Picture 543">
          <a:hlinkClick xmlns:r="http://schemas.openxmlformats.org/officeDocument/2006/relationships" r:id="rId55"/>
          <a:extLst>
            <a:ext uri="{FF2B5EF4-FFF2-40B4-BE49-F238E27FC236}">
              <a16:creationId xmlns:a16="http://schemas.microsoft.com/office/drawing/2014/main" id="{D9CF2262-75CB-4825-BD6C-AA82A4AA8B3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49657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148</xdr:row>
      <xdr:rowOff>0</xdr:rowOff>
    </xdr:from>
    <xdr:to>
      <xdr:col>1</xdr:col>
      <xdr:colOff>304800</xdr:colOff>
      <xdr:row>149</xdr:row>
      <xdr:rowOff>114300</xdr:rowOff>
    </xdr:to>
    <xdr:pic>
      <xdr:nvPicPr>
        <xdr:cNvPr id="545" name="Picture 544">
          <a:hlinkClick xmlns:r="http://schemas.openxmlformats.org/officeDocument/2006/relationships" r:id="rId241"/>
          <a:extLst>
            <a:ext uri="{FF2B5EF4-FFF2-40B4-BE49-F238E27FC236}">
              <a16:creationId xmlns:a16="http://schemas.microsoft.com/office/drawing/2014/main" id="{40307362-CC06-4E42-ACBB-98F94E7E8AFD}"/>
            </a:ext>
          </a:extLst>
        </xdr:cNvPr>
        <xdr:cNvPicPr>
          <a:picLocks noChangeAspect="1" noChangeArrowheads="1"/>
        </xdr:cNvPicPr>
      </xdr:nvPicPr>
      <xdr:blipFill>
        <a:blip xmlns:r="http://schemas.openxmlformats.org/officeDocument/2006/relationships" r:embed="rId242">
          <a:extLst>
            <a:ext uri="{28A0092B-C50C-407E-A947-70E740481C1C}">
              <a14:useLocalDpi xmlns:a14="http://schemas.microsoft.com/office/drawing/2010/main" val="0"/>
            </a:ext>
          </a:extLst>
        </a:blip>
        <a:srcRect/>
        <a:stretch>
          <a:fillRect/>
        </a:stretch>
      </xdr:blipFill>
      <xdr:spPr bwMode="auto">
        <a:xfrm>
          <a:off x="609600" y="50222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148</xdr:row>
      <xdr:rowOff>0</xdr:rowOff>
    </xdr:from>
    <xdr:to>
      <xdr:col>3</xdr:col>
      <xdr:colOff>304800</xdr:colOff>
      <xdr:row>148</xdr:row>
      <xdr:rowOff>114300</xdr:rowOff>
    </xdr:to>
    <xdr:pic>
      <xdr:nvPicPr>
        <xdr:cNvPr id="546" name="Picture 545">
          <a:hlinkClick xmlns:r="http://schemas.openxmlformats.org/officeDocument/2006/relationships" r:id="rId9"/>
          <a:extLst>
            <a:ext uri="{FF2B5EF4-FFF2-40B4-BE49-F238E27FC236}">
              <a16:creationId xmlns:a16="http://schemas.microsoft.com/office/drawing/2014/main" id="{B5CA3F2C-DDAD-4273-BE44-0EC0A9EC28A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50222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148</xdr:row>
      <xdr:rowOff>0</xdr:rowOff>
    </xdr:from>
    <xdr:to>
      <xdr:col>4</xdr:col>
      <xdr:colOff>9525</xdr:colOff>
      <xdr:row>148</xdr:row>
      <xdr:rowOff>114300</xdr:rowOff>
    </xdr:to>
    <xdr:pic>
      <xdr:nvPicPr>
        <xdr:cNvPr id="547" name="Picture 546">
          <a:hlinkClick xmlns:r="http://schemas.openxmlformats.org/officeDocument/2006/relationships" r:id="rId55"/>
          <a:extLst>
            <a:ext uri="{FF2B5EF4-FFF2-40B4-BE49-F238E27FC236}">
              <a16:creationId xmlns:a16="http://schemas.microsoft.com/office/drawing/2014/main" id="{CA718BC5-F545-4947-9B53-08784999C897}"/>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0222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150</xdr:row>
      <xdr:rowOff>0</xdr:rowOff>
    </xdr:from>
    <xdr:to>
      <xdr:col>1</xdr:col>
      <xdr:colOff>304800</xdr:colOff>
      <xdr:row>151</xdr:row>
      <xdr:rowOff>114300</xdr:rowOff>
    </xdr:to>
    <xdr:pic>
      <xdr:nvPicPr>
        <xdr:cNvPr id="548" name="Picture 547">
          <a:hlinkClick xmlns:r="http://schemas.openxmlformats.org/officeDocument/2006/relationships" r:id="rId243"/>
          <a:extLst>
            <a:ext uri="{FF2B5EF4-FFF2-40B4-BE49-F238E27FC236}">
              <a16:creationId xmlns:a16="http://schemas.microsoft.com/office/drawing/2014/main" id="{C4DEC30C-FCF4-4A9B-AFE4-30F0A57A9A03}"/>
            </a:ext>
          </a:extLst>
        </xdr:cNvPr>
        <xdr:cNvPicPr>
          <a:picLocks noChangeAspect="1" noChangeArrowheads="1"/>
        </xdr:cNvPicPr>
      </xdr:nvPicPr>
      <xdr:blipFill>
        <a:blip xmlns:r="http://schemas.openxmlformats.org/officeDocument/2006/relationships" r:embed="rId244">
          <a:extLst>
            <a:ext uri="{28A0092B-C50C-407E-A947-70E740481C1C}">
              <a14:useLocalDpi xmlns:a14="http://schemas.microsoft.com/office/drawing/2010/main" val="0"/>
            </a:ext>
          </a:extLst>
        </a:blip>
        <a:srcRect/>
        <a:stretch>
          <a:fillRect/>
        </a:stretch>
      </xdr:blipFill>
      <xdr:spPr bwMode="auto">
        <a:xfrm>
          <a:off x="609600" y="50787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150</xdr:row>
      <xdr:rowOff>0</xdr:rowOff>
    </xdr:from>
    <xdr:to>
      <xdr:col>3</xdr:col>
      <xdr:colOff>304800</xdr:colOff>
      <xdr:row>150</xdr:row>
      <xdr:rowOff>114300</xdr:rowOff>
    </xdr:to>
    <xdr:pic>
      <xdr:nvPicPr>
        <xdr:cNvPr id="549" name="Picture 548">
          <a:hlinkClick xmlns:r="http://schemas.openxmlformats.org/officeDocument/2006/relationships" r:id="rId36"/>
          <a:extLst>
            <a:ext uri="{FF2B5EF4-FFF2-40B4-BE49-F238E27FC236}">
              <a16:creationId xmlns:a16="http://schemas.microsoft.com/office/drawing/2014/main" id="{C8B8A64A-2515-4611-942A-98B21F1546C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50787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150</xdr:row>
      <xdr:rowOff>0</xdr:rowOff>
    </xdr:from>
    <xdr:to>
      <xdr:col>4</xdr:col>
      <xdr:colOff>9525</xdr:colOff>
      <xdr:row>150</xdr:row>
      <xdr:rowOff>114300</xdr:rowOff>
    </xdr:to>
    <xdr:pic>
      <xdr:nvPicPr>
        <xdr:cNvPr id="550" name="Picture 549">
          <a:hlinkClick xmlns:r="http://schemas.openxmlformats.org/officeDocument/2006/relationships" r:id="rId47"/>
          <a:extLst>
            <a:ext uri="{FF2B5EF4-FFF2-40B4-BE49-F238E27FC236}">
              <a16:creationId xmlns:a16="http://schemas.microsoft.com/office/drawing/2014/main" id="{F9975E78-4C16-4A90-A157-6B0821A1972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0787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152</xdr:row>
      <xdr:rowOff>0</xdr:rowOff>
    </xdr:from>
    <xdr:to>
      <xdr:col>1</xdr:col>
      <xdr:colOff>304800</xdr:colOff>
      <xdr:row>153</xdr:row>
      <xdr:rowOff>114300</xdr:rowOff>
    </xdr:to>
    <xdr:pic>
      <xdr:nvPicPr>
        <xdr:cNvPr id="551" name="Picture 550">
          <a:hlinkClick xmlns:r="http://schemas.openxmlformats.org/officeDocument/2006/relationships" r:id="rId245"/>
          <a:extLst>
            <a:ext uri="{FF2B5EF4-FFF2-40B4-BE49-F238E27FC236}">
              <a16:creationId xmlns:a16="http://schemas.microsoft.com/office/drawing/2014/main" id="{B348B04A-5539-4F2A-B185-E53E636150BA}"/>
            </a:ext>
          </a:extLst>
        </xdr:cNvPr>
        <xdr:cNvPicPr>
          <a:picLocks noChangeAspect="1" noChangeArrowheads="1"/>
        </xdr:cNvPicPr>
      </xdr:nvPicPr>
      <xdr:blipFill>
        <a:blip xmlns:r="http://schemas.openxmlformats.org/officeDocument/2006/relationships" r:embed="rId246">
          <a:extLst>
            <a:ext uri="{28A0092B-C50C-407E-A947-70E740481C1C}">
              <a14:useLocalDpi xmlns:a14="http://schemas.microsoft.com/office/drawing/2010/main" val="0"/>
            </a:ext>
          </a:extLst>
        </a:blip>
        <a:srcRect/>
        <a:stretch>
          <a:fillRect/>
        </a:stretch>
      </xdr:blipFill>
      <xdr:spPr bwMode="auto">
        <a:xfrm>
          <a:off x="609600" y="51168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152</xdr:row>
      <xdr:rowOff>0</xdr:rowOff>
    </xdr:from>
    <xdr:to>
      <xdr:col>3</xdr:col>
      <xdr:colOff>304800</xdr:colOff>
      <xdr:row>152</xdr:row>
      <xdr:rowOff>114300</xdr:rowOff>
    </xdr:to>
    <xdr:pic>
      <xdr:nvPicPr>
        <xdr:cNvPr id="552" name="Picture 551">
          <a:hlinkClick xmlns:r="http://schemas.openxmlformats.org/officeDocument/2006/relationships" r:id="rId36"/>
          <a:extLst>
            <a:ext uri="{FF2B5EF4-FFF2-40B4-BE49-F238E27FC236}">
              <a16:creationId xmlns:a16="http://schemas.microsoft.com/office/drawing/2014/main" id="{3B4D2BCF-8D18-44E6-A068-DB830D48E6E6}"/>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51168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152</xdr:row>
      <xdr:rowOff>0</xdr:rowOff>
    </xdr:from>
    <xdr:to>
      <xdr:col>4</xdr:col>
      <xdr:colOff>9525</xdr:colOff>
      <xdr:row>152</xdr:row>
      <xdr:rowOff>114300</xdr:rowOff>
    </xdr:to>
    <xdr:pic>
      <xdr:nvPicPr>
        <xdr:cNvPr id="553" name="Picture 552">
          <a:hlinkClick xmlns:r="http://schemas.openxmlformats.org/officeDocument/2006/relationships" r:id="rId47"/>
          <a:extLst>
            <a:ext uri="{FF2B5EF4-FFF2-40B4-BE49-F238E27FC236}">
              <a16:creationId xmlns:a16="http://schemas.microsoft.com/office/drawing/2014/main" id="{694DEF86-20DE-4FBE-837B-D146A16841CB}"/>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1168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154</xdr:row>
      <xdr:rowOff>0</xdr:rowOff>
    </xdr:from>
    <xdr:to>
      <xdr:col>1</xdr:col>
      <xdr:colOff>304800</xdr:colOff>
      <xdr:row>155</xdr:row>
      <xdr:rowOff>114300</xdr:rowOff>
    </xdr:to>
    <xdr:pic>
      <xdr:nvPicPr>
        <xdr:cNvPr id="554" name="Picture 553">
          <a:hlinkClick xmlns:r="http://schemas.openxmlformats.org/officeDocument/2006/relationships" r:id="rId247"/>
          <a:extLst>
            <a:ext uri="{FF2B5EF4-FFF2-40B4-BE49-F238E27FC236}">
              <a16:creationId xmlns:a16="http://schemas.microsoft.com/office/drawing/2014/main" id="{6D06159D-7A82-4278-9C53-0EDA2799CE26}"/>
            </a:ext>
          </a:extLst>
        </xdr:cNvPr>
        <xdr:cNvPicPr>
          <a:picLocks noChangeAspect="1" noChangeArrowheads="1"/>
        </xdr:cNvPicPr>
      </xdr:nvPicPr>
      <xdr:blipFill>
        <a:blip xmlns:r="http://schemas.openxmlformats.org/officeDocument/2006/relationships" r:embed="rId248">
          <a:extLst>
            <a:ext uri="{28A0092B-C50C-407E-A947-70E740481C1C}">
              <a14:useLocalDpi xmlns:a14="http://schemas.microsoft.com/office/drawing/2010/main" val="0"/>
            </a:ext>
          </a:extLst>
        </a:blip>
        <a:srcRect/>
        <a:stretch>
          <a:fillRect/>
        </a:stretch>
      </xdr:blipFill>
      <xdr:spPr bwMode="auto">
        <a:xfrm>
          <a:off x="609600" y="51549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154</xdr:row>
      <xdr:rowOff>0</xdr:rowOff>
    </xdr:from>
    <xdr:to>
      <xdr:col>3</xdr:col>
      <xdr:colOff>304800</xdr:colOff>
      <xdr:row>154</xdr:row>
      <xdr:rowOff>114300</xdr:rowOff>
    </xdr:to>
    <xdr:pic>
      <xdr:nvPicPr>
        <xdr:cNvPr id="555" name="Picture 554">
          <a:hlinkClick xmlns:r="http://schemas.openxmlformats.org/officeDocument/2006/relationships" r:id="rId30"/>
          <a:extLst>
            <a:ext uri="{FF2B5EF4-FFF2-40B4-BE49-F238E27FC236}">
              <a16:creationId xmlns:a16="http://schemas.microsoft.com/office/drawing/2014/main" id="{CC2B4A61-9C8F-4EC6-9A07-E90DD90FBF36}"/>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51549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154</xdr:row>
      <xdr:rowOff>0</xdr:rowOff>
    </xdr:from>
    <xdr:to>
      <xdr:col>4</xdr:col>
      <xdr:colOff>9525</xdr:colOff>
      <xdr:row>154</xdr:row>
      <xdr:rowOff>114300</xdr:rowOff>
    </xdr:to>
    <xdr:pic>
      <xdr:nvPicPr>
        <xdr:cNvPr id="556" name="Picture 555">
          <a:hlinkClick xmlns:r="http://schemas.openxmlformats.org/officeDocument/2006/relationships" r:id="rId55"/>
          <a:extLst>
            <a:ext uri="{FF2B5EF4-FFF2-40B4-BE49-F238E27FC236}">
              <a16:creationId xmlns:a16="http://schemas.microsoft.com/office/drawing/2014/main" id="{C45604F9-551A-4E7F-B42F-A763E76F5738}"/>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1549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156</xdr:row>
      <xdr:rowOff>0</xdr:rowOff>
    </xdr:from>
    <xdr:to>
      <xdr:col>1</xdr:col>
      <xdr:colOff>304800</xdr:colOff>
      <xdr:row>157</xdr:row>
      <xdr:rowOff>133350</xdr:rowOff>
    </xdr:to>
    <xdr:pic>
      <xdr:nvPicPr>
        <xdr:cNvPr id="557" name="Picture 556">
          <a:hlinkClick xmlns:r="http://schemas.openxmlformats.org/officeDocument/2006/relationships" r:id="rId249"/>
          <a:extLst>
            <a:ext uri="{FF2B5EF4-FFF2-40B4-BE49-F238E27FC236}">
              <a16:creationId xmlns:a16="http://schemas.microsoft.com/office/drawing/2014/main" id="{E2E8EAB5-A0F5-4A06-ABDE-05A25602447C}"/>
            </a:ext>
          </a:extLst>
        </xdr:cNvPr>
        <xdr:cNvPicPr>
          <a:picLocks noChangeAspect="1" noChangeArrowheads="1"/>
        </xdr:cNvPicPr>
      </xdr:nvPicPr>
      <xdr:blipFill>
        <a:blip xmlns:r="http://schemas.openxmlformats.org/officeDocument/2006/relationships" r:embed="rId250">
          <a:extLst>
            <a:ext uri="{28A0092B-C50C-407E-A947-70E740481C1C}">
              <a14:useLocalDpi xmlns:a14="http://schemas.microsoft.com/office/drawing/2010/main" val="0"/>
            </a:ext>
          </a:extLst>
        </a:blip>
        <a:srcRect/>
        <a:stretch>
          <a:fillRect/>
        </a:stretch>
      </xdr:blipFill>
      <xdr:spPr bwMode="auto">
        <a:xfrm>
          <a:off x="609600" y="51930300"/>
          <a:ext cx="3048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156</xdr:row>
      <xdr:rowOff>0</xdr:rowOff>
    </xdr:from>
    <xdr:to>
      <xdr:col>3</xdr:col>
      <xdr:colOff>304800</xdr:colOff>
      <xdr:row>156</xdr:row>
      <xdr:rowOff>114300</xdr:rowOff>
    </xdr:to>
    <xdr:pic>
      <xdr:nvPicPr>
        <xdr:cNvPr id="558" name="Picture 557">
          <a:hlinkClick xmlns:r="http://schemas.openxmlformats.org/officeDocument/2006/relationships" r:id="rId30"/>
          <a:extLst>
            <a:ext uri="{FF2B5EF4-FFF2-40B4-BE49-F238E27FC236}">
              <a16:creationId xmlns:a16="http://schemas.microsoft.com/office/drawing/2014/main" id="{55220DB2-237C-4702-9E54-0D80A7B3A682}"/>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51930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156</xdr:row>
      <xdr:rowOff>0</xdr:rowOff>
    </xdr:from>
    <xdr:to>
      <xdr:col>4</xdr:col>
      <xdr:colOff>9525</xdr:colOff>
      <xdr:row>156</xdr:row>
      <xdr:rowOff>114300</xdr:rowOff>
    </xdr:to>
    <xdr:pic>
      <xdr:nvPicPr>
        <xdr:cNvPr id="559" name="Picture 558">
          <a:hlinkClick xmlns:r="http://schemas.openxmlformats.org/officeDocument/2006/relationships" r:id="rId55"/>
          <a:extLst>
            <a:ext uri="{FF2B5EF4-FFF2-40B4-BE49-F238E27FC236}">
              <a16:creationId xmlns:a16="http://schemas.microsoft.com/office/drawing/2014/main" id="{EA4708D1-1BDC-4B55-9C19-316B3BAE9BFE}"/>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1930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pic>
      <xdr:nvPicPr>
        <xdr:cNvPr id="560" name="Picture 559">
          <a:hlinkClick xmlns:r="http://schemas.openxmlformats.org/officeDocument/2006/relationships" r:id="rId251"/>
          <a:extLst>
            <a:ext uri="{FF2B5EF4-FFF2-40B4-BE49-F238E27FC236}">
              <a16:creationId xmlns:a16="http://schemas.microsoft.com/office/drawing/2014/main" id="{3023735D-1E33-4C9F-AC65-62BE0120B337}"/>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609600" y="52311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158</xdr:row>
      <xdr:rowOff>0</xdr:rowOff>
    </xdr:from>
    <xdr:to>
      <xdr:col>3</xdr:col>
      <xdr:colOff>304800</xdr:colOff>
      <xdr:row>158</xdr:row>
      <xdr:rowOff>114300</xdr:rowOff>
    </xdr:to>
    <xdr:pic>
      <xdr:nvPicPr>
        <xdr:cNvPr id="561" name="Picture 560">
          <a:hlinkClick xmlns:r="http://schemas.openxmlformats.org/officeDocument/2006/relationships" r:id="rId20"/>
          <a:extLst>
            <a:ext uri="{FF2B5EF4-FFF2-40B4-BE49-F238E27FC236}">
              <a16:creationId xmlns:a16="http://schemas.microsoft.com/office/drawing/2014/main" id="{427FB0D3-74F5-4C09-A58D-14D1EF5EAF3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52311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158</xdr:row>
      <xdr:rowOff>0</xdr:rowOff>
    </xdr:from>
    <xdr:to>
      <xdr:col>4</xdr:col>
      <xdr:colOff>9525</xdr:colOff>
      <xdr:row>158</xdr:row>
      <xdr:rowOff>114300</xdr:rowOff>
    </xdr:to>
    <xdr:pic>
      <xdr:nvPicPr>
        <xdr:cNvPr id="562" name="Picture 561">
          <a:hlinkClick xmlns:r="http://schemas.openxmlformats.org/officeDocument/2006/relationships" r:id="rId47"/>
          <a:extLst>
            <a:ext uri="{FF2B5EF4-FFF2-40B4-BE49-F238E27FC236}">
              <a16:creationId xmlns:a16="http://schemas.microsoft.com/office/drawing/2014/main" id="{14BFE1F5-441D-4A70-9EE3-A5B8F48E3628}"/>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2311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159</xdr:row>
      <xdr:rowOff>0</xdr:rowOff>
    </xdr:from>
    <xdr:to>
      <xdr:col>1</xdr:col>
      <xdr:colOff>304800</xdr:colOff>
      <xdr:row>160</xdr:row>
      <xdr:rowOff>114300</xdr:rowOff>
    </xdr:to>
    <xdr:pic>
      <xdr:nvPicPr>
        <xdr:cNvPr id="563" name="Picture 562">
          <a:hlinkClick xmlns:r="http://schemas.openxmlformats.org/officeDocument/2006/relationships" r:id="rId253"/>
          <a:extLst>
            <a:ext uri="{FF2B5EF4-FFF2-40B4-BE49-F238E27FC236}">
              <a16:creationId xmlns:a16="http://schemas.microsoft.com/office/drawing/2014/main" id="{3EEB3630-6212-446B-AA79-A726E16454A6}"/>
            </a:ext>
          </a:extLst>
        </xdr:cNvPr>
        <xdr:cNvPicPr>
          <a:picLocks noChangeAspect="1" noChangeArrowheads="1"/>
        </xdr:cNvPicPr>
      </xdr:nvPicPr>
      <xdr:blipFill>
        <a:blip xmlns:r="http://schemas.openxmlformats.org/officeDocument/2006/relationships" r:embed="rId254">
          <a:extLst>
            <a:ext uri="{28A0092B-C50C-407E-A947-70E740481C1C}">
              <a14:useLocalDpi xmlns:a14="http://schemas.microsoft.com/office/drawing/2010/main" val="0"/>
            </a:ext>
          </a:extLst>
        </a:blip>
        <a:srcRect/>
        <a:stretch>
          <a:fillRect/>
        </a:stretch>
      </xdr:blipFill>
      <xdr:spPr bwMode="auto">
        <a:xfrm>
          <a:off x="609600" y="52501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159</xdr:row>
      <xdr:rowOff>0</xdr:rowOff>
    </xdr:from>
    <xdr:to>
      <xdr:col>3</xdr:col>
      <xdr:colOff>304800</xdr:colOff>
      <xdr:row>159</xdr:row>
      <xdr:rowOff>114300</xdr:rowOff>
    </xdr:to>
    <xdr:pic>
      <xdr:nvPicPr>
        <xdr:cNvPr id="564" name="Picture 563">
          <a:hlinkClick xmlns:r="http://schemas.openxmlformats.org/officeDocument/2006/relationships" r:id="rId20"/>
          <a:extLst>
            <a:ext uri="{FF2B5EF4-FFF2-40B4-BE49-F238E27FC236}">
              <a16:creationId xmlns:a16="http://schemas.microsoft.com/office/drawing/2014/main" id="{2778B35D-8D2E-4451-9FC1-17447C7356B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52501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159</xdr:row>
      <xdr:rowOff>0</xdr:rowOff>
    </xdr:from>
    <xdr:to>
      <xdr:col>4</xdr:col>
      <xdr:colOff>9525</xdr:colOff>
      <xdr:row>159</xdr:row>
      <xdr:rowOff>114300</xdr:rowOff>
    </xdr:to>
    <xdr:pic>
      <xdr:nvPicPr>
        <xdr:cNvPr id="565" name="Picture 564">
          <a:hlinkClick xmlns:r="http://schemas.openxmlformats.org/officeDocument/2006/relationships" r:id="rId47"/>
          <a:extLst>
            <a:ext uri="{FF2B5EF4-FFF2-40B4-BE49-F238E27FC236}">
              <a16:creationId xmlns:a16="http://schemas.microsoft.com/office/drawing/2014/main" id="{E3DF9185-77DB-41A2-9790-5A2FD5F8F5E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2501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160</xdr:row>
      <xdr:rowOff>0</xdr:rowOff>
    </xdr:from>
    <xdr:to>
      <xdr:col>1</xdr:col>
      <xdr:colOff>304800</xdr:colOff>
      <xdr:row>160</xdr:row>
      <xdr:rowOff>304800</xdr:rowOff>
    </xdr:to>
    <xdr:pic>
      <xdr:nvPicPr>
        <xdr:cNvPr id="566" name="Picture 565">
          <a:hlinkClick xmlns:r="http://schemas.openxmlformats.org/officeDocument/2006/relationships" r:id="rId255"/>
          <a:extLst>
            <a:ext uri="{FF2B5EF4-FFF2-40B4-BE49-F238E27FC236}">
              <a16:creationId xmlns:a16="http://schemas.microsoft.com/office/drawing/2014/main" id="{57482DCC-7727-494E-897B-E9B6B661FABE}"/>
            </a:ext>
          </a:extLst>
        </xdr:cNvPr>
        <xdr:cNvPicPr>
          <a:picLocks noChangeAspect="1" noChangeArrowheads="1"/>
        </xdr:cNvPicPr>
      </xdr:nvPicPr>
      <xdr:blipFill>
        <a:blip xmlns:r="http://schemas.openxmlformats.org/officeDocument/2006/relationships" r:embed="rId256">
          <a:extLst>
            <a:ext uri="{28A0092B-C50C-407E-A947-70E740481C1C}">
              <a14:useLocalDpi xmlns:a14="http://schemas.microsoft.com/office/drawing/2010/main" val="0"/>
            </a:ext>
          </a:extLst>
        </a:blip>
        <a:srcRect/>
        <a:stretch>
          <a:fillRect/>
        </a:stretch>
      </xdr:blipFill>
      <xdr:spPr bwMode="auto">
        <a:xfrm>
          <a:off x="609600" y="52692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160</xdr:row>
      <xdr:rowOff>0</xdr:rowOff>
    </xdr:from>
    <xdr:to>
      <xdr:col>3</xdr:col>
      <xdr:colOff>304800</xdr:colOff>
      <xdr:row>160</xdr:row>
      <xdr:rowOff>114300</xdr:rowOff>
    </xdr:to>
    <xdr:pic>
      <xdr:nvPicPr>
        <xdr:cNvPr id="567" name="Picture 566">
          <a:hlinkClick xmlns:r="http://schemas.openxmlformats.org/officeDocument/2006/relationships" r:id="rId20"/>
          <a:extLst>
            <a:ext uri="{FF2B5EF4-FFF2-40B4-BE49-F238E27FC236}">
              <a16:creationId xmlns:a16="http://schemas.microsoft.com/office/drawing/2014/main" id="{0580BE66-81C8-4451-BA91-0F758EB3FDE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52692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160</xdr:row>
      <xdr:rowOff>0</xdr:rowOff>
    </xdr:from>
    <xdr:to>
      <xdr:col>4</xdr:col>
      <xdr:colOff>9525</xdr:colOff>
      <xdr:row>160</xdr:row>
      <xdr:rowOff>114300</xdr:rowOff>
    </xdr:to>
    <xdr:pic>
      <xdr:nvPicPr>
        <xdr:cNvPr id="568" name="Picture 567">
          <a:hlinkClick xmlns:r="http://schemas.openxmlformats.org/officeDocument/2006/relationships" r:id="rId47"/>
          <a:extLst>
            <a:ext uri="{FF2B5EF4-FFF2-40B4-BE49-F238E27FC236}">
              <a16:creationId xmlns:a16="http://schemas.microsoft.com/office/drawing/2014/main" id="{D766D327-F000-4D84-B434-77BCB4B0BAA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2692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161</xdr:row>
      <xdr:rowOff>0</xdr:rowOff>
    </xdr:from>
    <xdr:to>
      <xdr:col>1</xdr:col>
      <xdr:colOff>304800</xdr:colOff>
      <xdr:row>162</xdr:row>
      <xdr:rowOff>114300</xdr:rowOff>
    </xdr:to>
    <xdr:pic>
      <xdr:nvPicPr>
        <xdr:cNvPr id="569" name="Picture 568">
          <a:hlinkClick xmlns:r="http://schemas.openxmlformats.org/officeDocument/2006/relationships" r:id="rId257"/>
          <a:extLst>
            <a:ext uri="{FF2B5EF4-FFF2-40B4-BE49-F238E27FC236}">
              <a16:creationId xmlns:a16="http://schemas.microsoft.com/office/drawing/2014/main" id="{AD98A9C2-1DD7-45D0-969B-30058A5EFC6E}"/>
            </a:ext>
          </a:extLst>
        </xdr:cNvPr>
        <xdr:cNvPicPr>
          <a:picLocks noChangeAspect="1" noChangeArrowheads="1"/>
        </xdr:cNvPicPr>
      </xdr:nvPicPr>
      <xdr:blipFill>
        <a:blip xmlns:r="http://schemas.openxmlformats.org/officeDocument/2006/relationships" r:embed="rId258">
          <a:extLst>
            <a:ext uri="{28A0092B-C50C-407E-A947-70E740481C1C}">
              <a14:useLocalDpi xmlns:a14="http://schemas.microsoft.com/office/drawing/2010/main" val="0"/>
            </a:ext>
          </a:extLst>
        </a:blip>
        <a:srcRect/>
        <a:stretch>
          <a:fillRect/>
        </a:stretch>
      </xdr:blipFill>
      <xdr:spPr bwMode="auto">
        <a:xfrm>
          <a:off x="609600" y="5306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161</xdr:row>
      <xdr:rowOff>0</xdr:rowOff>
    </xdr:from>
    <xdr:to>
      <xdr:col>3</xdr:col>
      <xdr:colOff>304800</xdr:colOff>
      <xdr:row>161</xdr:row>
      <xdr:rowOff>114300</xdr:rowOff>
    </xdr:to>
    <xdr:pic>
      <xdr:nvPicPr>
        <xdr:cNvPr id="570" name="Picture 569">
          <a:hlinkClick xmlns:r="http://schemas.openxmlformats.org/officeDocument/2006/relationships" r:id="rId20"/>
          <a:extLst>
            <a:ext uri="{FF2B5EF4-FFF2-40B4-BE49-F238E27FC236}">
              <a16:creationId xmlns:a16="http://schemas.microsoft.com/office/drawing/2014/main" id="{78DB2F3B-25A9-4C81-9270-09B7959549A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53066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161</xdr:row>
      <xdr:rowOff>0</xdr:rowOff>
    </xdr:from>
    <xdr:to>
      <xdr:col>4</xdr:col>
      <xdr:colOff>9525</xdr:colOff>
      <xdr:row>161</xdr:row>
      <xdr:rowOff>114300</xdr:rowOff>
    </xdr:to>
    <xdr:pic>
      <xdr:nvPicPr>
        <xdr:cNvPr id="571" name="Picture 570">
          <a:hlinkClick xmlns:r="http://schemas.openxmlformats.org/officeDocument/2006/relationships" r:id="rId47"/>
          <a:extLst>
            <a:ext uri="{FF2B5EF4-FFF2-40B4-BE49-F238E27FC236}">
              <a16:creationId xmlns:a16="http://schemas.microsoft.com/office/drawing/2014/main" id="{357B4BB4-6E89-463E-B86D-E8142FC6EDD7}"/>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3066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162</xdr:row>
      <xdr:rowOff>0</xdr:rowOff>
    </xdr:from>
    <xdr:to>
      <xdr:col>1</xdr:col>
      <xdr:colOff>304800</xdr:colOff>
      <xdr:row>163</xdr:row>
      <xdr:rowOff>114300</xdr:rowOff>
    </xdr:to>
    <xdr:pic>
      <xdr:nvPicPr>
        <xdr:cNvPr id="572" name="Picture 571">
          <a:hlinkClick xmlns:r="http://schemas.openxmlformats.org/officeDocument/2006/relationships" r:id="rId259"/>
          <a:extLst>
            <a:ext uri="{FF2B5EF4-FFF2-40B4-BE49-F238E27FC236}">
              <a16:creationId xmlns:a16="http://schemas.microsoft.com/office/drawing/2014/main" id="{E995EF54-8E09-4EF3-B400-E588FC688D62}"/>
            </a:ext>
          </a:extLst>
        </xdr:cNvPr>
        <xdr:cNvPicPr>
          <a:picLocks noChangeAspect="1" noChangeArrowheads="1"/>
        </xdr:cNvPicPr>
      </xdr:nvPicPr>
      <xdr:blipFill>
        <a:blip xmlns:r="http://schemas.openxmlformats.org/officeDocument/2006/relationships" r:embed="rId260">
          <a:extLst>
            <a:ext uri="{28A0092B-C50C-407E-A947-70E740481C1C}">
              <a14:useLocalDpi xmlns:a14="http://schemas.microsoft.com/office/drawing/2010/main" val="0"/>
            </a:ext>
          </a:extLst>
        </a:blip>
        <a:srcRect/>
        <a:stretch>
          <a:fillRect/>
        </a:stretch>
      </xdr:blipFill>
      <xdr:spPr bwMode="auto">
        <a:xfrm>
          <a:off x="609600" y="53257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162</xdr:row>
      <xdr:rowOff>0</xdr:rowOff>
    </xdr:from>
    <xdr:to>
      <xdr:col>3</xdr:col>
      <xdr:colOff>304800</xdr:colOff>
      <xdr:row>162</xdr:row>
      <xdr:rowOff>114300</xdr:rowOff>
    </xdr:to>
    <xdr:pic>
      <xdr:nvPicPr>
        <xdr:cNvPr id="573" name="Picture 572">
          <a:hlinkClick xmlns:r="http://schemas.openxmlformats.org/officeDocument/2006/relationships" r:id="rId20"/>
          <a:extLst>
            <a:ext uri="{FF2B5EF4-FFF2-40B4-BE49-F238E27FC236}">
              <a16:creationId xmlns:a16="http://schemas.microsoft.com/office/drawing/2014/main" id="{19A485E5-CBA8-4C14-96D2-8CEED25CE7B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53257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162</xdr:row>
      <xdr:rowOff>0</xdr:rowOff>
    </xdr:from>
    <xdr:to>
      <xdr:col>4</xdr:col>
      <xdr:colOff>9525</xdr:colOff>
      <xdr:row>162</xdr:row>
      <xdr:rowOff>114300</xdr:rowOff>
    </xdr:to>
    <xdr:pic>
      <xdr:nvPicPr>
        <xdr:cNvPr id="574" name="Picture 573">
          <a:hlinkClick xmlns:r="http://schemas.openxmlformats.org/officeDocument/2006/relationships" r:id="rId47"/>
          <a:extLst>
            <a:ext uri="{FF2B5EF4-FFF2-40B4-BE49-F238E27FC236}">
              <a16:creationId xmlns:a16="http://schemas.microsoft.com/office/drawing/2014/main" id="{0EE2A415-A3AA-4F25-AB59-E50CD42310BC}"/>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3257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163</xdr:row>
      <xdr:rowOff>0</xdr:rowOff>
    </xdr:from>
    <xdr:to>
      <xdr:col>1</xdr:col>
      <xdr:colOff>304800</xdr:colOff>
      <xdr:row>164</xdr:row>
      <xdr:rowOff>114300</xdr:rowOff>
    </xdr:to>
    <xdr:pic>
      <xdr:nvPicPr>
        <xdr:cNvPr id="575" name="Picture 574">
          <a:hlinkClick xmlns:r="http://schemas.openxmlformats.org/officeDocument/2006/relationships" r:id="rId261"/>
          <a:extLst>
            <a:ext uri="{FF2B5EF4-FFF2-40B4-BE49-F238E27FC236}">
              <a16:creationId xmlns:a16="http://schemas.microsoft.com/office/drawing/2014/main" id="{6CE84988-20A8-4853-BACD-2826B53A61FB}"/>
            </a:ext>
          </a:extLst>
        </xdr:cNvPr>
        <xdr:cNvPicPr>
          <a:picLocks noChangeAspect="1" noChangeArrowheads="1"/>
        </xdr:cNvPicPr>
      </xdr:nvPicPr>
      <xdr:blipFill>
        <a:blip xmlns:r="http://schemas.openxmlformats.org/officeDocument/2006/relationships" r:embed="rId262">
          <a:extLst>
            <a:ext uri="{28A0092B-C50C-407E-A947-70E740481C1C}">
              <a14:useLocalDpi xmlns:a14="http://schemas.microsoft.com/office/drawing/2010/main" val="0"/>
            </a:ext>
          </a:extLst>
        </a:blip>
        <a:srcRect/>
        <a:stretch>
          <a:fillRect/>
        </a:stretch>
      </xdr:blipFill>
      <xdr:spPr bwMode="auto">
        <a:xfrm>
          <a:off x="609600" y="53447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163</xdr:row>
      <xdr:rowOff>0</xdr:rowOff>
    </xdr:from>
    <xdr:to>
      <xdr:col>3</xdr:col>
      <xdr:colOff>304800</xdr:colOff>
      <xdr:row>163</xdr:row>
      <xdr:rowOff>114300</xdr:rowOff>
    </xdr:to>
    <xdr:pic>
      <xdr:nvPicPr>
        <xdr:cNvPr id="576" name="Picture 575">
          <a:hlinkClick xmlns:r="http://schemas.openxmlformats.org/officeDocument/2006/relationships" r:id="rId55"/>
          <a:extLst>
            <a:ext uri="{FF2B5EF4-FFF2-40B4-BE49-F238E27FC236}">
              <a16:creationId xmlns:a16="http://schemas.microsoft.com/office/drawing/2014/main" id="{359CCB65-10EB-4546-8E72-9CEA213B397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828800" y="53447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164</xdr:row>
      <xdr:rowOff>0</xdr:rowOff>
    </xdr:from>
    <xdr:to>
      <xdr:col>1</xdr:col>
      <xdr:colOff>304800</xdr:colOff>
      <xdr:row>164</xdr:row>
      <xdr:rowOff>304800</xdr:rowOff>
    </xdr:to>
    <xdr:pic>
      <xdr:nvPicPr>
        <xdr:cNvPr id="577" name="Picture 576">
          <a:hlinkClick xmlns:r="http://schemas.openxmlformats.org/officeDocument/2006/relationships" r:id="rId263"/>
          <a:extLst>
            <a:ext uri="{FF2B5EF4-FFF2-40B4-BE49-F238E27FC236}">
              <a16:creationId xmlns:a16="http://schemas.microsoft.com/office/drawing/2014/main" id="{17B3A91B-8988-4FBC-B133-F51D3A096419}"/>
            </a:ext>
          </a:extLst>
        </xdr:cNvPr>
        <xdr:cNvPicPr>
          <a:picLocks noChangeAspect="1" noChangeArrowheads="1"/>
        </xdr:cNvPicPr>
      </xdr:nvPicPr>
      <xdr:blipFill>
        <a:blip xmlns:r="http://schemas.openxmlformats.org/officeDocument/2006/relationships" r:embed="rId264">
          <a:extLst>
            <a:ext uri="{28A0092B-C50C-407E-A947-70E740481C1C}">
              <a14:useLocalDpi xmlns:a14="http://schemas.microsoft.com/office/drawing/2010/main" val="0"/>
            </a:ext>
          </a:extLst>
        </a:blip>
        <a:srcRect/>
        <a:stretch>
          <a:fillRect/>
        </a:stretch>
      </xdr:blipFill>
      <xdr:spPr bwMode="auto">
        <a:xfrm>
          <a:off x="609600" y="53638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164</xdr:row>
      <xdr:rowOff>0</xdr:rowOff>
    </xdr:from>
    <xdr:to>
      <xdr:col>3</xdr:col>
      <xdr:colOff>304800</xdr:colOff>
      <xdr:row>164</xdr:row>
      <xdr:rowOff>114300</xdr:rowOff>
    </xdr:to>
    <xdr:pic>
      <xdr:nvPicPr>
        <xdr:cNvPr id="578" name="Picture 577">
          <a:hlinkClick xmlns:r="http://schemas.openxmlformats.org/officeDocument/2006/relationships" r:id="rId55"/>
          <a:extLst>
            <a:ext uri="{FF2B5EF4-FFF2-40B4-BE49-F238E27FC236}">
              <a16:creationId xmlns:a16="http://schemas.microsoft.com/office/drawing/2014/main" id="{238324D3-0455-49BF-BE19-35E9D835184C}"/>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828800" y="53638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165</xdr:row>
      <xdr:rowOff>0</xdr:rowOff>
    </xdr:from>
    <xdr:to>
      <xdr:col>1</xdr:col>
      <xdr:colOff>304800</xdr:colOff>
      <xdr:row>165</xdr:row>
      <xdr:rowOff>304800</xdr:rowOff>
    </xdr:to>
    <xdr:pic>
      <xdr:nvPicPr>
        <xdr:cNvPr id="579" name="Picture 578">
          <a:hlinkClick xmlns:r="http://schemas.openxmlformats.org/officeDocument/2006/relationships" r:id="rId265"/>
          <a:extLst>
            <a:ext uri="{FF2B5EF4-FFF2-40B4-BE49-F238E27FC236}">
              <a16:creationId xmlns:a16="http://schemas.microsoft.com/office/drawing/2014/main" id="{30651A5F-E1A7-4452-9257-04B8F0A24659}"/>
            </a:ext>
          </a:extLst>
        </xdr:cNvPr>
        <xdr:cNvPicPr>
          <a:picLocks noChangeAspect="1" noChangeArrowheads="1"/>
        </xdr:cNvPicPr>
      </xdr:nvPicPr>
      <xdr:blipFill>
        <a:blip xmlns:r="http://schemas.openxmlformats.org/officeDocument/2006/relationships" r:embed="rId266">
          <a:extLst>
            <a:ext uri="{28A0092B-C50C-407E-A947-70E740481C1C}">
              <a14:useLocalDpi xmlns:a14="http://schemas.microsoft.com/office/drawing/2010/main" val="0"/>
            </a:ext>
          </a:extLst>
        </a:blip>
        <a:srcRect/>
        <a:stretch>
          <a:fillRect/>
        </a:stretch>
      </xdr:blipFill>
      <xdr:spPr bwMode="auto">
        <a:xfrm>
          <a:off x="609600" y="54013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165</xdr:row>
      <xdr:rowOff>0</xdr:rowOff>
    </xdr:from>
    <xdr:to>
      <xdr:col>3</xdr:col>
      <xdr:colOff>304800</xdr:colOff>
      <xdr:row>165</xdr:row>
      <xdr:rowOff>114300</xdr:rowOff>
    </xdr:to>
    <xdr:pic>
      <xdr:nvPicPr>
        <xdr:cNvPr id="580" name="Picture 579">
          <a:hlinkClick xmlns:r="http://schemas.openxmlformats.org/officeDocument/2006/relationships" r:id="rId267"/>
          <a:extLst>
            <a:ext uri="{FF2B5EF4-FFF2-40B4-BE49-F238E27FC236}">
              <a16:creationId xmlns:a16="http://schemas.microsoft.com/office/drawing/2014/main" id="{1591B521-FA5B-4B13-A869-76EE28D3DFE2}"/>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4013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166</xdr:row>
      <xdr:rowOff>0</xdr:rowOff>
    </xdr:from>
    <xdr:to>
      <xdr:col>1</xdr:col>
      <xdr:colOff>304800</xdr:colOff>
      <xdr:row>166</xdr:row>
      <xdr:rowOff>304800</xdr:rowOff>
    </xdr:to>
    <xdr:pic>
      <xdr:nvPicPr>
        <xdr:cNvPr id="581" name="Picture 580">
          <a:hlinkClick xmlns:r="http://schemas.openxmlformats.org/officeDocument/2006/relationships" r:id="rId268"/>
          <a:extLst>
            <a:ext uri="{FF2B5EF4-FFF2-40B4-BE49-F238E27FC236}">
              <a16:creationId xmlns:a16="http://schemas.microsoft.com/office/drawing/2014/main" id="{B5DC19C6-0503-4F6A-8C45-A89804EF0F37}"/>
            </a:ext>
          </a:extLst>
        </xdr:cNvPr>
        <xdr:cNvPicPr>
          <a:picLocks noChangeAspect="1" noChangeArrowheads="1"/>
        </xdr:cNvPicPr>
      </xdr:nvPicPr>
      <xdr:blipFill>
        <a:blip xmlns:r="http://schemas.openxmlformats.org/officeDocument/2006/relationships" r:embed="rId269">
          <a:extLst>
            <a:ext uri="{28A0092B-C50C-407E-A947-70E740481C1C}">
              <a14:useLocalDpi xmlns:a14="http://schemas.microsoft.com/office/drawing/2010/main" val="0"/>
            </a:ext>
          </a:extLst>
        </a:blip>
        <a:srcRect/>
        <a:stretch>
          <a:fillRect/>
        </a:stretch>
      </xdr:blipFill>
      <xdr:spPr bwMode="auto">
        <a:xfrm>
          <a:off x="609600" y="54387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166</xdr:row>
      <xdr:rowOff>0</xdr:rowOff>
    </xdr:from>
    <xdr:to>
      <xdr:col>3</xdr:col>
      <xdr:colOff>304800</xdr:colOff>
      <xdr:row>166</xdr:row>
      <xdr:rowOff>114300</xdr:rowOff>
    </xdr:to>
    <xdr:pic>
      <xdr:nvPicPr>
        <xdr:cNvPr id="582" name="Picture 581">
          <a:hlinkClick xmlns:r="http://schemas.openxmlformats.org/officeDocument/2006/relationships" r:id="rId267"/>
          <a:extLst>
            <a:ext uri="{FF2B5EF4-FFF2-40B4-BE49-F238E27FC236}">
              <a16:creationId xmlns:a16="http://schemas.microsoft.com/office/drawing/2014/main" id="{A1D77281-D856-4C79-AC5B-39C825F0F266}"/>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4387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167</xdr:row>
      <xdr:rowOff>0</xdr:rowOff>
    </xdr:from>
    <xdr:to>
      <xdr:col>1</xdr:col>
      <xdr:colOff>419100</xdr:colOff>
      <xdr:row>168</xdr:row>
      <xdr:rowOff>0</xdr:rowOff>
    </xdr:to>
    <xdr:pic>
      <xdr:nvPicPr>
        <xdr:cNvPr id="583" name="Picture 582">
          <a:hlinkClick xmlns:r="http://schemas.openxmlformats.org/officeDocument/2006/relationships" r:id="rId270"/>
          <a:extLst>
            <a:ext uri="{FF2B5EF4-FFF2-40B4-BE49-F238E27FC236}">
              <a16:creationId xmlns:a16="http://schemas.microsoft.com/office/drawing/2014/main" id="{71312BB3-8F47-4851-BA6C-BE8CEF5E1636}"/>
            </a:ext>
          </a:extLst>
        </xdr:cNvPr>
        <xdr:cNvPicPr>
          <a:picLocks noChangeAspect="1" noChangeArrowheads="1"/>
        </xdr:cNvPicPr>
      </xdr:nvPicPr>
      <xdr:blipFill>
        <a:blip xmlns:r="http://schemas.openxmlformats.org/officeDocument/2006/relationships" r:embed="rId271">
          <a:extLst>
            <a:ext uri="{28A0092B-C50C-407E-A947-70E740481C1C}">
              <a14:useLocalDpi xmlns:a14="http://schemas.microsoft.com/office/drawing/2010/main" val="0"/>
            </a:ext>
          </a:extLst>
        </a:blip>
        <a:srcRect/>
        <a:stretch>
          <a:fillRect/>
        </a:stretch>
      </xdr:blipFill>
      <xdr:spPr bwMode="auto">
        <a:xfrm>
          <a:off x="609600" y="54762400"/>
          <a:ext cx="41910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167</xdr:row>
      <xdr:rowOff>0</xdr:rowOff>
    </xdr:from>
    <xdr:to>
      <xdr:col>3</xdr:col>
      <xdr:colOff>304800</xdr:colOff>
      <xdr:row>167</xdr:row>
      <xdr:rowOff>114300</xdr:rowOff>
    </xdr:to>
    <xdr:pic>
      <xdr:nvPicPr>
        <xdr:cNvPr id="584" name="Picture 583">
          <a:hlinkClick xmlns:r="http://schemas.openxmlformats.org/officeDocument/2006/relationships" r:id="rId267"/>
          <a:extLst>
            <a:ext uri="{FF2B5EF4-FFF2-40B4-BE49-F238E27FC236}">
              <a16:creationId xmlns:a16="http://schemas.microsoft.com/office/drawing/2014/main" id="{0276A74D-F172-4472-9462-2DBCFA929E14}"/>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4762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167</xdr:row>
      <xdr:rowOff>0</xdr:rowOff>
    </xdr:from>
    <xdr:to>
      <xdr:col>4</xdr:col>
      <xdr:colOff>6350</xdr:colOff>
      <xdr:row>167</xdr:row>
      <xdr:rowOff>114300</xdr:rowOff>
    </xdr:to>
    <xdr:pic>
      <xdr:nvPicPr>
        <xdr:cNvPr id="585" name="Picture 584">
          <a:hlinkClick xmlns:r="http://schemas.openxmlformats.org/officeDocument/2006/relationships" r:id="rId55"/>
          <a:extLst>
            <a:ext uri="{FF2B5EF4-FFF2-40B4-BE49-F238E27FC236}">
              <a16:creationId xmlns:a16="http://schemas.microsoft.com/office/drawing/2014/main" id="{D5B612DE-724E-4530-BA0D-D4B97A7F61DC}"/>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4762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168</xdr:row>
      <xdr:rowOff>0</xdr:rowOff>
    </xdr:from>
    <xdr:to>
      <xdr:col>1</xdr:col>
      <xdr:colOff>387350</xdr:colOff>
      <xdr:row>169</xdr:row>
      <xdr:rowOff>285750</xdr:rowOff>
    </xdr:to>
    <xdr:pic>
      <xdr:nvPicPr>
        <xdr:cNvPr id="586" name="Picture 585">
          <a:hlinkClick xmlns:r="http://schemas.openxmlformats.org/officeDocument/2006/relationships" r:id="rId270"/>
          <a:extLst>
            <a:ext uri="{FF2B5EF4-FFF2-40B4-BE49-F238E27FC236}">
              <a16:creationId xmlns:a16="http://schemas.microsoft.com/office/drawing/2014/main" id="{80C84995-D838-4F8C-97B6-D43F9497FC8D}"/>
            </a:ext>
          </a:extLst>
        </xdr:cNvPr>
        <xdr:cNvPicPr>
          <a:picLocks noChangeAspect="1" noChangeArrowheads="1"/>
        </xdr:cNvPicPr>
      </xdr:nvPicPr>
      <xdr:blipFill>
        <a:blip xmlns:r="http://schemas.openxmlformats.org/officeDocument/2006/relationships" r:embed="rId272">
          <a:extLst>
            <a:ext uri="{28A0092B-C50C-407E-A947-70E740481C1C}">
              <a14:useLocalDpi xmlns:a14="http://schemas.microsoft.com/office/drawing/2010/main" val="0"/>
            </a:ext>
          </a:extLst>
        </a:blip>
        <a:srcRect/>
        <a:stretch>
          <a:fillRect/>
        </a:stretch>
      </xdr:blipFill>
      <xdr:spPr bwMode="auto">
        <a:xfrm>
          <a:off x="609600" y="55137050"/>
          <a:ext cx="39370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168</xdr:row>
      <xdr:rowOff>0</xdr:rowOff>
    </xdr:from>
    <xdr:to>
      <xdr:col>3</xdr:col>
      <xdr:colOff>304800</xdr:colOff>
      <xdr:row>168</xdr:row>
      <xdr:rowOff>114300</xdr:rowOff>
    </xdr:to>
    <xdr:pic>
      <xdr:nvPicPr>
        <xdr:cNvPr id="587" name="Picture 586">
          <a:hlinkClick xmlns:r="http://schemas.openxmlformats.org/officeDocument/2006/relationships" r:id="rId267"/>
          <a:extLst>
            <a:ext uri="{FF2B5EF4-FFF2-40B4-BE49-F238E27FC236}">
              <a16:creationId xmlns:a16="http://schemas.microsoft.com/office/drawing/2014/main" id="{7582F114-0E7C-4D38-892C-10EB07424DF3}"/>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5137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168</xdr:row>
      <xdr:rowOff>0</xdr:rowOff>
    </xdr:from>
    <xdr:to>
      <xdr:col>4</xdr:col>
      <xdr:colOff>6350</xdr:colOff>
      <xdr:row>168</xdr:row>
      <xdr:rowOff>114300</xdr:rowOff>
    </xdr:to>
    <xdr:pic>
      <xdr:nvPicPr>
        <xdr:cNvPr id="588" name="Picture 587">
          <a:hlinkClick xmlns:r="http://schemas.openxmlformats.org/officeDocument/2006/relationships" r:id="rId55"/>
          <a:extLst>
            <a:ext uri="{FF2B5EF4-FFF2-40B4-BE49-F238E27FC236}">
              <a16:creationId xmlns:a16="http://schemas.microsoft.com/office/drawing/2014/main" id="{C90C2B84-9C89-4EBA-ACE5-4540B48B00A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55137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170</xdr:row>
      <xdr:rowOff>0</xdr:rowOff>
    </xdr:from>
    <xdr:to>
      <xdr:col>1</xdr:col>
      <xdr:colOff>304800</xdr:colOff>
      <xdr:row>170</xdr:row>
      <xdr:rowOff>304800</xdr:rowOff>
    </xdr:to>
    <xdr:pic>
      <xdr:nvPicPr>
        <xdr:cNvPr id="589" name="Picture 588">
          <a:hlinkClick xmlns:r="http://schemas.openxmlformats.org/officeDocument/2006/relationships" r:id="rId273"/>
          <a:extLst>
            <a:ext uri="{FF2B5EF4-FFF2-40B4-BE49-F238E27FC236}">
              <a16:creationId xmlns:a16="http://schemas.microsoft.com/office/drawing/2014/main" id="{9C0C1D9E-8C63-4D40-AFA9-EBE2D27625A0}"/>
            </a:ext>
          </a:extLst>
        </xdr:cNvPr>
        <xdr:cNvPicPr>
          <a:picLocks noChangeAspect="1" noChangeArrowheads="1"/>
        </xdr:cNvPicPr>
      </xdr:nvPicPr>
      <xdr:blipFill>
        <a:blip xmlns:r="http://schemas.openxmlformats.org/officeDocument/2006/relationships" r:embed="rId274">
          <a:extLst>
            <a:ext uri="{28A0092B-C50C-407E-A947-70E740481C1C}">
              <a14:useLocalDpi xmlns:a14="http://schemas.microsoft.com/office/drawing/2010/main" val="0"/>
            </a:ext>
          </a:extLst>
        </a:blip>
        <a:srcRect/>
        <a:stretch>
          <a:fillRect/>
        </a:stretch>
      </xdr:blipFill>
      <xdr:spPr bwMode="auto">
        <a:xfrm>
          <a:off x="609600" y="55702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170</xdr:row>
      <xdr:rowOff>0</xdr:rowOff>
    </xdr:from>
    <xdr:to>
      <xdr:col>3</xdr:col>
      <xdr:colOff>304800</xdr:colOff>
      <xdr:row>170</xdr:row>
      <xdr:rowOff>114300</xdr:rowOff>
    </xdr:to>
    <xdr:pic>
      <xdr:nvPicPr>
        <xdr:cNvPr id="590" name="Picture 589">
          <a:hlinkClick xmlns:r="http://schemas.openxmlformats.org/officeDocument/2006/relationships" r:id="rId109"/>
          <a:extLst>
            <a:ext uri="{FF2B5EF4-FFF2-40B4-BE49-F238E27FC236}">
              <a16:creationId xmlns:a16="http://schemas.microsoft.com/office/drawing/2014/main" id="{0AA6E725-33B7-4C3C-9858-E3BC6BEC05A9}"/>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5702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171</xdr:row>
      <xdr:rowOff>0</xdr:rowOff>
    </xdr:from>
    <xdr:to>
      <xdr:col>1</xdr:col>
      <xdr:colOff>304800</xdr:colOff>
      <xdr:row>172</xdr:row>
      <xdr:rowOff>114300</xdr:rowOff>
    </xdr:to>
    <xdr:pic>
      <xdr:nvPicPr>
        <xdr:cNvPr id="591" name="Picture 590">
          <a:hlinkClick xmlns:r="http://schemas.openxmlformats.org/officeDocument/2006/relationships" r:id="rId275"/>
          <a:extLst>
            <a:ext uri="{FF2B5EF4-FFF2-40B4-BE49-F238E27FC236}">
              <a16:creationId xmlns:a16="http://schemas.microsoft.com/office/drawing/2014/main" id="{8322EBAE-5B58-48C0-923B-2950BE6E0289}"/>
            </a:ext>
          </a:extLst>
        </xdr:cNvPr>
        <xdr:cNvPicPr>
          <a:picLocks noChangeAspect="1" noChangeArrowheads="1"/>
        </xdr:cNvPicPr>
      </xdr:nvPicPr>
      <xdr:blipFill>
        <a:blip xmlns:r="http://schemas.openxmlformats.org/officeDocument/2006/relationships" r:embed="rId276">
          <a:extLst>
            <a:ext uri="{28A0092B-C50C-407E-A947-70E740481C1C}">
              <a14:useLocalDpi xmlns:a14="http://schemas.microsoft.com/office/drawing/2010/main" val="0"/>
            </a:ext>
          </a:extLst>
        </a:blip>
        <a:srcRect/>
        <a:stretch>
          <a:fillRect/>
        </a:stretch>
      </xdr:blipFill>
      <xdr:spPr bwMode="auto">
        <a:xfrm>
          <a:off x="609600" y="56076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171</xdr:row>
      <xdr:rowOff>0</xdr:rowOff>
    </xdr:from>
    <xdr:to>
      <xdr:col>3</xdr:col>
      <xdr:colOff>304800</xdr:colOff>
      <xdr:row>171</xdr:row>
      <xdr:rowOff>114300</xdr:rowOff>
    </xdr:to>
    <xdr:pic>
      <xdr:nvPicPr>
        <xdr:cNvPr id="592" name="Picture 591">
          <a:hlinkClick xmlns:r="http://schemas.openxmlformats.org/officeDocument/2006/relationships" r:id="rId109"/>
          <a:extLst>
            <a:ext uri="{FF2B5EF4-FFF2-40B4-BE49-F238E27FC236}">
              <a16:creationId xmlns:a16="http://schemas.microsoft.com/office/drawing/2014/main" id="{86456AD5-1ED5-40AD-88EE-3FE988AA3D74}"/>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6076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172</xdr:row>
      <xdr:rowOff>0</xdr:rowOff>
    </xdr:from>
    <xdr:to>
      <xdr:col>1</xdr:col>
      <xdr:colOff>304800</xdr:colOff>
      <xdr:row>172</xdr:row>
      <xdr:rowOff>304800</xdr:rowOff>
    </xdr:to>
    <xdr:pic>
      <xdr:nvPicPr>
        <xdr:cNvPr id="593" name="Picture 592">
          <a:hlinkClick xmlns:r="http://schemas.openxmlformats.org/officeDocument/2006/relationships" r:id="rId277"/>
          <a:extLst>
            <a:ext uri="{FF2B5EF4-FFF2-40B4-BE49-F238E27FC236}">
              <a16:creationId xmlns:a16="http://schemas.microsoft.com/office/drawing/2014/main" id="{B17583AC-A616-4179-8318-8B9BCF6B7579}"/>
            </a:ext>
          </a:extLst>
        </xdr:cNvPr>
        <xdr:cNvPicPr>
          <a:picLocks noChangeAspect="1" noChangeArrowheads="1"/>
        </xdr:cNvPicPr>
      </xdr:nvPicPr>
      <xdr:blipFill>
        <a:blip xmlns:r="http://schemas.openxmlformats.org/officeDocument/2006/relationships" r:embed="rId278">
          <a:extLst>
            <a:ext uri="{28A0092B-C50C-407E-A947-70E740481C1C}">
              <a14:useLocalDpi xmlns:a14="http://schemas.microsoft.com/office/drawing/2010/main" val="0"/>
            </a:ext>
          </a:extLst>
        </a:blip>
        <a:srcRect/>
        <a:stretch>
          <a:fillRect/>
        </a:stretch>
      </xdr:blipFill>
      <xdr:spPr bwMode="auto">
        <a:xfrm>
          <a:off x="609600" y="56267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172</xdr:row>
      <xdr:rowOff>0</xdr:rowOff>
    </xdr:from>
    <xdr:to>
      <xdr:col>3</xdr:col>
      <xdr:colOff>304800</xdr:colOff>
      <xdr:row>172</xdr:row>
      <xdr:rowOff>114300</xdr:rowOff>
    </xdr:to>
    <xdr:pic>
      <xdr:nvPicPr>
        <xdr:cNvPr id="594" name="Picture 593">
          <a:hlinkClick xmlns:r="http://schemas.openxmlformats.org/officeDocument/2006/relationships" r:id="rId109"/>
          <a:extLst>
            <a:ext uri="{FF2B5EF4-FFF2-40B4-BE49-F238E27FC236}">
              <a16:creationId xmlns:a16="http://schemas.microsoft.com/office/drawing/2014/main" id="{382682D4-6C17-4668-9135-95431E09B35E}"/>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6267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173</xdr:row>
      <xdr:rowOff>0</xdr:rowOff>
    </xdr:from>
    <xdr:to>
      <xdr:col>1</xdr:col>
      <xdr:colOff>304800</xdr:colOff>
      <xdr:row>174</xdr:row>
      <xdr:rowOff>114300</xdr:rowOff>
    </xdr:to>
    <xdr:pic>
      <xdr:nvPicPr>
        <xdr:cNvPr id="595" name="Picture 594">
          <a:hlinkClick xmlns:r="http://schemas.openxmlformats.org/officeDocument/2006/relationships" r:id="rId279"/>
          <a:extLst>
            <a:ext uri="{FF2B5EF4-FFF2-40B4-BE49-F238E27FC236}">
              <a16:creationId xmlns:a16="http://schemas.microsoft.com/office/drawing/2014/main" id="{2B594B19-BC4B-4D81-A0D2-54DD5498B01E}"/>
            </a:ext>
          </a:extLst>
        </xdr:cNvPr>
        <xdr:cNvPicPr>
          <a:picLocks noChangeAspect="1" noChangeArrowheads="1"/>
        </xdr:cNvPicPr>
      </xdr:nvPicPr>
      <xdr:blipFill>
        <a:blip xmlns:r="http://schemas.openxmlformats.org/officeDocument/2006/relationships" r:embed="rId280">
          <a:extLst>
            <a:ext uri="{28A0092B-C50C-407E-A947-70E740481C1C}">
              <a14:useLocalDpi xmlns:a14="http://schemas.microsoft.com/office/drawing/2010/main" val="0"/>
            </a:ext>
          </a:extLst>
        </a:blip>
        <a:srcRect/>
        <a:stretch>
          <a:fillRect/>
        </a:stretch>
      </xdr:blipFill>
      <xdr:spPr bwMode="auto">
        <a:xfrm>
          <a:off x="609600" y="56642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173</xdr:row>
      <xdr:rowOff>0</xdr:rowOff>
    </xdr:from>
    <xdr:to>
      <xdr:col>3</xdr:col>
      <xdr:colOff>304800</xdr:colOff>
      <xdr:row>173</xdr:row>
      <xdr:rowOff>114300</xdr:rowOff>
    </xdr:to>
    <xdr:pic>
      <xdr:nvPicPr>
        <xdr:cNvPr id="596" name="Picture 595">
          <a:hlinkClick xmlns:r="http://schemas.openxmlformats.org/officeDocument/2006/relationships" r:id="rId109"/>
          <a:extLst>
            <a:ext uri="{FF2B5EF4-FFF2-40B4-BE49-F238E27FC236}">
              <a16:creationId xmlns:a16="http://schemas.microsoft.com/office/drawing/2014/main" id="{9E8B2990-21D3-4810-93C1-774DDF1424A6}"/>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6642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174</xdr:row>
      <xdr:rowOff>0</xdr:rowOff>
    </xdr:from>
    <xdr:to>
      <xdr:col>1</xdr:col>
      <xdr:colOff>304800</xdr:colOff>
      <xdr:row>174</xdr:row>
      <xdr:rowOff>304800</xdr:rowOff>
    </xdr:to>
    <xdr:pic>
      <xdr:nvPicPr>
        <xdr:cNvPr id="597" name="Picture 596">
          <a:hlinkClick xmlns:r="http://schemas.openxmlformats.org/officeDocument/2006/relationships" r:id="rId281"/>
          <a:extLst>
            <a:ext uri="{FF2B5EF4-FFF2-40B4-BE49-F238E27FC236}">
              <a16:creationId xmlns:a16="http://schemas.microsoft.com/office/drawing/2014/main" id="{7A6C19B5-E4FA-4DF2-9ED7-ABDAEA1FDAA0}"/>
            </a:ext>
          </a:extLst>
        </xdr:cNvPr>
        <xdr:cNvPicPr>
          <a:picLocks noChangeAspect="1" noChangeArrowheads="1"/>
        </xdr:cNvPicPr>
      </xdr:nvPicPr>
      <xdr:blipFill>
        <a:blip xmlns:r="http://schemas.openxmlformats.org/officeDocument/2006/relationships" r:embed="rId282">
          <a:extLst>
            <a:ext uri="{28A0092B-C50C-407E-A947-70E740481C1C}">
              <a14:useLocalDpi xmlns:a14="http://schemas.microsoft.com/office/drawing/2010/main" val="0"/>
            </a:ext>
          </a:extLst>
        </a:blip>
        <a:srcRect/>
        <a:stretch>
          <a:fillRect/>
        </a:stretch>
      </xdr:blipFill>
      <xdr:spPr bwMode="auto">
        <a:xfrm>
          <a:off x="609600" y="5683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174</xdr:row>
      <xdr:rowOff>0</xdr:rowOff>
    </xdr:from>
    <xdr:to>
      <xdr:col>3</xdr:col>
      <xdr:colOff>304800</xdr:colOff>
      <xdr:row>174</xdr:row>
      <xdr:rowOff>114300</xdr:rowOff>
    </xdr:to>
    <xdr:pic>
      <xdr:nvPicPr>
        <xdr:cNvPr id="598" name="Picture 597">
          <a:hlinkClick xmlns:r="http://schemas.openxmlformats.org/officeDocument/2006/relationships" r:id="rId109"/>
          <a:extLst>
            <a:ext uri="{FF2B5EF4-FFF2-40B4-BE49-F238E27FC236}">
              <a16:creationId xmlns:a16="http://schemas.microsoft.com/office/drawing/2014/main" id="{8F7DE2EE-5344-4EBA-9D05-146EE1CF2C30}"/>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6832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174</xdr:row>
      <xdr:rowOff>0</xdr:rowOff>
    </xdr:from>
    <xdr:to>
      <xdr:col>4</xdr:col>
      <xdr:colOff>6350</xdr:colOff>
      <xdr:row>174</xdr:row>
      <xdr:rowOff>114300</xdr:rowOff>
    </xdr:to>
    <xdr:pic>
      <xdr:nvPicPr>
        <xdr:cNvPr id="599" name="Picture 598">
          <a:hlinkClick xmlns:r="http://schemas.openxmlformats.org/officeDocument/2006/relationships" r:id="rId14"/>
          <a:extLst>
            <a:ext uri="{FF2B5EF4-FFF2-40B4-BE49-F238E27FC236}">
              <a16:creationId xmlns:a16="http://schemas.microsoft.com/office/drawing/2014/main" id="{095D153B-EF9A-470A-9D63-965765158D9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56832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175</xdr:row>
      <xdr:rowOff>0</xdr:rowOff>
    </xdr:from>
    <xdr:to>
      <xdr:col>1</xdr:col>
      <xdr:colOff>304800</xdr:colOff>
      <xdr:row>176</xdr:row>
      <xdr:rowOff>114300</xdr:rowOff>
    </xdr:to>
    <xdr:pic>
      <xdr:nvPicPr>
        <xdr:cNvPr id="600" name="Picture 599">
          <a:hlinkClick xmlns:r="http://schemas.openxmlformats.org/officeDocument/2006/relationships" r:id="rId283"/>
          <a:extLst>
            <a:ext uri="{FF2B5EF4-FFF2-40B4-BE49-F238E27FC236}">
              <a16:creationId xmlns:a16="http://schemas.microsoft.com/office/drawing/2014/main" id="{3C21702A-3BD7-4630-8FB7-4CA0A3431E60}"/>
            </a:ext>
          </a:extLst>
        </xdr:cNvPr>
        <xdr:cNvPicPr>
          <a:picLocks noChangeAspect="1" noChangeArrowheads="1"/>
        </xdr:cNvPicPr>
      </xdr:nvPicPr>
      <xdr:blipFill>
        <a:blip xmlns:r="http://schemas.openxmlformats.org/officeDocument/2006/relationships" r:embed="rId284">
          <a:extLst>
            <a:ext uri="{28A0092B-C50C-407E-A947-70E740481C1C}">
              <a14:useLocalDpi xmlns:a14="http://schemas.microsoft.com/office/drawing/2010/main" val="0"/>
            </a:ext>
          </a:extLst>
        </a:blip>
        <a:srcRect/>
        <a:stretch>
          <a:fillRect/>
        </a:stretch>
      </xdr:blipFill>
      <xdr:spPr bwMode="auto">
        <a:xfrm>
          <a:off x="609600" y="57207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175</xdr:row>
      <xdr:rowOff>0</xdr:rowOff>
    </xdr:from>
    <xdr:to>
      <xdr:col>3</xdr:col>
      <xdr:colOff>304800</xdr:colOff>
      <xdr:row>175</xdr:row>
      <xdr:rowOff>114300</xdr:rowOff>
    </xdr:to>
    <xdr:pic>
      <xdr:nvPicPr>
        <xdr:cNvPr id="601" name="Picture 600">
          <a:hlinkClick xmlns:r="http://schemas.openxmlformats.org/officeDocument/2006/relationships" r:id="rId109"/>
          <a:extLst>
            <a:ext uri="{FF2B5EF4-FFF2-40B4-BE49-F238E27FC236}">
              <a16:creationId xmlns:a16="http://schemas.microsoft.com/office/drawing/2014/main" id="{68DD2162-556E-49D2-94EF-E582FA70AC70}"/>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720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175</xdr:row>
      <xdr:rowOff>0</xdr:rowOff>
    </xdr:from>
    <xdr:to>
      <xdr:col>4</xdr:col>
      <xdr:colOff>6350</xdr:colOff>
      <xdr:row>175</xdr:row>
      <xdr:rowOff>114300</xdr:rowOff>
    </xdr:to>
    <xdr:pic>
      <xdr:nvPicPr>
        <xdr:cNvPr id="602" name="Picture 601">
          <a:hlinkClick xmlns:r="http://schemas.openxmlformats.org/officeDocument/2006/relationships" r:id="rId14"/>
          <a:extLst>
            <a:ext uri="{FF2B5EF4-FFF2-40B4-BE49-F238E27FC236}">
              <a16:creationId xmlns:a16="http://schemas.microsoft.com/office/drawing/2014/main" id="{0AD655FC-8CBE-42CC-8D0E-9631FAE9B9B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5720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176</xdr:row>
      <xdr:rowOff>0</xdr:rowOff>
    </xdr:from>
    <xdr:to>
      <xdr:col>1</xdr:col>
      <xdr:colOff>304800</xdr:colOff>
      <xdr:row>176</xdr:row>
      <xdr:rowOff>304800</xdr:rowOff>
    </xdr:to>
    <xdr:pic>
      <xdr:nvPicPr>
        <xdr:cNvPr id="603" name="Picture 602">
          <a:hlinkClick xmlns:r="http://schemas.openxmlformats.org/officeDocument/2006/relationships" r:id="rId285"/>
          <a:extLst>
            <a:ext uri="{FF2B5EF4-FFF2-40B4-BE49-F238E27FC236}">
              <a16:creationId xmlns:a16="http://schemas.microsoft.com/office/drawing/2014/main" id="{67757686-B05C-4E29-8BDB-541387E31366}"/>
            </a:ext>
          </a:extLst>
        </xdr:cNvPr>
        <xdr:cNvPicPr>
          <a:picLocks noChangeAspect="1" noChangeArrowheads="1"/>
        </xdr:cNvPicPr>
      </xdr:nvPicPr>
      <xdr:blipFill>
        <a:blip xmlns:r="http://schemas.openxmlformats.org/officeDocument/2006/relationships" r:embed="rId286">
          <a:extLst>
            <a:ext uri="{28A0092B-C50C-407E-A947-70E740481C1C}">
              <a14:useLocalDpi xmlns:a14="http://schemas.microsoft.com/office/drawing/2010/main" val="0"/>
            </a:ext>
          </a:extLst>
        </a:blip>
        <a:srcRect/>
        <a:stretch>
          <a:fillRect/>
        </a:stretch>
      </xdr:blipFill>
      <xdr:spPr bwMode="auto">
        <a:xfrm>
          <a:off x="609600" y="57397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176</xdr:row>
      <xdr:rowOff>0</xdr:rowOff>
    </xdr:from>
    <xdr:to>
      <xdr:col>3</xdr:col>
      <xdr:colOff>304800</xdr:colOff>
      <xdr:row>176</xdr:row>
      <xdr:rowOff>114300</xdr:rowOff>
    </xdr:to>
    <xdr:pic>
      <xdr:nvPicPr>
        <xdr:cNvPr id="604" name="Picture 603">
          <a:hlinkClick xmlns:r="http://schemas.openxmlformats.org/officeDocument/2006/relationships" r:id="rId109"/>
          <a:extLst>
            <a:ext uri="{FF2B5EF4-FFF2-40B4-BE49-F238E27FC236}">
              <a16:creationId xmlns:a16="http://schemas.microsoft.com/office/drawing/2014/main" id="{6B705224-2BB5-4A9E-A279-ABD428ECFB69}"/>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7397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177</xdr:row>
      <xdr:rowOff>0</xdr:rowOff>
    </xdr:from>
    <xdr:to>
      <xdr:col>1</xdr:col>
      <xdr:colOff>304800</xdr:colOff>
      <xdr:row>177</xdr:row>
      <xdr:rowOff>304800</xdr:rowOff>
    </xdr:to>
    <xdr:pic>
      <xdr:nvPicPr>
        <xdr:cNvPr id="605" name="Picture 604">
          <a:hlinkClick xmlns:r="http://schemas.openxmlformats.org/officeDocument/2006/relationships" r:id="rId287"/>
          <a:extLst>
            <a:ext uri="{FF2B5EF4-FFF2-40B4-BE49-F238E27FC236}">
              <a16:creationId xmlns:a16="http://schemas.microsoft.com/office/drawing/2014/main" id="{BC1D0E20-309D-4301-85BC-0DFE5F706BF7}"/>
            </a:ext>
          </a:extLst>
        </xdr:cNvPr>
        <xdr:cNvPicPr>
          <a:picLocks noChangeAspect="1" noChangeArrowheads="1"/>
        </xdr:cNvPicPr>
      </xdr:nvPicPr>
      <xdr:blipFill>
        <a:blip xmlns:r="http://schemas.openxmlformats.org/officeDocument/2006/relationships" r:embed="rId288">
          <a:extLst>
            <a:ext uri="{28A0092B-C50C-407E-A947-70E740481C1C}">
              <a14:useLocalDpi xmlns:a14="http://schemas.microsoft.com/office/drawing/2010/main" val="0"/>
            </a:ext>
          </a:extLst>
        </a:blip>
        <a:srcRect/>
        <a:stretch>
          <a:fillRect/>
        </a:stretch>
      </xdr:blipFill>
      <xdr:spPr bwMode="auto">
        <a:xfrm>
          <a:off x="609600" y="57772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177</xdr:row>
      <xdr:rowOff>0</xdr:rowOff>
    </xdr:from>
    <xdr:to>
      <xdr:col>3</xdr:col>
      <xdr:colOff>304800</xdr:colOff>
      <xdr:row>177</xdr:row>
      <xdr:rowOff>114300</xdr:rowOff>
    </xdr:to>
    <xdr:pic>
      <xdr:nvPicPr>
        <xdr:cNvPr id="606" name="Picture 605">
          <a:hlinkClick xmlns:r="http://schemas.openxmlformats.org/officeDocument/2006/relationships" r:id="rId109"/>
          <a:extLst>
            <a:ext uri="{FF2B5EF4-FFF2-40B4-BE49-F238E27FC236}">
              <a16:creationId xmlns:a16="http://schemas.microsoft.com/office/drawing/2014/main" id="{1F28E245-BEEC-4842-9DC0-A326303F9992}"/>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7772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177</xdr:row>
      <xdr:rowOff>0</xdr:rowOff>
    </xdr:from>
    <xdr:to>
      <xdr:col>4</xdr:col>
      <xdr:colOff>6350</xdr:colOff>
      <xdr:row>177</xdr:row>
      <xdr:rowOff>114300</xdr:rowOff>
    </xdr:to>
    <xdr:pic>
      <xdr:nvPicPr>
        <xdr:cNvPr id="607" name="Picture 606">
          <a:hlinkClick xmlns:r="http://schemas.openxmlformats.org/officeDocument/2006/relationships" r:id="rId14"/>
          <a:extLst>
            <a:ext uri="{FF2B5EF4-FFF2-40B4-BE49-F238E27FC236}">
              <a16:creationId xmlns:a16="http://schemas.microsoft.com/office/drawing/2014/main" id="{86CE45DF-1AAC-433A-8119-0F226B7D124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57772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178</xdr:row>
      <xdr:rowOff>0</xdr:rowOff>
    </xdr:from>
    <xdr:to>
      <xdr:col>1</xdr:col>
      <xdr:colOff>304800</xdr:colOff>
      <xdr:row>178</xdr:row>
      <xdr:rowOff>304800</xdr:rowOff>
    </xdr:to>
    <xdr:pic>
      <xdr:nvPicPr>
        <xdr:cNvPr id="608" name="Picture 607">
          <a:hlinkClick xmlns:r="http://schemas.openxmlformats.org/officeDocument/2006/relationships" r:id="rId289"/>
          <a:extLst>
            <a:ext uri="{FF2B5EF4-FFF2-40B4-BE49-F238E27FC236}">
              <a16:creationId xmlns:a16="http://schemas.microsoft.com/office/drawing/2014/main" id="{7DB5B4FE-C4F8-4A16-9917-40C2D3C0F292}"/>
            </a:ext>
          </a:extLst>
        </xdr:cNvPr>
        <xdr:cNvPicPr>
          <a:picLocks noChangeAspect="1" noChangeArrowheads="1"/>
        </xdr:cNvPicPr>
      </xdr:nvPicPr>
      <xdr:blipFill>
        <a:blip xmlns:r="http://schemas.openxmlformats.org/officeDocument/2006/relationships" r:embed="rId290">
          <a:extLst>
            <a:ext uri="{28A0092B-C50C-407E-A947-70E740481C1C}">
              <a14:useLocalDpi xmlns:a14="http://schemas.microsoft.com/office/drawing/2010/main" val="0"/>
            </a:ext>
          </a:extLst>
        </a:blip>
        <a:srcRect/>
        <a:stretch>
          <a:fillRect/>
        </a:stretch>
      </xdr:blipFill>
      <xdr:spPr bwMode="auto">
        <a:xfrm>
          <a:off x="609600" y="5814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178</xdr:row>
      <xdr:rowOff>0</xdr:rowOff>
    </xdr:from>
    <xdr:to>
      <xdr:col>3</xdr:col>
      <xdr:colOff>304800</xdr:colOff>
      <xdr:row>178</xdr:row>
      <xdr:rowOff>114300</xdr:rowOff>
    </xdr:to>
    <xdr:pic>
      <xdr:nvPicPr>
        <xdr:cNvPr id="609" name="Picture 608">
          <a:hlinkClick xmlns:r="http://schemas.openxmlformats.org/officeDocument/2006/relationships" r:id="rId109"/>
          <a:extLst>
            <a:ext uri="{FF2B5EF4-FFF2-40B4-BE49-F238E27FC236}">
              <a16:creationId xmlns:a16="http://schemas.microsoft.com/office/drawing/2014/main" id="{A6C414BC-3F73-4123-B2C8-022BC299FC74}"/>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8146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178</xdr:row>
      <xdr:rowOff>0</xdr:rowOff>
    </xdr:from>
    <xdr:to>
      <xdr:col>4</xdr:col>
      <xdr:colOff>6350</xdr:colOff>
      <xdr:row>178</xdr:row>
      <xdr:rowOff>114300</xdr:rowOff>
    </xdr:to>
    <xdr:pic>
      <xdr:nvPicPr>
        <xdr:cNvPr id="610" name="Picture 609">
          <a:hlinkClick xmlns:r="http://schemas.openxmlformats.org/officeDocument/2006/relationships" r:id="rId14"/>
          <a:extLst>
            <a:ext uri="{FF2B5EF4-FFF2-40B4-BE49-F238E27FC236}">
              <a16:creationId xmlns:a16="http://schemas.microsoft.com/office/drawing/2014/main" id="{CA058657-8A9F-4CE8-A33F-7D029A47D11A}"/>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58146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179</xdr:row>
      <xdr:rowOff>0</xdr:rowOff>
    </xdr:from>
    <xdr:to>
      <xdr:col>1</xdr:col>
      <xdr:colOff>304800</xdr:colOff>
      <xdr:row>180</xdr:row>
      <xdr:rowOff>114300</xdr:rowOff>
    </xdr:to>
    <xdr:pic>
      <xdr:nvPicPr>
        <xdr:cNvPr id="611" name="Picture 610">
          <a:hlinkClick xmlns:r="http://schemas.openxmlformats.org/officeDocument/2006/relationships" r:id="rId291"/>
          <a:extLst>
            <a:ext uri="{FF2B5EF4-FFF2-40B4-BE49-F238E27FC236}">
              <a16:creationId xmlns:a16="http://schemas.microsoft.com/office/drawing/2014/main" id="{BCFDB08F-1504-4D9D-A319-AE802CE70584}"/>
            </a:ext>
          </a:extLst>
        </xdr:cNvPr>
        <xdr:cNvPicPr>
          <a:picLocks noChangeAspect="1" noChangeArrowheads="1"/>
        </xdr:cNvPicPr>
      </xdr:nvPicPr>
      <xdr:blipFill>
        <a:blip xmlns:r="http://schemas.openxmlformats.org/officeDocument/2006/relationships" r:embed="rId292">
          <a:extLst>
            <a:ext uri="{28A0092B-C50C-407E-A947-70E740481C1C}">
              <a14:useLocalDpi xmlns:a14="http://schemas.microsoft.com/office/drawing/2010/main" val="0"/>
            </a:ext>
          </a:extLst>
        </a:blip>
        <a:srcRect/>
        <a:stretch>
          <a:fillRect/>
        </a:stretch>
      </xdr:blipFill>
      <xdr:spPr bwMode="auto">
        <a:xfrm>
          <a:off x="609600" y="58521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179</xdr:row>
      <xdr:rowOff>0</xdr:rowOff>
    </xdr:from>
    <xdr:to>
      <xdr:col>3</xdr:col>
      <xdr:colOff>304800</xdr:colOff>
      <xdr:row>179</xdr:row>
      <xdr:rowOff>114300</xdr:rowOff>
    </xdr:to>
    <xdr:pic>
      <xdr:nvPicPr>
        <xdr:cNvPr id="612" name="Picture 611">
          <a:hlinkClick xmlns:r="http://schemas.openxmlformats.org/officeDocument/2006/relationships" r:id="rId109"/>
          <a:extLst>
            <a:ext uri="{FF2B5EF4-FFF2-40B4-BE49-F238E27FC236}">
              <a16:creationId xmlns:a16="http://schemas.microsoft.com/office/drawing/2014/main" id="{9B4D248A-2CED-467B-8E08-3C56DC358CF2}"/>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8521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180</xdr:row>
      <xdr:rowOff>0</xdr:rowOff>
    </xdr:from>
    <xdr:to>
      <xdr:col>1</xdr:col>
      <xdr:colOff>304800</xdr:colOff>
      <xdr:row>181</xdr:row>
      <xdr:rowOff>114300</xdr:rowOff>
    </xdr:to>
    <xdr:pic>
      <xdr:nvPicPr>
        <xdr:cNvPr id="613" name="Picture 612">
          <a:hlinkClick xmlns:r="http://schemas.openxmlformats.org/officeDocument/2006/relationships" r:id="rId293"/>
          <a:extLst>
            <a:ext uri="{FF2B5EF4-FFF2-40B4-BE49-F238E27FC236}">
              <a16:creationId xmlns:a16="http://schemas.microsoft.com/office/drawing/2014/main" id="{D52961E4-95A4-4748-BDF3-A87654D9A5CE}"/>
            </a:ext>
          </a:extLst>
        </xdr:cNvPr>
        <xdr:cNvPicPr>
          <a:picLocks noChangeAspect="1" noChangeArrowheads="1"/>
        </xdr:cNvPicPr>
      </xdr:nvPicPr>
      <xdr:blipFill>
        <a:blip xmlns:r="http://schemas.openxmlformats.org/officeDocument/2006/relationships" r:embed="rId294">
          <a:extLst>
            <a:ext uri="{28A0092B-C50C-407E-A947-70E740481C1C}">
              <a14:useLocalDpi xmlns:a14="http://schemas.microsoft.com/office/drawing/2010/main" val="0"/>
            </a:ext>
          </a:extLst>
        </a:blip>
        <a:srcRect/>
        <a:stretch>
          <a:fillRect/>
        </a:stretch>
      </xdr:blipFill>
      <xdr:spPr bwMode="auto">
        <a:xfrm>
          <a:off x="609600" y="58712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180</xdr:row>
      <xdr:rowOff>0</xdr:rowOff>
    </xdr:from>
    <xdr:to>
      <xdr:col>3</xdr:col>
      <xdr:colOff>304800</xdr:colOff>
      <xdr:row>180</xdr:row>
      <xdr:rowOff>114300</xdr:rowOff>
    </xdr:to>
    <xdr:pic>
      <xdr:nvPicPr>
        <xdr:cNvPr id="614" name="Picture 613">
          <a:hlinkClick xmlns:r="http://schemas.openxmlformats.org/officeDocument/2006/relationships" r:id="rId109"/>
          <a:extLst>
            <a:ext uri="{FF2B5EF4-FFF2-40B4-BE49-F238E27FC236}">
              <a16:creationId xmlns:a16="http://schemas.microsoft.com/office/drawing/2014/main" id="{92F51053-03DF-4438-80D7-BD4FB2A94DBD}"/>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8712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180</xdr:row>
      <xdr:rowOff>0</xdr:rowOff>
    </xdr:from>
    <xdr:to>
      <xdr:col>4</xdr:col>
      <xdr:colOff>6350</xdr:colOff>
      <xdr:row>180</xdr:row>
      <xdr:rowOff>114300</xdr:rowOff>
    </xdr:to>
    <xdr:pic>
      <xdr:nvPicPr>
        <xdr:cNvPr id="615" name="Picture 614">
          <a:hlinkClick xmlns:r="http://schemas.openxmlformats.org/officeDocument/2006/relationships" r:id="rId14"/>
          <a:extLst>
            <a:ext uri="{FF2B5EF4-FFF2-40B4-BE49-F238E27FC236}">
              <a16:creationId xmlns:a16="http://schemas.microsoft.com/office/drawing/2014/main" id="{2521307A-98C2-44A5-B1D9-F652D5E834E1}"/>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58712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181</xdr:row>
      <xdr:rowOff>0</xdr:rowOff>
    </xdr:from>
    <xdr:to>
      <xdr:col>1</xdr:col>
      <xdr:colOff>304800</xdr:colOff>
      <xdr:row>182</xdr:row>
      <xdr:rowOff>114300</xdr:rowOff>
    </xdr:to>
    <xdr:pic>
      <xdr:nvPicPr>
        <xdr:cNvPr id="616" name="Picture 615">
          <a:hlinkClick xmlns:r="http://schemas.openxmlformats.org/officeDocument/2006/relationships" r:id="rId295"/>
          <a:extLst>
            <a:ext uri="{FF2B5EF4-FFF2-40B4-BE49-F238E27FC236}">
              <a16:creationId xmlns:a16="http://schemas.microsoft.com/office/drawing/2014/main" id="{5920FCFC-816B-4401-91D7-207A227C3121}"/>
            </a:ext>
          </a:extLst>
        </xdr:cNvPr>
        <xdr:cNvPicPr>
          <a:picLocks noChangeAspect="1" noChangeArrowheads="1"/>
        </xdr:cNvPicPr>
      </xdr:nvPicPr>
      <xdr:blipFill>
        <a:blip xmlns:r="http://schemas.openxmlformats.org/officeDocument/2006/relationships" r:embed="rId296">
          <a:extLst>
            <a:ext uri="{28A0092B-C50C-407E-A947-70E740481C1C}">
              <a14:useLocalDpi xmlns:a14="http://schemas.microsoft.com/office/drawing/2010/main" val="0"/>
            </a:ext>
          </a:extLst>
        </a:blip>
        <a:srcRect/>
        <a:stretch>
          <a:fillRect/>
        </a:stretch>
      </xdr:blipFill>
      <xdr:spPr bwMode="auto">
        <a:xfrm>
          <a:off x="609600" y="58902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181</xdr:row>
      <xdr:rowOff>0</xdr:rowOff>
    </xdr:from>
    <xdr:to>
      <xdr:col>3</xdr:col>
      <xdr:colOff>304800</xdr:colOff>
      <xdr:row>181</xdr:row>
      <xdr:rowOff>114300</xdr:rowOff>
    </xdr:to>
    <xdr:pic>
      <xdr:nvPicPr>
        <xdr:cNvPr id="617" name="Picture 616">
          <a:hlinkClick xmlns:r="http://schemas.openxmlformats.org/officeDocument/2006/relationships" r:id="rId109"/>
          <a:extLst>
            <a:ext uri="{FF2B5EF4-FFF2-40B4-BE49-F238E27FC236}">
              <a16:creationId xmlns:a16="http://schemas.microsoft.com/office/drawing/2014/main" id="{A3ECCDC5-7590-4D0C-A8E0-4971631339C6}"/>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8902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181</xdr:row>
      <xdr:rowOff>0</xdr:rowOff>
    </xdr:from>
    <xdr:to>
      <xdr:col>4</xdr:col>
      <xdr:colOff>6350</xdr:colOff>
      <xdr:row>181</xdr:row>
      <xdr:rowOff>114300</xdr:rowOff>
    </xdr:to>
    <xdr:pic>
      <xdr:nvPicPr>
        <xdr:cNvPr id="618" name="Picture 617">
          <a:hlinkClick xmlns:r="http://schemas.openxmlformats.org/officeDocument/2006/relationships" r:id="rId14"/>
          <a:extLst>
            <a:ext uri="{FF2B5EF4-FFF2-40B4-BE49-F238E27FC236}">
              <a16:creationId xmlns:a16="http://schemas.microsoft.com/office/drawing/2014/main" id="{FDB5EB77-0A51-42E4-8F17-2161927042D7}"/>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58902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182</xdr:row>
      <xdr:rowOff>0</xdr:rowOff>
    </xdr:from>
    <xdr:to>
      <xdr:col>1</xdr:col>
      <xdr:colOff>304800</xdr:colOff>
      <xdr:row>183</xdr:row>
      <xdr:rowOff>114300</xdr:rowOff>
    </xdr:to>
    <xdr:pic>
      <xdr:nvPicPr>
        <xdr:cNvPr id="619" name="Picture 618">
          <a:hlinkClick xmlns:r="http://schemas.openxmlformats.org/officeDocument/2006/relationships" r:id="rId297"/>
          <a:extLst>
            <a:ext uri="{FF2B5EF4-FFF2-40B4-BE49-F238E27FC236}">
              <a16:creationId xmlns:a16="http://schemas.microsoft.com/office/drawing/2014/main" id="{D46A3F1D-83AD-4799-A0B3-05E23C0C355F}"/>
            </a:ext>
          </a:extLst>
        </xdr:cNvPr>
        <xdr:cNvPicPr>
          <a:picLocks noChangeAspect="1" noChangeArrowheads="1"/>
        </xdr:cNvPicPr>
      </xdr:nvPicPr>
      <xdr:blipFill>
        <a:blip xmlns:r="http://schemas.openxmlformats.org/officeDocument/2006/relationships" r:embed="rId298">
          <a:extLst>
            <a:ext uri="{28A0092B-C50C-407E-A947-70E740481C1C}">
              <a14:useLocalDpi xmlns:a14="http://schemas.microsoft.com/office/drawing/2010/main" val="0"/>
            </a:ext>
          </a:extLst>
        </a:blip>
        <a:srcRect/>
        <a:stretch>
          <a:fillRect/>
        </a:stretch>
      </xdr:blipFill>
      <xdr:spPr bwMode="auto">
        <a:xfrm>
          <a:off x="609600" y="59093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182</xdr:row>
      <xdr:rowOff>0</xdr:rowOff>
    </xdr:from>
    <xdr:to>
      <xdr:col>3</xdr:col>
      <xdr:colOff>304800</xdr:colOff>
      <xdr:row>182</xdr:row>
      <xdr:rowOff>114300</xdr:rowOff>
    </xdr:to>
    <xdr:pic>
      <xdr:nvPicPr>
        <xdr:cNvPr id="620" name="Picture 619">
          <a:hlinkClick xmlns:r="http://schemas.openxmlformats.org/officeDocument/2006/relationships" r:id="rId109"/>
          <a:extLst>
            <a:ext uri="{FF2B5EF4-FFF2-40B4-BE49-F238E27FC236}">
              <a16:creationId xmlns:a16="http://schemas.microsoft.com/office/drawing/2014/main" id="{2A2F6B21-1191-4605-BCF5-716BAD13650E}"/>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9093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183</xdr:row>
      <xdr:rowOff>0</xdr:rowOff>
    </xdr:from>
    <xdr:to>
      <xdr:col>1</xdr:col>
      <xdr:colOff>304800</xdr:colOff>
      <xdr:row>184</xdr:row>
      <xdr:rowOff>114300</xdr:rowOff>
    </xdr:to>
    <xdr:pic>
      <xdr:nvPicPr>
        <xdr:cNvPr id="621" name="Picture 620">
          <a:hlinkClick xmlns:r="http://schemas.openxmlformats.org/officeDocument/2006/relationships" r:id="rId299"/>
          <a:extLst>
            <a:ext uri="{FF2B5EF4-FFF2-40B4-BE49-F238E27FC236}">
              <a16:creationId xmlns:a16="http://schemas.microsoft.com/office/drawing/2014/main" id="{B963F69B-8DF8-4668-A2FE-942284751E98}"/>
            </a:ext>
          </a:extLst>
        </xdr:cNvPr>
        <xdr:cNvPicPr>
          <a:picLocks noChangeAspect="1" noChangeArrowheads="1"/>
        </xdr:cNvPicPr>
      </xdr:nvPicPr>
      <xdr:blipFill>
        <a:blip xmlns:r="http://schemas.openxmlformats.org/officeDocument/2006/relationships" r:embed="rId300">
          <a:extLst>
            <a:ext uri="{28A0092B-C50C-407E-A947-70E740481C1C}">
              <a14:useLocalDpi xmlns:a14="http://schemas.microsoft.com/office/drawing/2010/main" val="0"/>
            </a:ext>
          </a:extLst>
        </a:blip>
        <a:srcRect/>
        <a:stretch>
          <a:fillRect/>
        </a:stretch>
      </xdr:blipFill>
      <xdr:spPr bwMode="auto">
        <a:xfrm>
          <a:off x="609600" y="59283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183</xdr:row>
      <xdr:rowOff>0</xdr:rowOff>
    </xdr:from>
    <xdr:to>
      <xdr:col>3</xdr:col>
      <xdr:colOff>304800</xdr:colOff>
      <xdr:row>183</xdr:row>
      <xdr:rowOff>114300</xdr:rowOff>
    </xdr:to>
    <xdr:pic>
      <xdr:nvPicPr>
        <xdr:cNvPr id="622" name="Picture 621">
          <a:hlinkClick xmlns:r="http://schemas.openxmlformats.org/officeDocument/2006/relationships" r:id="rId109"/>
          <a:extLst>
            <a:ext uri="{FF2B5EF4-FFF2-40B4-BE49-F238E27FC236}">
              <a16:creationId xmlns:a16="http://schemas.microsoft.com/office/drawing/2014/main" id="{7FFBA9A4-0264-4631-B003-3148E033D244}"/>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9283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184</xdr:row>
      <xdr:rowOff>0</xdr:rowOff>
    </xdr:from>
    <xdr:to>
      <xdr:col>1</xdr:col>
      <xdr:colOff>304800</xdr:colOff>
      <xdr:row>185</xdr:row>
      <xdr:rowOff>114300</xdr:rowOff>
    </xdr:to>
    <xdr:pic>
      <xdr:nvPicPr>
        <xdr:cNvPr id="623" name="Picture 622">
          <a:hlinkClick xmlns:r="http://schemas.openxmlformats.org/officeDocument/2006/relationships" r:id="rId301"/>
          <a:extLst>
            <a:ext uri="{FF2B5EF4-FFF2-40B4-BE49-F238E27FC236}">
              <a16:creationId xmlns:a16="http://schemas.microsoft.com/office/drawing/2014/main" id="{9E6A23ED-16D7-4BF0-8358-455C46C4E3A7}"/>
            </a:ext>
          </a:extLst>
        </xdr:cNvPr>
        <xdr:cNvPicPr>
          <a:picLocks noChangeAspect="1" noChangeArrowheads="1"/>
        </xdr:cNvPicPr>
      </xdr:nvPicPr>
      <xdr:blipFill>
        <a:blip xmlns:r="http://schemas.openxmlformats.org/officeDocument/2006/relationships" r:embed="rId302">
          <a:extLst>
            <a:ext uri="{28A0092B-C50C-407E-A947-70E740481C1C}">
              <a14:useLocalDpi xmlns:a14="http://schemas.microsoft.com/office/drawing/2010/main" val="0"/>
            </a:ext>
          </a:extLst>
        </a:blip>
        <a:srcRect/>
        <a:stretch>
          <a:fillRect/>
        </a:stretch>
      </xdr:blipFill>
      <xdr:spPr bwMode="auto">
        <a:xfrm>
          <a:off x="609600" y="59474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184</xdr:row>
      <xdr:rowOff>0</xdr:rowOff>
    </xdr:from>
    <xdr:to>
      <xdr:col>3</xdr:col>
      <xdr:colOff>304800</xdr:colOff>
      <xdr:row>184</xdr:row>
      <xdr:rowOff>114300</xdr:rowOff>
    </xdr:to>
    <xdr:pic>
      <xdr:nvPicPr>
        <xdr:cNvPr id="624" name="Picture 623">
          <a:hlinkClick xmlns:r="http://schemas.openxmlformats.org/officeDocument/2006/relationships" r:id="rId109"/>
          <a:extLst>
            <a:ext uri="{FF2B5EF4-FFF2-40B4-BE49-F238E27FC236}">
              <a16:creationId xmlns:a16="http://schemas.microsoft.com/office/drawing/2014/main" id="{363E4110-3248-46FE-A725-B0771132A4AF}"/>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9474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184</xdr:row>
      <xdr:rowOff>0</xdr:rowOff>
    </xdr:from>
    <xdr:to>
      <xdr:col>4</xdr:col>
      <xdr:colOff>6350</xdr:colOff>
      <xdr:row>184</xdr:row>
      <xdr:rowOff>114300</xdr:rowOff>
    </xdr:to>
    <xdr:pic>
      <xdr:nvPicPr>
        <xdr:cNvPr id="625" name="Picture 624">
          <a:hlinkClick xmlns:r="http://schemas.openxmlformats.org/officeDocument/2006/relationships" r:id="rId84"/>
          <a:extLst>
            <a:ext uri="{FF2B5EF4-FFF2-40B4-BE49-F238E27FC236}">
              <a16:creationId xmlns:a16="http://schemas.microsoft.com/office/drawing/2014/main" id="{524F2BFB-BA55-4DB7-AFB2-67181EF3F449}"/>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59474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185</xdr:row>
      <xdr:rowOff>0</xdr:rowOff>
    </xdr:from>
    <xdr:to>
      <xdr:col>1</xdr:col>
      <xdr:colOff>304800</xdr:colOff>
      <xdr:row>186</xdr:row>
      <xdr:rowOff>114300</xdr:rowOff>
    </xdr:to>
    <xdr:pic>
      <xdr:nvPicPr>
        <xdr:cNvPr id="626" name="Picture 625">
          <a:hlinkClick xmlns:r="http://schemas.openxmlformats.org/officeDocument/2006/relationships" r:id="rId303"/>
          <a:extLst>
            <a:ext uri="{FF2B5EF4-FFF2-40B4-BE49-F238E27FC236}">
              <a16:creationId xmlns:a16="http://schemas.microsoft.com/office/drawing/2014/main" id="{7E85AB65-B074-47EC-8D91-A048317CF2C2}"/>
            </a:ext>
          </a:extLst>
        </xdr:cNvPr>
        <xdr:cNvPicPr>
          <a:picLocks noChangeAspect="1" noChangeArrowheads="1"/>
        </xdr:cNvPicPr>
      </xdr:nvPicPr>
      <xdr:blipFill>
        <a:blip xmlns:r="http://schemas.openxmlformats.org/officeDocument/2006/relationships" r:embed="rId304">
          <a:extLst>
            <a:ext uri="{28A0092B-C50C-407E-A947-70E740481C1C}">
              <a14:useLocalDpi xmlns:a14="http://schemas.microsoft.com/office/drawing/2010/main" val="0"/>
            </a:ext>
          </a:extLst>
        </a:blip>
        <a:srcRect/>
        <a:stretch>
          <a:fillRect/>
        </a:stretch>
      </xdr:blipFill>
      <xdr:spPr bwMode="auto">
        <a:xfrm>
          <a:off x="609600" y="59664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185</xdr:row>
      <xdr:rowOff>0</xdr:rowOff>
    </xdr:from>
    <xdr:to>
      <xdr:col>3</xdr:col>
      <xdr:colOff>304800</xdr:colOff>
      <xdr:row>185</xdr:row>
      <xdr:rowOff>114300</xdr:rowOff>
    </xdr:to>
    <xdr:pic>
      <xdr:nvPicPr>
        <xdr:cNvPr id="627" name="Picture 626">
          <a:hlinkClick xmlns:r="http://schemas.openxmlformats.org/officeDocument/2006/relationships" r:id="rId267"/>
          <a:extLst>
            <a:ext uri="{FF2B5EF4-FFF2-40B4-BE49-F238E27FC236}">
              <a16:creationId xmlns:a16="http://schemas.microsoft.com/office/drawing/2014/main" id="{6852DEC3-3FA0-43B8-8E92-F66D606DAA41}"/>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9664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186</xdr:row>
      <xdr:rowOff>0</xdr:rowOff>
    </xdr:from>
    <xdr:to>
      <xdr:col>1</xdr:col>
      <xdr:colOff>304800</xdr:colOff>
      <xdr:row>187</xdr:row>
      <xdr:rowOff>114300</xdr:rowOff>
    </xdr:to>
    <xdr:pic>
      <xdr:nvPicPr>
        <xdr:cNvPr id="628" name="Picture 627">
          <a:hlinkClick xmlns:r="http://schemas.openxmlformats.org/officeDocument/2006/relationships" r:id="rId305"/>
          <a:extLst>
            <a:ext uri="{FF2B5EF4-FFF2-40B4-BE49-F238E27FC236}">
              <a16:creationId xmlns:a16="http://schemas.microsoft.com/office/drawing/2014/main" id="{CB3954CA-EAF9-4896-92BC-53C196172C62}"/>
            </a:ext>
          </a:extLst>
        </xdr:cNvPr>
        <xdr:cNvPicPr>
          <a:picLocks noChangeAspect="1" noChangeArrowheads="1"/>
        </xdr:cNvPicPr>
      </xdr:nvPicPr>
      <xdr:blipFill>
        <a:blip xmlns:r="http://schemas.openxmlformats.org/officeDocument/2006/relationships" r:embed="rId306">
          <a:extLst>
            <a:ext uri="{28A0092B-C50C-407E-A947-70E740481C1C}">
              <a14:useLocalDpi xmlns:a14="http://schemas.microsoft.com/office/drawing/2010/main" val="0"/>
            </a:ext>
          </a:extLst>
        </a:blip>
        <a:srcRect/>
        <a:stretch>
          <a:fillRect/>
        </a:stretch>
      </xdr:blipFill>
      <xdr:spPr bwMode="auto">
        <a:xfrm>
          <a:off x="609600" y="59855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186</xdr:row>
      <xdr:rowOff>0</xdr:rowOff>
    </xdr:from>
    <xdr:to>
      <xdr:col>3</xdr:col>
      <xdr:colOff>304800</xdr:colOff>
      <xdr:row>186</xdr:row>
      <xdr:rowOff>114300</xdr:rowOff>
    </xdr:to>
    <xdr:pic>
      <xdr:nvPicPr>
        <xdr:cNvPr id="629" name="Picture 628">
          <a:hlinkClick xmlns:r="http://schemas.openxmlformats.org/officeDocument/2006/relationships" r:id="rId267"/>
          <a:extLst>
            <a:ext uri="{FF2B5EF4-FFF2-40B4-BE49-F238E27FC236}">
              <a16:creationId xmlns:a16="http://schemas.microsoft.com/office/drawing/2014/main" id="{DFB34E6E-AB5A-4E03-A54C-0163DBD85175}"/>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59855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187</xdr:row>
      <xdr:rowOff>0</xdr:rowOff>
    </xdr:from>
    <xdr:to>
      <xdr:col>1</xdr:col>
      <xdr:colOff>323850</xdr:colOff>
      <xdr:row>187</xdr:row>
      <xdr:rowOff>304800</xdr:rowOff>
    </xdr:to>
    <xdr:pic>
      <xdr:nvPicPr>
        <xdr:cNvPr id="630" name="Picture 629">
          <a:hlinkClick xmlns:r="http://schemas.openxmlformats.org/officeDocument/2006/relationships" r:id="rId307"/>
          <a:extLst>
            <a:ext uri="{FF2B5EF4-FFF2-40B4-BE49-F238E27FC236}">
              <a16:creationId xmlns:a16="http://schemas.microsoft.com/office/drawing/2014/main" id="{B2647041-7429-4FB9-BA38-5630923D8B05}"/>
            </a:ext>
          </a:extLst>
        </xdr:cNvPr>
        <xdr:cNvPicPr>
          <a:picLocks noChangeAspect="1" noChangeArrowheads="1"/>
        </xdr:cNvPicPr>
      </xdr:nvPicPr>
      <xdr:blipFill>
        <a:blip xmlns:r="http://schemas.openxmlformats.org/officeDocument/2006/relationships" r:embed="rId308">
          <a:extLst>
            <a:ext uri="{28A0092B-C50C-407E-A947-70E740481C1C}">
              <a14:useLocalDpi xmlns:a14="http://schemas.microsoft.com/office/drawing/2010/main" val="0"/>
            </a:ext>
          </a:extLst>
        </a:blip>
        <a:srcRect/>
        <a:stretch>
          <a:fillRect/>
        </a:stretch>
      </xdr:blipFill>
      <xdr:spPr bwMode="auto">
        <a:xfrm>
          <a:off x="609600" y="60045600"/>
          <a:ext cx="3238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187</xdr:row>
      <xdr:rowOff>0</xdr:rowOff>
    </xdr:from>
    <xdr:to>
      <xdr:col>3</xdr:col>
      <xdr:colOff>304800</xdr:colOff>
      <xdr:row>187</xdr:row>
      <xdr:rowOff>114300</xdr:rowOff>
    </xdr:to>
    <xdr:pic>
      <xdr:nvPicPr>
        <xdr:cNvPr id="631" name="Picture 630">
          <a:hlinkClick xmlns:r="http://schemas.openxmlformats.org/officeDocument/2006/relationships" r:id="rId267"/>
          <a:extLst>
            <a:ext uri="{FF2B5EF4-FFF2-40B4-BE49-F238E27FC236}">
              <a16:creationId xmlns:a16="http://schemas.microsoft.com/office/drawing/2014/main" id="{94974AFD-22CC-4F2F-BAE3-64058F5B6A22}"/>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60045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187</xdr:row>
      <xdr:rowOff>0</xdr:rowOff>
    </xdr:from>
    <xdr:to>
      <xdr:col>4</xdr:col>
      <xdr:colOff>6350</xdr:colOff>
      <xdr:row>187</xdr:row>
      <xdr:rowOff>114300</xdr:rowOff>
    </xdr:to>
    <xdr:pic>
      <xdr:nvPicPr>
        <xdr:cNvPr id="632" name="Picture 631">
          <a:hlinkClick xmlns:r="http://schemas.openxmlformats.org/officeDocument/2006/relationships" r:id="rId30"/>
          <a:extLst>
            <a:ext uri="{FF2B5EF4-FFF2-40B4-BE49-F238E27FC236}">
              <a16:creationId xmlns:a16="http://schemas.microsoft.com/office/drawing/2014/main" id="{E294D429-46C6-4F44-A0A9-66D15DBC5739}"/>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60045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188</xdr:row>
      <xdr:rowOff>0</xdr:rowOff>
    </xdr:from>
    <xdr:to>
      <xdr:col>1</xdr:col>
      <xdr:colOff>304800</xdr:colOff>
      <xdr:row>188</xdr:row>
      <xdr:rowOff>304800</xdr:rowOff>
    </xdr:to>
    <xdr:pic>
      <xdr:nvPicPr>
        <xdr:cNvPr id="633" name="Picture 632">
          <a:hlinkClick xmlns:r="http://schemas.openxmlformats.org/officeDocument/2006/relationships" r:id="rId309"/>
          <a:extLst>
            <a:ext uri="{FF2B5EF4-FFF2-40B4-BE49-F238E27FC236}">
              <a16:creationId xmlns:a16="http://schemas.microsoft.com/office/drawing/2014/main" id="{88F1191D-7069-420A-92D1-02A34A89704F}"/>
            </a:ext>
          </a:extLst>
        </xdr:cNvPr>
        <xdr:cNvPicPr>
          <a:picLocks noChangeAspect="1" noChangeArrowheads="1"/>
        </xdr:cNvPicPr>
      </xdr:nvPicPr>
      <xdr:blipFill>
        <a:blip xmlns:r="http://schemas.openxmlformats.org/officeDocument/2006/relationships" r:embed="rId310">
          <a:extLst>
            <a:ext uri="{28A0092B-C50C-407E-A947-70E740481C1C}">
              <a14:useLocalDpi xmlns:a14="http://schemas.microsoft.com/office/drawing/2010/main" val="0"/>
            </a:ext>
          </a:extLst>
        </a:blip>
        <a:srcRect/>
        <a:stretch>
          <a:fillRect/>
        </a:stretch>
      </xdr:blipFill>
      <xdr:spPr bwMode="auto">
        <a:xfrm>
          <a:off x="609600" y="60420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188</xdr:row>
      <xdr:rowOff>0</xdr:rowOff>
    </xdr:from>
    <xdr:to>
      <xdr:col>3</xdr:col>
      <xdr:colOff>304800</xdr:colOff>
      <xdr:row>188</xdr:row>
      <xdr:rowOff>114300</xdr:rowOff>
    </xdr:to>
    <xdr:pic>
      <xdr:nvPicPr>
        <xdr:cNvPr id="634" name="Picture 633">
          <a:hlinkClick xmlns:r="http://schemas.openxmlformats.org/officeDocument/2006/relationships" r:id="rId267"/>
          <a:extLst>
            <a:ext uri="{FF2B5EF4-FFF2-40B4-BE49-F238E27FC236}">
              <a16:creationId xmlns:a16="http://schemas.microsoft.com/office/drawing/2014/main" id="{FB3D2D3F-7FB5-4191-B114-46A16C38C7EB}"/>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60420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189</xdr:row>
      <xdr:rowOff>0</xdr:rowOff>
    </xdr:from>
    <xdr:to>
      <xdr:col>1</xdr:col>
      <xdr:colOff>304800</xdr:colOff>
      <xdr:row>190</xdr:row>
      <xdr:rowOff>114300</xdr:rowOff>
    </xdr:to>
    <xdr:pic>
      <xdr:nvPicPr>
        <xdr:cNvPr id="635" name="Picture 634">
          <a:hlinkClick xmlns:r="http://schemas.openxmlformats.org/officeDocument/2006/relationships" r:id="rId311"/>
          <a:extLst>
            <a:ext uri="{FF2B5EF4-FFF2-40B4-BE49-F238E27FC236}">
              <a16:creationId xmlns:a16="http://schemas.microsoft.com/office/drawing/2014/main" id="{BCB7BC4E-328F-40FE-B6F9-75FD045027D0}"/>
            </a:ext>
          </a:extLst>
        </xdr:cNvPr>
        <xdr:cNvPicPr>
          <a:picLocks noChangeAspect="1" noChangeArrowheads="1"/>
        </xdr:cNvPicPr>
      </xdr:nvPicPr>
      <xdr:blipFill>
        <a:blip xmlns:r="http://schemas.openxmlformats.org/officeDocument/2006/relationships" r:embed="rId312">
          <a:extLst>
            <a:ext uri="{28A0092B-C50C-407E-A947-70E740481C1C}">
              <a14:useLocalDpi xmlns:a14="http://schemas.microsoft.com/office/drawing/2010/main" val="0"/>
            </a:ext>
          </a:extLst>
        </a:blip>
        <a:srcRect/>
        <a:stretch>
          <a:fillRect/>
        </a:stretch>
      </xdr:blipFill>
      <xdr:spPr bwMode="auto">
        <a:xfrm>
          <a:off x="609600" y="60794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189</xdr:row>
      <xdr:rowOff>0</xdr:rowOff>
    </xdr:from>
    <xdr:to>
      <xdr:col>3</xdr:col>
      <xdr:colOff>304800</xdr:colOff>
      <xdr:row>189</xdr:row>
      <xdr:rowOff>114300</xdr:rowOff>
    </xdr:to>
    <xdr:pic>
      <xdr:nvPicPr>
        <xdr:cNvPr id="636" name="Picture 635">
          <a:hlinkClick xmlns:r="http://schemas.openxmlformats.org/officeDocument/2006/relationships" r:id="rId267"/>
          <a:extLst>
            <a:ext uri="{FF2B5EF4-FFF2-40B4-BE49-F238E27FC236}">
              <a16:creationId xmlns:a16="http://schemas.microsoft.com/office/drawing/2014/main" id="{9B91AADC-CCD7-44E8-A2E5-F695B930BD0E}"/>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60794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190</xdr:row>
      <xdr:rowOff>0</xdr:rowOff>
    </xdr:from>
    <xdr:to>
      <xdr:col>1</xdr:col>
      <xdr:colOff>304800</xdr:colOff>
      <xdr:row>191</xdr:row>
      <xdr:rowOff>19050</xdr:rowOff>
    </xdr:to>
    <xdr:pic>
      <xdr:nvPicPr>
        <xdr:cNvPr id="637" name="Picture 636">
          <a:hlinkClick xmlns:r="http://schemas.openxmlformats.org/officeDocument/2006/relationships" r:id="rId313"/>
          <a:extLst>
            <a:ext uri="{FF2B5EF4-FFF2-40B4-BE49-F238E27FC236}">
              <a16:creationId xmlns:a16="http://schemas.microsoft.com/office/drawing/2014/main" id="{0AC94DF5-F6E4-463E-AFAA-B02E0A0DADE0}"/>
            </a:ext>
          </a:extLst>
        </xdr:cNvPr>
        <xdr:cNvPicPr>
          <a:picLocks noChangeAspect="1" noChangeArrowheads="1"/>
        </xdr:cNvPicPr>
      </xdr:nvPicPr>
      <xdr:blipFill>
        <a:blip xmlns:r="http://schemas.openxmlformats.org/officeDocument/2006/relationships" r:embed="rId314">
          <a:extLst>
            <a:ext uri="{28A0092B-C50C-407E-A947-70E740481C1C}">
              <a14:useLocalDpi xmlns:a14="http://schemas.microsoft.com/office/drawing/2010/main" val="0"/>
            </a:ext>
          </a:extLst>
        </a:blip>
        <a:srcRect/>
        <a:stretch>
          <a:fillRect/>
        </a:stretch>
      </xdr:blipFill>
      <xdr:spPr bwMode="auto">
        <a:xfrm>
          <a:off x="609600" y="60985400"/>
          <a:ext cx="30480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190</xdr:row>
      <xdr:rowOff>0</xdr:rowOff>
    </xdr:from>
    <xdr:to>
      <xdr:col>3</xdr:col>
      <xdr:colOff>304800</xdr:colOff>
      <xdr:row>190</xdr:row>
      <xdr:rowOff>114300</xdr:rowOff>
    </xdr:to>
    <xdr:pic>
      <xdr:nvPicPr>
        <xdr:cNvPr id="638" name="Picture 637">
          <a:hlinkClick xmlns:r="http://schemas.openxmlformats.org/officeDocument/2006/relationships" r:id="rId267"/>
          <a:extLst>
            <a:ext uri="{FF2B5EF4-FFF2-40B4-BE49-F238E27FC236}">
              <a16:creationId xmlns:a16="http://schemas.microsoft.com/office/drawing/2014/main" id="{FA13D48E-48E3-440A-8C25-53C736561F32}"/>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60985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191</xdr:row>
      <xdr:rowOff>0</xdr:rowOff>
    </xdr:from>
    <xdr:to>
      <xdr:col>1</xdr:col>
      <xdr:colOff>304800</xdr:colOff>
      <xdr:row>192</xdr:row>
      <xdr:rowOff>114300</xdr:rowOff>
    </xdr:to>
    <xdr:pic>
      <xdr:nvPicPr>
        <xdr:cNvPr id="639" name="Picture 638">
          <a:hlinkClick xmlns:r="http://schemas.openxmlformats.org/officeDocument/2006/relationships" r:id="rId315"/>
          <a:extLst>
            <a:ext uri="{FF2B5EF4-FFF2-40B4-BE49-F238E27FC236}">
              <a16:creationId xmlns:a16="http://schemas.microsoft.com/office/drawing/2014/main" id="{4B31AB6F-DC27-42A7-9C6F-11A5910FCB20}"/>
            </a:ext>
          </a:extLst>
        </xdr:cNvPr>
        <xdr:cNvPicPr>
          <a:picLocks noChangeAspect="1" noChangeArrowheads="1"/>
        </xdr:cNvPicPr>
      </xdr:nvPicPr>
      <xdr:blipFill>
        <a:blip xmlns:r="http://schemas.openxmlformats.org/officeDocument/2006/relationships" r:embed="rId316">
          <a:extLst>
            <a:ext uri="{28A0092B-C50C-407E-A947-70E740481C1C}">
              <a14:useLocalDpi xmlns:a14="http://schemas.microsoft.com/office/drawing/2010/main" val="0"/>
            </a:ext>
          </a:extLst>
        </a:blip>
        <a:srcRect/>
        <a:stretch>
          <a:fillRect/>
        </a:stretch>
      </xdr:blipFill>
      <xdr:spPr bwMode="auto">
        <a:xfrm>
          <a:off x="609600" y="61360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191</xdr:row>
      <xdr:rowOff>0</xdr:rowOff>
    </xdr:from>
    <xdr:to>
      <xdr:col>3</xdr:col>
      <xdr:colOff>304800</xdr:colOff>
      <xdr:row>191</xdr:row>
      <xdr:rowOff>114300</xdr:rowOff>
    </xdr:to>
    <xdr:pic>
      <xdr:nvPicPr>
        <xdr:cNvPr id="640" name="Picture 639">
          <a:hlinkClick xmlns:r="http://schemas.openxmlformats.org/officeDocument/2006/relationships" r:id="rId109"/>
          <a:extLst>
            <a:ext uri="{FF2B5EF4-FFF2-40B4-BE49-F238E27FC236}">
              <a16:creationId xmlns:a16="http://schemas.microsoft.com/office/drawing/2014/main" id="{60B3A6D9-9EDD-4161-8C3B-B2E4C46AA1C3}"/>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61360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192</xdr:row>
      <xdr:rowOff>0</xdr:rowOff>
    </xdr:from>
    <xdr:to>
      <xdr:col>1</xdr:col>
      <xdr:colOff>304800</xdr:colOff>
      <xdr:row>193</xdr:row>
      <xdr:rowOff>114300</xdr:rowOff>
    </xdr:to>
    <xdr:pic>
      <xdr:nvPicPr>
        <xdr:cNvPr id="641" name="Picture 640">
          <a:hlinkClick xmlns:r="http://schemas.openxmlformats.org/officeDocument/2006/relationships" r:id="rId317"/>
          <a:extLst>
            <a:ext uri="{FF2B5EF4-FFF2-40B4-BE49-F238E27FC236}">
              <a16:creationId xmlns:a16="http://schemas.microsoft.com/office/drawing/2014/main" id="{7B207553-0ED5-47C6-9DB8-285AE7699609}"/>
            </a:ext>
          </a:extLst>
        </xdr:cNvPr>
        <xdr:cNvPicPr>
          <a:picLocks noChangeAspect="1" noChangeArrowheads="1"/>
        </xdr:cNvPicPr>
      </xdr:nvPicPr>
      <xdr:blipFill>
        <a:blip xmlns:r="http://schemas.openxmlformats.org/officeDocument/2006/relationships" r:embed="rId318">
          <a:extLst>
            <a:ext uri="{28A0092B-C50C-407E-A947-70E740481C1C}">
              <a14:useLocalDpi xmlns:a14="http://schemas.microsoft.com/office/drawing/2010/main" val="0"/>
            </a:ext>
          </a:extLst>
        </a:blip>
        <a:srcRect/>
        <a:stretch>
          <a:fillRect/>
        </a:stretch>
      </xdr:blipFill>
      <xdr:spPr bwMode="auto">
        <a:xfrm>
          <a:off x="609600" y="61550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192</xdr:row>
      <xdr:rowOff>0</xdr:rowOff>
    </xdr:from>
    <xdr:to>
      <xdr:col>3</xdr:col>
      <xdr:colOff>304800</xdr:colOff>
      <xdr:row>192</xdr:row>
      <xdr:rowOff>114300</xdr:rowOff>
    </xdr:to>
    <xdr:pic>
      <xdr:nvPicPr>
        <xdr:cNvPr id="642" name="Picture 641">
          <a:hlinkClick xmlns:r="http://schemas.openxmlformats.org/officeDocument/2006/relationships" r:id="rId109"/>
          <a:extLst>
            <a:ext uri="{FF2B5EF4-FFF2-40B4-BE49-F238E27FC236}">
              <a16:creationId xmlns:a16="http://schemas.microsoft.com/office/drawing/2014/main" id="{91FE80EF-6F08-408B-AB84-00F15836C27D}"/>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61550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193</xdr:row>
      <xdr:rowOff>0</xdr:rowOff>
    </xdr:from>
    <xdr:to>
      <xdr:col>1</xdr:col>
      <xdr:colOff>304800</xdr:colOff>
      <xdr:row>193</xdr:row>
      <xdr:rowOff>304800</xdr:rowOff>
    </xdr:to>
    <xdr:pic>
      <xdr:nvPicPr>
        <xdr:cNvPr id="643" name="Picture 642">
          <a:hlinkClick xmlns:r="http://schemas.openxmlformats.org/officeDocument/2006/relationships" r:id="rId319"/>
          <a:extLst>
            <a:ext uri="{FF2B5EF4-FFF2-40B4-BE49-F238E27FC236}">
              <a16:creationId xmlns:a16="http://schemas.microsoft.com/office/drawing/2014/main" id="{86802C73-0DCB-4BC5-A4FC-7F43CC7C8026}"/>
            </a:ext>
          </a:extLst>
        </xdr:cNvPr>
        <xdr:cNvPicPr>
          <a:picLocks noChangeAspect="1" noChangeArrowheads="1"/>
        </xdr:cNvPicPr>
      </xdr:nvPicPr>
      <xdr:blipFill>
        <a:blip xmlns:r="http://schemas.openxmlformats.org/officeDocument/2006/relationships" r:embed="rId320">
          <a:extLst>
            <a:ext uri="{28A0092B-C50C-407E-A947-70E740481C1C}">
              <a14:useLocalDpi xmlns:a14="http://schemas.microsoft.com/office/drawing/2010/main" val="0"/>
            </a:ext>
          </a:extLst>
        </a:blip>
        <a:srcRect/>
        <a:stretch>
          <a:fillRect/>
        </a:stretch>
      </xdr:blipFill>
      <xdr:spPr bwMode="auto">
        <a:xfrm>
          <a:off x="609600" y="61741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193</xdr:row>
      <xdr:rowOff>0</xdr:rowOff>
    </xdr:from>
    <xdr:to>
      <xdr:col>3</xdr:col>
      <xdr:colOff>304800</xdr:colOff>
      <xdr:row>193</xdr:row>
      <xdr:rowOff>114300</xdr:rowOff>
    </xdr:to>
    <xdr:pic>
      <xdr:nvPicPr>
        <xdr:cNvPr id="644" name="Picture 643">
          <a:hlinkClick xmlns:r="http://schemas.openxmlformats.org/officeDocument/2006/relationships" r:id="rId236"/>
          <a:extLst>
            <a:ext uri="{FF2B5EF4-FFF2-40B4-BE49-F238E27FC236}">
              <a16:creationId xmlns:a16="http://schemas.microsoft.com/office/drawing/2014/main" id="{FC00D5AB-5179-416F-BDB1-DC7B37324DF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61741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195</xdr:row>
      <xdr:rowOff>0</xdr:rowOff>
    </xdr:from>
    <xdr:to>
      <xdr:col>1</xdr:col>
      <xdr:colOff>304800</xdr:colOff>
      <xdr:row>195</xdr:row>
      <xdr:rowOff>304800</xdr:rowOff>
    </xdr:to>
    <xdr:pic>
      <xdr:nvPicPr>
        <xdr:cNvPr id="645" name="Picture 644">
          <a:hlinkClick xmlns:r="http://schemas.openxmlformats.org/officeDocument/2006/relationships" r:id="rId321"/>
          <a:extLst>
            <a:ext uri="{FF2B5EF4-FFF2-40B4-BE49-F238E27FC236}">
              <a16:creationId xmlns:a16="http://schemas.microsoft.com/office/drawing/2014/main" id="{3CA8D0C8-323F-4568-85F3-9244DC30A703}"/>
            </a:ext>
          </a:extLst>
        </xdr:cNvPr>
        <xdr:cNvPicPr>
          <a:picLocks noChangeAspect="1" noChangeArrowheads="1"/>
        </xdr:cNvPicPr>
      </xdr:nvPicPr>
      <xdr:blipFill>
        <a:blip xmlns:r="http://schemas.openxmlformats.org/officeDocument/2006/relationships" r:embed="rId322">
          <a:extLst>
            <a:ext uri="{28A0092B-C50C-407E-A947-70E740481C1C}">
              <a14:useLocalDpi xmlns:a14="http://schemas.microsoft.com/office/drawing/2010/main" val="0"/>
            </a:ext>
          </a:extLst>
        </a:blip>
        <a:srcRect/>
        <a:stretch>
          <a:fillRect/>
        </a:stretch>
      </xdr:blipFill>
      <xdr:spPr bwMode="auto">
        <a:xfrm>
          <a:off x="609600" y="62490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195</xdr:row>
      <xdr:rowOff>0</xdr:rowOff>
    </xdr:from>
    <xdr:to>
      <xdr:col>3</xdr:col>
      <xdr:colOff>304800</xdr:colOff>
      <xdr:row>195</xdr:row>
      <xdr:rowOff>114300</xdr:rowOff>
    </xdr:to>
    <xdr:pic>
      <xdr:nvPicPr>
        <xdr:cNvPr id="646" name="Picture 645">
          <a:hlinkClick xmlns:r="http://schemas.openxmlformats.org/officeDocument/2006/relationships" r:id="rId236"/>
          <a:extLst>
            <a:ext uri="{FF2B5EF4-FFF2-40B4-BE49-F238E27FC236}">
              <a16:creationId xmlns:a16="http://schemas.microsoft.com/office/drawing/2014/main" id="{3B489072-4B26-4D85-A1A2-C99C7E2347A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62490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195</xdr:row>
      <xdr:rowOff>0</xdr:rowOff>
    </xdr:from>
    <xdr:to>
      <xdr:col>4</xdr:col>
      <xdr:colOff>9525</xdr:colOff>
      <xdr:row>195</xdr:row>
      <xdr:rowOff>114300</xdr:rowOff>
    </xdr:to>
    <xdr:pic>
      <xdr:nvPicPr>
        <xdr:cNvPr id="647" name="Picture 646">
          <a:hlinkClick xmlns:r="http://schemas.openxmlformats.org/officeDocument/2006/relationships" r:id="rId139"/>
          <a:extLst>
            <a:ext uri="{FF2B5EF4-FFF2-40B4-BE49-F238E27FC236}">
              <a16:creationId xmlns:a16="http://schemas.microsoft.com/office/drawing/2014/main" id="{3493BB97-6B56-4026-92BB-16D0FDEFFB19}"/>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62490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197</xdr:row>
      <xdr:rowOff>0</xdr:rowOff>
    </xdr:from>
    <xdr:to>
      <xdr:col>1</xdr:col>
      <xdr:colOff>323850</xdr:colOff>
      <xdr:row>197</xdr:row>
      <xdr:rowOff>314325</xdr:rowOff>
    </xdr:to>
    <xdr:pic>
      <xdr:nvPicPr>
        <xdr:cNvPr id="648" name="Picture 647">
          <a:hlinkClick xmlns:r="http://schemas.openxmlformats.org/officeDocument/2006/relationships" r:id="rId323"/>
          <a:extLst>
            <a:ext uri="{FF2B5EF4-FFF2-40B4-BE49-F238E27FC236}">
              <a16:creationId xmlns:a16="http://schemas.microsoft.com/office/drawing/2014/main" id="{08894DAC-2750-4D93-84CF-5EB46534EFB0}"/>
            </a:ext>
          </a:extLst>
        </xdr:cNvPr>
        <xdr:cNvPicPr>
          <a:picLocks noChangeAspect="1" noChangeArrowheads="1"/>
        </xdr:cNvPicPr>
      </xdr:nvPicPr>
      <xdr:blipFill>
        <a:blip xmlns:r="http://schemas.openxmlformats.org/officeDocument/2006/relationships" r:embed="rId324">
          <a:extLst>
            <a:ext uri="{28A0092B-C50C-407E-A947-70E740481C1C}">
              <a14:useLocalDpi xmlns:a14="http://schemas.microsoft.com/office/drawing/2010/main" val="0"/>
            </a:ext>
          </a:extLst>
        </a:blip>
        <a:srcRect/>
        <a:stretch>
          <a:fillRect/>
        </a:stretch>
      </xdr:blipFill>
      <xdr:spPr bwMode="auto">
        <a:xfrm>
          <a:off x="609600" y="63239650"/>
          <a:ext cx="32385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197</xdr:row>
      <xdr:rowOff>0</xdr:rowOff>
    </xdr:from>
    <xdr:to>
      <xdr:col>3</xdr:col>
      <xdr:colOff>304800</xdr:colOff>
      <xdr:row>197</xdr:row>
      <xdr:rowOff>114300</xdr:rowOff>
    </xdr:to>
    <xdr:pic>
      <xdr:nvPicPr>
        <xdr:cNvPr id="649" name="Picture 648">
          <a:hlinkClick xmlns:r="http://schemas.openxmlformats.org/officeDocument/2006/relationships" r:id="rId236"/>
          <a:extLst>
            <a:ext uri="{FF2B5EF4-FFF2-40B4-BE49-F238E27FC236}">
              <a16:creationId xmlns:a16="http://schemas.microsoft.com/office/drawing/2014/main" id="{A24FA610-9AB5-4B7F-843B-B53557947F9D}"/>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63239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197</xdr:row>
      <xdr:rowOff>0</xdr:rowOff>
    </xdr:from>
    <xdr:to>
      <xdr:col>4</xdr:col>
      <xdr:colOff>9525</xdr:colOff>
      <xdr:row>197</xdr:row>
      <xdr:rowOff>114300</xdr:rowOff>
    </xdr:to>
    <xdr:pic>
      <xdr:nvPicPr>
        <xdr:cNvPr id="650" name="Picture 649">
          <a:hlinkClick xmlns:r="http://schemas.openxmlformats.org/officeDocument/2006/relationships" r:id="rId139"/>
          <a:extLst>
            <a:ext uri="{FF2B5EF4-FFF2-40B4-BE49-F238E27FC236}">
              <a16:creationId xmlns:a16="http://schemas.microsoft.com/office/drawing/2014/main" id="{4F286A10-3740-4C66-93F6-FC834CCC1A0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63239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199</xdr:row>
      <xdr:rowOff>0</xdr:rowOff>
    </xdr:from>
    <xdr:to>
      <xdr:col>1</xdr:col>
      <xdr:colOff>304800</xdr:colOff>
      <xdr:row>199</xdr:row>
      <xdr:rowOff>304800</xdr:rowOff>
    </xdr:to>
    <xdr:pic>
      <xdr:nvPicPr>
        <xdr:cNvPr id="665" name="Picture 664">
          <a:hlinkClick xmlns:r="http://schemas.openxmlformats.org/officeDocument/2006/relationships" r:id="rId325"/>
          <a:extLst>
            <a:ext uri="{FF2B5EF4-FFF2-40B4-BE49-F238E27FC236}">
              <a16:creationId xmlns:a16="http://schemas.microsoft.com/office/drawing/2014/main" id="{D2A874E5-96E4-4DF3-B76B-AD37806DA877}"/>
            </a:ext>
          </a:extLst>
        </xdr:cNvPr>
        <xdr:cNvPicPr>
          <a:picLocks noChangeAspect="1" noChangeArrowheads="1"/>
        </xdr:cNvPicPr>
      </xdr:nvPicPr>
      <xdr:blipFill>
        <a:blip xmlns:r="http://schemas.openxmlformats.org/officeDocument/2006/relationships" r:embed="rId326">
          <a:extLst>
            <a:ext uri="{28A0092B-C50C-407E-A947-70E740481C1C}">
              <a14:useLocalDpi xmlns:a14="http://schemas.microsoft.com/office/drawing/2010/main" val="0"/>
            </a:ext>
          </a:extLst>
        </a:blip>
        <a:srcRect/>
        <a:stretch>
          <a:fillRect/>
        </a:stretch>
      </xdr:blipFill>
      <xdr:spPr bwMode="auto">
        <a:xfrm>
          <a:off x="609600" y="63988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199</xdr:row>
      <xdr:rowOff>0</xdr:rowOff>
    </xdr:from>
    <xdr:to>
      <xdr:col>3</xdr:col>
      <xdr:colOff>304800</xdr:colOff>
      <xdr:row>199</xdr:row>
      <xdr:rowOff>114300</xdr:rowOff>
    </xdr:to>
    <xdr:pic>
      <xdr:nvPicPr>
        <xdr:cNvPr id="666" name="Picture 665">
          <a:hlinkClick xmlns:r="http://schemas.openxmlformats.org/officeDocument/2006/relationships" r:id="rId133"/>
          <a:extLst>
            <a:ext uri="{FF2B5EF4-FFF2-40B4-BE49-F238E27FC236}">
              <a16:creationId xmlns:a16="http://schemas.microsoft.com/office/drawing/2014/main" id="{533E2A2E-FC3E-4D6A-BA0A-AAF7264DF42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63988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200</xdr:row>
      <xdr:rowOff>0</xdr:rowOff>
    </xdr:from>
    <xdr:to>
      <xdr:col>1</xdr:col>
      <xdr:colOff>304800</xdr:colOff>
      <xdr:row>200</xdr:row>
      <xdr:rowOff>304800</xdr:rowOff>
    </xdr:to>
    <xdr:pic>
      <xdr:nvPicPr>
        <xdr:cNvPr id="667" name="Picture 666">
          <a:hlinkClick xmlns:r="http://schemas.openxmlformats.org/officeDocument/2006/relationships" r:id="rId327"/>
          <a:extLst>
            <a:ext uri="{FF2B5EF4-FFF2-40B4-BE49-F238E27FC236}">
              <a16:creationId xmlns:a16="http://schemas.microsoft.com/office/drawing/2014/main" id="{219B72F0-6747-4936-8403-AF0101BCEC75}"/>
            </a:ext>
          </a:extLst>
        </xdr:cNvPr>
        <xdr:cNvPicPr>
          <a:picLocks noChangeAspect="1" noChangeArrowheads="1"/>
        </xdr:cNvPicPr>
      </xdr:nvPicPr>
      <xdr:blipFill>
        <a:blip xmlns:r="http://schemas.openxmlformats.org/officeDocument/2006/relationships" r:embed="rId328">
          <a:extLst>
            <a:ext uri="{28A0092B-C50C-407E-A947-70E740481C1C}">
              <a14:useLocalDpi xmlns:a14="http://schemas.microsoft.com/office/drawing/2010/main" val="0"/>
            </a:ext>
          </a:extLst>
        </a:blip>
        <a:srcRect/>
        <a:stretch>
          <a:fillRect/>
        </a:stretch>
      </xdr:blipFill>
      <xdr:spPr bwMode="auto">
        <a:xfrm>
          <a:off x="609600" y="64363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200</xdr:row>
      <xdr:rowOff>0</xdr:rowOff>
    </xdr:from>
    <xdr:to>
      <xdr:col>3</xdr:col>
      <xdr:colOff>304800</xdr:colOff>
      <xdr:row>200</xdr:row>
      <xdr:rowOff>114300</xdr:rowOff>
    </xdr:to>
    <xdr:pic>
      <xdr:nvPicPr>
        <xdr:cNvPr id="668" name="Picture 667">
          <a:hlinkClick xmlns:r="http://schemas.openxmlformats.org/officeDocument/2006/relationships" r:id="rId133"/>
          <a:extLst>
            <a:ext uri="{FF2B5EF4-FFF2-40B4-BE49-F238E27FC236}">
              <a16:creationId xmlns:a16="http://schemas.microsoft.com/office/drawing/2014/main" id="{70B092D3-C3D8-443F-95E6-8B4B694C998A}"/>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64363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201</xdr:row>
      <xdr:rowOff>0</xdr:rowOff>
    </xdr:from>
    <xdr:to>
      <xdr:col>1</xdr:col>
      <xdr:colOff>304800</xdr:colOff>
      <xdr:row>201</xdr:row>
      <xdr:rowOff>304800</xdr:rowOff>
    </xdr:to>
    <xdr:pic>
      <xdr:nvPicPr>
        <xdr:cNvPr id="669" name="Picture 668">
          <a:hlinkClick xmlns:r="http://schemas.openxmlformats.org/officeDocument/2006/relationships" r:id="rId329"/>
          <a:extLst>
            <a:ext uri="{FF2B5EF4-FFF2-40B4-BE49-F238E27FC236}">
              <a16:creationId xmlns:a16="http://schemas.microsoft.com/office/drawing/2014/main" id="{A5CC7915-7484-484F-8FA4-7970328160E0}"/>
            </a:ext>
          </a:extLst>
        </xdr:cNvPr>
        <xdr:cNvPicPr>
          <a:picLocks noChangeAspect="1" noChangeArrowheads="1"/>
        </xdr:cNvPicPr>
      </xdr:nvPicPr>
      <xdr:blipFill>
        <a:blip xmlns:r="http://schemas.openxmlformats.org/officeDocument/2006/relationships" r:embed="rId330">
          <a:extLst>
            <a:ext uri="{28A0092B-C50C-407E-A947-70E740481C1C}">
              <a14:useLocalDpi xmlns:a14="http://schemas.microsoft.com/office/drawing/2010/main" val="0"/>
            </a:ext>
          </a:extLst>
        </a:blip>
        <a:srcRect/>
        <a:stretch>
          <a:fillRect/>
        </a:stretch>
      </xdr:blipFill>
      <xdr:spPr bwMode="auto">
        <a:xfrm>
          <a:off x="609600" y="64738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201</xdr:row>
      <xdr:rowOff>0</xdr:rowOff>
    </xdr:from>
    <xdr:to>
      <xdr:col>3</xdr:col>
      <xdr:colOff>304800</xdr:colOff>
      <xdr:row>201</xdr:row>
      <xdr:rowOff>114300</xdr:rowOff>
    </xdr:to>
    <xdr:pic>
      <xdr:nvPicPr>
        <xdr:cNvPr id="670" name="Picture 669">
          <a:hlinkClick xmlns:r="http://schemas.openxmlformats.org/officeDocument/2006/relationships" r:id="rId133"/>
          <a:extLst>
            <a:ext uri="{FF2B5EF4-FFF2-40B4-BE49-F238E27FC236}">
              <a16:creationId xmlns:a16="http://schemas.microsoft.com/office/drawing/2014/main" id="{9892C276-B0FA-4BFA-AF06-20AE4C53BCB4}"/>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64738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201</xdr:row>
      <xdr:rowOff>0</xdr:rowOff>
    </xdr:from>
    <xdr:to>
      <xdr:col>4</xdr:col>
      <xdr:colOff>9525</xdr:colOff>
      <xdr:row>201</xdr:row>
      <xdr:rowOff>114300</xdr:rowOff>
    </xdr:to>
    <xdr:pic>
      <xdr:nvPicPr>
        <xdr:cNvPr id="671" name="Picture 670">
          <a:hlinkClick xmlns:r="http://schemas.openxmlformats.org/officeDocument/2006/relationships" r:id="rId14"/>
          <a:extLst>
            <a:ext uri="{FF2B5EF4-FFF2-40B4-BE49-F238E27FC236}">
              <a16:creationId xmlns:a16="http://schemas.microsoft.com/office/drawing/2014/main" id="{53A1A322-153E-4924-9242-CD6909447342}"/>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64738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202</xdr:row>
      <xdr:rowOff>0</xdr:rowOff>
    </xdr:from>
    <xdr:to>
      <xdr:col>1</xdr:col>
      <xdr:colOff>304800</xdr:colOff>
      <xdr:row>202</xdr:row>
      <xdr:rowOff>304800</xdr:rowOff>
    </xdr:to>
    <xdr:pic>
      <xdr:nvPicPr>
        <xdr:cNvPr id="672" name="Picture 671">
          <a:hlinkClick xmlns:r="http://schemas.openxmlformats.org/officeDocument/2006/relationships" r:id="rId331"/>
          <a:extLst>
            <a:ext uri="{FF2B5EF4-FFF2-40B4-BE49-F238E27FC236}">
              <a16:creationId xmlns:a16="http://schemas.microsoft.com/office/drawing/2014/main" id="{BB4B1E33-9193-4FA8-AE2D-4346D097E467}"/>
            </a:ext>
          </a:extLst>
        </xdr:cNvPr>
        <xdr:cNvPicPr>
          <a:picLocks noChangeAspect="1" noChangeArrowheads="1"/>
        </xdr:cNvPicPr>
      </xdr:nvPicPr>
      <xdr:blipFill>
        <a:blip xmlns:r="http://schemas.openxmlformats.org/officeDocument/2006/relationships" r:embed="rId332">
          <a:extLst>
            <a:ext uri="{28A0092B-C50C-407E-A947-70E740481C1C}">
              <a14:useLocalDpi xmlns:a14="http://schemas.microsoft.com/office/drawing/2010/main" val="0"/>
            </a:ext>
          </a:extLst>
        </a:blip>
        <a:srcRect/>
        <a:stretch>
          <a:fillRect/>
        </a:stretch>
      </xdr:blipFill>
      <xdr:spPr bwMode="auto">
        <a:xfrm>
          <a:off x="609600" y="65112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202</xdr:row>
      <xdr:rowOff>0</xdr:rowOff>
    </xdr:from>
    <xdr:to>
      <xdr:col>3</xdr:col>
      <xdr:colOff>304800</xdr:colOff>
      <xdr:row>202</xdr:row>
      <xdr:rowOff>114300</xdr:rowOff>
    </xdr:to>
    <xdr:pic>
      <xdr:nvPicPr>
        <xdr:cNvPr id="673" name="Picture 672">
          <a:hlinkClick xmlns:r="http://schemas.openxmlformats.org/officeDocument/2006/relationships" r:id="rId9"/>
          <a:extLst>
            <a:ext uri="{FF2B5EF4-FFF2-40B4-BE49-F238E27FC236}">
              <a16:creationId xmlns:a16="http://schemas.microsoft.com/office/drawing/2014/main" id="{49F31C55-949A-4630-BD6F-75ED643BF12B}"/>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65112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203</xdr:row>
      <xdr:rowOff>0</xdr:rowOff>
    </xdr:from>
    <xdr:to>
      <xdr:col>1</xdr:col>
      <xdr:colOff>304800</xdr:colOff>
      <xdr:row>203</xdr:row>
      <xdr:rowOff>304800</xdr:rowOff>
    </xdr:to>
    <xdr:pic>
      <xdr:nvPicPr>
        <xdr:cNvPr id="674" name="Picture 673">
          <a:hlinkClick xmlns:r="http://schemas.openxmlformats.org/officeDocument/2006/relationships" r:id="rId333"/>
          <a:extLst>
            <a:ext uri="{FF2B5EF4-FFF2-40B4-BE49-F238E27FC236}">
              <a16:creationId xmlns:a16="http://schemas.microsoft.com/office/drawing/2014/main" id="{361AF194-7E58-45B5-8599-EB8782BA1E62}"/>
            </a:ext>
          </a:extLst>
        </xdr:cNvPr>
        <xdr:cNvPicPr>
          <a:picLocks noChangeAspect="1" noChangeArrowheads="1"/>
        </xdr:cNvPicPr>
      </xdr:nvPicPr>
      <xdr:blipFill>
        <a:blip xmlns:r="http://schemas.openxmlformats.org/officeDocument/2006/relationships" r:embed="rId334">
          <a:extLst>
            <a:ext uri="{28A0092B-C50C-407E-A947-70E740481C1C}">
              <a14:useLocalDpi xmlns:a14="http://schemas.microsoft.com/office/drawing/2010/main" val="0"/>
            </a:ext>
          </a:extLst>
        </a:blip>
        <a:srcRect/>
        <a:stretch>
          <a:fillRect/>
        </a:stretch>
      </xdr:blipFill>
      <xdr:spPr bwMode="auto">
        <a:xfrm>
          <a:off x="609600" y="65487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203</xdr:row>
      <xdr:rowOff>0</xdr:rowOff>
    </xdr:from>
    <xdr:to>
      <xdr:col>3</xdr:col>
      <xdr:colOff>304800</xdr:colOff>
      <xdr:row>203</xdr:row>
      <xdr:rowOff>114300</xdr:rowOff>
    </xdr:to>
    <xdr:pic>
      <xdr:nvPicPr>
        <xdr:cNvPr id="675" name="Picture 674">
          <a:hlinkClick xmlns:r="http://schemas.openxmlformats.org/officeDocument/2006/relationships" r:id="rId9"/>
          <a:extLst>
            <a:ext uri="{FF2B5EF4-FFF2-40B4-BE49-F238E27FC236}">
              <a16:creationId xmlns:a16="http://schemas.microsoft.com/office/drawing/2014/main" id="{995D5D7E-E763-4BAD-9DF5-1909047474A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65487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204</xdr:row>
      <xdr:rowOff>0</xdr:rowOff>
    </xdr:from>
    <xdr:to>
      <xdr:col>1</xdr:col>
      <xdr:colOff>304800</xdr:colOff>
      <xdr:row>204</xdr:row>
      <xdr:rowOff>304800</xdr:rowOff>
    </xdr:to>
    <xdr:pic>
      <xdr:nvPicPr>
        <xdr:cNvPr id="676" name="Picture 675">
          <a:hlinkClick xmlns:r="http://schemas.openxmlformats.org/officeDocument/2006/relationships" r:id="rId335"/>
          <a:extLst>
            <a:ext uri="{FF2B5EF4-FFF2-40B4-BE49-F238E27FC236}">
              <a16:creationId xmlns:a16="http://schemas.microsoft.com/office/drawing/2014/main" id="{98714285-78A6-415B-BD33-02543C8A3CF0}"/>
            </a:ext>
          </a:extLst>
        </xdr:cNvPr>
        <xdr:cNvPicPr>
          <a:picLocks noChangeAspect="1" noChangeArrowheads="1"/>
        </xdr:cNvPicPr>
      </xdr:nvPicPr>
      <xdr:blipFill>
        <a:blip xmlns:r="http://schemas.openxmlformats.org/officeDocument/2006/relationships" r:embed="rId336">
          <a:extLst>
            <a:ext uri="{28A0092B-C50C-407E-A947-70E740481C1C}">
              <a14:useLocalDpi xmlns:a14="http://schemas.microsoft.com/office/drawing/2010/main" val="0"/>
            </a:ext>
          </a:extLst>
        </a:blip>
        <a:srcRect/>
        <a:stretch>
          <a:fillRect/>
        </a:stretch>
      </xdr:blipFill>
      <xdr:spPr bwMode="auto">
        <a:xfrm>
          <a:off x="609600" y="65862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204</xdr:row>
      <xdr:rowOff>0</xdr:rowOff>
    </xdr:from>
    <xdr:to>
      <xdr:col>3</xdr:col>
      <xdr:colOff>304800</xdr:colOff>
      <xdr:row>204</xdr:row>
      <xdr:rowOff>114300</xdr:rowOff>
    </xdr:to>
    <xdr:pic>
      <xdr:nvPicPr>
        <xdr:cNvPr id="677" name="Picture 676">
          <a:hlinkClick xmlns:r="http://schemas.openxmlformats.org/officeDocument/2006/relationships" r:id="rId157"/>
          <a:extLst>
            <a:ext uri="{FF2B5EF4-FFF2-40B4-BE49-F238E27FC236}">
              <a16:creationId xmlns:a16="http://schemas.microsoft.com/office/drawing/2014/main" id="{C7D010C0-2AAF-4FC0-ACD3-2750141F7595}"/>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65862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204</xdr:row>
      <xdr:rowOff>0</xdr:rowOff>
    </xdr:from>
    <xdr:to>
      <xdr:col>4</xdr:col>
      <xdr:colOff>9525</xdr:colOff>
      <xdr:row>204</xdr:row>
      <xdr:rowOff>114300</xdr:rowOff>
    </xdr:to>
    <xdr:pic>
      <xdr:nvPicPr>
        <xdr:cNvPr id="678" name="Picture 677">
          <a:hlinkClick xmlns:r="http://schemas.openxmlformats.org/officeDocument/2006/relationships" r:id="rId236"/>
          <a:extLst>
            <a:ext uri="{FF2B5EF4-FFF2-40B4-BE49-F238E27FC236}">
              <a16:creationId xmlns:a16="http://schemas.microsoft.com/office/drawing/2014/main" id="{C194A03A-E917-4CDF-9769-D18A14025CD6}"/>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65862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205</xdr:row>
      <xdr:rowOff>0</xdr:rowOff>
    </xdr:from>
    <xdr:to>
      <xdr:col>1</xdr:col>
      <xdr:colOff>304800</xdr:colOff>
      <xdr:row>206</xdr:row>
      <xdr:rowOff>114300</xdr:rowOff>
    </xdr:to>
    <xdr:pic>
      <xdr:nvPicPr>
        <xdr:cNvPr id="679" name="Picture 678">
          <a:hlinkClick xmlns:r="http://schemas.openxmlformats.org/officeDocument/2006/relationships" r:id="rId337"/>
          <a:extLst>
            <a:ext uri="{FF2B5EF4-FFF2-40B4-BE49-F238E27FC236}">
              <a16:creationId xmlns:a16="http://schemas.microsoft.com/office/drawing/2014/main" id="{EFE1BF0C-550F-4866-AE58-0825566AE67E}"/>
            </a:ext>
          </a:extLst>
        </xdr:cNvPr>
        <xdr:cNvPicPr>
          <a:picLocks noChangeAspect="1" noChangeArrowheads="1"/>
        </xdr:cNvPicPr>
      </xdr:nvPicPr>
      <xdr:blipFill>
        <a:blip xmlns:r="http://schemas.openxmlformats.org/officeDocument/2006/relationships" r:embed="rId338">
          <a:extLst>
            <a:ext uri="{28A0092B-C50C-407E-A947-70E740481C1C}">
              <a14:useLocalDpi xmlns:a14="http://schemas.microsoft.com/office/drawing/2010/main" val="0"/>
            </a:ext>
          </a:extLst>
        </a:blip>
        <a:srcRect/>
        <a:stretch>
          <a:fillRect/>
        </a:stretch>
      </xdr:blipFill>
      <xdr:spPr bwMode="auto">
        <a:xfrm>
          <a:off x="609600" y="66236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205</xdr:row>
      <xdr:rowOff>0</xdr:rowOff>
    </xdr:from>
    <xdr:to>
      <xdr:col>3</xdr:col>
      <xdr:colOff>304800</xdr:colOff>
      <xdr:row>205</xdr:row>
      <xdr:rowOff>114300</xdr:rowOff>
    </xdr:to>
    <xdr:pic>
      <xdr:nvPicPr>
        <xdr:cNvPr id="680" name="Picture 679">
          <a:hlinkClick xmlns:r="http://schemas.openxmlformats.org/officeDocument/2006/relationships" r:id="rId9"/>
          <a:extLst>
            <a:ext uri="{FF2B5EF4-FFF2-40B4-BE49-F238E27FC236}">
              <a16:creationId xmlns:a16="http://schemas.microsoft.com/office/drawing/2014/main" id="{EDB69F17-1133-44E6-AB0F-51CBFDF8008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66236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207</xdr:row>
      <xdr:rowOff>0</xdr:rowOff>
    </xdr:from>
    <xdr:to>
      <xdr:col>1</xdr:col>
      <xdr:colOff>323850</xdr:colOff>
      <xdr:row>208</xdr:row>
      <xdr:rowOff>114300</xdr:rowOff>
    </xdr:to>
    <xdr:pic>
      <xdr:nvPicPr>
        <xdr:cNvPr id="681" name="Picture 680">
          <a:hlinkClick xmlns:r="http://schemas.openxmlformats.org/officeDocument/2006/relationships" r:id="rId339"/>
          <a:extLst>
            <a:ext uri="{FF2B5EF4-FFF2-40B4-BE49-F238E27FC236}">
              <a16:creationId xmlns:a16="http://schemas.microsoft.com/office/drawing/2014/main" id="{B6157E51-696F-431C-ABF2-856839B2B402}"/>
            </a:ext>
          </a:extLst>
        </xdr:cNvPr>
        <xdr:cNvPicPr>
          <a:picLocks noChangeAspect="1" noChangeArrowheads="1"/>
        </xdr:cNvPicPr>
      </xdr:nvPicPr>
      <xdr:blipFill>
        <a:blip xmlns:r="http://schemas.openxmlformats.org/officeDocument/2006/relationships" r:embed="rId340">
          <a:extLst>
            <a:ext uri="{28A0092B-C50C-407E-A947-70E740481C1C}">
              <a14:useLocalDpi xmlns:a14="http://schemas.microsoft.com/office/drawing/2010/main" val="0"/>
            </a:ext>
          </a:extLst>
        </a:blip>
        <a:srcRect/>
        <a:stretch>
          <a:fillRect/>
        </a:stretch>
      </xdr:blipFill>
      <xdr:spPr bwMode="auto">
        <a:xfrm>
          <a:off x="609600" y="66802000"/>
          <a:ext cx="3238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207</xdr:row>
      <xdr:rowOff>0</xdr:rowOff>
    </xdr:from>
    <xdr:to>
      <xdr:col>3</xdr:col>
      <xdr:colOff>304800</xdr:colOff>
      <xdr:row>207</xdr:row>
      <xdr:rowOff>114300</xdr:rowOff>
    </xdr:to>
    <xdr:pic>
      <xdr:nvPicPr>
        <xdr:cNvPr id="682" name="Picture 681">
          <a:hlinkClick xmlns:r="http://schemas.openxmlformats.org/officeDocument/2006/relationships" r:id="rId9"/>
          <a:extLst>
            <a:ext uri="{FF2B5EF4-FFF2-40B4-BE49-F238E27FC236}">
              <a16:creationId xmlns:a16="http://schemas.microsoft.com/office/drawing/2014/main" id="{6008333F-E9A8-4A76-97A7-6EFD1C0AAB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66802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207</xdr:row>
      <xdr:rowOff>0</xdr:rowOff>
    </xdr:from>
    <xdr:to>
      <xdr:col>4</xdr:col>
      <xdr:colOff>6350</xdr:colOff>
      <xdr:row>207</xdr:row>
      <xdr:rowOff>114300</xdr:rowOff>
    </xdr:to>
    <xdr:pic>
      <xdr:nvPicPr>
        <xdr:cNvPr id="683" name="Picture 682">
          <a:hlinkClick xmlns:r="http://schemas.openxmlformats.org/officeDocument/2006/relationships" r:id="rId128"/>
          <a:extLst>
            <a:ext uri="{FF2B5EF4-FFF2-40B4-BE49-F238E27FC236}">
              <a16:creationId xmlns:a16="http://schemas.microsoft.com/office/drawing/2014/main" id="{A34427A8-22F3-4354-A661-2603C00D9767}"/>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66802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209</xdr:row>
      <xdr:rowOff>0</xdr:rowOff>
    </xdr:from>
    <xdr:to>
      <xdr:col>1</xdr:col>
      <xdr:colOff>304800</xdr:colOff>
      <xdr:row>209</xdr:row>
      <xdr:rowOff>304800</xdr:rowOff>
    </xdr:to>
    <xdr:pic>
      <xdr:nvPicPr>
        <xdr:cNvPr id="684" name="Picture 683">
          <a:hlinkClick xmlns:r="http://schemas.openxmlformats.org/officeDocument/2006/relationships" r:id="rId341"/>
          <a:extLst>
            <a:ext uri="{FF2B5EF4-FFF2-40B4-BE49-F238E27FC236}">
              <a16:creationId xmlns:a16="http://schemas.microsoft.com/office/drawing/2014/main" id="{E93440EB-7D59-4C63-A082-ADD70E0A9C68}"/>
            </a:ext>
          </a:extLst>
        </xdr:cNvPr>
        <xdr:cNvPicPr>
          <a:picLocks noChangeAspect="1" noChangeArrowheads="1"/>
        </xdr:cNvPicPr>
      </xdr:nvPicPr>
      <xdr:blipFill>
        <a:blip xmlns:r="http://schemas.openxmlformats.org/officeDocument/2006/relationships" r:embed="rId342">
          <a:extLst>
            <a:ext uri="{28A0092B-C50C-407E-A947-70E740481C1C}">
              <a14:useLocalDpi xmlns:a14="http://schemas.microsoft.com/office/drawing/2010/main" val="0"/>
            </a:ext>
          </a:extLst>
        </a:blip>
        <a:srcRect/>
        <a:stretch>
          <a:fillRect/>
        </a:stretch>
      </xdr:blipFill>
      <xdr:spPr bwMode="auto">
        <a:xfrm>
          <a:off x="609600" y="67367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209</xdr:row>
      <xdr:rowOff>0</xdr:rowOff>
    </xdr:from>
    <xdr:to>
      <xdr:col>3</xdr:col>
      <xdr:colOff>304800</xdr:colOff>
      <xdr:row>209</xdr:row>
      <xdr:rowOff>114300</xdr:rowOff>
    </xdr:to>
    <xdr:pic>
      <xdr:nvPicPr>
        <xdr:cNvPr id="685" name="Picture 684">
          <a:hlinkClick xmlns:r="http://schemas.openxmlformats.org/officeDocument/2006/relationships" r:id="rId65"/>
          <a:extLst>
            <a:ext uri="{FF2B5EF4-FFF2-40B4-BE49-F238E27FC236}">
              <a16:creationId xmlns:a16="http://schemas.microsoft.com/office/drawing/2014/main" id="{D73BB0C4-33DB-47B7-8E40-4FBB6B6B23FB}"/>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6736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209</xdr:row>
      <xdr:rowOff>0</xdr:rowOff>
    </xdr:from>
    <xdr:to>
      <xdr:col>4</xdr:col>
      <xdr:colOff>6350</xdr:colOff>
      <xdr:row>209</xdr:row>
      <xdr:rowOff>114300</xdr:rowOff>
    </xdr:to>
    <xdr:pic>
      <xdr:nvPicPr>
        <xdr:cNvPr id="686" name="Picture 685">
          <a:hlinkClick xmlns:r="http://schemas.openxmlformats.org/officeDocument/2006/relationships" r:id="rId343"/>
          <a:extLst>
            <a:ext uri="{FF2B5EF4-FFF2-40B4-BE49-F238E27FC236}">
              <a16:creationId xmlns:a16="http://schemas.microsoft.com/office/drawing/2014/main" id="{8CC4C7BB-782E-4AA0-8B03-98779FE3A31C}"/>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6736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211</xdr:row>
      <xdr:rowOff>0</xdr:rowOff>
    </xdr:from>
    <xdr:to>
      <xdr:col>1</xdr:col>
      <xdr:colOff>304800</xdr:colOff>
      <xdr:row>211</xdr:row>
      <xdr:rowOff>304800</xdr:rowOff>
    </xdr:to>
    <xdr:pic>
      <xdr:nvPicPr>
        <xdr:cNvPr id="687" name="Picture 686">
          <a:hlinkClick xmlns:r="http://schemas.openxmlformats.org/officeDocument/2006/relationships" r:id="rId344"/>
          <a:extLst>
            <a:ext uri="{FF2B5EF4-FFF2-40B4-BE49-F238E27FC236}">
              <a16:creationId xmlns:a16="http://schemas.microsoft.com/office/drawing/2014/main" id="{AE77A254-C011-49B1-BAB9-D429070D62ED}"/>
            </a:ext>
          </a:extLst>
        </xdr:cNvPr>
        <xdr:cNvPicPr>
          <a:picLocks noChangeAspect="1" noChangeArrowheads="1"/>
        </xdr:cNvPicPr>
      </xdr:nvPicPr>
      <xdr:blipFill>
        <a:blip xmlns:r="http://schemas.openxmlformats.org/officeDocument/2006/relationships" r:embed="rId345">
          <a:extLst>
            <a:ext uri="{28A0092B-C50C-407E-A947-70E740481C1C}">
              <a14:useLocalDpi xmlns:a14="http://schemas.microsoft.com/office/drawing/2010/main" val="0"/>
            </a:ext>
          </a:extLst>
        </a:blip>
        <a:srcRect/>
        <a:stretch>
          <a:fillRect/>
        </a:stretch>
      </xdr:blipFill>
      <xdr:spPr bwMode="auto">
        <a:xfrm>
          <a:off x="609600" y="67932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211</xdr:row>
      <xdr:rowOff>0</xdr:rowOff>
    </xdr:from>
    <xdr:to>
      <xdr:col>3</xdr:col>
      <xdr:colOff>304800</xdr:colOff>
      <xdr:row>211</xdr:row>
      <xdr:rowOff>114300</xdr:rowOff>
    </xdr:to>
    <xdr:pic>
      <xdr:nvPicPr>
        <xdr:cNvPr id="688" name="Picture 687">
          <a:hlinkClick xmlns:r="http://schemas.openxmlformats.org/officeDocument/2006/relationships" r:id="rId9"/>
          <a:extLst>
            <a:ext uri="{FF2B5EF4-FFF2-40B4-BE49-F238E27FC236}">
              <a16:creationId xmlns:a16="http://schemas.microsoft.com/office/drawing/2014/main" id="{12B42885-09C7-49DE-853D-353EB624DF3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67932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212</xdr:row>
      <xdr:rowOff>0</xdr:rowOff>
    </xdr:from>
    <xdr:to>
      <xdr:col>1</xdr:col>
      <xdr:colOff>304800</xdr:colOff>
      <xdr:row>212</xdr:row>
      <xdr:rowOff>304800</xdr:rowOff>
    </xdr:to>
    <xdr:pic>
      <xdr:nvPicPr>
        <xdr:cNvPr id="689" name="Picture 688">
          <a:hlinkClick xmlns:r="http://schemas.openxmlformats.org/officeDocument/2006/relationships" r:id="rId346"/>
          <a:extLst>
            <a:ext uri="{FF2B5EF4-FFF2-40B4-BE49-F238E27FC236}">
              <a16:creationId xmlns:a16="http://schemas.microsoft.com/office/drawing/2014/main" id="{BD52B4B8-563D-4FBC-B2DB-73B18FB30C6A}"/>
            </a:ext>
          </a:extLst>
        </xdr:cNvPr>
        <xdr:cNvPicPr>
          <a:picLocks noChangeAspect="1" noChangeArrowheads="1"/>
        </xdr:cNvPicPr>
      </xdr:nvPicPr>
      <xdr:blipFill>
        <a:blip xmlns:r="http://schemas.openxmlformats.org/officeDocument/2006/relationships" r:embed="rId347">
          <a:extLst>
            <a:ext uri="{28A0092B-C50C-407E-A947-70E740481C1C}">
              <a14:useLocalDpi xmlns:a14="http://schemas.microsoft.com/office/drawing/2010/main" val="0"/>
            </a:ext>
          </a:extLst>
        </a:blip>
        <a:srcRect/>
        <a:stretch>
          <a:fillRect/>
        </a:stretch>
      </xdr:blipFill>
      <xdr:spPr bwMode="auto">
        <a:xfrm>
          <a:off x="609600" y="6830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212</xdr:row>
      <xdr:rowOff>0</xdr:rowOff>
    </xdr:from>
    <xdr:to>
      <xdr:col>3</xdr:col>
      <xdr:colOff>304800</xdr:colOff>
      <xdr:row>212</xdr:row>
      <xdr:rowOff>114300</xdr:rowOff>
    </xdr:to>
    <xdr:pic>
      <xdr:nvPicPr>
        <xdr:cNvPr id="690" name="Picture 689">
          <a:hlinkClick xmlns:r="http://schemas.openxmlformats.org/officeDocument/2006/relationships" r:id="rId9"/>
          <a:extLst>
            <a:ext uri="{FF2B5EF4-FFF2-40B4-BE49-F238E27FC236}">
              <a16:creationId xmlns:a16="http://schemas.microsoft.com/office/drawing/2014/main" id="{62ACC2E9-E24D-43B6-8DEA-543454E9119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68306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213</xdr:row>
      <xdr:rowOff>0</xdr:rowOff>
    </xdr:from>
    <xdr:to>
      <xdr:col>1</xdr:col>
      <xdr:colOff>304800</xdr:colOff>
      <xdr:row>213</xdr:row>
      <xdr:rowOff>304800</xdr:rowOff>
    </xdr:to>
    <xdr:pic>
      <xdr:nvPicPr>
        <xdr:cNvPr id="691" name="Picture 690">
          <a:hlinkClick xmlns:r="http://schemas.openxmlformats.org/officeDocument/2006/relationships" r:id="rId348"/>
          <a:extLst>
            <a:ext uri="{FF2B5EF4-FFF2-40B4-BE49-F238E27FC236}">
              <a16:creationId xmlns:a16="http://schemas.microsoft.com/office/drawing/2014/main" id="{D987D0C3-C81B-4F91-854E-287D0A595872}"/>
            </a:ext>
          </a:extLst>
        </xdr:cNvPr>
        <xdr:cNvPicPr>
          <a:picLocks noChangeAspect="1" noChangeArrowheads="1"/>
        </xdr:cNvPicPr>
      </xdr:nvPicPr>
      <xdr:blipFill>
        <a:blip xmlns:r="http://schemas.openxmlformats.org/officeDocument/2006/relationships" r:embed="rId349">
          <a:extLst>
            <a:ext uri="{28A0092B-C50C-407E-A947-70E740481C1C}">
              <a14:useLocalDpi xmlns:a14="http://schemas.microsoft.com/office/drawing/2010/main" val="0"/>
            </a:ext>
          </a:extLst>
        </a:blip>
        <a:srcRect/>
        <a:stretch>
          <a:fillRect/>
        </a:stretch>
      </xdr:blipFill>
      <xdr:spPr bwMode="auto">
        <a:xfrm>
          <a:off x="609600" y="68681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213</xdr:row>
      <xdr:rowOff>0</xdr:rowOff>
    </xdr:from>
    <xdr:to>
      <xdr:col>3</xdr:col>
      <xdr:colOff>304800</xdr:colOff>
      <xdr:row>213</xdr:row>
      <xdr:rowOff>114300</xdr:rowOff>
    </xdr:to>
    <xdr:pic>
      <xdr:nvPicPr>
        <xdr:cNvPr id="692" name="Picture 691">
          <a:hlinkClick xmlns:r="http://schemas.openxmlformats.org/officeDocument/2006/relationships" r:id="rId157"/>
          <a:extLst>
            <a:ext uri="{FF2B5EF4-FFF2-40B4-BE49-F238E27FC236}">
              <a16:creationId xmlns:a16="http://schemas.microsoft.com/office/drawing/2014/main" id="{57A7CCB1-529D-486B-B31D-5F7CC631A91B}"/>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68681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213</xdr:row>
      <xdr:rowOff>0</xdr:rowOff>
    </xdr:from>
    <xdr:to>
      <xdr:col>4</xdr:col>
      <xdr:colOff>9525</xdr:colOff>
      <xdr:row>213</xdr:row>
      <xdr:rowOff>114300</xdr:rowOff>
    </xdr:to>
    <xdr:pic>
      <xdr:nvPicPr>
        <xdr:cNvPr id="693" name="Picture 692">
          <a:hlinkClick xmlns:r="http://schemas.openxmlformats.org/officeDocument/2006/relationships" r:id="rId60"/>
          <a:extLst>
            <a:ext uri="{FF2B5EF4-FFF2-40B4-BE49-F238E27FC236}">
              <a16:creationId xmlns:a16="http://schemas.microsoft.com/office/drawing/2014/main" id="{EA4F6CBE-BC36-4007-B29F-94D20EA21A4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68681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214</xdr:row>
      <xdr:rowOff>0</xdr:rowOff>
    </xdr:from>
    <xdr:to>
      <xdr:col>1</xdr:col>
      <xdr:colOff>304800</xdr:colOff>
      <xdr:row>214</xdr:row>
      <xdr:rowOff>304800</xdr:rowOff>
    </xdr:to>
    <xdr:pic>
      <xdr:nvPicPr>
        <xdr:cNvPr id="694" name="Picture 693">
          <a:hlinkClick xmlns:r="http://schemas.openxmlformats.org/officeDocument/2006/relationships" r:id="rId350"/>
          <a:extLst>
            <a:ext uri="{FF2B5EF4-FFF2-40B4-BE49-F238E27FC236}">
              <a16:creationId xmlns:a16="http://schemas.microsoft.com/office/drawing/2014/main" id="{14FBC09B-8187-4585-8CD0-43B6D11C336A}"/>
            </a:ext>
          </a:extLst>
        </xdr:cNvPr>
        <xdr:cNvPicPr>
          <a:picLocks noChangeAspect="1" noChangeArrowheads="1"/>
        </xdr:cNvPicPr>
      </xdr:nvPicPr>
      <xdr:blipFill>
        <a:blip xmlns:r="http://schemas.openxmlformats.org/officeDocument/2006/relationships" r:embed="rId351">
          <a:extLst>
            <a:ext uri="{28A0092B-C50C-407E-A947-70E740481C1C}">
              <a14:useLocalDpi xmlns:a14="http://schemas.microsoft.com/office/drawing/2010/main" val="0"/>
            </a:ext>
          </a:extLst>
        </a:blip>
        <a:srcRect/>
        <a:stretch>
          <a:fillRect/>
        </a:stretch>
      </xdr:blipFill>
      <xdr:spPr bwMode="auto">
        <a:xfrm>
          <a:off x="609600" y="69056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214</xdr:row>
      <xdr:rowOff>0</xdr:rowOff>
    </xdr:from>
    <xdr:to>
      <xdr:col>3</xdr:col>
      <xdr:colOff>304800</xdr:colOff>
      <xdr:row>214</xdr:row>
      <xdr:rowOff>114300</xdr:rowOff>
    </xdr:to>
    <xdr:pic>
      <xdr:nvPicPr>
        <xdr:cNvPr id="695" name="Picture 694">
          <a:hlinkClick xmlns:r="http://schemas.openxmlformats.org/officeDocument/2006/relationships" r:id="rId157"/>
          <a:extLst>
            <a:ext uri="{FF2B5EF4-FFF2-40B4-BE49-F238E27FC236}">
              <a16:creationId xmlns:a16="http://schemas.microsoft.com/office/drawing/2014/main" id="{CDEE14ED-548D-480A-B6BC-AB81930602A4}"/>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69056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214</xdr:row>
      <xdr:rowOff>0</xdr:rowOff>
    </xdr:from>
    <xdr:to>
      <xdr:col>4</xdr:col>
      <xdr:colOff>9525</xdr:colOff>
      <xdr:row>214</xdr:row>
      <xdr:rowOff>114300</xdr:rowOff>
    </xdr:to>
    <xdr:pic>
      <xdr:nvPicPr>
        <xdr:cNvPr id="696" name="Picture 695">
          <a:hlinkClick xmlns:r="http://schemas.openxmlformats.org/officeDocument/2006/relationships" r:id="rId60"/>
          <a:extLst>
            <a:ext uri="{FF2B5EF4-FFF2-40B4-BE49-F238E27FC236}">
              <a16:creationId xmlns:a16="http://schemas.microsoft.com/office/drawing/2014/main" id="{DD16E5AF-DC86-4F61-AC11-7F00146C7A4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69056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215</xdr:row>
      <xdr:rowOff>0</xdr:rowOff>
    </xdr:from>
    <xdr:to>
      <xdr:col>1</xdr:col>
      <xdr:colOff>361950</xdr:colOff>
      <xdr:row>215</xdr:row>
      <xdr:rowOff>304800</xdr:rowOff>
    </xdr:to>
    <xdr:pic>
      <xdr:nvPicPr>
        <xdr:cNvPr id="697" name="Picture 696">
          <a:hlinkClick xmlns:r="http://schemas.openxmlformats.org/officeDocument/2006/relationships" r:id="rId352"/>
          <a:extLst>
            <a:ext uri="{FF2B5EF4-FFF2-40B4-BE49-F238E27FC236}">
              <a16:creationId xmlns:a16="http://schemas.microsoft.com/office/drawing/2014/main" id="{610BA3AF-EC4E-4A22-AE6C-3D453C9494D5}"/>
            </a:ext>
          </a:extLst>
        </xdr:cNvPr>
        <xdr:cNvPicPr>
          <a:picLocks noChangeAspect="1" noChangeArrowheads="1"/>
        </xdr:cNvPicPr>
      </xdr:nvPicPr>
      <xdr:blipFill>
        <a:blip xmlns:r="http://schemas.openxmlformats.org/officeDocument/2006/relationships" r:embed="rId353">
          <a:extLst>
            <a:ext uri="{28A0092B-C50C-407E-A947-70E740481C1C}">
              <a14:useLocalDpi xmlns:a14="http://schemas.microsoft.com/office/drawing/2010/main" val="0"/>
            </a:ext>
          </a:extLst>
        </a:blip>
        <a:srcRect/>
        <a:stretch>
          <a:fillRect/>
        </a:stretch>
      </xdr:blipFill>
      <xdr:spPr bwMode="auto">
        <a:xfrm>
          <a:off x="609600" y="69430900"/>
          <a:ext cx="3619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215</xdr:row>
      <xdr:rowOff>0</xdr:rowOff>
    </xdr:from>
    <xdr:to>
      <xdr:col>3</xdr:col>
      <xdr:colOff>304800</xdr:colOff>
      <xdr:row>215</xdr:row>
      <xdr:rowOff>114300</xdr:rowOff>
    </xdr:to>
    <xdr:pic>
      <xdr:nvPicPr>
        <xdr:cNvPr id="698" name="Picture 697">
          <a:hlinkClick xmlns:r="http://schemas.openxmlformats.org/officeDocument/2006/relationships" r:id="rId157"/>
          <a:extLst>
            <a:ext uri="{FF2B5EF4-FFF2-40B4-BE49-F238E27FC236}">
              <a16:creationId xmlns:a16="http://schemas.microsoft.com/office/drawing/2014/main" id="{2DD837E9-5DC6-4629-B121-9B4036E9877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69430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215</xdr:row>
      <xdr:rowOff>0</xdr:rowOff>
    </xdr:from>
    <xdr:to>
      <xdr:col>4</xdr:col>
      <xdr:colOff>9525</xdr:colOff>
      <xdr:row>215</xdr:row>
      <xdr:rowOff>114300</xdr:rowOff>
    </xdr:to>
    <xdr:pic>
      <xdr:nvPicPr>
        <xdr:cNvPr id="699" name="Picture 698">
          <a:hlinkClick xmlns:r="http://schemas.openxmlformats.org/officeDocument/2006/relationships" r:id="rId60"/>
          <a:extLst>
            <a:ext uri="{FF2B5EF4-FFF2-40B4-BE49-F238E27FC236}">
              <a16:creationId xmlns:a16="http://schemas.microsoft.com/office/drawing/2014/main" id="{D778FFA1-C661-4BFD-A1DE-CF506ED371B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69430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216</xdr:row>
      <xdr:rowOff>0</xdr:rowOff>
    </xdr:from>
    <xdr:to>
      <xdr:col>1</xdr:col>
      <xdr:colOff>304800</xdr:colOff>
      <xdr:row>216</xdr:row>
      <xdr:rowOff>304800</xdr:rowOff>
    </xdr:to>
    <xdr:pic>
      <xdr:nvPicPr>
        <xdr:cNvPr id="700" name="Picture 699">
          <a:hlinkClick xmlns:r="http://schemas.openxmlformats.org/officeDocument/2006/relationships" r:id="rId354"/>
          <a:extLst>
            <a:ext uri="{FF2B5EF4-FFF2-40B4-BE49-F238E27FC236}">
              <a16:creationId xmlns:a16="http://schemas.microsoft.com/office/drawing/2014/main" id="{3D4485B0-884A-4FCF-8311-F16CBF841F77}"/>
            </a:ext>
          </a:extLst>
        </xdr:cNvPr>
        <xdr:cNvPicPr>
          <a:picLocks noChangeAspect="1" noChangeArrowheads="1"/>
        </xdr:cNvPicPr>
      </xdr:nvPicPr>
      <xdr:blipFill>
        <a:blip xmlns:r="http://schemas.openxmlformats.org/officeDocument/2006/relationships" r:embed="rId355">
          <a:extLst>
            <a:ext uri="{28A0092B-C50C-407E-A947-70E740481C1C}">
              <a14:useLocalDpi xmlns:a14="http://schemas.microsoft.com/office/drawing/2010/main" val="0"/>
            </a:ext>
          </a:extLst>
        </a:blip>
        <a:srcRect/>
        <a:stretch>
          <a:fillRect/>
        </a:stretch>
      </xdr:blipFill>
      <xdr:spPr bwMode="auto">
        <a:xfrm>
          <a:off x="609600" y="69805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216</xdr:row>
      <xdr:rowOff>0</xdr:rowOff>
    </xdr:from>
    <xdr:to>
      <xdr:col>3</xdr:col>
      <xdr:colOff>304800</xdr:colOff>
      <xdr:row>216</xdr:row>
      <xdr:rowOff>114300</xdr:rowOff>
    </xdr:to>
    <xdr:pic>
      <xdr:nvPicPr>
        <xdr:cNvPr id="701" name="Picture 700">
          <a:hlinkClick xmlns:r="http://schemas.openxmlformats.org/officeDocument/2006/relationships" r:id="rId133"/>
          <a:extLst>
            <a:ext uri="{FF2B5EF4-FFF2-40B4-BE49-F238E27FC236}">
              <a16:creationId xmlns:a16="http://schemas.microsoft.com/office/drawing/2014/main" id="{021D910A-FDD9-4C5D-91FB-8A0059392E5A}"/>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6980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216</xdr:row>
      <xdr:rowOff>0</xdr:rowOff>
    </xdr:from>
    <xdr:to>
      <xdr:col>4</xdr:col>
      <xdr:colOff>9525</xdr:colOff>
      <xdr:row>216</xdr:row>
      <xdr:rowOff>114300</xdr:rowOff>
    </xdr:to>
    <xdr:pic>
      <xdr:nvPicPr>
        <xdr:cNvPr id="702" name="Picture 701">
          <a:hlinkClick xmlns:r="http://schemas.openxmlformats.org/officeDocument/2006/relationships" r:id="rId5"/>
          <a:extLst>
            <a:ext uri="{FF2B5EF4-FFF2-40B4-BE49-F238E27FC236}">
              <a16:creationId xmlns:a16="http://schemas.microsoft.com/office/drawing/2014/main" id="{E58C00B2-A170-46E1-BEC7-C65A502C587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6980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217</xdr:row>
      <xdr:rowOff>0</xdr:rowOff>
    </xdr:from>
    <xdr:to>
      <xdr:col>1</xdr:col>
      <xdr:colOff>304800</xdr:colOff>
      <xdr:row>217</xdr:row>
      <xdr:rowOff>304800</xdr:rowOff>
    </xdr:to>
    <xdr:pic>
      <xdr:nvPicPr>
        <xdr:cNvPr id="703" name="Picture 702">
          <a:hlinkClick xmlns:r="http://schemas.openxmlformats.org/officeDocument/2006/relationships" r:id="rId356"/>
          <a:extLst>
            <a:ext uri="{FF2B5EF4-FFF2-40B4-BE49-F238E27FC236}">
              <a16:creationId xmlns:a16="http://schemas.microsoft.com/office/drawing/2014/main" id="{5112F743-D0DE-4B46-9B7D-CB36837307D0}"/>
            </a:ext>
          </a:extLst>
        </xdr:cNvPr>
        <xdr:cNvPicPr>
          <a:picLocks noChangeAspect="1" noChangeArrowheads="1"/>
        </xdr:cNvPicPr>
      </xdr:nvPicPr>
      <xdr:blipFill>
        <a:blip xmlns:r="http://schemas.openxmlformats.org/officeDocument/2006/relationships" r:embed="rId357">
          <a:extLst>
            <a:ext uri="{28A0092B-C50C-407E-A947-70E740481C1C}">
              <a14:useLocalDpi xmlns:a14="http://schemas.microsoft.com/office/drawing/2010/main" val="0"/>
            </a:ext>
          </a:extLst>
        </a:blip>
        <a:srcRect/>
        <a:stretch>
          <a:fillRect/>
        </a:stretch>
      </xdr:blipFill>
      <xdr:spPr bwMode="auto">
        <a:xfrm>
          <a:off x="609600" y="70180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217</xdr:row>
      <xdr:rowOff>0</xdr:rowOff>
    </xdr:from>
    <xdr:to>
      <xdr:col>3</xdr:col>
      <xdr:colOff>304800</xdr:colOff>
      <xdr:row>217</xdr:row>
      <xdr:rowOff>114300</xdr:rowOff>
    </xdr:to>
    <xdr:pic>
      <xdr:nvPicPr>
        <xdr:cNvPr id="704" name="Picture 703">
          <a:hlinkClick xmlns:r="http://schemas.openxmlformats.org/officeDocument/2006/relationships" r:id="rId133"/>
          <a:extLst>
            <a:ext uri="{FF2B5EF4-FFF2-40B4-BE49-F238E27FC236}">
              <a16:creationId xmlns:a16="http://schemas.microsoft.com/office/drawing/2014/main" id="{3C1048F9-39C6-4D9F-87C0-9822B466941A}"/>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0180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217</xdr:row>
      <xdr:rowOff>0</xdr:rowOff>
    </xdr:from>
    <xdr:to>
      <xdr:col>4</xdr:col>
      <xdr:colOff>9525</xdr:colOff>
      <xdr:row>217</xdr:row>
      <xdr:rowOff>114300</xdr:rowOff>
    </xdr:to>
    <xdr:pic>
      <xdr:nvPicPr>
        <xdr:cNvPr id="705" name="Picture 704">
          <a:hlinkClick xmlns:r="http://schemas.openxmlformats.org/officeDocument/2006/relationships" r:id="rId5"/>
          <a:extLst>
            <a:ext uri="{FF2B5EF4-FFF2-40B4-BE49-F238E27FC236}">
              <a16:creationId xmlns:a16="http://schemas.microsoft.com/office/drawing/2014/main" id="{50B84E0E-CEDB-4AA7-897D-4407752F324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70180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218</xdr:row>
      <xdr:rowOff>0</xdr:rowOff>
    </xdr:from>
    <xdr:to>
      <xdr:col>1</xdr:col>
      <xdr:colOff>304800</xdr:colOff>
      <xdr:row>218</xdr:row>
      <xdr:rowOff>304800</xdr:rowOff>
    </xdr:to>
    <xdr:pic>
      <xdr:nvPicPr>
        <xdr:cNvPr id="706" name="Picture 705">
          <a:hlinkClick xmlns:r="http://schemas.openxmlformats.org/officeDocument/2006/relationships" r:id="rId358"/>
          <a:extLst>
            <a:ext uri="{FF2B5EF4-FFF2-40B4-BE49-F238E27FC236}">
              <a16:creationId xmlns:a16="http://schemas.microsoft.com/office/drawing/2014/main" id="{FC66BFD9-61FE-41AF-8FDF-B541FFDFCEBA}"/>
            </a:ext>
          </a:extLst>
        </xdr:cNvPr>
        <xdr:cNvPicPr>
          <a:picLocks noChangeAspect="1" noChangeArrowheads="1"/>
        </xdr:cNvPicPr>
      </xdr:nvPicPr>
      <xdr:blipFill>
        <a:blip xmlns:r="http://schemas.openxmlformats.org/officeDocument/2006/relationships" r:embed="rId359">
          <a:extLst>
            <a:ext uri="{28A0092B-C50C-407E-A947-70E740481C1C}">
              <a14:useLocalDpi xmlns:a14="http://schemas.microsoft.com/office/drawing/2010/main" val="0"/>
            </a:ext>
          </a:extLst>
        </a:blip>
        <a:srcRect/>
        <a:stretch>
          <a:fillRect/>
        </a:stretch>
      </xdr:blipFill>
      <xdr:spPr bwMode="auto">
        <a:xfrm>
          <a:off x="609600" y="70554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218</xdr:row>
      <xdr:rowOff>0</xdr:rowOff>
    </xdr:from>
    <xdr:to>
      <xdr:col>3</xdr:col>
      <xdr:colOff>304800</xdr:colOff>
      <xdr:row>218</xdr:row>
      <xdr:rowOff>114300</xdr:rowOff>
    </xdr:to>
    <xdr:pic>
      <xdr:nvPicPr>
        <xdr:cNvPr id="707" name="Picture 706">
          <a:hlinkClick xmlns:r="http://schemas.openxmlformats.org/officeDocument/2006/relationships" r:id="rId133"/>
          <a:extLst>
            <a:ext uri="{FF2B5EF4-FFF2-40B4-BE49-F238E27FC236}">
              <a16:creationId xmlns:a16="http://schemas.microsoft.com/office/drawing/2014/main" id="{E41FF664-4E22-4DFE-B69D-F618ACB1B24D}"/>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0554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218</xdr:row>
      <xdr:rowOff>0</xdr:rowOff>
    </xdr:from>
    <xdr:to>
      <xdr:col>4</xdr:col>
      <xdr:colOff>9525</xdr:colOff>
      <xdr:row>218</xdr:row>
      <xdr:rowOff>114300</xdr:rowOff>
    </xdr:to>
    <xdr:pic>
      <xdr:nvPicPr>
        <xdr:cNvPr id="708" name="Picture 707">
          <a:hlinkClick xmlns:r="http://schemas.openxmlformats.org/officeDocument/2006/relationships" r:id="rId5"/>
          <a:extLst>
            <a:ext uri="{FF2B5EF4-FFF2-40B4-BE49-F238E27FC236}">
              <a16:creationId xmlns:a16="http://schemas.microsoft.com/office/drawing/2014/main" id="{128226ED-0A45-4F67-9B50-62CBB86971F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70554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219</xdr:row>
      <xdr:rowOff>0</xdr:rowOff>
    </xdr:from>
    <xdr:to>
      <xdr:col>1</xdr:col>
      <xdr:colOff>304800</xdr:colOff>
      <xdr:row>219</xdr:row>
      <xdr:rowOff>304800</xdr:rowOff>
    </xdr:to>
    <xdr:pic>
      <xdr:nvPicPr>
        <xdr:cNvPr id="709" name="Picture 708">
          <a:hlinkClick xmlns:r="http://schemas.openxmlformats.org/officeDocument/2006/relationships" r:id="rId360"/>
          <a:extLst>
            <a:ext uri="{FF2B5EF4-FFF2-40B4-BE49-F238E27FC236}">
              <a16:creationId xmlns:a16="http://schemas.microsoft.com/office/drawing/2014/main" id="{7EDC8292-8193-471F-B844-27AEB570DDB2}"/>
            </a:ext>
          </a:extLst>
        </xdr:cNvPr>
        <xdr:cNvPicPr>
          <a:picLocks noChangeAspect="1" noChangeArrowheads="1"/>
        </xdr:cNvPicPr>
      </xdr:nvPicPr>
      <xdr:blipFill>
        <a:blip xmlns:r="http://schemas.openxmlformats.org/officeDocument/2006/relationships" r:embed="rId361">
          <a:extLst>
            <a:ext uri="{28A0092B-C50C-407E-A947-70E740481C1C}">
              <a14:useLocalDpi xmlns:a14="http://schemas.microsoft.com/office/drawing/2010/main" val="0"/>
            </a:ext>
          </a:extLst>
        </a:blip>
        <a:srcRect/>
        <a:stretch>
          <a:fillRect/>
        </a:stretch>
      </xdr:blipFill>
      <xdr:spPr bwMode="auto">
        <a:xfrm>
          <a:off x="609600" y="70929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219</xdr:row>
      <xdr:rowOff>0</xdr:rowOff>
    </xdr:from>
    <xdr:to>
      <xdr:col>3</xdr:col>
      <xdr:colOff>304800</xdr:colOff>
      <xdr:row>219</xdr:row>
      <xdr:rowOff>114300</xdr:rowOff>
    </xdr:to>
    <xdr:pic>
      <xdr:nvPicPr>
        <xdr:cNvPr id="710" name="Picture 709">
          <a:hlinkClick xmlns:r="http://schemas.openxmlformats.org/officeDocument/2006/relationships" r:id="rId133"/>
          <a:extLst>
            <a:ext uri="{FF2B5EF4-FFF2-40B4-BE49-F238E27FC236}">
              <a16:creationId xmlns:a16="http://schemas.microsoft.com/office/drawing/2014/main" id="{5725A572-42FB-443C-96E2-C6F265101CFA}"/>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0929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219</xdr:row>
      <xdr:rowOff>0</xdr:rowOff>
    </xdr:from>
    <xdr:to>
      <xdr:col>4</xdr:col>
      <xdr:colOff>9525</xdr:colOff>
      <xdr:row>219</xdr:row>
      <xdr:rowOff>114300</xdr:rowOff>
    </xdr:to>
    <xdr:pic>
      <xdr:nvPicPr>
        <xdr:cNvPr id="711" name="Picture 710">
          <a:hlinkClick xmlns:r="http://schemas.openxmlformats.org/officeDocument/2006/relationships" r:id="rId84"/>
          <a:extLst>
            <a:ext uri="{FF2B5EF4-FFF2-40B4-BE49-F238E27FC236}">
              <a16:creationId xmlns:a16="http://schemas.microsoft.com/office/drawing/2014/main" id="{FB043BC5-AC94-4E10-8BC8-B853B4F15E7B}"/>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70929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220</xdr:row>
      <xdr:rowOff>0</xdr:rowOff>
    </xdr:from>
    <xdr:to>
      <xdr:col>1</xdr:col>
      <xdr:colOff>304800</xdr:colOff>
      <xdr:row>220</xdr:row>
      <xdr:rowOff>304800</xdr:rowOff>
    </xdr:to>
    <xdr:pic>
      <xdr:nvPicPr>
        <xdr:cNvPr id="712" name="Picture 711">
          <a:hlinkClick xmlns:r="http://schemas.openxmlformats.org/officeDocument/2006/relationships" r:id="rId362"/>
          <a:extLst>
            <a:ext uri="{FF2B5EF4-FFF2-40B4-BE49-F238E27FC236}">
              <a16:creationId xmlns:a16="http://schemas.microsoft.com/office/drawing/2014/main" id="{901308A3-7486-4D72-A6E8-7A3B344887D4}"/>
            </a:ext>
          </a:extLst>
        </xdr:cNvPr>
        <xdr:cNvPicPr>
          <a:picLocks noChangeAspect="1" noChangeArrowheads="1"/>
        </xdr:cNvPicPr>
      </xdr:nvPicPr>
      <xdr:blipFill>
        <a:blip xmlns:r="http://schemas.openxmlformats.org/officeDocument/2006/relationships" r:embed="rId363">
          <a:extLst>
            <a:ext uri="{28A0092B-C50C-407E-A947-70E740481C1C}">
              <a14:useLocalDpi xmlns:a14="http://schemas.microsoft.com/office/drawing/2010/main" val="0"/>
            </a:ext>
          </a:extLst>
        </a:blip>
        <a:srcRect/>
        <a:stretch>
          <a:fillRect/>
        </a:stretch>
      </xdr:blipFill>
      <xdr:spPr bwMode="auto">
        <a:xfrm>
          <a:off x="609600" y="71304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220</xdr:row>
      <xdr:rowOff>0</xdr:rowOff>
    </xdr:from>
    <xdr:to>
      <xdr:col>3</xdr:col>
      <xdr:colOff>304800</xdr:colOff>
      <xdr:row>220</xdr:row>
      <xdr:rowOff>114300</xdr:rowOff>
    </xdr:to>
    <xdr:pic>
      <xdr:nvPicPr>
        <xdr:cNvPr id="713" name="Picture 712">
          <a:hlinkClick xmlns:r="http://schemas.openxmlformats.org/officeDocument/2006/relationships" r:id="rId133"/>
          <a:extLst>
            <a:ext uri="{FF2B5EF4-FFF2-40B4-BE49-F238E27FC236}">
              <a16:creationId xmlns:a16="http://schemas.microsoft.com/office/drawing/2014/main" id="{1E407CBB-0235-464C-AC5D-5767D378800F}"/>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1304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220</xdr:row>
      <xdr:rowOff>0</xdr:rowOff>
    </xdr:from>
    <xdr:to>
      <xdr:col>4</xdr:col>
      <xdr:colOff>9525</xdr:colOff>
      <xdr:row>220</xdr:row>
      <xdr:rowOff>114300</xdr:rowOff>
    </xdr:to>
    <xdr:pic>
      <xdr:nvPicPr>
        <xdr:cNvPr id="714" name="Picture 713">
          <a:hlinkClick xmlns:r="http://schemas.openxmlformats.org/officeDocument/2006/relationships" r:id="rId84"/>
          <a:extLst>
            <a:ext uri="{FF2B5EF4-FFF2-40B4-BE49-F238E27FC236}">
              <a16:creationId xmlns:a16="http://schemas.microsoft.com/office/drawing/2014/main" id="{BD902C65-5727-466F-80CB-BFF560EF919D}"/>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71304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221</xdr:row>
      <xdr:rowOff>0</xdr:rowOff>
    </xdr:from>
    <xdr:to>
      <xdr:col>1</xdr:col>
      <xdr:colOff>304800</xdr:colOff>
      <xdr:row>221</xdr:row>
      <xdr:rowOff>304800</xdr:rowOff>
    </xdr:to>
    <xdr:pic>
      <xdr:nvPicPr>
        <xdr:cNvPr id="715" name="Picture 714">
          <a:hlinkClick xmlns:r="http://schemas.openxmlformats.org/officeDocument/2006/relationships" r:id="rId364"/>
          <a:extLst>
            <a:ext uri="{FF2B5EF4-FFF2-40B4-BE49-F238E27FC236}">
              <a16:creationId xmlns:a16="http://schemas.microsoft.com/office/drawing/2014/main" id="{7FB38E37-9C32-44D3-AE12-DFB57925A8F4}"/>
            </a:ext>
          </a:extLst>
        </xdr:cNvPr>
        <xdr:cNvPicPr>
          <a:picLocks noChangeAspect="1" noChangeArrowheads="1"/>
        </xdr:cNvPicPr>
      </xdr:nvPicPr>
      <xdr:blipFill>
        <a:blip xmlns:r="http://schemas.openxmlformats.org/officeDocument/2006/relationships" r:embed="rId365">
          <a:extLst>
            <a:ext uri="{28A0092B-C50C-407E-A947-70E740481C1C}">
              <a14:useLocalDpi xmlns:a14="http://schemas.microsoft.com/office/drawing/2010/main" val="0"/>
            </a:ext>
          </a:extLst>
        </a:blip>
        <a:srcRect/>
        <a:stretch>
          <a:fillRect/>
        </a:stretch>
      </xdr:blipFill>
      <xdr:spPr bwMode="auto">
        <a:xfrm>
          <a:off x="609600" y="7167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221</xdr:row>
      <xdr:rowOff>0</xdr:rowOff>
    </xdr:from>
    <xdr:to>
      <xdr:col>3</xdr:col>
      <xdr:colOff>304800</xdr:colOff>
      <xdr:row>221</xdr:row>
      <xdr:rowOff>114300</xdr:rowOff>
    </xdr:to>
    <xdr:pic>
      <xdr:nvPicPr>
        <xdr:cNvPr id="716" name="Picture 715">
          <a:hlinkClick xmlns:r="http://schemas.openxmlformats.org/officeDocument/2006/relationships" r:id="rId133"/>
          <a:extLst>
            <a:ext uri="{FF2B5EF4-FFF2-40B4-BE49-F238E27FC236}">
              <a16:creationId xmlns:a16="http://schemas.microsoft.com/office/drawing/2014/main" id="{53E30F55-E350-43C7-97F2-E772ABCBDC01}"/>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1678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223</xdr:row>
      <xdr:rowOff>0</xdr:rowOff>
    </xdr:from>
    <xdr:to>
      <xdr:col>1</xdr:col>
      <xdr:colOff>304800</xdr:colOff>
      <xdr:row>223</xdr:row>
      <xdr:rowOff>304800</xdr:rowOff>
    </xdr:to>
    <xdr:pic>
      <xdr:nvPicPr>
        <xdr:cNvPr id="717" name="Picture 716">
          <a:hlinkClick xmlns:r="http://schemas.openxmlformats.org/officeDocument/2006/relationships" r:id="rId366"/>
          <a:extLst>
            <a:ext uri="{FF2B5EF4-FFF2-40B4-BE49-F238E27FC236}">
              <a16:creationId xmlns:a16="http://schemas.microsoft.com/office/drawing/2014/main" id="{ECB2E7E7-8949-4E17-B08E-D1E3E20FAA23}"/>
            </a:ext>
          </a:extLst>
        </xdr:cNvPr>
        <xdr:cNvPicPr>
          <a:picLocks noChangeAspect="1" noChangeArrowheads="1"/>
        </xdr:cNvPicPr>
      </xdr:nvPicPr>
      <xdr:blipFill>
        <a:blip xmlns:r="http://schemas.openxmlformats.org/officeDocument/2006/relationships" r:embed="rId367">
          <a:extLst>
            <a:ext uri="{28A0092B-C50C-407E-A947-70E740481C1C}">
              <a14:useLocalDpi xmlns:a14="http://schemas.microsoft.com/office/drawing/2010/main" val="0"/>
            </a:ext>
          </a:extLst>
        </a:blip>
        <a:srcRect/>
        <a:stretch>
          <a:fillRect/>
        </a:stretch>
      </xdr:blipFill>
      <xdr:spPr bwMode="auto">
        <a:xfrm>
          <a:off x="609600" y="72428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223</xdr:row>
      <xdr:rowOff>0</xdr:rowOff>
    </xdr:from>
    <xdr:to>
      <xdr:col>3</xdr:col>
      <xdr:colOff>304800</xdr:colOff>
      <xdr:row>223</xdr:row>
      <xdr:rowOff>114300</xdr:rowOff>
    </xdr:to>
    <xdr:pic>
      <xdr:nvPicPr>
        <xdr:cNvPr id="718" name="Picture 717">
          <a:hlinkClick xmlns:r="http://schemas.openxmlformats.org/officeDocument/2006/relationships" r:id="rId157"/>
          <a:extLst>
            <a:ext uri="{FF2B5EF4-FFF2-40B4-BE49-F238E27FC236}">
              <a16:creationId xmlns:a16="http://schemas.microsoft.com/office/drawing/2014/main" id="{ACD18FCD-04E6-451B-A0A8-1E9FF442A4F2}"/>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2428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224</xdr:row>
      <xdr:rowOff>0</xdr:rowOff>
    </xdr:from>
    <xdr:to>
      <xdr:col>1</xdr:col>
      <xdr:colOff>304800</xdr:colOff>
      <xdr:row>224</xdr:row>
      <xdr:rowOff>304800</xdr:rowOff>
    </xdr:to>
    <xdr:pic>
      <xdr:nvPicPr>
        <xdr:cNvPr id="719" name="Picture 718">
          <a:hlinkClick xmlns:r="http://schemas.openxmlformats.org/officeDocument/2006/relationships" r:id="rId368"/>
          <a:extLst>
            <a:ext uri="{FF2B5EF4-FFF2-40B4-BE49-F238E27FC236}">
              <a16:creationId xmlns:a16="http://schemas.microsoft.com/office/drawing/2014/main" id="{CB65B7B0-CBFD-4559-8F40-4FD84476FE1A}"/>
            </a:ext>
          </a:extLst>
        </xdr:cNvPr>
        <xdr:cNvPicPr>
          <a:picLocks noChangeAspect="1" noChangeArrowheads="1"/>
        </xdr:cNvPicPr>
      </xdr:nvPicPr>
      <xdr:blipFill>
        <a:blip xmlns:r="http://schemas.openxmlformats.org/officeDocument/2006/relationships" r:embed="rId369">
          <a:extLst>
            <a:ext uri="{28A0092B-C50C-407E-A947-70E740481C1C}">
              <a14:useLocalDpi xmlns:a14="http://schemas.microsoft.com/office/drawing/2010/main" val="0"/>
            </a:ext>
          </a:extLst>
        </a:blip>
        <a:srcRect/>
        <a:stretch>
          <a:fillRect/>
        </a:stretch>
      </xdr:blipFill>
      <xdr:spPr bwMode="auto">
        <a:xfrm>
          <a:off x="609600" y="72802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224</xdr:row>
      <xdr:rowOff>0</xdr:rowOff>
    </xdr:from>
    <xdr:to>
      <xdr:col>3</xdr:col>
      <xdr:colOff>304800</xdr:colOff>
      <xdr:row>224</xdr:row>
      <xdr:rowOff>114300</xdr:rowOff>
    </xdr:to>
    <xdr:pic>
      <xdr:nvPicPr>
        <xdr:cNvPr id="720" name="Picture 719">
          <a:hlinkClick xmlns:r="http://schemas.openxmlformats.org/officeDocument/2006/relationships" r:id="rId133"/>
          <a:extLst>
            <a:ext uri="{FF2B5EF4-FFF2-40B4-BE49-F238E27FC236}">
              <a16:creationId xmlns:a16="http://schemas.microsoft.com/office/drawing/2014/main" id="{366D047E-09EF-4E91-B0FA-092AB7F68A2F}"/>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2802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224</xdr:row>
      <xdr:rowOff>0</xdr:rowOff>
    </xdr:from>
    <xdr:to>
      <xdr:col>4</xdr:col>
      <xdr:colOff>9525</xdr:colOff>
      <xdr:row>224</xdr:row>
      <xdr:rowOff>114300</xdr:rowOff>
    </xdr:to>
    <xdr:pic>
      <xdr:nvPicPr>
        <xdr:cNvPr id="721" name="Picture 720">
          <a:hlinkClick xmlns:r="http://schemas.openxmlformats.org/officeDocument/2006/relationships" r:id="rId47"/>
          <a:extLst>
            <a:ext uri="{FF2B5EF4-FFF2-40B4-BE49-F238E27FC236}">
              <a16:creationId xmlns:a16="http://schemas.microsoft.com/office/drawing/2014/main" id="{40291133-F9C6-4BA2-93A4-69E96C13F06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72802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226</xdr:row>
      <xdr:rowOff>0</xdr:rowOff>
    </xdr:from>
    <xdr:to>
      <xdr:col>1</xdr:col>
      <xdr:colOff>304800</xdr:colOff>
      <xdr:row>226</xdr:row>
      <xdr:rowOff>304800</xdr:rowOff>
    </xdr:to>
    <xdr:pic>
      <xdr:nvPicPr>
        <xdr:cNvPr id="722" name="Picture 721">
          <a:hlinkClick xmlns:r="http://schemas.openxmlformats.org/officeDocument/2006/relationships" r:id="rId370"/>
          <a:extLst>
            <a:ext uri="{FF2B5EF4-FFF2-40B4-BE49-F238E27FC236}">
              <a16:creationId xmlns:a16="http://schemas.microsoft.com/office/drawing/2014/main" id="{52667BF0-967C-4F7D-8530-ADA6145288CE}"/>
            </a:ext>
          </a:extLst>
        </xdr:cNvPr>
        <xdr:cNvPicPr>
          <a:picLocks noChangeAspect="1" noChangeArrowheads="1"/>
        </xdr:cNvPicPr>
      </xdr:nvPicPr>
      <xdr:blipFill>
        <a:blip xmlns:r="http://schemas.openxmlformats.org/officeDocument/2006/relationships" r:embed="rId371">
          <a:extLst>
            <a:ext uri="{28A0092B-C50C-407E-A947-70E740481C1C}">
              <a14:useLocalDpi xmlns:a14="http://schemas.microsoft.com/office/drawing/2010/main" val="0"/>
            </a:ext>
          </a:extLst>
        </a:blip>
        <a:srcRect/>
        <a:stretch>
          <a:fillRect/>
        </a:stretch>
      </xdr:blipFill>
      <xdr:spPr bwMode="auto">
        <a:xfrm>
          <a:off x="609600" y="73552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226</xdr:row>
      <xdr:rowOff>0</xdr:rowOff>
    </xdr:from>
    <xdr:to>
      <xdr:col>3</xdr:col>
      <xdr:colOff>304800</xdr:colOff>
      <xdr:row>226</xdr:row>
      <xdr:rowOff>114300</xdr:rowOff>
    </xdr:to>
    <xdr:pic>
      <xdr:nvPicPr>
        <xdr:cNvPr id="723" name="Picture 722">
          <a:hlinkClick xmlns:r="http://schemas.openxmlformats.org/officeDocument/2006/relationships" r:id="rId133"/>
          <a:extLst>
            <a:ext uri="{FF2B5EF4-FFF2-40B4-BE49-F238E27FC236}">
              <a16:creationId xmlns:a16="http://schemas.microsoft.com/office/drawing/2014/main" id="{A0E2C509-C710-4FB3-92A0-62D5429744AB}"/>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3552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226</xdr:row>
      <xdr:rowOff>0</xdr:rowOff>
    </xdr:from>
    <xdr:to>
      <xdr:col>4</xdr:col>
      <xdr:colOff>9525</xdr:colOff>
      <xdr:row>226</xdr:row>
      <xdr:rowOff>114300</xdr:rowOff>
    </xdr:to>
    <xdr:pic>
      <xdr:nvPicPr>
        <xdr:cNvPr id="724" name="Picture 723">
          <a:hlinkClick xmlns:r="http://schemas.openxmlformats.org/officeDocument/2006/relationships" r:id="rId47"/>
          <a:extLst>
            <a:ext uri="{FF2B5EF4-FFF2-40B4-BE49-F238E27FC236}">
              <a16:creationId xmlns:a16="http://schemas.microsoft.com/office/drawing/2014/main" id="{D9B8950E-E920-4AA0-8E87-8DF21826031B}"/>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73552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228</xdr:row>
      <xdr:rowOff>0</xdr:rowOff>
    </xdr:from>
    <xdr:to>
      <xdr:col>1</xdr:col>
      <xdr:colOff>304800</xdr:colOff>
      <xdr:row>228</xdr:row>
      <xdr:rowOff>304800</xdr:rowOff>
    </xdr:to>
    <xdr:pic>
      <xdr:nvPicPr>
        <xdr:cNvPr id="725" name="Picture 724">
          <a:hlinkClick xmlns:r="http://schemas.openxmlformats.org/officeDocument/2006/relationships" r:id="rId372"/>
          <a:extLst>
            <a:ext uri="{FF2B5EF4-FFF2-40B4-BE49-F238E27FC236}">
              <a16:creationId xmlns:a16="http://schemas.microsoft.com/office/drawing/2014/main" id="{09AEA8CF-3786-4A06-9BDE-E372F59764FE}"/>
            </a:ext>
          </a:extLst>
        </xdr:cNvPr>
        <xdr:cNvPicPr>
          <a:picLocks noChangeAspect="1" noChangeArrowheads="1"/>
        </xdr:cNvPicPr>
      </xdr:nvPicPr>
      <xdr:blipFill>
        <a:blip xmlns:r="http://schemas.openxmlformats.org/officeDocument/2006/relationships" r:embed="rId373">
          <a:extLst>
            <a:ext uri="{28A0092B-C50C-407E-A947-70E740481C1C}">
              <a14:useLocalDpi xmlns:a14="http://schemas.microsoft.com/office/drawing/2010/main" val="0"/>
            </a:ext>
          </a:extLst>
        </a:blip>
        <a:srcRect/>
        <a:stretch>
          <a:fillRect/>
        </a:stretch>
      </xdr:blipFill>
      <xdr:spPr bwMode="auto">
        <a:xfrm>
          <a:off x="609600" y="74301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228</xdr:row>
      <xdr:rowOff>0</xdr:rowOff>
    </xdr:from>
    <xdr:to>
      <xdr:col>3</xdr:col>
      <xdr:colOff>304800</xdr:colOff>
      <xdr:row>228</xdr:row>
      <xdr:rowOff>114300</xdr:rowOff>
    </xdr:to>
    <xdr:pic>
      <xdr:nvPicPr>
        <xdr:cNvPr id="726" name="Picture 725">
          <a:hlinkClick xmlns:r="http://schemas.openxmlformats.org/officeDocument/2006/relationships" r:id="rId133"/>
          <a:extLst>
            <a:ext uri="{FF2B5EF4-FFF2-40B4-BE49-F238E27FC236}">
              <a16:creationId xmlns:a16="http://schemas.microsoft.com/office/drawing/2014/main" id="{C3746048-15CE-4DAF-B5C3-146DB24F1D45}"/>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4301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228</xdr:row>
      <xdr:rowOff>0</xdr:rowOff>
    </xdr:from>
    <xdr:to>
      <xdr:col>4</xdr:col>
      <xdr:colOff>9525</xdr:colOff>
      <xdr:row>228</xdr:row>
      <xdr:rowOff>114300</xdr:rowOff>
    </xdr:to>
    <xdr:pic>
      <xdr:nvPicPr>
        <xdr:cNvPr id="727" name="Picture 726">
          <a:hlinkClick xmlns:r="http://schemas.openxmlformats.org/officeDocument/2006/relationships" r:id="rId47"/>
          <a:extLst>
            <a:ext uri="{FF2B5EF4-FFF2-40B4-BE49-F238E27FC236}">
              <a16:creationId xmlns:a16="http://schemas.microsoft.com/office/drawing/2014/main" id="{78BFE5BC-1567-461A-83D1-5D0487BA669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74301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230</xdr:row>
      <xdr:rowOff>0</xdr:rowOff>
    </xdr:from>
    <xdr:to>
      <xdr:col>1</xdr:col>
      <xdr:colOff>304800</xdr:colOff>
      <xdr:row>230</xdr:row>
      <xdr:rowOff>304800</xdr:rowOff>
    </xdr:to>
    <xdr:pic>
      <xdr:nvPicPr>
        <xdr:cNvPr id="728" name="Picture 727">
          <a:hlinkClick xmlns:r="http://schemas.openxmlformats.org/officeDocument/2006/relationships" r:id="rId374"/>
          <a:extLst>
            <a:ext uri="{FF2B5EF4-FFF2-40B4-BE49-F238E27FC236}">
              <a16:creationId xmlns:a16="http://schemas.microsoft.com/office/drawing/2014/main" id="{0BF16CDF-64CA-451C-9608-B5A17260E66F}"/>
            </a:ext>
          </a:extLst>
        </xdr:cNvPr>
        <xdr:cNvPicPr>
          <a:picLocks noChangeAspect="1" noChangeArrowheads="1"/>
        </xdr:cNvPicPr>
      </xdr:nvPicPr>
      <xdr:blipFill>
        <a:blip xmlns:r="http://schemas.openxmlformats.org/officeDocument/2006/relationships" r:embed="rId375">
          <a:extLst>
            <a:ext uri="{28A0092B-C50C-407E-A947-70E740481C1C}">
              <a14:useLocalDpi xmlns:a14="http://schemas.microsoft.com/office/drawing/2010/main" val="0"/>
            </a:ext>
          </a:extLst>
        </a:blip>
        <a:srcRect/>
        <a:stretch>
          <a:fillRect/>
        </a:stretch>
      </xdr:blipFill>
      <xdr:spPr bwMode="auto">
        <a:xfrm>
          <a:off x="609600" y="7505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230</xdr:row>
      <xdr:rowOff>0</xdr:rowOff>
    </xdr:from>
    <xdr:to>
      <xdr:col>3</xdr:col>
      <xdr:colOff>304800</xdr:colOff>
      <xdr:row>230</xdr:row>
      <xdr:rowOff>114300</xdr:rowOff>
    </xdr:to>
    <xdr:pic>
      <xdr:nvPicPr>
        <xdr:cNvPr id="729" name="Picture 728">
          <a:hlinkClick xmlns:r="http://schemas.openxmlformats.org/officeDocument/2006/relationships" r:id="rId133"/>
          <a:extLst>
            <a:ext uri="{FF2B5EF4-FFF2-40B4-BE49-F238E27FC236}">
              <a16:creationId xmlns:a16="http://schemas.microsoft.com/office/drawing/2014/main" id="{2B9E912C-20E5-4ADE-8EEF-75500A3DA9F4}"/>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5050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232</xdr:row>
      <xdr:rowOff>0</xdr:rowOff>
    </xdr:from>
    <xdr:to>
      <xdr:col>1</xdr:col>
      <xdr:colOff>304800</xdr:colOff>
      <xdr:row>232</xdr:row>
      <xdr:rowOff>304800</xdr:rowOff>
    </xdr:to>
    <xdr:pic>
      <xdr:nvPicPr>
        <xdr:cNvPr id="730" name="Picture 729">
          <a:hlinkClick xmlns:r="http://schemas.openxmlformats.org/officeDocument/2006/relationships" r:id="rId376"/>
          <a:extLst>
            <a:ext uri="{FF2B5EF4-FFF2-40B4-BE49-F238E27FC236}">
              <a16:creationId xmlns:a16="http://schemas.microsoft.com/office/drawing/2014/main" id="{6D14E887-867A-483B-B934-AAC883E02933}"/>
            </a:ext>
          </a:extLst>
        </xdr:cNvPr>
        <xdr:cNvPicPr>
          <a:picLocks noChangeAspect="1" noChangeArrowheads="1"/>
        </xdr:cNvPicPr>
      </xdr:nvPicPr>
      <xdr:blipFill>
        <a:blip xmlns:r="http://schemas.openxmlformats.org/officeDocument/2006/relationships" r:embed="rId377">
          <a:extLst>
            <a:ext uri="{28A0092B-C50C-407E-A947-70E740481C1C}">
              <a14:useLocalDpi xmlns:a14="http://schemas.microsoft.com/office/drawing/2010/main" val="0"/>
            </a:ext>
          </a:extLst>
        </a:blip>
        <a:srcRect/>
        <a:stretch>
          <a:fillRect/>
        </a:stretch>
      </xdr:blipFill>
      <xdr:spPr bwMode="auto">
        <a:xfrm>
          <a:off x="609600" y="75799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232</xdr:row>
      <xdr:rowOff>0</xdr:rowOff>
    </xdr:from>
    <xdr:to>
      <xdr:col>3</xdr:col>
      <xdr:colOff>304800</xdr:colOff>
      <xdr:row>232</xdr:row>
      <xdr:rowOff>114300</xdr:rowOff>
    </xdr:to>
    <xdr:pic>
      <xdr:nvPicPr>
        <xdr:cNvPr id="731" name="Picture 730">
          <a:hlinkClick xmlns:r="http://schemas.openxmlformats.org/officeDocument/2006/relationships" r:id="rId133"/>
          <a:extLst>
            <a:ext uri="{FF2B5EF4-FFF2-40B4-BE49-F238E27FC236}">
              <a16:creationId xmlns:a16="http://schemas.microsoft.com/office/drawing/2014/main" id="{CD68B5EE-05CC-4F82-9AF2-29861671E91D}"/>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5799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234</xdr:row>
      <xdr:rowOff>0</xdr:rowOff>
    </xdr:from>
    <xdr:to>
      <xdr:col>1</xdr:col>
      <xdr:colOff>304800</xdr:colOff>
      <xdr:row>234</xdr:row>
      <xdr:rowOff>304800</xdr:rowOff>
    </xdr:to>
    <xdr:pic>
      <xdr:nvPicPr>
        <xdr:cNvPr id="732" name="Picture 731">
          <a:hlinkClick xmlns:r="http://schemas.openxmlformats.org/officeDocument/2006/relationships" r:id="rId378"/>
          <a:extLst>
            <a:ext uri="{FF2B5EF4-FFF2-40B4-BE49-F238E27FC236}">
              <a16:creationId xmlns:a16="http://schemas.microsoft.com/office/drawing/2014/main" id="{AD4CA3FA-8E63-40DB-8F94-AAC72FCB53A8}"/>
            </a:ext>
          </a:extLst>
        </xdr:cNvPr>
        <xdr:cNvPicPr>
          <a:picLocks noChangeAspect="1" noChangeArrowheads="1"/>
        </xdr:cNvPicPr>
      </xdr:nvPicPr>
      <xdr:blipFill>
        <a:blip xmlns:r="http://schemas.openxmlformats.org/officeDocument/2006/relationships" r:embed="rId379">
          <a:extLst>
            <a:ext uri="{28A0092B-C50C-407E-A947-70E740481C1C}">
              <a14:useLocalDpi xmlns:a14="http://schemas.microsoft.com/office/drawing/2010/main" val="0"/>
            </a:ext>
          </a:extLst>
        </a:blip>
        <a:srcRect/>
        <a:stretch>
          <a:fillRect/>
        </a:stretch>
      </xdr:blipFill>
      <xdr:spPr bwMode="auto">
        <a:xfrm>
          <a:off x="609600" y="76549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234</xdr:row>
      <xdr:rowOff>0</xdr:rowOff>
    </xdr:from>
    <xdr:to>
      <xdr:col>3</xdr:col>
      <xdr:colOff>304800</xdr:colOff>
      <xdr:row>234</xdr:row>
      <xdr:rowOff>114300</xdr:rowOff>
    </xdr:to>
    <xdr:pic>
      <xdr:nvPicPr>
        <xdr:cNvPr id="733" name="Picture 732">
          <a:hlinkClick xmlns:r="http://schemas.openxmlformats.org/officeDocument/2006/relationships" r:id="rId157"/>
          <a:extLst>
            <a:ext uri="{FF2B5EF4-FFF2-40B4-BE49-F238E27FC236}">
              <a16:creationId xmlns:a16="http://schemas.microsoft.com/office/drawing/2014/main" id="{AE281975-5B5E-4CBD-A6FE-01CC90E93369}"/>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6549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236</xdr:row>
      <xdr:rowOff>0</xdr:rowOff>
    </xdr:from>
    <xdr:to>
      <xdr:col>1</xdr:col>
      <xdr:colOff>304800</xdr:colOff>
      <xdr:row>236</xdr:row>
      <xdr:rowOff>304800</xdr:rowOff>
    </xdr:to>
    <xdr:pic>
      <xdr:nvPicPr>
        <xdr:cNvPr id="734" name="Picture 733">
          <a:hlinkClick xmlns:r="http://schemas.openxmlformats.org/officeDocument/2006/relationships" r:id="rId380"/>
          <a:extLst>
            <a:ext uri="{FF2B5EF4-FFF2-40B4-BE49-F238E27FC236}">
              <a16:creationId xmlns:a16="http://schemas.microsoft.com/office/drawing/2014/main" id="{C8CAC258-EED6-4D1D-95FC-57542029E3EB}"/>
            </a:ext>
          </a:extLst>
        </xdr:cNvPr>
        <xdr:cNvPicPr>
          <a:picLocks noChangeAspect="1" noChangeArrowheads="1"/>
        </xdr:cNvPicPr>
      </xdr:nvPicPr>
      <xdr:blipFill>
        <a:blip xmlns:r="http://schemas.openxmlformats.org/officeDocument/2006/relationships" r:embed="rId381">
          <a:extLst>
            <a:ext uri="{28A0092B-C50C-407E-A947-70E740481C1C}">
              <a14:useLocalDpi xmlns:a14="http://schemas.microsoft.com/office/drawing/2010/main" val="0"/>
            </a:ext>
          </a:extLst>
        </a:blip>
        <a:srcRect/>
        <a:stretch>
          <a:fillRect/>
        </a:stretch>
      </xdr:blipFill>
      <xdr:spPr bwMode="auto">
        <a:xfrm>
          <a:off x="609600" y="77298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236</xdr:row>
      <xdr:rowOff>0</xdr:rowOff>
    </xdr:from>
    <xdr:to>
      <xdr:col>3</xdr:col>
      <xdr:colOff>304800</xdr:colOff>
      <xdr:row>236</xdr:row>
      <xdr:rowOff>114300</xdr:rowOff>
    </xdr:to>
    <xdr:pic>
      <xdr:nvPicPr>
        <xdr:cNvPr id="735" name="Picture 734">
          <a:hlinkClick xmlns:r="http://schemas.openxmlformats.org/officeDocument/2006/relationships" r:id="rId157"/>
          <a:extLst>
            <a:ext uri="{FF2B5EF4-FFF2-40B4-BE49-F238E27FC236}">
              <a16:creationId xmlns:a16="http://schemas.microsoft.com/office/drawing/2014/main" id="{1CD43856-C68E-4364-AE3D-C47EF8A46C8D}"/>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7298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236</xdr:row>
      <xdr:rowOff>0</xdr:rowOff>
    </xdr:from>
    <xdr:to>
      <xdr:col>4</xdr:col>
      <xdr:colOff>9525</xdr:colOff>
      <xdr:row>236</xdr:row>
      <xdr:rowOff>114300</xdr:rowOff>
    </xdr:to>
    <xdr:pic>
      <xdr:nvPicPr>
        <xdr:cNvPr id="736" name="Picture 735">
          <a:hlinkClick xmlns:r="http://schemas.openxmlformats.org/officeDocument/2006/relationships" r:id="rId30"/>
          <a:extLst>
            <a:ext uri="{FF2B5EF4-FFF2-40B4-BE49-F238E27FC236}">
              <a16:creationId xmlns:a16="http://schemas.microsoft.com/office/drawing/2014/main" id="{587D25C2-3E59-473B-B1F7-451504782E52}"/>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77298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238</xdr:row>
      <xdr:rowOff>0</xdr:rowOff>
    </xdr:from>
    <xdr:to>
      <xdr:col>1</xdr:col>
      <xdr:colOff>438150</xdr:colOff>
      <xdr:row>238</xdr:row>
      <xdr:rowOff>314325</xdr:rowOff>
    </xdr:to>
    <xdr:pic>
      <xdr:nvPicPr>
        <xdr:cNvPr id="737" name="Picture 736">
          <a:hlinkClick xmlns:r="http://schemas.openxmlformats.org/officeDocument/2006/relationships" r:id="rId382"/>
          <a:extLst>
            <a:ext uri="{FF2B5EF4-FFF2-40B4-BE49-F238E27FC236}">
              <a16:creationId xmlns:a16="http://schemas.microsoft.com/office/drawing/2014/main" id="{FD734CA6-7C45-4BEF-B977-F471EE548F8E}"/>
            </a:ext>
          </a:extLst>
        </xdr:cNvPr>
        <xdr:cNvPicPr>
          <a:picLocks noChangeAspect="1" noChangeArrowheads="1"/>
        </xdr:cNvPicPr>
      </xdr:nvPicPr>
      <xdr:blipFill>
        <a:blip xmlns:r="http://schemas.openxmlformats.org/officeDocument/2006/relationships" r:embed="rId383">
          <a:extLst>
            <a:ext uri="{28A0092B-C50C-407E-A947-70E740481C1C}">
              <a14:useLocalDpi xmlns:a14="http://schemas.microsoft.com/office/drawing/2010/main" val="0"/>
            </a:ext>
          </a:extLst>
        </a:blip>
        <a:srcRect/>
        <a:stretch>
          <a:fillRect/>
        </a:stretch>
      </xdr:blipFill>
      <xdr:spPr bwMode="auto">
        <a:xfrm>
          <a:off x="609600" y="78047850"/>
          <a:ext cx="43815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238</xdr:row>
      <xdr:rowOff>0</xdr:rowOff>
    </xdr:from>
    <xdr:to>
      <xdr:col>3</xdr:col>
      <xdr:colOff>304800</xdr:colOff>
      <xdr:row>238</xdr:row>
      <xdr:rowOff>114300</xdr:rowOff>
    </xdr:to>
    <xdr:pic>
      <xdr:nvPicPr>
        <xdr:cNvPr id="738" name="Picture 737">
          <a:hlinkClick xmlns:r="http://schemas.openxmlformats.org/officeDocument/2006/relationships" r:id="rId157"/>
          <a:extLst>
            <a:ext uri="{FF2B5EF4-FFF2-40B4-BE49-F238E27FC236}">
              <a16:creationId xmlns:a16="http://schemas.microsoft.com/office/drawing/2014/main" id="{D708F130-E370-488E-BEA8-02E59ECC4BAE}"/>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8047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238</xdr:row>
      <xdr:rowOff>0</xdr:rowOff>
    </xdr:from>
    <xdr:to>
      <xdr:col>4</xdr:col>
      <xdr:colOff>9525</xdr:colOff>
      <xdr:row>238</xdr:row>
      <xdr:rowOff>114300</xdr:rowOff>
    </xdr:to>
    <xdr:pic>
      <xdr:nvPicPr>
        <xdr:cNvPr id="739" name="Picture 738">
          <a:hlinkClick xmlns:r="http://schemas.openxmlformats.org/officeDocument/2006/relationships" r:id="rId30"/>
          <a:extLst>
            <a:ext uri="{FF2B5EF4-FFF2-40B4-BE49-F238E27FC236}">
              <a16:creationId xmlns:a16="http://schemas.microsoft.com/office/drawing/2014/main" id="{6A7A9FB4-CB4C-485C-8304-51D139EB0399}"/>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78047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240</xdr:row>
      <xdr:rowOff>0</xdr:rowOff>
    </xdr:from>
    <xdr:to>
      <xdr:col>1</xdr:col>
      <xdr:colOff>304800</xdr:colOff>
      <xdr:row>240</xdr:row>
      <xdr:rowOff>304800</xdr:rowOff>
    </xdr:to>
    <xdr:pic>
      <xdr:nvPicPr>
        <xdr:cNvPr id="740" name="Picture 739">
          <a:hlinkClick xmlns:r="http://schemas.openxmlformats.org/officeDocument/2006/relationships" r:id="rId384"/>
          <a:extLst>
            <a:ext uri="{FF2B5EF4-FFF2-40B4-BE49-F238E27FC236}">
              <a16:creationId xmlns:a16="http://schemas.microsoft.com/office/drawing/2014/main" id="{9B195F44-8460-4199-9F2B-4509561A61FA}"/>
            </a:ext>
          </a:extLst>
        </xdr:cNvPr>
        <xdr:cNvPicPr>
          <a:picLocks noChangeAspect="1" noChangeArrowheads="1"/>
        </xdr:cNvPicPr>
      </xdr:nvPicPr>
      <xdr:blipFill>
        <a:blip xmlns:r="http://schemas.openxmlformats.org/officeDocument/2006/relationships" r:embed="rId385">
          <a:extLst>
            <a:ext uri="{28A0092B-C50C-407E-A947-70E740481C1C}">
              <a14:useLocalDpi xmlns:a14="http://schemas.microsoft.com/office/drawing/2010/main" val="0"/>
            </a:ext>
          </a:extLst>
        </a:blip>
        <a:srcRect/>
        <a:stretch>
          <a:fillRect/>
        </a:stretch>
      </xdr:blipFill>
      <xdr:spPr bwMode="auto">
        <a:xfrm>
          <a:off x="609600" y="78797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240</xdr:row>
      <xdr:rowOff>0</xdr:rowOff>
    </xdr:from>
    <xdr:to>
      <xdr:col>3</xdr:col>
      <xdr:colOff>304800</xdr:colOff>
      <xdr:row>240</xdr:row>
      <xdr:rowOff>114300</xdr:rowOff>
    </xdr:to>
    <xdr:pic>
      <xdr:nvPicPr>
        <xdr:cNvPr id="741" name="Picture 740">
          <a:hlinkClick xmlns:r="http://schemas.openxmlformats.org/officeDocument/2006/relationships" r:id="rId133"/>
          <a:extLst>
            <a:ext uri="{FF2B5EF4-FFF2-40B4-BE49-F238E27FC236}">
              <a16:creationId xmlns:a16="http://schemas.microsoft.com/office/drawing/2014/main" id="{B7E9BA7E-A9D7-4E79-AD4A-F40AD0A0582E}"/>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879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240</xdr:row>
      <xdr:rowOff>0</xdr:rowOff>
    </xdr:from>
    <xdr:to>
      <xdr:col>4</xdr:col>
      <xdr:colOff>9525</xdr:colOff>
      <xdr:row>240</xdr:row>
      <xdr:rowOff>114300</xdr:rowOff>
    </xdr:to>
    <xdr:pic>
      <xdr:nvPicPr>
        <xdr:cNvPr id="742" name="Picture 741">
          <a:hlinkClick xmlns:r="http://schemas.openxmlformats.org/officeDocument/2006/relationships" r:id="rId47"/>
          <a:extLst>
            <a:ext uri="{FF2B5EF4-FFF2-40B4-BE49-F238E27FC236}">
              <a16:creationId xmlns:a16="http://schemas.microsoft.com/office/drawing/2014/main" id="{10243AC7-A75A-4E0C-9AD5-F549625994D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7879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242</xdr:row>
      <xdr:rowOff>0</xdr:rowOff>
    </xdr:from>
    <xdr:to>
      <xdr:col>1</xdr:col>
      <xdr:colOff>304800</xdr:colOff>
      <xdr:row>242</xdr:row>
      <xdr:rowOff>304800</xdr:rowOff>
    </xdr:to>
    <xdr:pic>
      <xdr:nvPicPr>
        <xdr:cNvPr id="743" name="Picture 742">
          <a:hlinkClick xmlns:r="http://schemas.openxmlformats.org/officeDocument/2006/relationships" r:id="rId386"/>
          <a:extLst>
            <a:ext uri="{FF2B5EF4-FFF2-40B4-BE49-F238E27FC236}">
              <a16:creationId xmlns:a16="http://schemas.microsoft.com/office/drawing/2014/main" id="{7BD8773F-F0A2-4333-8102-737260666C57}"/>
            </a:ext>
          </a:extLst>
        </xdr:cNvPr>
        <xdr:cNvPicPr>
          <a:picLocks noChangeAspect="1" noChangeArrowheads="1"/>
        </xdr:cNvPicPr>
      </xdr:nvPicPr>
      <xdr:blipFill>
        <a:blip xmlns:r="http://schemas.openxmlformats.org/officeDocument/2006/relationships" r:embed="rId387">
          <a:extLst>
            <a:ext uri="{28A0092B-C50C-407E-A947-70E740481C1C}">
              <a14:useLocalDpi xmlns:a14="http://schemas.microsoft.com/office/drawing/2010/main" val="0"/>
            </a:ext>
          </a:extLst>
        </a:blip>
        <a:srcRect/>
        <a:stretch>
          <a:fillRect/>
        </a:stretch>
      </xdr:blipFill>
      <xdr:spPr bwMode="auto">
        <a:xfrm>
          <a:off x="609600" y="79546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242</xdr:row>
      <xdr:rowOff>0</xdr:rowOff>
    </xdr:from>
    <xdr:to>
      <xdr:col>3</xdr:col>
      <xdr:colOff>304800</xdr:colOff>
      <xdr:row>242</xdr:row>
      <xdr:rowOff>114300</xdr:rowOff>
    </xdr:to>
    <xdr:pic>
      <xdr:nvPicPr>
        <xdr:cNvPr id="744" name="Picture 743">
          <a:hlinkClick xmlns:r="http://schemas.openxmlformats.org/officeDocument/2006/relationships" r:id="rId157"/>
          <a:extLst>
            <a:ext uri="{FF2B5EF4-FFF2-40B4-BE49-F238E27FC236}">
              <a16:creationId xmlns:a16="http://schemas.microsoft.com/office/drawing/2014/main" id="{E0628F1F-E382-4844-9F9C-0C2F14E2229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9546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243</xdr:row>
      <xdr:rowOff>0</xdr:rowOff>
    </xdr:from>
    <xdr:to>
      <xdr:col>1</xdr:col>
      <xdr:colOff>304800</xdr:colOff>
      <xdr:row>243</xdr:row>
      <xdr:rowOff>304800</xdr:rowOff>
    </xdr:to>
    <xdr:pic>
      <xdr:nvPicPr>
        <xdr:cNvPr id="745" name="Picture 744">
          <a:hlinkClick xmlns:r="http://schemas.openxmlformats.org/officeDocument/2006/relationships" r:id="rId388"/>
          <a:extLst>
            <a:ext uri="{FF2B5EF4-FFF2-40B4-BE49-F238E27FC236}">
              <a16:creationId xmlns:a16="http://schemas.microsoft.com/office/drawing/2014/main" id="{0F9F0E27-6F4E-4BB0-8E25-D2C31CE6F163}"/>
            </a:ext>
          </a:extLst>
        </xdr:cNvPr>
        <xdr:cNvPicPr>
          <a:picLocks noChangeAspect="1" noChangeArrowheads="1"/>
        </xdr:cNvPicPr>
      </xdr:nvPicPr>
      <xdr:blipFill>
        <a:blip xmlns:r="http://schemas.openxmlformats.org/officeDocument/2006/relationships" r:embed="rId389">
          <a:extLst>
            <a:ext uri="{28A0092B-C50C-407E-A947-70E740481C1C}">
              <a14:useLocalDpi xmlns:a14="http://schemas.microsoft.com/office/drawing/2010/main" val="0"/>
            </a:ext>
          </a:extLst>
        </a:blip>
        <a:srcRect/>
        <a:stretch>
          <a:fillRect/>
        </a:stretch>
      </xdr:blipFill>
      <xdr:spPr bwMode="auto">
        <a:xfrm>
          <a:off x="609600" y="79921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243</xdr:row>
      <xdr:rowOff>0</xdr:rowOff>
    </xdr:from>
    <xdr:to>
      <xdr:col>3</xdr:col>
      <xdr:colOff>304800</xdr:colOff>
      <xdr:row>243</xdr:row>
      <xdr:rowOff>114300</xdr:rowOff>
    </xdr:to>
    <xdr:pic>
      <xdr:nvPicPr>
        <xdr:cNvPr id="746" name="Picture 745">
          <a:hlinkClick xmlns:r="http://schemas.openxmlformats.org/officeDocument/2006/relationships" r:id="rId133"/>
          <a:extLst>
            <a:ext uri="{FF2B5EF4-FFF2-40B4-BE49-F238E27FC236}">
              <a16:creationId xmlns:a16="http://schemas.microsoft.com/office/drawing/2014/main" id="{256A7128-BB90-44B1-B98A-2E08D51F1DB3}"/>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79921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245</xdr:row>
      <xdr:rowOff>0</xdr:rowOff>
    </xdr:from>
    <xdr:to>
      <xdr:col>1</xdr:col>
      <xdr:colOff>304800</xdr:colOff>
      <xdr:row>246</xdr:row>
      <xdr:rowOff>114300</xdr:rowOff>
    </xdr:to>
    <xdr:pic>
      <xdr:nvPicPr>
        <xdr:cNvPr id="747" name="Picture 746">
          <a:hlinkClick xmlns:r="http://schemas.openxmlformats.org/officeDocument/2006/relationships" r:id="rId390"/>
          <a:extLst>
            <a:ext uri="{FF2B5EF4-FFF2-40B4-BE49-F238E27FC236}">
              <a16:creationId xmlns:a16="http://schemas.microsoft.com/office/drawing/2014/main" id="{E432856F-6691-47C9-8B54-89DC65959122}"/>
            </a:ext>
          </a:extLst>
        </xdr:cNvPr>
        <xdr:cNvPicPr>
          <a:picLocks noChangeAspect="1" noChangeArrowheads="1"/>
        </xdr:cNvPicPr>
      </xdr:nvPicPr>
      <xdr:blipFill>
        <a:blip xmlns:r="http://schemas.openxmlformats.org/officeDocument/2006/relationships" r:embed="rId391">
          <a:extLst>
            <a:ext uri="{28A0092B-C50C-407E-A947-70E740481C1C}">
              <a14:useLocalDpi xmlns:a14="http://schemas.microsoft.com/office/drawing/2010/main" val="0"/>
            </a:ext>
          </a:extLst>
        </a:blip>
        <a:srcRect/>
        <a:stretch>
          <a:fillRect/>
        </a:stretch>
      </xdr:blipFill>
      <xdr:spPr bwMode="auto">
        <a:xfrm>
          <a:off x="609600" y="80670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245</xdr:row>
      <xdr:rowOff>0</xdr:rowOff>
    </xdr:from>
    <xdr:to>
      <xdr:col>3</xdr:col>
      <xdr:colOff>304800</xdr:colOff>
      <xdr:row>245</xdr:row>
      <xdr:rowOff>114300</xdr:rowOff>
    </xdr:to>
    <xdr:pic>
      <xdr:nvPicPr>
        <xdr:cNvPr id="748" name="Picture 747">
          <a:hlinkClick xmlns:r="http://schemas.openxmlformats.org/officeDocument/2006/relationships" r:id="rId3"/>
          <a:extLst>
            <a:ext uri="{FF2B5EF4-FFF2-40B4-BE49-F238E27FC236}">
              <a16:creationId xmlns:a16="http://schemas.microsoft.com/office/drawing/2014/main" id="{A0044E4C-8D85-4FA5-BEF0-440C1D78A8C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80670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245</xdr:row>
      <xdr:rowOff>0</xdr:rowOff>
    </xdr:from>
    <xdr:to>
      <xdr:col>4</xdr:col>
      <xdr:colOff>9525</xdr:colOff>
      <xdr:row>245</xdr:row>
      <xdr:rowOff>114300</xdr:rowOff>
    </xdr:to>
    <xdr:pic>
      <xdr:nvPicPr>
        <xdr:cNvPr id="749" name="Picture 748">
          <a:hlinkClick xmlns:r="http://schemas.openxmlformats.org/officeDocument/2006/relationships" r:id="rId133"/>
          <a:extLst>
            <a:ext uri="{FF2B5EF4-FFF2-40B4-BE49-F238E27FC236}">
              <a16:creationId xmlns:a16="http://schemas.microsoft.com/office/drawing/2014/main" id="{A49780C5-5F5D-4CBA-98F1-0D12179F067E}"/>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80670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247</xdr:row>
      <xdr:rowOff>0</xdr:rowOff>
    </xdr:from>
    <xdr:to>
      <xdr:col>1</xdr:col>
      <xdr:colOff>304800</xdr:colOff>
      <xdr:row>247</xdr:row>
      <xdr:rowOff>304800</xdr:rowOff>
    </xdr:to>
    <xdr:pic>
      <xdr:nvPicPr>
        <xdr:cNvPr id="750" name="Picture 749">
          <a:hlinkClick xmlns:r="http://schemas.openxmlformats.org/officeDocument/2006/relationships" r:id="rId392"/>
          <a:extLst>
            <a:ext uri="{FF2B5EF4-FFF2-40B4-BE49-F238E27FC236}">
              <a16:creationId xmlns:a16="http://schemas.microsoft.com/office/drawing/2014/main" id="{9336D753-F729-4915-948B-21C097AEEEE1}"/>
            </a:ext>
          </a:extLst>
        </xdr:cNvPr>
        <xdr:cNvPicPr>
          <a:picLocks noChangeAspect="1" noChangeArrowheads="1"/>
        </xdr:cNvPicPr>
      </xdr:nvPicPr>
      <xdr:blipFill>
        <a:blip xmlns:r="http://schemas.openxmlformats.org/officeDocument/2006/relationships" r:embed="rId393">
          <a:extLst>
            <a:ext uri="{28A0092B-C50C-407E-A947-70E740481C1C}">
              <a14:useLocalDpi xmlns:a14="http://schemas.microsoft.com/office/drawing/2010/main" val="0"/>
            </a:ext>
          </a:extLst>
        </a:blip>
        <a:srcRect/>
        <a:stretch>
          <a:fillRect/>
        </a:stretch>
      </xdr:blipFill>
      <xdr:spPr bwMode="auto">
        <a:xfrm>
          <a:off x="609600" y="81235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247</xdr:row>
      <xdr:rowOff>0</xdr:rowOff>
    </xdr:from>
    <xdr:to>
      <xdr:col>3</xdr:col>
      <xdr:colOff>304800</xdr:colOff>
      <xdr:row>247</xdr:row>
      <xdr:rowOff>114300</xdr:rowOff>
    </xdr:to>
    <xdr:pic>
      <xdr:nvPicPr>
        <xdr:cNvPr id="751" name="Picture 750">
          <a:hlinkClick xmlns:r="http://schemas.openxmlformats.org/officeDocument/2006/relationships" r:id="rId3"/>
          <a:extLst>
            <a:ext uri="{FF2B5EF4-FFF2-40B4-BE49-F238E27FC236}">
              <a16:creationId xmlns:a16="http://schemas.microsoft.com/office/drawing/2014/main" id="{25C32142-60C7-41CB-A443-49B75208969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8123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247</xdr:row>
      <xdr:rowOff>0</xdr:rowOff>
    </xdr:from>
    <xdr:to>
      <xdr:col>4</xdr:col>
      <xdr:colOff>9525</xdr:colOff>
      <xdr:row>247</xdr:row>
      <xdr:rowOff>114300</xdr:rowOff>
    </xdr:to>
    <xdr:pic>
      <xdr:nvPicPr>
        <xdr:cNvPr id="752" name="Picture 751">
          <a:hlinkClick xmlns:r="http://schemas.openxmlformats.org/officeDocument/2006/relationships" r:id="rId133"/>
          <a:extLst>
            <a:ext uri="{FF2B5EF4-FFF2-40B4-BE49-F238E27FC236}">
              <a16:creationId xmlns:a16="http://schemas.microsoft.com/office/drawing/2014/main" id="{A6CB71D0-06FA-47E8-9899-7D007568DE6E}"/>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8123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249</xdr:row>
      <xdr:rowOff>0</xdr:rowOff>
    </xdr:from>
    <xdr:to>
      <xdr:col>1</xdr:col>
      <xdr:colOff>304800</xdr:colOff>
      <xdr:row>250</xdr:row>
      <xdr:rowOff>114300</xdr:rowOff>
    </xdr:to>
    <xdr:pic>
      <xdr:nvPicPr>
        <xdr:cNvPr id="753" name="Picture 752">
          <a:hlinkClick xmlns:r="http://schemas.openxmlformats.org/officeDocument/2006/relationships" r:id="rId394"/>
          <a:extLst>
            <a:ext uri="{FF2B5EF4-FFF2-40B4-BE49-F238E27FC236}">
              <a16:creationId xmlns:a16="http://schemas.microsoft.com/office/drawing/2014/main" id="{9F7F4BFC-FEFD-4292-8149-13174E46B1D5}"/>
            </a:ext>
          </a:extLst>
        </xdr:cNvPr>
        <xdr:cNvPicPr>
          <a:picLocks noChangeAspect="1" noChangeArrowheads="1"/>
        </xdr:cNvPicPr>
      </xdr:nvPicPr>
      <xdr:blipFill>
        <a:blip xmlns:r="http://schemas.openxmlformats.org/officeDocument/2006/relationships" r:embed="rId395">
          <a:extLst>
            <a:ext uri="{28A0092B-C50C-407E-A947-70E740481C1C}">
              <a14:useLocalDpi xmlns:a14="http://schemas.microsoft.com/office/drawing/2010/main" val="0"/>
            </a:ext>
          </a:extLst>
        </a:blip>
        <a:srcRect/>
        <a:stretch>
          <a:fillRect/>
        </a:stretch>
      </xdr:blipFill>
      <xdr:spPr bwMode="auto">
        <a:xfrm>
          <a:off x="609600" y="81984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249</xdr:row>
      <xdr:rowOff>0</xdr:rowOff>
    </xdr:from>
    <xdr:to>
      <xdr:col>3</xdr:col>
      <xdr:colOff>304800</xdr:colOff>
      <xdr:row>249</xdr:row>
      <xdr:rowOff>114300</xdr:rowOff>
    </xdr:to>
    <xdr:pic>
      <xdr:nvPicPr>
        <xdr:cNvPr id="754" name="Picture 753">
          <a:hlinkClick xmlns:r="http://schemas.openxmlformats.org/officeDocument/2006/relationships" r:id="rId3"/>
          <a:extLst>
            <a:ext uri="{FF2B5EF4-FFF2-40B4-BE49-F238E27FC236}">
              <a16:creationId xmlns:a16="http://schemas.microsoft.com/office/drawing/2014/main" id="{A2475834-C055-49D5-8814-DEEDEFCCECB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81984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249</xdr:row>
      <xdr:rowOff>0</xdr:rowOff>
    </xdr:from>
    <xdr:to>
      <xdr:col>4</xdr:col>
      <xdr:colOff>9525</xdr:colOff>
      <xdr:row>249</xdr:row>
      <xdr:rowOff>114300</xdr:rowOff>
    </xdr:to>
    <xdr:pic>
      <xdr:nvPicPr>
        <xdr:cNvPr id="755" name="Picture 754">
          <a:hlinkClick xmlns:r="http://schemas.openxmlformats.org/officeDocument/2006/relationships" r:id="rId133"/>
          <a:extLst>
            <a:ext uri="{FF2B5EF4-FFF2-40B4-BE49-F238E27FC236}">
              <a16:creationId xmlns:a16="http://schemas.microsoft.com/office/drawing/2014/main" id="{951224E2-E6AB-4359-8F2B-CF696797FE0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81984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251</xdr:row>
      <xdr:rowOff>0</xdr:rowOff>
    </xdr:from>
    <xdr:to>
      <xdr:col>1</xdr:col>
      <xdr:colOff>304800</xdr:colOff>
      <xdr:row>251</xdr:row>
      <xdr:rowOff>304800</xdr:rowOff>
    </xdr:to>
    <xdr:pic>
      <xdr:nvPicPr>
        <xdr:cNvPr id="756" name="Picture 755">
          <a:hlinkClick xmlns:r="http://schemas.openxmlformats.org/officeDocument/2006/relationships" r:id="rId396"/>
          <a:extLst>
            <a:ext uri="{FF2B5EF4-FFF2-40B4-BE49-F238E27FC236}">
              <a16:creationId xmlns:a16="http://schemas.microsoft.com/office/drawing/2014/main" id="{15393307-1281-4ECF-893B-B7D8E474D544}"/>
            </a:ext>
          </a:extLst>
        </xdr:cNvPr>
        <xdr:cNvPicPr>
          <a:picLocks noChangeAspect="1" noChangeArrowheads="1"/>
        </xdr:cNvPicPr>
      </xdr:nvPicPr>
      <xdr:blipFill>
        <a:blip xmlns:r="http://schemas.openxmlformats.org/officeDocument/2006/relationships" r:embed="rId397">
          <a:extLst>
            <a:ext uri="{28A0092B-C50C-407E-A947-70E740481C1C}">
              <a14:useLocalDpi xmlns:a14="http://schemas.microsoft.com/office/drawing/2010/main" val="0"/>
            </a:ext>
          </a:extLst>
        </a:blip>
        <a:srcRect/>
        <a:stretch>
          <a:fillRect/>
        </a:stretch>
      </xdr:blipFill>
      <xdr:spPr bwMode="auto">
        <a:xfrm>
          <a:off x="609600" y="82550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251</xdr:row>
      <xdr:rowOff>0</xdr:rowOff>
    </xdr:from>
    <xdr:to>
      <xdr:col>3</xdr:col>
      <xdr:colOff>304800</xdr:colOff>
      <xdr:row>251</xdr:row>
      <xdr:rowOff>114300</xdr:rowOff>
    </xdr:to>
    <xdr:pic>
      <xdr:nvPicPr>
        <xdr:cNvPr id="757" name="Picture 756">
          <a:hlinkClick xmlns:r="http://schemas.openxmlformats.org/officeDocument/2006/relationships" r:id="rId133"/>
          <a:extLst>
            <a:ext uri="{FF2B5EF4-FFF2-40B4-BE49-F238E27FC236}">
              <a16:creationId xmlns:a16="http://schemas.microsoft.com/office/drawing/2014/main" id="{ED4B0DF6-C99A-475E-B3DA-7BD4DD82EE37}"/>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82550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253</xdr:row>
      <xdr:rowOff>0</xdr:rowOff>
    </xdr:from>
    <xdr:to>
      <xdr:col>1</xdr:col>
      <xdr:colOff>304800</xdr:colOff>
      <xdr:row>253</xdr:row>
      <xdr:rowOff>304800</xdr:rowOff>
    </xdr:to>
    <xdr:pic>
      <xdr:nvPicPr>
        <xdr:cNvPr id="758" name="Picture 757">
          <a:hlinkClick xmlns:r="http://schemas.openxmlformats.org/officeDocument/2006/relationships" r:id="rId398"/>
          <a:extLst>
            <a:ext uri="{FF2B5EF4-FFF2-40B4-BE49-F238E27FC236}">
              <a16:creationId xmlns:a16="http://schemas.microsoft.com/office/drawing/2014/main" id="{DBDF9C7E-C5BF-4599-BBA6-7A4A357788FE}"/>
            </a:ext>
          </a:extLst>
        </xdr:cNvPr>
        <xdr:cNvPicPr>
          <a:picLocks noChangeAspect="1" noChangeArrowheads="1"/>
        </xdr:cNvPicPr>
      </xdr:nvPicPr>
      <xdr:blipFill>
        <a:blip xmlns:r="http://schemas.openxmlformats.org/officeDocument/2006/relationships" r:embed="rId399">
          <a:extLst>
            <a:ext uri="{28A0092B-C50C-407E-A947-70E740481C1C}">
              <a14:useLocalDpi xmlns:a14="http://schemas.microsoft.com/office/drawing/2010/main" val="0"/>
            </a:ext>
          </a:extLst>
        </a:blip>
        <a:srcRect/>
        <a:stretch>
          <a:fillRect/>
        </a:stretch>
      </xdr:blipFill>
      <xdr:spPr bwMode="auto">
        <a:xfrm>
          <a:off x="609600" y="83299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253</xdr:row>
      <xdr:rowOff>0</xdr:rowOff>
    </xdr:from>
    <xdr:to>
      <xdr:col>3</xdr:col>
      <xdr:colOff>304800</xdr:colOff>
      <xdr:row>253</xdr:row>
      <xdr:rowOff>114300</xdr:rowOff>
    </xdr:to>
    <xdr:pic>
      <xdr:nvPicPr>
        <xdr:cNvPr id="759" name="Picture 758">
          <a:hlinkClick xmlns:r="http://schemas.openxmlformats.org/officeDocument/2006/relationships" r:id="rId133"/>
          <a:extLst>
            <a:ext uri="{FF2B5EF4-FFF2-40B4-BE49-F238E27FC236}">
              <a16:creationId xmlns:a16="http://schemas.microsoft.com/office/drawing/2014/main" id="{686904B9-EA7F-4512-AB02-1C56024B9B03}"/>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83299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255</xdr:row>
      <xdr:rowOff>0</xdr:rowOff>
    </xdr:from>
    <xdr:to>
      <xdr:col>1</xdr:col>
      <xdr:colOff>304800</xdr:colOff>
      <xdr:row>255</xdr:row>
      <xdr:rowOff>314325</xdr:rowOff>
    </xdr:to>
    <xdr:pic>
      <xdr:nvPicPr>
        <xdr:cNvPr id="760" name="Picture 759">
          <a:hlinkClick xmlns:r="http://schemas.openxmlformats.org/officeDocument/2006/relationships" r:id="rId400"/>
          <a:extLst>
            <a:ext uri="{FF2B5EF4-FFF2-40B4-BE49-F238E27FC236}">
              <a16:creationId xmlns:a16="http://schemas.microsoft.com/office/drawing/2014/main" id="{2196D3E1-EF3B-46B0-AED3-440A0FF3488C}"/>
            </a:ext>
          </a:extLst>
        </xdr:cNvPr>
        <xdr:cNvPicPr>
          <a:picLocks noChangeAspect="1" noChangeArrowheads="1"/>
        </xdr:cNvPicPr>
      </xdr:nvPicPr>
      <xdr:blipFill>
        <a:blip xmlns:r="http://schemas.openxmlformats.org/officeDocument/2006/relationships" r:embed="rId401">
          <a:extLst>
            <a:ext uri="{28A0092B-C50C-407E-A947-70E740481C1C}">
              <a14:useLocalDpi xmlns:a14="http://schemas.microsoft.com/office/drawing/2010/main" val="0"/>
            </a:ext>
          </a:extLst>
        </a:blip>
        <a:srcRect/>
        <a:stretch>
          <a:fillRect/>
        </a:stretch>
      </xdr:blipFill>
      <xdr:spPr bwMode="auto">
        <a:xfrm>
          <a:off x="609600" y="84048600"/>
          <a:ext cx="3048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255</xdr:row>
      <xdr:rowOff>0</xdr:rowOff>
    </xdr:from>
    <xdr:to>
      <xdr:col>3</xdr:col>
      <xdr:colOff>304800</xdr:colOff>
      <xdr:row>255</xdr:row>
      <xdr:rowOff>114300</xdr:rowOff>
    </xdr:to>
    <xdr:pic>
      <xdr:nvPicPr>
        <xdr:cNvPr id="761" name="Picture 760">
          <a:hlinkClick xmlns:r="http://schemas.openxmlformats.org/officeDocument/2006/relationships" r:id="rId157"/>
          <a:extLst>
            <a:ext uri="{FF2B5EF4-FFF2-40B4-BE49-F238E27FC236}">
              <a16:creationId xmlns:a16="http://schemas.microsoft.com/office/drawing/2014/main" id="{EAB9A02E-C217-4360-B5D5-DC9ECFDEE632}"/>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84048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257</xdr:row>
      <xdr:rowOff>0</xdr:rowOff>
    </xdr:from>
    <xdr:to>
      <xdr:col>1</xdr:col>
      <xdr:colOff>304800</xdr:colOff>
      <xdr:row>257</xdr:row>
      <xdr:rowOff>304800</xdr:rowOff>
    </xdr:to>
    <xdr:pic>
      <xdr:nvPicPr>
        <xdr:cNvPr id="762" name="Picture 761">
          <a:hlinkClick xmlns:r="http://schemas.openxmlformats.org/officeDocument/2006/relationships" r:id="rId402"/>
          <a:extLst>
            <a:ext uri="{FF2B5EF4-FFF2-40B4-BE49-F238E27FC236}">
              <a16:creationId xmlns:a16="http://schemas.microsoft.com/office/drawing/2014/main" id="{86DCFFC6-5CC5-4D96-95EB-01A828F912C2}"/>
            </a:ext>
          </a:extLst>
        </xdr:cNvPr>
        <xdr:cNvPicPr>
          <a:picLocks noChangeAspect="1" noChangeArrowheads="1"/>
        </xdr:cNvPicPr>
      </xdr:nvPicPr>
      <xdr:blipFill>
        <a:blip xmlns:r="http://schemas.openxmlformats.org/officeDocument/2006/relationships" r:embed="rId403">
          <a:extLst>
            <a:ext uri="{28A0092B-C50C-407E-A947-70E740481C1C}">
              <a14:useLocalDpi xmlns:a14="http://schemas.microsoft.com/office/drawing/2010/main" val="0"/>
            </a:ext>
          </a:extLst>
        </a:blip>
        <a:srcRect/>
        <a:stretch>
          <a:fillRect/>
        </a:stretch>
      </xdr:blipFill>
      <xdr:spPr bwMode="auto">
        <a:xfrm>
          <a:off x="609600" y="84797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257</xdr:row>
      <xdr:rowOff>0</xdr:rowOff>
    </xdr:from>
    <xdr:to>
      <xdr:col>3</xdr:col>
      <xdr:colOff>304800</xdr:colOff>
      <xdr:row>257</xdr:row>
      <xdr:rowOff>114300</xdr:rowOff>
    </xdr:to>
    <xdr:pic>
      <xdr:nvPicPr>
        <xdr:cNvPr id="763" name="Picture 762">
          <a:hlinkClick xmlns:r="http://schemas.openxmlformats.org/officeDocument/2006/relationships" r:id="rId20"/>
          <a:extLst>
            <a:ext uri="{FF2B5EF4-FFF2-40B4-BE49-F238E27FC236}">
              <a16:creationId xmlns:a16="http://schemas.microsoft.com/office/drawing/2014/main" id="{D408C523-3271-480D-BE83-EF2BC62049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84797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257</xdr:row>
      <xdr:rowOff>0</xdr:rowOff>
    </xdr:from>
    <xdr:to>
      <xdr:col>4</xdr:col>
      <xdr:colOff>9525</xdr:colOff>
      <xdr:row>257</xdr:row>
      <xdr:rowOff>114300</xdr:rowOff>
    </xdr:to>
    <xdr:pic>
      <xdr:nvPicPr>
        <xdr:cNvPr id="764" name="Picture 763">
          <a:hlinkClick xmlns:r="http://schemas.openxmlformats.org/officeDocument/2006/relationships" r:id="rId133"/>
          <a:extLst>
            <a:ext uri="{FF2B5EF4-FFF2-40B4-BE49-F238E27FC236}">
              <a16:creationId xmlns:a16="http://schemas.microsoft.com/office/drawing/2014/main" id="{612F8879-E524-458C-9213-1E3EFC69B30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84797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259</xdr:row>
      <xdr:rowOff>0</xdr:rowOff>
    </xdr:from>
    <xdr:to>
      <xdr:col>1</xdr:col>
      <xdr:colOff>304800</xdr:colOff>
      <xdr:row>259</xdr:row>
      <xdr:rowOff>304800</xdr:rowOff>
    </xdr:to>
    <xdr:pic>
      <xdr:nvPicPr>
        <xdr:cNvPr id="765" name="Picture 764">
          <a:hlinkClick xmlns:r="http://schemas.openxmlformats.org/officeDocument/2006/relationships" r:id="rId404"/>
          <a:extLst>
            <a:ext uri="{FF2B5EF4-FFF2-40B4-BE49-F238E27FC236}">
              <a16:creationId xmlns:a16="http://schemas.microsoft.com/office/drawing/2014/main" id="{9C4BE4CE-1538-4E0D-A7E1-222D116D825C}"/>
            </a:ext>
          </a:extLst>
        </xdr:cNvPr>
        <xdr:cNvPicPr>
          <a:picLocks noChangeAspect="1" noChangeArrowheads="1"/>
        </xdr:cNvPicPr>
      </xdr:nvPicPr>
      <xdr:blipFill>
        <a:blip xmlns:r="http://schemas.openxmlformats.org/officeDocument/2006/relationships" r:embed="rId405">
          <a:extLst>
            <a:ext uri="{28A0092B-C50C-407E-A947-70E740481C1C}">
              <a14:useLocalDpi xmlns:a14="http://schemas.microsoft.com/office/drawing/2010/main" val="0"/>
            </a:ext>
          </a:extLst>
        </a:blip>
        <a:srcRect/>
        <a:stretch>
          <a:fillRect/>
        </a:stretch>
      </xdr:blipFill>
      <xdr:spPr bwMode="auto">
        <a:xfrm>
          <a:off x="609600" y="85547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259</xdr:row>
      <xdr:rowOff>0</xdr:rowOff>
    </xdr:from>
    <xdr:to>
      <xdr:col>3</xdr:col>
      <xdr:colOff>304800</xdr:colOff>
      <xdr:row>259</xdr:row>
      <xdr:rowOff>114300</xdr:rowOff>
    </xdr:to>
    <xdr:pic>
      <xdr:nvPicPr>
        <xdr:cNvPr id="766" name="Picture 765">
          <a:hlinkClick xmlns:r="http://schemas.openxmlformats.org/officeDocument/2006/relationships" r:id="rId20"/>
          <a:extLst>
            <a:ext uri="{FF2B5EF4-FFF2-40B4-BE49-F238E27FC236}">
              <a16:creationId xmlns:a16="http://schemas.microsoft.com/office/drawing/2014/main" id="{04C9D73D-8A43-430E-9C0D-67E78F28B42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85547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259</xdr:row>
      <xdr:rowOff>0</xdr:rowOff>
    </xdr:from>
    <xdr:to>
      <xdr:col>4</xdr:col>
      <xdr:colOff>9525</xdr:colOff>
      <xdr:row>259</xdr:row>
      <xdr:rowOff>114300</xdr:rowOff>
    </xdr:to>
    <xdr:pic>
      <xdr:nvPicPr>
        <xdr:cNvPr id="767" name="Picture 766">
          <a:hlinkClick xmlns:r="http://schemas.openxmlformats.org/officeDocument/2006/relationships" r:id="rId133"/>
          <a:extLst>
            <a:ext uri="{FF2B5EF4-FFF2-40B4-BE49-F238E27FC236}">
              <a16:creationId xmlns:a16="http://schemas.microsoft.com/office/drawing/2014/main" id="{5C588F3D-D5C6-4A25-8E5A-CE10715E9CF1}"/>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85547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261</xdr:row>
      <xdr:rowOff>0</xdr:rowOff>
    </xdr:from>
    <xdr:to>
      <xdr:col>1</xdr:col>
      <xdr:colOff>304800</xdr:colOff>
      <xdr:row>261</xdr:row>
      <xdr:rowOff>304800</xdr:rowOff>
    </xdr:to>
    <xdr:pic>
      <xdr:nvPicPr>
        <xdr:cNvPr id="768" name="Picture 767">
          <a:hlinkClick xmlns:r="http://schemas.openxmlformats.org/officeDocument/2006/relationships" r:id="rId406"/>
          <a:extLst>
            <a:ext uri="{FF2B5EF4-FFF2-40B4-BE49-F238E27FC236}">
              <a16:creationId xmlns:a16="http://schemas.microsoft.com/office/drawing/2014/main" id="{2F8CA621-0231-49FA-AB55-68C005BCBDA4}"/>
            </a:ext>
          </a:extLst>
        </xdr:cNvPr>
        <xdr:cNvPicPr>
          <a:picLocks noChangeAspect="1" noChangeArrowheads="1"/>
        </xdr:cNvPicPr>
      </xdr:nvPicPr>
      <xdr:blipFill>
        <a:blip xmlns:r="http://schemas.openxmlformats.org/officeDocument/2006/relationships" r:embed="rId407">
          <a:extLst>
            <a:ext uri="{28A0092B-C50C-407E-A947-70E740481C1C}">
              <a14:useLocalDpi xmlns:a14="http://schemas.microsoft.com/office/drawing/2010/main" val="0"/>
            </a:ext>
          </a:extLst>
        </a:blip>
        <a:srcRect/>
        <a:stretch>
          <a:fillRect/>
        </a:stretch>
      </xdr:blipFill>
      <xdr:spPr bwMode="auto">
        <a:xfrm>
          <a:off x="609600" y="86296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261</xdr:row>
      <xdr:rowOff>0</xdr:rowOff>
    </xdr:from>
    <xdr:to>
      <xdr:col>3</xdr:col>
      <xdr:colOff>304800</xdr:colOff>
      <xdr:row>261</xdr:row>
      <xdr:rowOff>114300</xdr:rowOff>
    </xdr:to>
    <xdr:pic>
      <xdr:nvPicPr>
        <xdr:cNvPr id="769" name="Picture 768">
          <a:hlinkClick xmlns:r="http://schemas.openxmlformats.org/officeDocument/2006/relationships" r:id="rId157"/>
          <a:extLst>
            <a:ext uri="{FF2B5EF4-FFF2-40B4-BE49-F238E27FC236}">
              <a16:creationId xmlns:a16="http://schemas.microsoft.com/office/drawing/2014/main" id="{24862A40-E1DF-476F-BC4E-B73DDA2F31BF}"/>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86296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261</xdr:row>
      <xdr:rowOff>0</xdr:rowOff>
    </xdr:from>
    <xdr:to>
      <xdr:col>4</xdr:col>
      <xdr:colOff>6350</xdr:colOff>
      <xdr:row>261</xdr:row>
      <xdr:rowOff>114300</xdr:rowOff>
    </xdr:to>
    <xdr:pic>
      <xdr:nvPicPr>
        <xdr:cNvPr id="770" name="Picture 769">
          <a:hlinkClick xmlns:r="http://schemas.openxmlformats.org/officeDocument/2006/relationships" r:id="rId60"/>
          <a:extLst>
            <a:ext uri="{FF2B5EF4-FFF2-40B4-BE49-F238E27FC236}">
              <a16:creationId xmlns:a16="http://schemas.microsoft.com/office/drawing/2014/main" id="{1C6A1177-F98E-4E34-BDB7-D7372F63C95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86296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262</xdr:row>
      <xdr:rowOff>0</xdr:rowOff>
    </xdr:from>
    <xdr:to>
      <xdr:col>1</xdr:col>
      <xdr:colOff>304800</xdr:colOff>
      <xdr:row>262</xdr:row>
      <xdr:rowOff>304800</xdr:rowOff>
    </xdr:to>
    <xdr:pic>
      <xdr:nvPicPr>
        <xdr:cNvPr id="771" name="Picture 770">
          <a:hlinkClick xmlns:r="http://schemas.openxmlformats.org/officeDocument/2006/relationships" r:id="rId408"/>
          <a:extLst>
            <a:ext uri="{FF2B5EF4-FFF2-40B4-BE49-F238E27FC236}">
              <a16:creationId xmlns:a16="http://schemas.microsoft.com/office/drawing/2014/main" id="{8B0716AA-AFB7-499A-BBE5-26392BC99D2C}"/>
            </a:ext>
          </a:extLst>
        </xdr:cNvPr>
        <xdr:cNvPicPr>
          <a:picLocks noChangeAspect="1" noChangeArrowheads="1"/>
        </xdr:cNvPicPr>
      </xdr:nvPicPr>
      <xdr:blipFill>
        <a:blip xmlns:r="http://schemas.openxmlformats.org/officeDocument/2006/relationships" r:embed="rId409">
          <a:extLst>
            <a:ext uri="{28A0092B-C50C-407E-A947-70E740481C1C}">
              <a14:useLocalDpi xmlns:a14="http://schemas.microsoft.com/office/drawing/2010/main" val="0"/>
            </a:ext>
          </a:extLst>
        </a:blip>
        <a:srcRect/>
        <a:stretch>
          <a:fillRect/>
        </a:stretch>
      </xdr:blipFill>
      <xdr:spPr bwMode="auto">
        <a:xfrm>
          <a:off x="609600" y="86671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262</xdr:row>
      <xdr:rowOff>0</xdr:rowOff>
    </xdr:from>
    <xdr:to>
      <xdr:col>3</xdr:col>
      <xdr:colOff>304800</xdr:colOff>
      <xdr:row>262</xdr:row>
      <xdr:rowOff>114300</xdr:rowOff>
    </xdr:to>
    <xdr:pic>
      <xdr:nvPicPr>
        <xdr:cNvPr id="772" name="Picture 771">
          <a:hlinkClick xmlns:r="http://schemas.openxmlformats.org/officeDocument/2006/relationships" r:id="rId157"/>
          <a:extLst>
            <a:ext uri="{FF2B5EF4-FFF2-40B4-BE49-F238E27FC236}">
              <a16:creationId xmlns:a16="http://schemas.microsoft.com/office/drawing/2014/main" id="{717EECE4-661B-4B1A-9E98-2B5A1C33C2E0}"/>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86671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262</xdr:row>
      <xdr:rowOff>0</xdr:rowOff>
    </xdr:from>
    <xdr:to>
      <xdr:col>4</xdr:col>
      <xdr:colOff>6350</xdr:colOff>
      <xdr:row>262</xdr:row>
      <xdr:rowOff>114300</xdr:rowOff>
    </xdr:to>
    <xdr:pic>
      <xdr:nvPicPr>
        <xdr:cNvPr id="773" name="Picture 772">
          <a:hlinkClick xmlns:r="http://schemas.openxmlformats.org/officeDocument/2006/relationships" r:id="rId60"/>
          <a:extLst>
            <a:ext uri="{FF2B5EF4-FFF2-40B4-BE49-F238E27FC236}">
              <a16:creationId xmlns:a16="http://schemas.microsoft.com/office/drawing/2014/main" id="{E320AF12-0A9B-4EEA-A74E-3DB5AB8B6CF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86671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263</xdr:row>
      <xdr:rowOff>0</xdr:rowOff>
    </xdr:from>
    <xdr:to>
      <xdr:col>1</xdr:col>
      <xdr:colOff>406400</xdr:colOff>
      <xdr:row>264</xdr:row>
      <xdr:rowOff>0</xdr:rowOff>
    </xdr:to>
    <xdr:pic>
      <xdr:nvPicPr>
        <xdr:cNvPr id="774" name="Picture 773">
          <a:hlinkClick xmlns:r="http://schemas.openxmlformats.org/officeDocument/2006/relationships" r:id="rId410"/>
          <a:extLst>
            <a:ext uri="{FF2B5EF4-FFF2-40B4-BE49-F238E27FC236}">
              <a16:creationId xmlns:a16="http://schemas.microsoft.com/office/drawing/2014/main" id="{7BD231DD-A364-4AF9-A195-564F620D02BF}"/>
            </a:ext>
          </a:extLst>
        </xdr:cNvPr>
        <xdr:cNvPicPr>
          <a:picLocks noChangeAspect="1" noChangeArrowheads="1"/>
        </xdr:cNvPicPr>
      </xdr:nvPicPr>
      <xdr:blipFill>
        <a:blip xmlns:r="http://schemas.openxmlformats.org/officeDocument/2006/relationships" r:embed="rId411">
          <a:extLst>
            <a:ext uri="{28A0092B-C50C-407E-A947-70E740481C1C}">
              <a14:useLocalDpi xmlns:a14="http://schemas.microsoft.com/office/drawing/2010/main" val="0"/>
            </a:ext>
          </a:extLst>
        </a:blip>
        <a:srcRect/>
        <a:stretch>
          <a:fillRect/>
        </a:stretch>
      </xdr:blipFill>
      <xdr:spPr bwMode="auto">
        <a:xfrm>
          <a:off x="609600" y="87045800"/>
          <a:ext cx="4127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263</xdr:row>
      <xdr:rowOff>0</xdr:rowOff>
    </xdr:from>
    <xdr:to>
      <xdr:col>3</xdr:col>
      <xdr:colOff>304800</xdr:colOff>
      <xdr:row>263</xdr:row>
      <xdr:rowOff>114300</xdr:rowOff>
    </xdr:to>
    <xdr:pic>
      <xdr:nvPicPr>
        <xdr:cNvPr id="775" name="Picture 774">
          <a:hlinkClick xmlns:r="http://schemas.openxmlformats.org/officeDocument/2006/relationships" r:id="rId157"/>
          <a:extLst>
            <a:ext uri="{FF2B5EF4-FFF2-40B4-BE49-F238E27FC236}">
              <a16:creationId xmlns:a16="http://schemas.microsoft.com/office/drawing/2014/main" id="{38E32256-B508-4832-8B4D-4C214463C51D}"/>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87045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263</xdr:row>
      <xdr:rowOff>0</xdr:rowOff>
    </xdr:from>
    <xdr:to>
      <xdr:col>4</xdr:col>
      <xdr:colOff>6350</xdr:colOff>
      <xdr:row>263</xdr:row>
      <xdr:rowOff>114300</xdr:rowOff>
    </xdr:to>
    <xdr:pic>
      <xdr:nvPicPr>
        <xdr:cNvPr id="776" name="Picture 775">
          <a:hlinkClick xmlns:r="http://schemas.openxmlformats.org/officeDocument/2006/relationships" r:id="rId60"/>
          <a:extLst>
            <a:ext uri="{FF2B5EF4-FFF2-40B4-BE49-F238E27FC236}">
              <a16:creationId xmlns:a16="http://schemas.microsoft.com/office/drawing/2014/main" id="{F2ECF000-8334-4C23-A5D5-2F8F6C73106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87045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264</xdr:row>
      <xdr:rowOff>0</xdr:rowOff>
    </xdr:from>
    <xdr:to>
      <xdr:col>1</xdr:col>
      <xdr:colOff>311150</xdr:colOff>
      <xdr:row>264</xdr:row>
      <xdr:rowOff>304800</xdr:rowOff>
    </xdr:to>
    <xdr:pic>
      <xdr:nvPicPr>
        <xdr:cNvPr id="777" name="Picture 776">
          <a:hlinkClick xmlns:r="http://schemas.openxmlformats.org/officeDocument/2006/relationships" r:id="rId412"/>
          <a:extLst>
            <a:ext uri="{FF2B5EF4-FFF2-40B4-BE49-F238E27FC236}">
              <a16:creationId xmlns:a16="http://schemas.microsoft.com/office/drawing/2014/main" id="{6517C982-EB0B-4AEC-AABC-82971C53017D}"/>
            </a:ext>
          </a:extLst>
        </xdr:cNvPr>
        <xdr:cNvPicPr>
          <a:picLocks noChangeAspect="1" noChangeArrowheads="1"/>
        </xdr:cNvPicPr>
      </xdr:nvPicPr>
      <xdr:blipFill>
        <a:blip xmlns:r="http://schemas.openxmlformats.org/officeDocument/2006/relationships" r:embed="rId413">
          <a:extLst>
            <a:ext uri="{28A0092B-C50C-407E-A947-70E740481C1C}">
              <a14:useLocalDpi xmlns:a14="http://schemas.microsoft.com/office/drawing/2010/main" val="0"/>
            </a:ext>
          </a:extLst>
        </a:blip>
        <a:srcRect/>
        <a:stretch>
          <a:fillRect/>
        </a:stretch>
      </xdr:blipFill>
      <xdr:spPr bwMode="auto">
        <a:xfrm>
          <a:off x="609600" y="87420450"/>
          <a:ext cx="3175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264</xdr:row>
      <xdr:rowOff>0</xdr:rowOff>
    </xdr:from>
    <xdr:to>
      <xdr:col>3</xdr:col>
      <xdr:colOff>304800</xdr:colOff>
      <xdr:row>264</xdr:row>
      <xdr:rowOff>114300</xdr:rowOff>
    </xdr:to>
    <xdr:pic>
      <xdr:nvPicPr>
        <xdr:cNvPr id="778" name="Picture 777">
          <a:hlinkClick xmlns:r="http://schemas.openxmlformats.org/officeDocument/2006/relationships" r:id="rId157"/>
          <a:extLst>
            <a:ext uri="{FF2B5EF4-FFF2-40B4-BE49-F238E27FC236}">
              <a16:creationId xmlns:a16="http://schemas.microsoft.com/office/drawing/2014/main" id="{1CA56F4F-FAA5-4B4C-AC93-D63800B2F0F6}"/>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87420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265</xdr:row>
      <xdr:rowOff>0</xdr:rowOff>
    </xdr:from>
    <xdr:to>
      <xdr:col>1</xdr:col>
      <xdr:colOff>304800</xdr:colOff>
      <xdr:row>265</xdr:row>
      <xdr:rowOff>304800</xdr:rowOff>
    </xdr:to>
    <xdr:pic>
      <xdr:nvPicPr>
        <xdr:cNvPr id="779" name="Picture 778">
          <a:hlinkClick xmlns:r="http://schemas.openxmlformats.org/officeDocument/2006/relationships" r:id="rId414"/>
          <a:extLst>
            <a:ext uri="{FF2B5EF4-FFF2-40B4-BE49-F238E27FC236}">
              <a16:creationId xmlns:a16="http://schemas.microsoft.com/office/drawing/2014/main" id="{36A65E93-902B-4B46-A013-BB7B9AC10819}"/>
            </a:ext>
          </a:extLst>
        </xdr:cNvPr>
        <xdr:cNvPicPr>
          <a:picLocks noChangeAspect="1" noChangeArrowheads="1"/>
        </xdr:cNvPicPr>
      </xdr:nvPicPr>
      <xdr:blipFill>
        <a:blip xmlns:r="http://schemas.openxmlformats.org/officeDocument/2006/relationships" r:embed="rId415">
          <a:extLst>
            <a:ext uri="{28A0092B-C50C-407E-A947-70E740481C1C}">
              <a14:useLocalDpi xmlns:a14="http://schemas.microsoft.com/office/drawing/2010/main" val="0"/>
            </a:ext>
          </a:extLst>
        </a:blip>
        <a:srcRect/>
        <a:stretch>
          <a:fillRect/>
        </a:stretch>
      </xdr:blipFill>
      <xdr:spPr bwMode="auto">
        <a:xfrm>
          <a:off x="609600" y="87795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265</xdr:row>
      <xdr:rowOff>0</xdr:rowOff>
    </xdr:from>
    <xdr:to>
      <xdr:col>3</xdr:col>
      <xdr:colOff>304800</xdr:colOff>
      <xdr:row>265</xdr:row>
      <xdr:rowOff>114300</xdr:rowOff>
    </xdr:to>
    <xdr:pic>
      <xdr:nvPicPr>
        <xdr:cNvPr id="780" name="Picture 779">
          <a:hlinkClick xmlns:r="http://schemas.openxmlformats.org/officeDocument/2006/relationships" r:id="rId157"/>
          <a:extLst>
            <a:ext uri="{FF2B5EF4-FFF2-40B4-BE49-F238E27FC236}">
              <a16:creationId xmlns:a16="http://schemas.microsoft.com/office/drawing/2014/main" id="{E2C2EA39-8B31-41EB-94E8-8DF89B62463C}"/>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87795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265</xdr:row>
      <xdr:rowOff>0</xdr:rowOff>
    </xdr:from>
    <xdr:to>
      <xdr:col>4</xdr:col>
      <xdr:colOff>6350</xdr:colOff>
      <xdr:row>265</xdr:row>
      <xdr:rowOff>114300</xdr:rowOff>
    </xdr:to>
    <xdr:pic>
      <xdr:nvPicPr>
        <xdr:cNvPr id="781" name="Picture 780">
          <a:hlinkClick xmlns:r="http://schemas.openxmlformats.org/officeDocument/2006/relationships" r:id="rId148"/>
          <a:extLst>
            <a:ext uri="{FF2B5EF4-FFF2-40B4-BE49-F238E27FC236}">
              <a16:creationId xmlns:a16="http://schemas.microsoft.com/office/drawing/2014/main" id="{90082E27-425F-441D-A35A-CE5799B89322}"/>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87795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266</xdr:row>
      <xdr:rowOff>0</xdr:rowOff>
    </xdr:from>
    <xdr:to>
      <xdr:col>1</xdr:col>
      <xdr:colOff>330200</xdr:colOff>
      <xdr:row>266</xdr:row>
      <xdr:rowOff>304800</xdr:rowOff>
    </xdr:to>
    <xdr:pic>
      <xdr:nvPicPr>
        <xdr:cNvPr id="782" name="Picture 781">
          <a:hlinkClick xmlns:r="http://schemas.openxmlformats.org/officeDocument/2006/relationships" r:id="rId416"/>
          <a:extLst>
            <a:ext uri="{FF2B5EF4-FFF2-40B4-BE49-F238E27FC236}">
              <a16:creationId xmlns:a16="http://schemas.microsoft.com/office/drawing/2014/main" id="{22471721-9498-4D23-BB57-6EABA0C1D469}"/>
            </a:ext>
          </a:extLst>
        </xdr:cNvPr>
        <xdr:cNvPicPr>
          <a:picLocks noChangeAspect="1" noChangeArrowheads="1"/>
        </xdr:cNvPicPr>
      </xdr:nvPicPr>
      <xdr:blipFill>
        <a:blip xmlns:r="http://schemas.openxmlformats.org/officeDocument/2006/relationships" r:embed="rId417">
          <a:extLst>
            <a:ext uri="{28A0092B-C50C-407E-A947-70E740481C1C}">
              <a14:useLocalDpi xmlns:a14="http://schemas.microsoft.com/office/drawing/2010/main" val="0"/>
            </a:ext>
          </a:extLst>
        </a:blip>
        <a:srcRect/>
        <a:stretch>
          <a:fillRect/>
        </a:stretch>
      </xdr:blipFill>
      <xdr:spPr bwMode="auto">
        <a:xfrm>
          <a:off x="609600" y="88169750"/>
          <a:ext cx="3365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266</xdr:row>
      <xdr:rowOff>0</xdr:rowOff>
    </xdr:from>
    <xdr:to>
      <xdr:col>3</xdr:col>
      <xdr:colOff>304800</xdr:colOff>
      <xdr:row>266</xdr:row>
      <xdr:rowOff>114300</xdr:rowOff>
    </xdr:to>
    <xdr:pic>
      <xdr:nvPicPr>
        <xdr:cNvPr id="783" name="Picture 782">
          <a:hlinkClick xmlns:r="http://schemas.openxmlformats.org/officeDocument/2006/relationships" r:id="rId157"/>
          <a:extLst>
            <a:ext uri="{FF2B5EF4-FFF2-40B4-BE49-F238E27FC236}">
              <a16:creationId xmlns:a16="http://schemas.microsoft.com/office/drawing/2014/main" id="{ABCFBC81-08C4-43A9-B555-E06126D55516}"/>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88169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266</xdr:row>
      <xdr:rowOff>0</xdr:rowOff>
    </xdr:from>
    <xdr:to>
      <xdr:col>4</xdr:col>
      <xdr:colOff>6350</xdr:colOff>
      <xdr:row>266</xdr:row>
      <xdr:rowOff>114300</xdr:rowOff>
    </xdr:to>
    <xdr:pic>
      <xdr:nvPicPr>
        <xdr:cNvPr id="784" name="Picture 783">
          <a:hlinkClick xmlns:r="http://schemas.openxmlformats.org/officeDocument/2006/relationships" r:id="rId148"/>
          <a:extLst>
            <a:ext uri="{FF2B5EF4-FFF2-40B4-BE49-F238E27FC236}">
              <a16:creationId xmlns:a16="http://schemas.microsoft.com/office/drawing/2014/main" id="{094B49A1-F737-4CE4-949E-DBB7D576A6E0}"/>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88169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267</xdr:row>
      <xdr:rowOff>0</xdr:rowOff>
    </xdr:from>
    <xdr:to>
      <xdr:col>1</xdr:col>
      <xdr:colOff>304800</xdr:colOff>
      <xdr:row>267</xdr:row>
      <xdr:rowOff>304800</xdr:rowOff>
    </xdr:to>
    <xdr:pic>
      <xdr:nvPicPr>
        <xdr:cNvPr id="785" name="Picture 784">
          <a:hlinkClick xmlns:r="http://schemas.openxmlformats.org/officeDocument/2006/relationships" r:id="rId418"/>
          <a:extLst>
            <a:ext uri="{FF2B5EF4-FFF2-40B4-BE49-F238E27FC236}">
              <a16:creationId xmlns:a16="http://schemas.microsoft.com/office/drawing/2014/main" id="{81E5CCA2-5A1F-4AC3-B214-94E509E2B773}"/>
            </a:ext>
          </a:extLst>
        </xdr:cNvPr>
        <xdr:cNvPicPr>
          <a:picLocks noChangeAspect="1" noChangeArrowheads="1"/>
        </xdr:cNvPicPr>
      </xdr:nvPicPr>
      <xdr:blipFill>
        <a:blip xmlns:r="http://schemas.openxmlformats.org/officeDocument/2006/relationships" r:embed="rId419">
          <a:extLst>
            <a:ext uri="{28A0092B-C50C-407E-A947-70E740481C1C}">
              <a14:useLocalDpi xmlns:a14="http://schemas.microsoft.com/office/drawing/2010/main" val="0"/>
            </a:ext>
          </a:extLst>
        </a:blip>
        <a:srcRect/>
        <a:stretch>
          <a:fillRect/>
        </a:stretch>
      </xdr:blipFill>
      <xdr:spPr bwMode="auto">
        <a:xfrm>
          <a:off x="609600" y="88544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267</xdr:row>
      <xdr:rowOff>0</xdr:rowOff>
    </xdr:from>
    <xdr:to>
      <xdr:col>3</xdr:col>
      <xdr:colOff>304800</xdr:colOff>
      <xdr:row>267</xdr:row>
      <xdr:rowOff>114300</xdr:rowOff>
    </xdr:to>
    <xdr:pic>
      <xdr:nvPicPr>
        <xdr:cNvPr id="786" name="Picture 785">
          <a:hlinkClick xmlns:r="http://schemas.openxmlformats.org/officeDocument/2006/relationships" r:id="rId36"/>
          <a:extLst>
            <a:ext uri="{FF2B5EF4-FFF2-40B4-BE49-F238E27FC236}">
              <a16:creationId xmlns:a16="http://schemas.microsoft.com/office/drawing/2014/main" id="{BB9E1722-24F7-4835-8D15-90A818DCE99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88544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267</xdr:row>
      <xdr:rowOff>0</xdr:rowOff>
    </xdr:from>
    <xdr:to>
      <xdr:col>4</xdr:col>
      <xdr:colOff>9525</xdr:colOff>
      <xdr:row>267</xdr:row>
      <xdr:rowOff>114300</xdr:rowOff>
    </xdr:to>
    <xdr:pic>
      <xdr:nvPicPr>
        <xdr:cNvPr id="787" name="Picture 786">
          <a:hlinkClick xmlns:r="http://schemas.openxmlformats.org/officeDocument/2006/relationships" r:id="rId5"/>
          <a:extLst>
            <a:ext uri="{FF2B5EF4-FFF2-40B4-BE49-F238E27FC236}">
              <a16:creationId xmlns:a16="http://schemas.microsoft.com/office/drawing/2014/main" id="{E0595B29-8230-40AE-914F-E8DB8743226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88544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269</xdr:row>
      <xdr:rowOff>0</xdr:rowOff>
    </xdr:from>
    <xdr:to>
      <xdr:col>1</xdr:col>
      <xdr:colOff>304800</xdr:colOff>
      <xdr:row>269</xdr:row>
      <xdr:rowOff>304800</xdr:rowOff>
    </xdr:to>
    <xdr:pic>
      <xdr:nvPicPr>
        <xdr:cNvPr id="788" name="Picture 787">
          <a:hlinkClick xmlns:r="http://schemas.openxmlformats.org/officeDocument/2006/relationships" r:id="rId420"/>
          <a:extLst>
            <a:ext uri="{FF2B5EF4-FFF2-40B4-BE49-F238E27FC236}">
              <a16:creationId xmlns:a16="http://schemas.microsoft.com/office/drawing/2014/main" id="{689C5F16-AD21-4355-A9D0-8BDF2996A98F}"/>
            </a:ext>
          </a:extLst>
        </xdr:cNvPr>
        <xdr:cNvPicPr>
          <a:picLocks noChangeAspect="1" noChangeArrowheads="1"/>
        </xdr:cNvPicPr>
      </xdr:nvPicPr>
      <xdr:blipFill>
        <a:blip xmlns:r="http://schemas.openxmlformats.org/officeDocument/2006/relationships" r:embed="rId421">
          <a:extLst>
            <a:ext uri="{28A0092B-C50C-407E-A947-70E740481C1C}">
              <a14:useLocalDpi xmlns:a14="http://schemas.microsoft.com/office/drawing/2010/main" val="0"/>
            </a:ext>
          </a:extLst>
        </a:blip>
        <a:srcRect/>
        <a:stretch>
          <a:fillRect/>
        </a:stretch>
      </xdr:blipFill>
      <xdr:spPr bwMode="auto">
        <a:xfrm>
          <a:off x="609600" y="89293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269</xdr:row>
      <xdr:rowOff>0</xdr:rowOff>
    </xdr:from>
    <xdr:to>
      <xdr:col>3</xdr:col>
      <xdr:colOff>304800</xdr:colOff>
      <xdr:row>269</xdr:row>
      <xdr:rowOff>114300</xdr:rowOff>
    </xdr:to>
    <xdr:pic>
      <xdr:nvPicPr>
        <xdr:cNvPr id="789" name="Picture 788">
          <a:hlinkClick xmlns:r="http://schemas.openxmlformats.org/officeDocument/2006/relationships" r:id="rId36"/>
          <a:extLst>
            <a:ext uri="{FF2B5EF4-FFF2-40B4-BE49-F238E27FC236}">
              <a16:creationId xmlns:a16="http://schemas.microsoft.com/office/drawing/2014/main" id="{70F7D4FF-4763-488E-A92D-8261DC478086}"/>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89293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269</xdr:row>
      <xdr:rowOff>0</xdr:rowOff>
    </xdr:from>
    <xdr:to>
      <xdr:col>4</xdr:col>
      <xdr:colOff>9525</xdr:colOff>
      <xdr:row>269</xdr:row>
      <xdr:rowOff>114300</xdr:rowOff>
    </xdr:to>
    <xdr:pic>
      <xdr:nvPicPr>
        <xdr:cNvPr id="790" name="Picture 789">
          <a:hlinkClick xmlns:r="http://schemas.openxmlformats.org/officeDocument/2006/relationships" r:id="rId5"/>
          <a:extLst>
            <a:ext uri="{FF2B5EF4-FFF2-40B4-BE49-F238E27FC236}">
              <a16:creationId xmlns:a16="http://schemas.microsoft.com/office/drawing/2014/main" id="{97000059-2DF6-4A02-8FE9-0CEF112B77C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89293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271</xdr:row>
      <xdr:rowOff>0</xdr:rowOff>
    </xdr:from>
    <xdr:to>
      <xdr:col>1</xdr:col>
      <xdr:colOff>304800</xdr:colOff>
      <xdr:row>271</xdr:row>
      <xdr:rowOff>304800</xdr:rowOff>
    </xdr:to>
    <xdr:pic>
      <xdr:nvPicPr>
        <xdr:cNvPr id="791" name="Picture 790">
          <a:hlinkClick xmlns:r="http://schemas.openxmlformats.org/officeDocument/2006/relationships" r:id="rId422"/>
          <a:extLst>
            <a:ext uri="{FF2B5EF4-FFF2-40B4-BE49-F238E27FC236}">
              <a16:creationId xmlns:a16="http://schemas.microsoft.com/office/drawing/2014/main" id="{1D560C81-3AA0-4341-9ABF-9557ACA1CFB3}"/>
            </a:ext>
          </a:extLst>
        </xdr:cNvPr>
        <xdr:cNvPicPr>
          <a:picLocks noChangeAspect="1" noChangeArrowheads="1"/>
        </xdr:cNvPicPr>
      </xdr:nvPicPr>
      <xdr:blipFill>
        <a:blip xmlns:r="http://schemas.openxmlformats.org/officeDocument/2006/relationships" r:embed="rId423">
          <a:extLst>
            <a:ext uri="{28A0092B-C50C-407E-A947-70E740481C1C}">
              <a14:useLocalDpi xmlns:a14="http://schemas.microsoft.com/office/drawing/2010/main" val="0"/>
            </a:ext>
          </a:extLst>
        </a:blip>
        <a:srcRect/>
        <a:stretch>
          <a:fillRect/>
        </a:stretch>
      </xdr:blipFill>
      <xdr:spPr bwMode="auto">
        <a:xfrm>
          <a:off x="609600" y="90043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271</xdr:row>
      <xdr:rowOff>0</xdr:rowOff>
    </xdr:from>
    <xdr:to>
      <xdr:col>3</xdr:col>
      <xdr:colOff>304800</xdr:colOff>
      <xdr:row>271</xdr:row>
      <xdr:rowOff>114300</xdr:rowOff>
    </xdr:to>
    <xdr:pic>
      <xdr:nvPicPr>
        <xdr:cNvPr id="792" name="Picture 791">
          <a:hlinkClick xmlns:r="http://schemas.openxmlformats.org/officeDocument/2006/relationships" r:id="rId16"/>
          <a:extLst>
            <a:ext uri="{FF2B5EF4-FFF2-40B4-BE49-F238E27FC236}">
              <a16:creationId xmlns:a16="http://schemas.microsoft.com/office/drawing/2014/main" id="{551DCE80-E74C-41F7-A0D5-E64435B327D9}"/>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28800" y="90043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271</xdr:row>
      <xdr:rowOff>0</xdr:rowOff>
    </xdr:from>
    <xdr:to>
      <xdr:col>4</xdr:col>
      <xdr:colOff>9525</xdr:colOff>
      <xdr:row>271</xdr:row>
      <xdr:rowOff>114300</xdr:rowOff>
    </xdr:to>
    <xdr:pic>
      <xdr:nvPicPr>
        <xdr:cNvPr id="793" name="Picture 792">
          <a:hlinkClick xmlns:r="http://schemas.openxmlformats.org/officeDocument/2006/relationships" r:id="rId84"/>
          <a:extLst>
            <a:ext uri="{FF2B5EF4-FFF2-40B4-BE49-F238E27FC236}">
              <a16:creationId xmlns:a16="http://schemas.microsoft.com/office/drawing/2014/main" id="{B613AA10-88C8-4832-BF51-52AD629C7E42}"/>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90043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272</xdr:row>
      <xdr:rowOff>0</xdr:rowOff>
    </xdr:from>
    <xdr:to>
      <xdr:col>1</xdr:col>
      <xdr:colOff>304800</xdr:colOff>
      <xdr:row>272</xdr:row>
      <xdr:rowOff>304800</xdr:rowOff>
    </xdr:to>
    <xdr:pic>
      <xdr:nvPicPr>
        <xdr:cNvPr id="794" name="Picture 793">
          <a:hlinkClick xmlns:r="http://schemas.openxmlformats.org/officeDocument/2006/relationships" r:id="rId424"/>
          <a:extLst>
            <a:ext uri="{FF2B5EF4-FFF2-40B4-BE49-F238E27FC236}">
              <a16:creationId xmlns:a16="http://schemas.microsoft.com/office/drawing/2014/main" id="{B70134BB-5033-4355-8707-CC99AFCF9684}"/>
            </a:ext>
          </a:extLst>
        </xdr:cNvPr>
        <xdr:cNvPicPr>
          <a:picLocks noChangeAspect="1" noChangeArrowheads="1"/>
        </xdr:cNvPicPr>
      </xdr:nvPicPr>
      <xdr:blipFill>
        <a:blip xmlns:r="http://schemas.openxmlformats.org/officeDocument/2006/relationships" r:embed="rId425">
          <a:extLst>
            <a:ext uri="{28A0092B-C50C-407E-A947-70E740481C1C}">
              <a14:useLocalDpi xmlns:a14="http://schemas.microsoft.com/office/drawing/2010/main" val="0"/>
            </a:ext>
          </a:extLst>
        </a:blip>
        <a:srcRect/>
        <a:stretch>
          <a:fillRect/>
        </a:stretch>
      </xdr:blipFill>
      <xdr:spPr bwMode="auto">
        <a:xfrm>
          <a:off x="609600" y="90417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272</xdr:row>
      <xdr:rowOff>0</xdr:rowOff>
    </xdr:from>
    <xdr:to>
      <xdr:col>3</xdr:col>
      <xdr:colOff>304800</xdr:colOff>
      <xdr:row>272</xdr:row>
      <xdr:rowOff>114300</xdr:rowOff>
    </xdr:to>
    <xdr:pic>
      <xdr:nvPicPr>
        <xdr:cNvPr id="795" name="Picture 794">
          <a:hlinkClick xmlns:r="http://schemas.openxmlformats.org/officeDocument/2006/relationships" r:id="rId16"/>
          <a:extLst>
            <a:ext uri="{FF2B5EF4-FFF2-40B4-BE49-F238E27FC236}">
              <a16:creationId xmlns:a16="http://schemas.microsoft.com/office/drawing/2014/main" id="{8484FC60-6C6F-4125-A6F3-019A948E8E21}"/>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28800" y="90417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272</xdr:row>
      <xdr:rowOff>0</xdr:rowOff>
    </xdr:from>
    <xdr:to>
      <xdr:col>4</xdr:col>
      <xdr:colOff>9525</xdr:colOff>
      <xdr:row>272</xdr:row>
      <xdr:rowOff>114300</xdr:rowOff>
    </xdr:to>
    <xdr:pic>
      <xdr:nvPicPr>
        <xdr:cNvPr id="796" name="Picture 795">
          <a:hlinkClick xmlns:r="http://schemas.openxmlformats.org/officeDocument/2006/relationships" r:id="rId84"/>
          <a:extLst>
            <a:ext uri="{FF2B5EF4-FFF2-40B4-BE49-F238E27FC236}">
              <a16:creationId xmlns:a16="http://schemas.microsoft.com/office/drawing/2014/main" id="{EDBEF246-658D-4B5D-B62A-623E1CD684A6}"/>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90417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273</xdr:row>
      <xdr:rowOff>0</xdr:rowOff>
    </xdr:from>
    <xdr:to>
      <xdr:col>1</xdr:col>
      <xdr:colOff>304800</xdr:colOff>
      <xdr:row>273</xdr:row>
      <xdr:rowOff>304800</xdr:rowOff>
    </xdr:to>
    <xdr:pic>
      <xdr:nvPicPr>
        <xdr:cNvPr id="797" name="Picture 796">
          <a:hlinkClick xmlns:r="http://schemas.openxmlformats.org/officeDocument/2006/relationships" r:id="rId426"/>
          <a:extLst>
            <a:ext uri="{FF2B5EF4-FFF2-40B4-BE49-F238E27FC236}">
              <a16:creationId xmlns:a16="http://schemas.microsoft.com/office/drawing/2014/main" id="{82E756AF-102D-4C80-8D33-EAB8009F83BC}"/>
            </a:ext>
          </a:extLst>
        </xdr:cNvPr>
        <xdr:cNvPicPr>
          <a:picLocks noChangeAspect="1" noChangeArrowheads="1"/>
        </xdr:cNvPicPr>
      </xdr:nvPicPr>
      <xdr:blipFill>
        <a:blip xmlns:r="http://schemas.openxmlformats.org/officeDocument/2006/relationships" r:embed="rId427">
          <a:extLst>
            <a:ext uri="{28A0092B-C50C-407E-A947-70E740481C1C}">
              <a14:useLocalDpi xmlns:a14="http://schemas.microsoft.com/office/drawing/2010/main" val="0"/>
            </a:ext>
          </a:extLst>
        </a:blip>
        <a:srcRect/>
        <a:stretch>
          <a:fillRect/>
        </a:stretch>
      </xdr:blipFill>
      <xdr:spPr bwMode="auto">
        <a:xfrm>
          <a:off x="609600" y="90792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273</xdr:row>
      <xdr:rowOff>0</xdr:rowOff>
    </xdr:from>
    <xdr:to>
      <xdr:col>3</xdr:col>
      <xdr:colOff>304800</xdr:colOff>
      <xdr:row>273</xdr:row>
      <xdr:rowOff>114300</xdr:rowOff>
    </xdr:to>
    <xdr:pic>
      <xdr:nvPicPr>
        <xdr:cNvPr id="798" name="Picture 797">
          <a:hlinkClick xmlns:r="http://schemas.openxmlformats.org/officeDocument/2006/relationships" r:id="rId16"/>
          <a:extLst>
            <a:ext uri="{FF2B5EF4-FFF2-40B4-BE49-F238E27FC236}">
              <a16:creationId xmlns:a16="http://schemas.microsoft.com/office/drawing/2014/main" id="{3CE21AB0-3CDC-45CF-AFC2-EF85A648E3BC}"/>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28800" y="90792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273</xdr:row>
      <xdr:rowOff>0</xdr:rowOff>
    </xdr:from>
    <xdr:to>
      <xdr:col>4</xdr:col>
      <xdr:colOff>9525</xdr:colOff>
      <xdr:row>273</xdr:row>
      <xdr:rowOff>114300</xdr:rowOff>
    </xdr:to>
    <xdr:pic>
      <xdr:nvPicPr>
        <xdr:cNvPr id="799" name="Picture 798">
          <a:hlinkClick xmlns:r="http://schemas.openxmlformats.org/officeDocument/2006/relationships" r:id="rId84"/>
          <a:extLst>
            <a:ext uri="{FF2B5EF4-FFF2-40B4-BE49-F238E27FC236}">
              <a16:creationId xmlns:a16="http://schemas.microsoft.com/office/drawing/2014/main" id="{288E2A55-9F81-4B42-A91C-87A714D55E98}"/>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90792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274</xdr:row>
      <xdr:rowOff>0</xdr:rowOff>
    </xdr:from>
    <xdr:to>
      <xdr:col>1</xdr:col>
      <xdr:colOff>304800</xdr:colOff>
      <xdr:row>274</xdr:row>
      <xdr:rowOff>304800</xdr:rowOff>
    </xdr:to>
    <xdr:pic>
      <xdr:nvPicPr>
        <xdr:cNvPr id="800" name="Picture 799">
          <a:hlinkClick xmlns:r="http://schemas.openxmlformats.org/officeDocument/2006/relationships" r:id="rId428"/>
          <a:extLst>
            <a:ext uri="{FF2B5EF4-FFF2-40B4-BE49-F238E27FC236}">
              <a16:creationId xmlns:a16="http://schemas.microsoft.com/office/drawing/2014/main" id="{47CDDC78-2AA6-420E-B7D6-56E904945C1F}"/>
            </a:ext>
          </a:extLst>
        </xdr:cNvPr>
        <xdr:cNvPicPr>
          <a:picLocks noChangeAspect="1" noChangeArrowheads="1"/>
        </xdr:cNvPicPr>
      </xdr:nvPicPr>
      <xdr:blipFill>
        <a:blip xmlns:r="http://schemas.openxmlformats.org/officeDocument/2006/relationships" r:embed="rId429">
          <a:extLst>
            <a:ext uri="{28A0092B-C50C-407E-A947-70E740481C1C}">
              <a14:useLocalDpi xmlns:a14="http://schemas.microsoft.com/office/drawing/2010/main" val="0"/>
            </a:ext>
          </a:extLst>
        </a:blip>
        <a:srcRect/>
        <a:stretch>
          <a:fillRect/>
        </a:stretch>
      </xdr:blipFill>
      <xdr:spPr bwMode="auto">
        <a:xfrm>
          <a:off x="609600" y="9116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274</xdr:row>
      <xdr:rowOff>0</xdr:rowOff>
    </xdr:from>
    <xdr:to>
      <xdr:col>3</xdr:col>
      <xdr:colOff>304800</xdr:colOff>
      <xdr:row>274</xdr:row>
      <xdr:rowOff>114300</xdr:rowOff>
    </xdr:to>
    <xdr:pic>
      <xdr:nvPicPr>
        <xdr:cNvPr id="801" name="Picture 800">
          <a:hlinkClick xmlns:r="http://schemas.openxmlformats.org/officeDocument/2006/relationships" r:id="rId187"/>
          <a:extLst>
            <a:ext uri="{FF2B5EF4-FFF2-40B4-BE49-F238E27FC236}">
              <a16:creationId xmlns:a16="http://schemas.microsoft.com/office/drawing/2014/main" id="{6F2F378D-AE28-424E-A99F-479EE51EA5E7}"/>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91166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275</xdr:row>
      <xdr:rowOff>0</xdr:rowOff>
    </xdr:from>
    <xdr:to>
      <xdr:col>1</xdr:col>
      <xdr:colOff>304800</xdr:colOff>
      <xdr:row>275</xdr:row>
      <xdr:rowOff>304800</xdr:rowOff>
    </xdr:to>
    <xdr:pic>
      <xdr:nvPicPr>
        <xdr:cNvPr id="802" name="Picture 801">
          <a:hlinkClick xmlns:r="http://schemas.openxmlformats.org/officeDocument/2006/relationships" r:id="rId430"/>
          <a:extLst>
            <a:ext uri="{FF2B5EF4-FFF2-40B4-BE49-F238E27FC236}">
              <a16:creationId xmlns:a16="http://schemas.microsoft.com/office/drawing/2014/main" id="{E754F204-56EE-4BC7-89A3-424A14D36AB2}"/>
            </a:ext>
          </a:extLst>
        </xdr:cNvPr>
        <xdr:cNvPicPr>
          <a:picLocks noChangeAspect="1" noChangeArrowheads="1"/>
        </xdr:cNvPicPr>
      </xdr:nvPicPr>
      <xdr:blipFill>
        <a:blip xmlns:r="http://schemas.openxmlformats.org/officeDocument/2006/relationships" r:embed="rId431">
          <a:extLst>
            <a:ext uri="{28A0092B-C50C-407E-A947-70E740481C1C}">
              <a14:useLocalDpi xmlns:a14="http://schemas.microsoft.com/office/drawing/2010/main" val="0"/>
            </a:ext>
          </a:extLst>
        </a:blip>
        <a:srcRect/>
        <a:stretch>
          <a:fillRect/>
        </a:stretch>
      </xdr:blipFill>
      <xdr:spPr bwMode="auto">
        <a:xfrm>
          <a:off x="609600" y="91541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275</xdr:row>
      <xdr:rowOff>0</xdr:rowOff>
    </xdr:from>
    <xdr:to>
      <xdr:col>3</xdr:col>
      <xdr:colOff>304800</xdr:colOff>
      <xdr:row>275</xdr:row>
      <xdr:rowOff>114300</xdr:rowOff>
    </xdr:to>
    <xdr:pic>
      <xdr:nvPicPr>
        <xdr:cNvPr id="803" name="Picture 802">
          <a:hlinkClick xmlns:r="http://schemas.openxmlformats.org/officeDocument/2006/relationships" r:id="rId124"/>
          <a:extLst>
            <a:ext uri="{FF2B5EF4-FFF2-40B4-BE49-F238E27FC236}">
              <a16:creationId xmlns:a16="http://schemas.microsoft.com/office/drawing/2014/main" id="{81AA2E02-56F5-4E2E-A641-2C43711F5DF8}"/>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1828800" y="91541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276</xdr:row>
      <xdr:rowOff>0</xdr:rowOff>
    </xdr:from>
    <xdr:to>
      <xdr:col>1</xdr:col>
      <xdr:colOff>304800</xdr:colOff>
      <xdr:row>276</xdr:row>
      <xdr:rowOff>304800</xdr:rowOff>
    </xdr:to>
    <xdr:pic>
      <xdr:nvPicPr>
        <xdr:cNvPr id="804" name="Picture 803">
          <a:hlinkClick xmlns:r="http://schemas.openxmlformats.org/officeDocument/2006/relationships" r:id="rId432"/>
          <a:extLst>
            <a:ext uri="{FF2B5EF4-FFF2-40B4-BE49-F238E27FC236}">
              <a16:creationId xmlns:a16="http://schemas.microsoft.com/office/drawing/2014/main" id="{19FD8E7A-B21B-41CF-884C-F2779254C608}"/>
            </a:ext>
          </a:extLst>
        </xdr:cNvPr>
        <xdr:cNvPicPr>
          <a:picLocks noChangeAspect="1" noChangeArrowheads="1"/>
        </xdr:cNvPicPr>
      </xdr:nvPicPr>
      <xdr:blipFill>
        <a:blip xmlns:r="http://schemas.openxmlformats.org/officeDocument/2006/relationships" r:embed="rId433">
          <a:extLst>
            <a:ext uri="{28A0092B-C50C-407E-A947-70E740481C1C}">
              <a14:useLocalDpi xmlns:a14="http://schemas.microsoft.com/office/drawing/2010/main" val="0"/>
            </a:ext>
          </a:extLst>
        </a:blip>
        <a:srcRect/>
        <a:stretch>
          <a:fillRect/>
        </a:stretch>
      </xdr:blipFill>
      <xdr:spPr bwMode="auto">
        <a:xfrm>
          <a:off x="609600" y="91916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276</xdr:row>
      <xdr:rowOff>0</xdr:rowOff>
    </xdr:from>
    <xdr:to>
      <xdr:col>3</xdr:col>
      <xdr:colOff>304800</xdr:colOff>
      <xdr:row>276</xdr:row>
      <xdr:rowOff>114300</xdr:rowOff>
    </xdr:to>
    <xdr:pic>
      <xdr:nvPicPr>
        <xdr:cNvPr id="805" name="Picture 804">
          <a:hlinkClick xmlns:r="http://schemas.openxmlformats.org/officeDocument/2006/relationships" r:id="rId16"/>
          <a:extLst>
            <a:ext uri="{FF2B5EF4-FFF2-40B4-BE49-F238E27FC236}">
              <a16:creationId xmlns:a16="http://schemas.microsoft.com/office/drawing/2014/main" id="{C5D8CC20-EF0C-483C-804E-5B25EE724249}"/>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28800" y="91916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277</xdr:row>
      <xdr:rowOff>0</xdr:rowOff>
    </xdr:from>
    <xdr:to>
      <xdr:col>1</xdr:col>
      <xdr:colOff>304800</xdr:colOff>
      <xdr:row>277</xdr:row>
      <xdr:rowOff>304800</xdr:rowOff>
    </xdr:to>
    <xdr:pic>
      <xdr:nvPicPr>
        <xdr:cNvPr id="806" name="Picture 805">
          <a:hlinkClick xmlns:r="http://schemas.openxmlformats.org/officeDocument/2006/relationships" r:id="rId434"/>
          <a:extLst>
            <a:ext uri="{FF2B5EF4-FFF2-40B4-BE49-F238E27FC236}">
              <a16:creationId xmlns:a16="http://schemas.microsoft.com/office/drawing/2014/main" id="{46E5C0A7-8540-476F-9A41-403FBCF80118}"/>
            </a:ext>
          </a:extLst>
        </xdr:cNvPr>
        <xdr:cNvPicPr>
          <a:picLocks noChangeAspect="1" noChangeArrowheads="1"/>
        </xdr:cNvPicPr>
      </xdr:nvPicPr>
      <xdr:blipFill>
        <a:blip xmlns:r="http://schemas.openxmlformats.org/officeDocument/2006/relationships" r:embed="rId435">
          <a:extLst>
            <a:ext uri="{28A0092B-C50C-407E-A947-70E740481C1C}">
              <a14:useLocalDpi xmlns:a14="http://schemas.microsoft.com/office/drawing/2010/main" val="0"/>
            </a:ext>
          </a:extLst>
        </a:blip>
        <a:srcRect/>
        <a:stretch>
          <a:fillRect/>
        </a:stretch>
      </xdr:blipFill>
      <xdr:spPr bwMode="auto">
        <a:xfrm>
          <a:off x="609600" y="92290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277</xdr:row>
      <xdr:rowOff>0</xdr:rowOff>
    </xdr:from>
    <xdr:to>
      <xdr:col>3</xdr:col>
      <xdr:colOff>304800</xdr:colOff>
      <xdr:row>277</xdr:row>
      <xdr:rowOff>114300</xdr:rowOff>
    </xdr:to>
    <xdr:pic>
      <xdr:nvPicPr>
        <xdr:cNvPr id="807" name="Picture 806">
          <a:hlinkClick xmlns:r="http://schemas.openxmlformats.org/officeDocument/2006/relationships" r:id="rId187"/>
          <a:extLst>
            <a:ext uri="{FF2B5EF4-FFF2-40B4-BE49-F238E27FC236}">
              <a16:creationId xmlns:a16="http://schemas.microsoft.com/office/drawing/2014/main" id="{1D5487CC-AED9-491F-A350-653A0E93DC21}"/>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92290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277</xdr:row>
      <xdr:rowOff>0</xdr:rowOff>
    </xdr:from>
    <xdr:to>
      <xdr:col>4</xdr:col>
      <xdr:colOff>9525</xdr:colOff>
      <xdr:row>277</xdr:row>
      <xdr:rowOff>114300</xdr:rowOff>
    </xdr:to>
    <xdr:pic>
      <xdr:nvPicPr>
        <xdr:cNvPr id="808" name="Picture 807">
          <a:hlinkClick xmlns:r="http://schemas.openxmlformats.org/officeDocument/2006/relationships" r:id="rId343"/>
          <a:extLst>
            <a:ext uri="{FF2B5EF4-FFF2-40B4-BE49-F238E27FC236}">
              <a16:creationId xmlns:a16="http://schemas.microsoft.com/office/drawing/2014/main" id="{FA8F1F26-F860-4781-91A4-B9D44D3874C9}"/>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92290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278</xdr:row>
      <xdr:rowOff>0</xdr:rowOff>
    </xdr:from>
    <xdr:to>
      <xdr:col>1</xdr:col>
      <xdr:colOff>304800</xdr:colOff>
      <xdr:row>278</xdr:row>
      <xdr:rowOff>304800</xdr:rowOff>
    </xdr:to>
    <xdr:pic>
      <xdr:nvPicPr>
        <xdr:cNvPr id="809" name="Picture 808">
          <a:hlinkClick xmlns:r="http://schemas.openxmlformats.org/officeDocument/2006/relationships" r:id="rId436"/>
          <a:extLst>
            <a:ext uri="{FF2B5EF4-FFF2-40B4-BE49-F238E27FC236}">
              <a16:creationId xmlns:a16="http://schemas.microsoft.com/office/drawing/2014/main" id="{8E7144C3-10A2-4B2E-86EC-90E026D07BED}"/>
            </a:ext>
          </a:extLst>
        </xdr:cNvPr>
        <xdr:cNvPicPr>
          <a:picLocks noChangeAspect="1" noChangeArrowheads="1"/>
        </xdr:cNvPicPr>
      </xdr:nvPicPr>
      <xdr:blipFill>
        <a:blip xmlns:r="http://schemas.openxmlformats.org/officeDocument/2006/relationships" r:embed="rId437">
          <a:extLst>
            <a:ext uri="{28A0092B-C50C-407E-A947-70E740481C1C}">
              <a14:useLocalDpi xmlns:a14="http://schemas.microsoft.com/office/drawing/2010/main" val="0"/>
            </a:ext>
          </a:extLst>
        </a:blip>
        <a:srcRect/>
        <a:stretch>
          <a:fillRect/>
        </a:stretch>
      </xdr:blipFill>
      <xdr:spPr bwMode="auto">
        <a:xfrm>
          <a:off x="609600" y="92665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278</xdr:row>
      <xdr:rowOff>0</xdr:rowOff>
    </xdr:from>
    <xdr:to>
      <xdr:col>3</xdr:col>
      <xdr:colOff>304800</xdr:colOff>
      <xdr:row>278</xdr:row>
      <xdr:rowOff>114300</xdr:rowOff>
    </xdr:to>
    <xdr:pic>
      <xdr:nvPicPr>
        <xdr:cNvPr id="810" name="Picture 809">
          <a:hlinkClick xmlns:r="http://schemas.openxmlformats.org/officeDocument/2006/relationships" r:id="rId187"/>
          <a:extLst>
            <a:ext uri="{FF2B5EF4-FFF2-40B4-BE49-F238E27FC236}">
              <a16:creationId xmlns:a16="http://schemas.microsoft.com/office/drawing/2014/main" id="{424006D8-0C48-4CA6-BE47-47F2967552AB}"/>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9266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278</xdr:row>
      <xdr:rowOff>0</xdr:rowOff>
    </xdr:from>
    <xdr:to>
      <xdr:col>4</xdr:col>
      <xdr:colOff>9525</xdr:colOff>
      <xdr:row>278</xdr:row>
      <xdr:rowOff>114300</xdr:rowOff>
    </xdr:to>
    <xdr:pic>
      <xdr:nvPicPr>
        <xdr:cNvPr id="811" name="Picture 810">
          <a:hlinkClick xmlns:r="http://schemas.openxmlformats.org/officeDocument/2006/relationships" r:id="rId343"/>
          <a:extLst>
            <a:ext uri="{FF2B5EF4-FFF2-40B4-BE49-F238E27FC236}">
              <a16:creationId xmlns:a16="http://schemas.microsoft.com/office/drawing/2014/main" id="{7CE7736B-BF86-4D0F-93A1-A4FB283BF75A}"/>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9266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279</xdr:row>
      <xdr:rowOff>0</xdr:rowOff>
    </xdr:from>
    <xdr:to>
      <xdr:col>1</xdr:col>
      <xdr:colOff>304800</xdr:colOff>
      <xdr:row>279</xdr:row>
      <xdr:rowOff>304800</xdr:rowOff>
    </xdr:to>
    <xdr:pic>
      <xdr:nvPicPr>
        <xdr:cNvPr id="812" name="Picture 811">
          <a:hlinkClick xmlns:r="http://schemas.openxmlformats.org/officeDocument/2006/relationships" r:id="rId438"/>
          <a:extLst>
            <a:ext uri="{FF2B5EF4-FFF2-40B4-BE49-F238E27FC236}">
              <a16:creationId xmlns:a16="http://schemas.microsoft.com/office/drawing/2014/main" id="{4820C0ED-027B-48C6-A4C3-9EE2796A77D3}"/>
            </a:ext>
          </a:extLst>
        </xdr:cNvPr>
        <xdr:cNvPicPr>
          <a:picLocks noChangeAspect="1" noChangeArrowheads="1"/>
        </xdr:cNvPicPr>
      </xdr:nvPicPr>
      <xdr:blipFill>
        <a:blip xmlns:r="http://schemas.openxmlformats.org/officeDocument/2006/relationships" r:embed="rId439">
          <a:extLst>
            <a:ext uri="{28A0092B-C50C-407E-A947-70E740481C1C}">
              <a14:useLocalDpi xmlns:a14="http://schemas.microsoft.com/office/drawing/2010/main" val="0"/>
            </a:ext>
          </a:extLst>
        </a:blip>
        <a:srcRect/>
        <a:stretch>
          <a:fillRect/>
        </a:stretch>
      </xdr:blipFill>
      <xdr:spPr bwMode="auto">
        <a:xfrm>
          <a:off x="609600" y="93040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279</xdr:row>
      <xdr:rowOff>0</xdr:rowOff>
    </xdr:from>
    <xdr:to>
      <xdr:col>3</xdr:col>
      <xdr:colOff>304800</xdr:colOff>
      <xdr:row>279</xdr:row>
      <xdr:rowOff>114300</xdr:rowOff>
    </xdr:to>
    <xdr:pic>
      <xdr:nvPicPr>
        <xdr:cNvPr id="813" name="Picture 812">
          <a:hlinkClick xmlns:r="http://schemas.openxmlformats.org/officeDocument/2006/relationships" r:id="rId236"/>
          <a:extLst>
            <a:ext uri="{FF2B5EF4-FFF2-40B4-BE49-F238E27FC236}">
              <a16:creationId xmlns:a16="http://schemas.microsoft.com/office/drawing/2014/main" id="{76BC31E0-7CB7-4F80-861E-2E0AD7A82BE1}"/>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93040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279</xdr:row>
      <xdr:rowOff>0</xdr:rowOff>
    </xdr:from>
    <xdr:to>
      <xdr:col>4</xdr:col>
      <xdr:colOff>9525</xdr:colOff>
      <xdr:row>279</xdr:row>
      <xdr:rowOff>114300</xdr:rowOff>
    </xdr:to>
    <xdr:pic>
      <xdr:nvPicPr>
        <xdr:cNvPr id="814" name="Picture 813">
          <a:hlinkClick xmlns:r="http://schemas.openxmlformats.org/officeDocument/2006/relationships" r:id="rId53"/>
          <a:extLst>
            <a:ext uri="{FF2B5EF4-FFF2-40B4-BE49-F238E27FC236}">
              <a16:creationId xmlns:a16="http://schemas.microsoft.com/office/drawing/2014/main" id="{86C4B06C-48AC-4D3A-8685-08D3EE812D2F}"/>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93040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281</xdr:row>
      <xdr:rowOff>0</xdr:rowOff>
    </xdr:from>
    <xdr:to>
      <xdr:col>1</xdr:col>
      <xdr:colOff>304800</xdr:colOff>
      <xdr:row>281</xdr:row>
      <xdr:rowOff>304800</xdr:rowOff>
    </xdr:to>
    <xdr:pic>
      <xdr:nvPicPr>
        <xdr:cNvPr id="815" name="Picture 814">
          <a:hlinkClick xmlns:r="http://schemas.openxmlformats.org/officeDocument/2006/relationships" r:id="rId440"/>
          <a:extLst>
            <a:ext uri="{FF2B5EF4-FFF2-40B4-BE49-F238E27FC236}">
              <a16:creationId xmlns:a16="http://schemas.microsoft.com/office/drawing/2014/main" id="{A45F261B-ED5F-4C90-BAD0-D7EE8C106759}"/>
            </a:ext>
          </a:extLst>
        </xdr:cNvPr>
        <xdr:cNvPicPr>
          <a:picLocks noChangeAspect="1" noChangeArrowheads="1"/>
        </xdr:cNvPicPr>
      </xdr:nvPicPr>
      <xdr:blipFill>
        <a:blip xmlns:r="http://schemas.openxmlformats.org/officeDocument/2006/relationships" r:embed="rId441">
          <a:extLst>
            <a:ext uri="{28A0092B-C50C-407E-A947-70E740481C1C}">
              <a14:useLocalDpi xmlns:a14="http://schemas.microsoft.com/office/drawing/2010/main" val="0"/>
            </a:ext>
          </a:extLst>
        </a:blip>
        <a:srcRect/>
        <a:stretch>
          <a:fillRect/>
        </a:stretch>
      </xdr:blipFill>
      <xdr:spPr bwMode="auto">
        <a:xfrm>
          <a:off x="609600" y="93789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281</xdr:row>
      <xdr:rowOff>0</xdr:rowOff>
    </xdr:from>
    <xdr:to>
      <xdr:col>3</xdr:col>
      <xdr:colOff>304800</xdr:colOff>
      <xdr:row>281</xdr:row>
      <xdr:rowOff>114300</xdr:rowOff>
    </xdr:to>
    <xdr:pic>
      <xdr:nvPicPr>
        <xdr:cNvPr id="816" name="Picture 815">
          <a:hlinkClick xmlns:r="http://schemas.openxmlformats.org/officeDocument/2006/relationships" r:id="rId236"/>
          <a:extLst>
            <a:ext uri="{FF2B5EF4-FFF2-40B4-BE49-F238E27FC236}">
              <a16:creationId xmlns:a16="http://schemas.microsoft.com/office/drawing/2014/main" id="{5A87A482-83C4-4BCB-BAB1-F8437E9E2DC1}"/>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93789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281</xdr:row>
      <xdr:rowOff>0</xdr:rowOff>
    </xdr:from>
    <xdr:to>
      <xdr:col>4</xdr:col>
      <xdr:colOff>9525</xdr:colOff>
      <xdr:row>281</xdr:row>
      <xdr:rowOff>114300</xdr:rowOff>
    </xdr:to>
    <xdr:pic>
      <xdr:nvPicPr>
        <xdr:cNvPr id="817" name="Picture 816">
          <a:hlinkClick xmlns:r="http://schemas.openxmlformats.org/officeDocument/2006/relationships" r:id="rId53"/>
          <a:extLst>
            <a:ext uri="{FF2B5EF4-FFF2-40B4-BE49-F238E27FC236}">
              <a16:creationId xmlns:a16="http://schemas.microsoft.com/office/drawing/2014/main" id="{444CBA47-D3AA-4CAD-86A9-CCE65E0B4EA7}"/>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93789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283</xdr:row>
      <xdr:rowOff>0</xdr:rowOff>
    </xdr:from>
    <xdr:to>
      <xdr:col>1</xdr:col>
      <xdr:colOff>447675</xdr:colOff>
      <xdr:row>284</xdr:row>
      <xdr:rowOff>0</xdr:rowOff>
    </xdr:to>
    <xdr:pic>
      <xdr:nvPicPr>
        <xdr:cNvPr id="818" name="Picture 817">
          <a:hlinkClick xmlns:r="http://schemas.openxmlformats.org/officeDocument/2006/relationships" r:id="rId442"/>
          <a:extLst>
            <a:ext uri="{FF2B5EF4-FFF2-40B4-BE49-F238E27FC236}">
              <a16:creationId xmlns:a16="http://schemas.microsoft.com/office/drawing/2014/main" id="{EA9DBC71-013B-4A1B-836A-20BF647E7145}"/>
            </a:ext>
          </a:extLst>
        </xdr:cNvPr>
        <xdr:cNvPicPr>
          <a:picLocks noChangeAspect="1" noChangeArrowheads="1"/>
        </xdr:cNvPicPr>
      </xdr:nvPicPr>
      <xdr:blipFill>
        <a:blip xmlns:r="http://schemas.openxmlformats.org/officeDocument/2006/relationships" r:embed="rId443">
          <a:extLst>
            <a:ext uri="{28A0092B-C50C-407E-A947-70E740481C1C}">
              <a14:useLocalDpi xmlns:a14="http://schemas.microsoft.com/office/drawing/2010/main" val="0"/>
            </a:ext>
          </a:extLst>
        </a:blip>
        <a:srcRect/>
        <a:stretch>
          <a:fillRect/>
        </a:stretch>
      </xdr:blipFill>
      <xdr:spPr bwMode="auto">
        <a:xfrm>
          <a:off x="609600" y="94538800"/>
          <a:ext cx="4508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283</xdr:row>
      <xdr:rowOff>0</xdr:rowOff>
    </xdr:from>
    <xdr:to>
      <xdr:col>3</xdr:col>
      <xdr:colOff>304800</xdr:colOff>
      <xdr:row>283</xdr:row>
      <xdr:rowOff>114300</xdr:rowOff>
    </xdr:to>
    <xdr:pic>
      <xdr:nvPicPr>
        <xdr:cNvPr id="819" name="Picture 818">
          <a:hlinkClick xmlns:r="http://schemas.openxmlformats.org/officeDocument/2006/relationships" r:id="rId236"/>
          <a:extLst>
            <a:ext uri="{FF2B5EF4-FFF2-40B4-BE49-F238E27FC236}">
              <a16:creationId xmlns:a16="http://schemas.microsoft.com/office/drawing/2014/main" id="{1B915E5F-D2D2-4F50-9AE1-F8187FDD30AB}"/>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94538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283</xdr:row>
      <xdr:rowOff>0</xdr:rowOff>
    </xdr:from>
    <xdr:to>
      <xdr:col>4</xdr:col>
      <xdr:colOff>9525</xdr:colOff>
      <xdr:row>283</xdr:row>
      <xdr:rowOff>114300</xdr:rowOff>
    </xdr:to>
    <xdr:pic>
      <xdr:nvPicPr>
        <xdr:cNvPr id="820" name="Picture 819">
          <a:hlinkClick xmlns:r="http://schemas.openxmlformats.org/officeDocument/2006/relationships" r:id="rId53"/>
          <a:extLst>
            <a:ext uri="{FF2B5EF4-FFF2-40B4-BE49-F238E27FC236}">
              <a16:creationId xmlns:a16="http://schemas.microsoft.com/office/drawing/2014/main" id="{74F82628-701D-4540-93DE-CEE72152752E}"/>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94538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285</xdr:row>
      <xdr:rowOff>0</xdr:rowOff>
    </xdr:from>
    <xdr:to>
      <xdr:col>1</xdr:col>
      <xdr:colOff>304800</xdr:colOff>
      <xdr:row>285</xdr:row>
      <xdr:rowOff>304800</xdr:rowOff>
    </xdr:to>
    <xdr:pic>
      <xdr:nvPicPr>
        <xdr:cNvPr id="821" name="Picture 820">
          <a:hlinkClick xmlns:r="http://schemas.openxmlformats.org/officeDocument/2006/relationships" r:id="rId444"/>
          <a:extLst>
            <a:ext uri="{FF2B5EF4-FFF2-40B4-BE49-F238E27FC236}">
              <a16:creationId xmlns:a16="http://schemas.microsoft.com/office/drawing/2014/main" id="{FB6951B7-1543-4338-AA16-3C71F1456672}"/>
            </a:ext>
          </a:extLst>
        </xdr:cNvPr>
        <xdr:cNvPicPr>
          <a:picLocks noChangeAspect="1" noChangeArrowheads="1"/>
        </xdr:cNvPicPr>
      </xdr:nvPicPr>
      <xdr:blipFill>
        <a:blip xmlns:r="http://schemas.openxmlformats.org/officeDocument/2006/relationships" r:embed="rId445">
          <a:extLst>
            <a:ext uri="{28A0092B-C50C-407E-A947-70E740481C1C}">
              <a14:useLocalDpi xmlns:a14="http://schemas.microsoft.com/office/drawing/2010/main" val="0"/>
            </a:ext>
          </a:extLst>
        </a:blip>
        <a:srcRect/>
        <a:stretch>
          <a:fillRect/>
        </a:stretch>
      </xdr:blipFill>
      <xdr:spPr bwMode="auto">
        <a:xfrm>
          <a:off x="609600" y="95288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285</xdr:row>
      <xdr:rowOff>0</xdr:rowOff>
    </xdr:from>
    <xdr:to>
      <xdr:col>3</xdr:col>
      <xdr:colOff>304800</xdr:colOff>
      <xdr:row>285</xdr:row>
      <xdr:rowOff>114300</xdr:rowOff>
    </xdr:to>
    <xdr:pic>
      <xdr:nvPicPr>
        <xdr:cNvPr id="822" name="Picture 821">
          <a:hlinkClick xmlns:r="http://schemas.openxmlformats.org/officeDocument/2006/relationships" r:id="rId158"/>
          <a:extLst>
            <a:ext uri="{FF2B5EF4-FFF2-40B4-BE49-F238E27FC236}">
              <a16:creationId xmlns:a16="http://schemas.microsoft.com/office/drawing/2014/main" id="{209B6F87-273F-42C1-AD76-F349365B72D5}"/>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28800" y="95288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286</xdr:row>
      <xdr:rowOff>0</xdr:rowOff>
    </xdr:from>
    <xdr:to>
      <xdr:col>1</xdr:col>
      <xdr:colOff>304800</xdr:colOff>
      <xdr:row>286</xdr:row>
      <xdr:rowOff>304800</xdr:rowOff>
    </xdr:to>
    <xdr:pic>
      <xdr:nvPicPr>
        <xdr:cNvPr id="823" name="Picture 822">
          <a:hlinkClick xmlns:r="http://schemas.openxmlformats.org/officeDocument/2006/relationships" r:id="rId446"/>
          <a:extLst>
            <a:ext uri="{FF2B5EF4-FFF2-40B4-BE49-F238E27FC236}">
              <a16:creationId xmlns:a16="http://schemas.microsoft.com/office/drawing/2014/main" id="{F6543BBE-C1F8-43DB-8DBF-EDCDC574D547}"/>
            </a:ext>
          </a:extLst>
        </xdr:cNvPr>
        <xdr:cNvPicPr>
          <a:picLocks noChangeAspect="1" noChangeArrowheads="1"/>
        </xdr:cNvPicPr>
      </xdr:nvPicPr>
      <xdr:blipFill>
        <a:blip xmlns:r="http://schemas.openxmlformats.org/officeDocument/2006/relationships" r:embed="rId447">
          <a:extLst>
            <a:ext uri="{28A0092B-C50C-407E-A947-70E740481C1C}">
              <a14:useLocalDpi xmlns:a14="http://schemas.microsoft.com/office/drawing/2010/main" val="0"/>
            </a:ext>
          </a:extLst>
        </a:blip>
        <a:srcRect/>
        <a:stretch>
          <a:fillRect/>
        </a:stretch>
      </xdr:blipFill>
      <xdr:spPr bwMode="auto">
        <a:xfrm>
          <a:off x="609600" y="95662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286</xdr:row>
      <xdr:rowOff>0</xdr:rowOff>
    </xdr:from>
    <xdr:to>
      <xdr:col>3</xdr:col>
      <xdr:colOff>304800</xdr:colOff>
      <xdr:row>286</xdr:row>
      <xdr:rowOff>114300</xdr:rowOff>
    </xdr:to>
    <xdr:pic>
      <xdr:nvPicPr>
        <xdr:cNvPr id="824" name="Picture 823">
          <a:hlinkClick xmlns:r="http://schemas.openxmlformats.org/officeDocument/2006/relationships" r:id="rId158"/>
          <a:extLst>
            <a:ext uri="{FF2B5EF4-FFF2-40B4-BE49-F238E27FC236}">
              <a16:creationId xmlns:a16="http://schemas.microsoft.com/office/drawing/2014/main" id="{46B1953F-1F8C-4CB8-B6B6-D5CEC662EC55}"/>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28800" y="95662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287</xdr:row>
      <xdr:rowOff>0</xdr:rowOff>
    </xdr:from>
    <xdr:to>
      <xdr:col>1</xdr:col>
      <xdr:colOff>342900</xdr:colOff>
      <xdr:row>287</xdr:row>
      <xdr:rowOff>304800</xdr:rowOff>
    </xdr:to>
    <xdr:pic>
      <xdr:nvPicPr>
        <xdr:cNvPr id="825" name="Picture 824">
          <a:hlinkClick xmlns:r="http://schemas.openxmlformats.org/officeDocument/2006/relationships" r:id="rId448"/>
          <a:extLst>
            <a:ext uri="{FF2B5EF4-FFF2-40B4-BE49-F238E27FC236}">
              <a16:creationId xmlns:a16="http://schemas.microsoft.com/office/drawing/2014/main" id="{F79D6BD8-5F1C-45E9-9F59-B2993ECA8D2B}"/>
            </a:ext>
          </a:extLst>
        </xdr:cNvPr>
        <xdr:cNvPicPr>
          <a:picLocks noChangeAspect="1" noChangeArrowheads="1"/>
        </xdr:cNvPicPr>
      </xdr:nvPicPr>
      <xdr:blipFill>
        <a:blip xmlns:r="http://schemas.openxmlformats.org/officeDocument/2006/relationships" r:embed="rId449">
          <a:extLst>
            <a:ext uri="{28A0092B-C50C-407E-A947-70E740481C1C}">
              <a14:useLocalDpi xmlns:a14="http://schemas.microsoft.com/office/drawing/2010/main" val="0"/>
            </a:ext>
          </a:extLst>
        </a:blip>
        <a:srcRect/>
        <a:stretch>
          <a:fillRect/>
        </a:stretch>
      </xdr:blipFill>
      <xdr:spPr bwMode="auto">
        <a:xfrm>
          <a:off x="609600" y="96037400"/>
          <a:ext cx="3429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287</xdr:row>
      <xdr:rowOff>0</xdr:rowOff>
    </xdr:from>
    <xdr:to>
      <xdr:col>3</xdr:col>
      <xdr:colOff>304800</xdr:colOff>
      <xdr:row>287</xdr:row>
      <xdr:rowOff>114300</xdr:rowOff>
    </xdr:to>
    <xdr:pic>
      <xdr:nvPicPr>
        <xdr:cNvPr id="826" name="Picture 825">
          <a:hlinkClick xmlns:r="http://schemas.openxmlformats.org/officeDocument/2006/relationships" r:id="rId158"/>
          <a:extLst>
            <a:ext uri="{FF2B5EF4-FFF2-40B4-BE49-F238E27FC236}">
              <a16:creationId xmlns:a16="http://schemas.microsoft.com/office/drawing/2014/main" id="{A6FCAB84-6E83-492F-8DED-71C87CD89DD2}"/>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28800" y="96037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288</xdr:row>
      <xdr:rowOff>0</xdr:rowOff>
    </xdr:from>
    <xdr:to>
      <xdr:col>1</xdr:col>
      <xdr:colOff>304800</xdr:colOff>
      <xdr:row>289</xdr:row>
      <xdr:rowOff>114300</xdr:rowOff>
    </xdr:to>
    <xdr:pic>
      <xdr:nvPicPr>
        <xdr:cNvPr id="827" name="Picture 826">
          <a:hlinkClick xmlns:r="http://schemas.openxmlformats.org/officeDocument/2006/relationships" r:id="rId450"/>
          <a:extLst>
            <a:ext uri="{FF2B5EF4-FFF2-40B4-BE49-F238E27FC236}">
              <a16:creationId xmlns:a16="http://schemas.microsoft.com/office/drawing/2014/main" id="{15120195-B405-47DE-9051-8C3C5FFC5398}"/>
            </a:ext>
          </a:extLst>
        </xdr:cNvPr>
        <xdr:cNvPicPr>
          <a:picLocks noChangeAspect="1" noChangeArrowheads="1"/>
        </xdr:cNvPicPr>
      </xdr:nvPicPr>
      <xdr:blipFill>
        <a:blip xmlns:r="http://schemas.openxmlformats.org/officeDocument/2006/relationships" r:embed="rId451">
          <a:extLst>
            <a:ext uri="{28A0092B-C50C-407E-A947-70E740481C1C}">
              <a14:useLocalDpi xmlns:a14="http://schemas.microsoft.com/office/drawing/2010/main" val="0"/>
            </a:ext>
          </a:extLst>
        </a:blip>
        <a:srcRect/>
        <a:stretch>
          <a:fillRect/>
        </a:stretch>
      </xdr:blipFill>
      <xdr:spPr bwMode="auto">
        <a:xfrm>
          <a:off x="609600" y="96412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288</xdr:row>
      <xdr:rowOff>0</xdr:rowOff>
    </xdr:from>
    <xdr:to>
      <xdr:col>3</xdr:col>
      <xdr:colOff>304800</xdr:colOff>
      <xdr:row>288</xdr:row>
      <xdr:rowOff>114300</xdr:rowOff>
    </xdr:to>
    <xdr:pic>
      <xdr:nvPicPr>
        <xdr:cNvPr id="828" name="Picture 827">
          <a:hlinkClick xmlns:r="http://schemas.openxmlformats.org/officeDocument/2006/relationships" r:id="rId36"/>
          <a:extLst>
            <a:ext uri="{FF2B5EF4-FFF2-40B4-BE49-F238E27FC236}">
              <a16:creationId xmlns:a16="http://schemas.microsoft.com/office/drawing/2014/main" id="{FA310486-EF61-476F-BB08-827FE19D107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96412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290</xdr:row>
      <xdr:rowOff>0</xdr:rowOff>
    </xdr:from>
    <xdr:to>
      <xdr:col>1</xdr:col>
      <xdr:colOff>304800</xdr:colOff>
      <xdr:row>291</xdr:row>
      <xdr:rowOff>114300</xdr:rowOff>
    </xdr:to>
    <xdr:pic>
      <xdr:nvPicPr>
        <xdr:cNvPr id="829" name="Picture 828">
          <a:hlinkClick xmlns:r="http://schemas.openxmlformats.org/officeDocument/2006/relationships" r:id="rId452"/>
          <a:extLst>
            <a:ext uri="{FF2B5EF4-FFF2-40B4-BE49-F238E27FC236}">
              <a16:creationId xmlns:a16="http://schemas.microsoft.com/office/drawing/2014/main" id="{5BEC65BF-7F81-4A64-A6C4-1E839497047F}"/>
            </a:ext>
          </a:extLst>
        </xdr:cNvPr>
        <xdr:cNvPicPr>
          <a:picLocks noChangeAspect="1" noChangeArrowheads="1"/>
        </xdr:cNvPicPr>
      </xdr:nvPicPr>
      <xdr:blipFill>
        <a:blip xmlns:r="http://schemas.openxmlformats.org/officeDocument/2006/relationships" r:embed="rId453">
          <a:extLst>
            <a:ext uri="{28A0092B-C50C-407E-A947-70E740481C1C}">
              <a14:useLocalDpi xmlns:a14="http://schemas.microsoft.com/office/drawing/2010/main" val="0"/>
            </a:ext>
          </a:extLst>
        </a:blip>
        <a:srcRect/>
        <a:stretch>
          <a:fillRect/>
        </a:stretch>
      </xdr:blipFill>
      <xdr:spPr bwMode="auto">
        <a:xfrm>
          <a:off x="609600" y="96977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290</xdr:row>
      <xdr:rowOff>0</xdr:rowOff>
    </xdr:from>
    <xdr:to>
      <xdr:col>3</xdr:col>
      <xdr:colOff>304800</xdr:colOff>
      <xdr:row>290</xdr:row>
      <xdr:rowOff>114300</xdr:rowOff>
    </xdr:to>
    <xdr:pic>
      <xdr:nvPicPr>
        <xdr:cNvPr id="830" name="Picture 829">
          <a:hlinkClick xmlns:r="http://schemas.openxmlformats.org/officeDocument/2006/relationships" r:id="rId36"/>
          <a:extLst>
            <a:ext uri="{FF2B5EF4-FFF2-40B4-BE49-F238E27FC236}">
              <a16:creationId xmlns:a16="http://schemas.microsoft.com/office/drawing/2014/main" id="{B83AB4EC-81F9-45AE-87F8-762601F81D7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96977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292</xdr:row>
      <xdr:rowOff>0</xdr:rowOff>
    </xdr:from>
    <xdr:to>
      <xdr:col>1</xdr:col>
      <xdr:colOff>304800</xdr:colOff>
      <xdr:row>292</xdr:row>
      <xdr:rowOff>304800</xdr:rowOff>
    </xdr:to>
    <xdr:pic>
      <xdr:nvPicPr>
        <xdr:cNvPr id="844" name="Picture 843">
          <a:hlinkClick xmlns:r="http://schemas.openxmlformats.org/officeDocument/2006/relationships" r:id="rId454"/>
          <a:extLst>
            <a:ext uri="{FF2B5EF4-FFF2-40B4-BE49-F238E27FC236}">
              <a16:creationId xmlns:a16="http://schemas.microsoft.com/office/drawing/2014/main" id="{D1B9B0EB-B0E9-4EB9-8006-D76D90FB9934}"/>
            </a:ext>
          </a:extLst>
        </xdr:cNvPr>
        <xdr:cNvPicPr>
          <a:picLocks noChangeAspect="1" noChangeArrowheads="1"/>
        </xdr:cNvPicPr>
      </xdr:nvPicPr>
      <xdr:blipFill>
        <a:blip xmlns:r="http://schemas.openxmlformats.org/officeDocument/2006/relationships" r:embed="rId455">
          <a:extLst>
            <a:ext uri="{28A0092B-C50C-407E-A947-70E740481C1C}">
              <a14:useLocalDpi xmlns:a14="http://schemas.microsoft.com/office/drawing/2010/main" val="0"/>
            </a:ext>
          </a:extLst>
        </a:blip>
        <a:srcRect/>
        <a:stretch>
          <a:fillRect/>
        </a:stretch>
      </xdr:blipFill>
      <xdr:spPr bwMode="auto">
        <a:xfrm>
          <a:off x="609600" y="97542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292</xdr:row>
      <xdr:rowOff>0</xdr:rowOff>
    </xdr:from>
    <xdr:to>
      <xdr:col>3</xdr:col>
      <xdr:colOff>304800</xdr:colOff>
      <xdr:row>292</xdr:row>
      <xdr:rowOff>114300</xdr:rowOff>
    </xdr:to>
    <xdr:pic>
      <xdr:nvPicPr>
        <xdr:cNvPr id="845" name="Picture 844">
          <a:hlinkClick xmlns:r="http://schemas.openxmlformats.org/officeDocument/2006/relationships" r:id="rId20"/>
          <a:extLst>
            <a:ext uri="{FF2B5EF4-FFF2-40B4-BE49-F238E27FC236}">
              <a16:creationId xmlns:a16="http://schemas.microsoft.com/office/drawing/2014/main" id="{7EBBFDCD-21FE-4F03-B0D8-D3643822280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97542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293</xdr:row>
      <xdr:rowOff>0</xdr:rowOff>
    </xdr:from>
    <xdr:to>
      <xdr:col>1</xdr:col>
      <xdr:colOff>304800</xdr:colOff>
      <xdr:row>293</xdr:row>
      <xdr:rowOff>304800</xdr:rowOff>
    </xdr:to>
    <xdr:pic>
      <xdr:nvPicPr>
        <xdr:cNvPr id="846" name="Picture 845">
          <a:hlinkClick xmlns:r="http://schemas.openxmlformats.org/officeDocument/2006/relationships" r:id="rId456"/>
          <a:extLst>
            <a:ext uri="{FF2B5EF4-FFF2-40B4-BE49-F238E27FC236}">
              <a16:creationId xmlns:a16="http://schemas.microsoft.com/office/drawing/2014/main" id="{BCED9739-E67B-4B45-A7D0-97AD95043CCF}"/>
            </a:ext>
          </a:extLst>
        </xdr:cNvPr>
        <xdr:cNvPicPr>
          <a:picLocks noChangeAspect="1" noChangeArrowheads="1"/>
        </xdr:cNvPicPr>
      </xdr:nvPicPr>
      <xdr:blipFill>
        <a:blip xmlns:r="http://schemas.openxmlformats.org/officeDocument/2006/relationships" r:embed="rId457">
          <a:extLst>
            <a:ext uri="{28A0092B-C50C-407E-A947-70E740481C1C}">
              <a14:useLocalDpi xmlns:a14="http://schemas.microsoft.com/office/drawing/2010/main" val="0"/>
            </a:ext>
          </a:extLst>
        </a:blip>
        <a:srcRect/>
        <a:stretch>
          <a:fillRect/>
        </a:stretch>
      </xdr:blipFill>
      <xdr:spPr bwMode="auto">
        <a:xfrm>
          <a:off x="609600" y="97917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293</xdr:row>
      <xdr:rowOff>0</xdr:rowOff>
    </xdr:from>
    <xdr:to>
      <xdr:col>3</xdr:col>
      <xdr:colOff>304800</xdr:colOff>
      <xdr:row>293</xdr:row>
      <xdr:rowOff>114300</xdr:rowOff>
    </xdr:to>
    <xdr:pic>
      <xdr:nvPicPr>
        <xdr:cNvPr id="847" name="Picture 846">
          <a:hlinkClick xmlns:r="http://schemas.openxmlformats.org/officeDocument/2006/relationships" r:id="rId20"/>
          <a:extLst>
            <a:ext uri="{FF2B5EF4-FFF2-40B4-BE49-F238E27FC236}">
              <a16:creationId xmlns:a16="http://schemas.microsoft.com/office/drawing/2014/main" id="{ECEF7DDA-A9AE-4A36-9273-C10B76CFF20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97917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293</xdr:row>
      <xdr:rowOff>0</xdr:rowOff>
    </xdr:from>
    <xdr:to>
      <xdr:col>4</xdr:col>
      <xdr:colOff>9525</xdr:colOff>
      <xdr:row>293</xdr:row>
      <xdr:rowOff>114300</xdr:rowOff>
    </xdr:to>
    <xdr:pic>
      <xdr:nvPicPr>
        <xdr:cNvPr id="848" name="Picture 847">
          <a:hlinkClick xmlns:r="http://schemas.openxmlformats.org/officeDocument/2006/relationships" r:id="rId47"/>
          <a:extLst>
            <a:ext uri="{FF2B5EF4-FFF2-40B4-BE49-F238E27FC236}">
              <a16:creationId xmlns:a16="http://schemas.microsoft.com/office/drawing/2014/main" id="{F9A72AB8-54D4-4CDE-9C05-21C163C3AF08}"/>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97917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294</xdr:row>
      <xdr:rowOff>0</xdr:rowOff>
    </xdr:from>
    <xdr:to>
      <xdr:col>1</xdr:col>
      <xdr:colOff>304800</xdr:colOff>
      <xdr:row>294</xdr:row>
      <xdr:rowOff>304800</xdr:rowOff>
    </xdr:to>
    <xdr:pic>
      <xdr:nvPicPr>
        <xdr:cNvPr id="849" name="Picture 848">
          <a:hlinkClick xmlns:r="http://schemas.openxmlformats.org/officeDocument/2006/relationships" r:id="rId458"/>
          <a:extLst>
            <a:ext uri="{FF2B5EF4-FFF2-40B4-BE49-F238E27FC236}">
              <a16:creationId xmlns:a16="http://schemas.microsoft.com/office/drawing/2014/main" id="{B87A987C-1D58-44A2-AC08-C9F3ED1A7EF8}"/>
            </a:ext>
          </a:extLst>
        </xdr:cNvPr>
        <xdr:cNvPicPr>
          <a:picLocks noChangeAspect="1" noChangeArrowheads="1"/>
        </xdr:cNvPicPr>
      </xdr:nvPicPr>
      <xdr:blipFill>
        <a:blip xmlns:r="http://schemas.openxmlformats.org/officeDocument/2006/relationships" r:embed="rId459">
          <a:extLst>
            <a:ext uri="{28A0092B-C50C-407E-A947-70E740481C1C}">
              <a14:useLocalDpi xmlns:a14="http://schemas.microsoft.com/office/drawing/2010/main" val="0"/>
            </a:ext>
          </a:extLst>
        </a:blip>
        <a:srcRect/>
        <a:stretch>
          <a:fillRect/>
        </a:stretch>
      </xdr:blipFill>
      <xdr:spPr bwMode="auto">
        <a:xfrm>
          <a:off x="609600" y="98291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294</xdr:row>
      <xdr:rowOff>0</xdr:rowOff>
    </xdr:from>
    <xdr:to>
      <xdr:col>3</xdr:col>
      <xdr:colOff>304800</xdr:colOff>
      <xdr:row>294</xdr:row>
      <xdr:rowOff>114300</xdr:rowOff>
    </xdr:to>
    <xdr:pic>
      <xdr:nvPicPr>
        <xdr:cNvPr id="850" name="Picture 849">
          <a:hlinkClick xmlns:r="http://schemas.openxmlformats.org/officeDocument/2006/relationships" r:id="rId39"/>
          <a:extLst>
            <a:ext uri="{FF2B5EF4-FFF2-40B4-BE49-F238E27FC236}">
              <a16:creationId xmlns:a16="http://schemas.microsoft.com/office/drawing/2014/main" id="{1E5A4913-D88A-4DD1-8D32-650AABE5550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98291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294</xdr:row>
      <xdr:rowOff>0</xdr:rowOff>
    </xdr:from>
    <xdr:to>
      <xdr:col>4</xdr:col>
      <xdr:colOff>9525</xdr:colOff>
      <xdr:row>294</xdr:row>
      <xdr:rowOff>114300</xdr:rowOff>
    </xdr:to>
    <xdr:pic>
      <xdr:nvPicPr>
        <xdr:cNvPr id="851" name="Picture 850">
          <a:hlinkClick xmlns:r="http://schemas.openxmlformats.org/officeDocument/2006/relationships" r:id="rId47"/>
          <a:extLst>
            <a:ext uri="{FF2B5EF4-FFF2-40B4-BE49-F238E27FC236}">
              <a16:creationId xmlns:a16="http://schemas.microsoft.com/office/drawing/2014/main" id="{8608ED74-D668-4E85-96B1-B16901DEAADC}"/>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98291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295</xdr:row>
      <xdr:rowOff>0</xdr:rowOff>
    </xdr:from>
    <xdr:to>
      <xdr:col>1</xdr:col>
      <xdr:colOff>304800</xdr:colOff>
      <xdr:row>295</xdr:row>
      <xdr:rowOff>304800</xdr:rowOff>
    </xdr:to>
    <xdr:pic>
      <xdr:nvPicPr>
        <xdr:cNvPr id="852" name="Picture 851">
          <a:hlinkClick xmlns:r="http://schemas.openxmlformats.org/officeDocument/2006/relationships" r:id="rId460"/>
          <a:extLst>
            <a:ext uri="{FF2B5EF4-FFF2-40B4-BE49-F238E27FC236}">
              <a16:creationId xmlns:a16="http://schemas.microsoft.com/office/drawing/2014/main" id="{8C487F7C-88BF-49EB-B00F-BDAD20D75AAA}"/>
            </a:ext>
          </a:extLst>
        </xdr:cNvPr>
        <xdr:cNvPicPr>
          <a:picLocks noChangeAspect="1" noChangeArrowheads="1"/>
        </xdr:cNvPicPr>
      </xdr:nvPicPr>
      <xdr:blipFill>
        <a:blip xmlns:r="http://schemas.openxmlformats.org/officeDocument/2006/relationships" r:embed="rId461">
          <a:extLst>
            <a:ext uri="{28A0092B-C50C-407E-A947-70E740481C1C}">
              <a14:useLocalDpi xmlns:a14="http://schemas.microsoft.com/office/drawing/2010/main" val="0"/>
            </a:ext>
          </a:extLst>
        </a:blip>
        <a:srcRect/>
        <a:stretch>
          <a:fillRect/>
        </a:stretch>
      </xdr:blipFill>
      <xdr:spPr bwMode="auto">
        <a:xfrm>
          <a:off x="609600" y="98666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295</xdr:row>
      <xdr:rowOff>0</xdr:rowOff>
    </xdr:from>
    <xdr:to>
      <xdr:col>3</xdr:col>
      <xdr:colOff>304800</xdr:colOff>
      <xdr:row>295</xdr:row>
      <xdr:rowOff>114300</xdr:rowOff>
    </xdr:to>
    <xdr:pic>
      <xdr:nvPicPr>
        <xdr:cNvPr id="853" name="Picture 852">
          <a:hlinkClick xmlns:r="http://schemas.openxmlformats.org/officeDocument/2006/relationships" r:id="rId20"/>
          <a:extLst>
            <a:ext uri="{FF2B5EF4-FFF2-40B4-BE49-F238E27FC236}">
              <a16:creationId xmlns:a16="http://schemas.microsoft.com/office/drawing/2014/main" id="{A626E6E1-84DC-48E9-952C-58E205AC876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98666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296</xdr:row>
      <xdr:rowOff>0</xdr:rowOff>
    </xdr:from>
    <xdr:to>
      <xdr:col>1</xdr:col>
      <xdr:colOff>361950</xdr:colOff>
      <xdr:row>296</xdr:row>
      <xdr:rowOff>304800</xdr:rowOff>
    </xdr:to>
    <xdr:pic>
      <xdr:nvPicPr>
        <xdr:cNvPr id="854" name="Picture 853">
          <a:hlinkClick xmlns:r="http://schemas.openxmlformats.org/officeDocument/2006/relationships" r:id="rId234"/>
          <a:extLst>
            <a:ext uri="{FF2B5EF4-FFF2-40B4-BE49-F238E27FC236}">
              <a16:creationId xmlns:a16="http://schemas.microsoft.com/office/drawing/2014/main" id="{6F489F85-1223-485C-B23C-5670B7DC43E1}"/>
            </a:ext>
          </a:extLst>
        </xdr:cNvPr>
        <xdr:cNvPicPr>
          <a:picLocks noChangeAspect="1" noChangeArrowheads="1"/>
        </xdr:cNvPicPr>
      </xdr:nvPicPr>
      <xdr:blipFill>
        <a:blip xmlns:r="http://schemas.openxmlformats.org/officeDocument/2006/relationships" r:embed="rId235">
          <a:extLst>
            <a:ext uri="{28A0092B-C50C-407E-A947-70E740481C1C}">
              <a14:useLocalDpi xmlns:a14="http://schemas.microsoft.com/office/drawing/2010/main" val="0"/>
            </a:ext>
          </a:extLst>
        </a:blip>
        <a:srcRect/>
        <a:stretch>
          <a:fillRect/>
        </a:stretch>
      </xdr:blipFill>
      <xdr:spPr bwMode="auto">
        <a:xfrm>
          <a:off x="609600" y="99040950"/>
          <a:ext cx="3619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296</xdr:row>
      <xdr:rowOff>0</xdr:rowOff>
    </xdr:from>
    <xdr:to>
      <xdr:col>3</xdr:col>
      <xdr:colOff>304800</xdr:colOff>
      <xdr:row>296</xdr:row>
      <xdr:rowOff>114300</xdr:rowOff>
    </xdr:to>
    <xdr:pic>
      <xdr:nvPicPr>
        <xdr:cNvPr id="855" name="Picture 854">
          <a:hlinkClick xmlns:r="http://schemas.openxmlformats.org/officeDocument/2006/relationships" r:id="rId9"/>
          <a:extLst>
            <a:ext uri="{FF2B5EF4-FFF2-40B4-BE49-F238E27FC236}">
              <a16:creationId xmlns:a16="http://schemas.microsoft.com/office/drawing/2014/main" id="{E362F655-B5E8-41F4-99F1-85927E95198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99040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296</xdr:row>
      <xdr:rowOff>0</xdr:rowOff>
    </xdr:from>
    <xdr:to>
      <xdr:col>4</xdr:col>
      <xdr:colOff>9525</xdr:colOff>
      <xdr:row>296</xdr:row>
      <xdr:rowOff>114300</xdr:rowOff>
    </xdr:to>
    <xdr:pic>
      <xdr:nvPicPr>
        <xdr:cNvPr id="856" name="Picture 855">
          <a:hlinkClick xmlns:r="http://schemas.openxmlformats.org/officeDocument/2006/relationships" r:id="rId236"/>
          <a:extLst>
            <a:ext uri="{FF2B5EF4-FFF2-40B4-BE49-F238E27FC236}">
              <a16:creationId xmlns:a16="http://schemas.microsoft.com/office/drawing/2014/main" id="{BEB18DB7-4237-4262-AFFB-36FCA320719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99040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297</xdr:row>
      <xdr:rowOff>0</xdr:rowOff>
    </xdr:from>
    <xdr:to>
      <xdr:col>1</xdr:col>
      <xdr:colOff>304800</xdr:colOff>
      <xdr:row>297</xdr:row>
      <xdr:rowOff>304800</xdr:rowOff>
    </xdr:to>
    <xdr:pic>
      <xdr:nvPicPr>
        <xdr:cNvPr id="857" name="Picture 856">
          <a:hlinkClick xmlns:r="http://schemas.openxmlformats.org/officeDocument/2006/relationships" r:id="rId462"/>
          <a:extLst>
            <a:ext uri="{FF2B5EF4-FFF2-40B4-BE49-F238E27FC236}">
              <a16:creationId xmlns:a16="http://schemas.microsoft.com/office/drawing/2014/main" id="{E62D1353-5FC0-43A3-8914-1F20FFB4352F}"/>
            </a:ext>
          </a:extLst>
        </xdr:cNvPr>
        <xdr:cNvPicPr>
          <a:picLocks noChangeAspect="1" noChangeArrowheads="1"/>
        </xdr:cNvPicPr>
      </xdr:nvPicPr>
      <xdr:blipFill>
        <a:blip xmlns:r="http://schemas.openxmlformats.org/officeDocument/2006/relationships" r:embed="rId463">
          <a:extLst>
            <a:ext uri="{28A0092B-C50C-407E-A947-70E740481C1C}">
              <a14:useLocalDpi xmlns:a14="http://schemas.microsoft.com/office/drawing/2010/main" val="0"/>
            </a:ext>
          </a:extLst>
        </a:blip>
        <a:srcRect/>
        <a:stretch>
          <a:fillRect/>
        </a:stretch>
      </xdr:blipFill>
      <xdr:spPr bwMode="auto">
        <a:xfrm>
          <a:off x="609600" y="99415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297</xdr:row>
      <xdr:rowOff>0</xdr:rowOff>
    </xdr:from>
    <xdr:to>
      <xdr:col>3</xdr:col>
      <xdr:colOff>304800</xdr:colOff>
      <xdr:row>297</xdr:row>
      <xdr:rowOff>114300</xdr:rowOff>
    </xdr:to>
    <xdr:pic>
      <xdr:nvPicPr>
        <xdr:cNvPr id="858" name="Picture 857">
          <a:hlinkClick xmlns:r="http://schemas.openxmlformats.org/officeDocument/2006/relationships" r:id="rId20"/>
          <a:extLst>
            <a:ext uri="{FF2B5EF4-FFF2-40B4-BE49-F238E27FC236}">
              <a16:creationId xmlns:a16="http://schemas.microsoft.com/office/drawing/2014/main" id="{5730FF56-F5AF-404C-B967-FCDEAA7FE23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99415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298</xdr:row>
      <xdr:rowOff>0</xdr:rowOff>
    </xdr:from>
    <xdr:to>
      <xdr:col>1</xdr:col>
      <xdr:colOff>304800</xdr:colOff>
      <xdr:row>298</xdr:row>
      <xdr:rowOff>304800</xdr:rowOff>
    </xdr:to>
    <xdr:pic>
      <xdr:nvPicPr>
        <xdr:cNvPr id="859" name="Picture 858">
          <a:hlinkClick xmlns:r="http://schemas.openxmlformats.org/officeDocument/2006/relationships" r:id="rId464"/>
          <a:extLst>
            <a:ext uri="{FF2B5EF4-FFF2-40B4-BE49-F238E27FC236}">
              <a16:creationId xmlns:a16="http://schemas.microsoft.com/office/drawing/2014/main" id="{AD70A098-4126-48DF-A290-E7E62898596F}"/>
            </a:ext>
          </a:extLst>
        </xdr:cNvPr>
        <xdr:cNvPicPr>
          <a:picLocks noChangeAspect="1" noChangeArrowheads="1"/>
        </xdr:cNvPicPr>
      </xdr:nvPicPr>
      <xdr:blipFill>
        <a:blip xmlns:r="http://schemas.openxmlformats.org/officeDocument/2006/relationships" r:embed="rId465">
          <a:extLst>
            <a:ext uri="{28A0092B-C50C-407E-A947-70E740481C1C}">
              <a14:useLocalDpi xmlns:a14="http://schemas.microsoft.com/office/drawing/2010/main" val="0"/>
            </a:ext>
          </a:extLst>
        </a:blip>
        <a:srcRect/>
        <a:stretch>
          <a:fillRect/>
        </a:stretch>
      </xdr:blipFill>
      <xdr:spPr bwMode="auto">
        <a:xfrm>
          <a:off x="609600" y="99790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298</xdr:row>
      <xdr:rowOff>0</xdr:rowOff>
    </xdr:from>
    <xdr:to>
      <xdr:col>3</xdr:col>
      <xdr:colOff>304800</xdr:colOff>
      <xdr:row>298</xdr:row>
      <xdr:rowOff>114300</xdr:rowOff>
    </xdr:to>
    <xdr:pic>
      <xdr:nvPicPr>
        <xdr:cNvPr id="860" name="Picture 859">
          <a:hlinkClick xmlns:r="http://schemas.openxmlformats.org/officeDocument/2006/relationships" r:id="rId20"/>
          <a:extLst>
            <a:ext uri="{FF2B5EF4-FFF2-40B4-BE49-F238E27FC236}">
              <a16:creationId xmlns:a16="http://schemas.microsoft.com/office/drawing/2014/main" id="{55720934-8BDD-41AC-86ED-F1E3AC7708B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99790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299</xdr:row>
      <xdr:rowOff>0</xdr:rowOff>
    </xdr:from>
    <xdr:to>
      <xdr:col>1</xdr:col>
      <xdr:colOff>304800</xdr:colOff>
      <xdr:row>299</xdr:row>
      <xdr:rowOff>304800</xdr:rowOff>
    </xdr:to>
    <xdr:pic>
      <xdr:nvPicPr>
        <xdr:cNvPr id="878" name="Picture 877">
          <a:hlinkClick xmlns:r="http://schemas.openxmlformats.org/officeDocument/2006/relationships" r:id="rId466"/>
          <a:extLst>
            <a:ext uri="{FF2B5EF4-FFF2-40B4-BE49-F238E27FC236}">
              <a16:creationId xmlns:a16="http://schemas.microsoft.com/office/drawing/2014/main" id="{9C56134D-1588-4DFD-A647-0561C52A0DB3}"/>
            </a:ext>
          </a:extLst>
        </xdr:cNvPr>
        <xdr:cNvPicPr>
          <a:picLocks noChangeAspect="1" noChangeArrowheads="1"/>
        </xdr:cNvPicPr>
      </xdr:nvPicPr>
      <xdr:blipFill>
        <a:blip xmlns:r="http://schemas.openxmlformats.org/officeDocument/2006/relationships" r:embed="rId467">
          <a:extLst>
            <a:ext uri="{28A0092B-C50C-407E-A947-70E740481C1C}">
              <a14:useLocalDpi xmlns:a14="http://schemas.microsoft.com/office/drawing/2010/main" val="0"/>
            </a:ext>
          </a:extLst>
        </a:blip>
        <a:srcRect/>
        <a:stretch>
          <a:fillRect/>
        </a:stretch>
      </xdr:blipFill>
      <xdr:spPr bwMode="auto">
        <a:xfrm>
          <a:off x="609600" y="100164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299</xdr:row>
      <xdr:rowOff>0</xdr:rowOff>
    </xdr:from>
    <xdr:to>
      <xdr:col>3</xdr:col>
      <xdr:colOff>304800</xdr:colOff>
      <xdr:row>299</xdr:row>
      <xdr:rowOff>114300</xdr:rowOff>
    </xdr:to>
    <xdr:pic>
      <xdr:nvPicPr>
        <xdr:cNvPr id="879" name="Picture 878">
          <a:hlinkClick xmlns:r="http://schemas.openxmlformats.org/officeDocument/2006/relationships" r:id="rId20"/>
          <a:extLst>
            <a:ext uri="{FF2B5EF4-FFF2-40B4-BE49-F238E27FC236}">
              <a16:creationId xmlns:a16="http://schemas.microsoft.com/office/drawing/2014/main" id="{E95E0929-BCA0-4DFC-88E0-05C5FAFA842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00164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299</xdr:row>
      <xdr:rowOff>0</xdr:rowOff>
    </xdr:from>
    <xdr:to>
      <xdr:col>4</xdr:col>
      <xdr:colOff>9525</xdr:colOff>
      <xdr:row>299</xdr:row>
      <xdr:rowOff>114300</xdr:rowOff>
    </xdr:to>
    <xdr:pic>
      <xdr:nvPicPr>
        <xdr:cNvPr id="880" name="Picture 879">
          <a:hlinkClick xmlns:r="http://schemas.openxmlformats.org/officeDocument/2006/relationships" r:id="rId343"/>
          <a:extLst>
            <a:ext uri="{FF2B5EF4-FFF2-40B4-BE49-F238E27FC236}">
              <a16:creationId xmlns:a16="http://schemas.microsoft.com/office/drawing/2014/main" id="{BD483946-A135-4BBD-9599-BF051970F3FE}"/>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00164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301</xdr:row>
      <xdr:rowOff>0</xdr:rowOff>
    </xdr:from>
    <xdr:to>
      <xdr:col>1</xdr:col>
      <xdr:colOff>304800</xdr:colOff>
      <xdr:row>301</xdr:row>
      <xdr:rowOff>304800</xdr:rowOff>
    </xdr:to>
    <xdr:pic>
      <xdr:nvPicPr>
        <xdr:cNvPr id="881" name="Picture 880">
          <a:hlinkClick xmlns:r="http://schemas.openxmlformats.org/officeDocument/2006/relationships" r:id="rId468"/>
          <a:extLst>
            <a:ext uri="{FF2B5EF4-FFF2-40B4-BE49-F238E27FC236}">
              <a16:creationId xmlns:a16="http://schemas.microsoft.com/office/drawing/2014/main" id="{AD09FC92-60B2-4756-9D87-A8CFF3A1BA60}"/>
            </a:ext>
          </a:extLst>
        </xdr:cNvPr>
        <xdr:cNvPicPr>
          <a:picLocks noChangeAspect="1" noChangeArrowheads="1"/>
        </xdr:cNvPicPr>
      </xdr:nvPicPr>
      <xdr:blipFill>
        <a:blip xmlns:r="http://schemas.openxmlformats.org/officeDocument/2006/relationships" r:embed="rId469">
          <a:extLst>
            <a:ext uri="{28A0092B-C50C-407E-A947-70E740481C1C}">
              <a14:useLocalDpi xmlns:a14="http://schemas.microsoft.com/office/drawing/2010/main" val="0"/>
            </a:ext>
          </a:extLst>
        </a:blip>
        <a:srcRect/>
        <a:stretch>
          <a:fillRect/>
        </a:stretch>
      </xdr:blipFill>
      <xdr:spPr bwMode="auto">
        <a:xfrm>
          <a:off x="609600" y="100914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301</xdr:row>
      <xdr:rowOff>0</xdr:rowOff>
    </xdr:from>
    <xdr:to>
      <xdr:col>3</xdr:col>
      <xdr:colOff>304800</xdr:colOff>
      <xdr:row>301</xdr:row>
      <xdr:rowOff>114300</xdr:rowOff>
    </xdr:to>
    <xdr:pic>
      <xdr:nvPicPr>
        <xdr:cNvPr id="882" name="Picture 881">
          <a:hlinkClick xmlns:r="http://schemas.openxmlformats.org/officeDocument/2006/relationships" r:id="rId20"/>
          <a:extLst>
            <a:ext uri="{FF2B5EF4-FFF2-40B4-BE49-F238E27FC236}">
              <a16:creationId xmlns:a16="http://schemas.microsoft.com/office/drawing/2014/main" id="{B1D3826D-01A7-4A63-AA85-D9BB22DA78B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00914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301</xdr:row>
      <xdr:rowOff>0</xdr:rowOff>
    </xdr:from>
    <xdr:to>
      <xdr:col>4</xdr:col>
      <xdr:colOff>9525</xdr:colOff>
      <xdr:row>301</xdr:row>
      <xdr:rowOff>114300</xdr:rowOff>
    </xdr:to>
    <xdr:pic>
      <xdr:nvPicPr>
        <xdr:cNvPr id="883" name="Picture 882">
          <a:hlinkClick xmlns:r="http://schemas.openxmlformats.org/officeDocument/2006/relationships" r:id="rId343"/>
          <a:extLst>
            <a:ext uri="{FF2B5EF4-FFF2-40B4-BE49-F238E27FC236}">
              <a16:creationId xmlns:a16="http://schemas.microsoft.com/office/drawing/2014/main" id="{306C7F98-0890-4059-BD46-B8D4DC6986A2}"/>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00914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303</xdr:row>
      <xdr:rowOff>0</xdr:rowOff>
    </xdr:from>
    <xdr:to>
      <xdr:col>1</xdr:col>
      <xdr:colOff>304800</xdr:colOff>
      <xdr:row>303</xdr:row>
      <xdr:rowOff>304800</xdr:rowOff>
    </xdr:to>
    <xdr:pic>
      <xdr:nvPicPr>
        <xdr:cNvPr id="884" name="Picture 883">
          <a:hlinkClick xmlns:r="http://schemas.openxmlformats.org/officeDocument/2006/relationships" r:id="rId470"/>
          <a:extLst>
            <a:ext uri="{FF2B5EF4-FFF2-40B4-BE49-F238E27FC236}">
              <a16:creationId xmlns:a16="http://schemas.microsoft.com/office/drawing/2014/main" id="{892EE7EA-6579-44F4-B830-E09B37BCA2CC}"/>
            </a:ext>
          </a:extLst>
        </xdr:cNvPr>
        <xdr:cNvPicPr>
          <a:picLocks noChangeAspect="1" noChangeArrowheads="1"/>
        </xdr:cNvPicPr>
      </xdr:nvPicPr>
      <xdr:blipFill>
        <a:blip xmlns:r="http://schemas.openxmlformats.org/officeDocument/2006/relationships" r:embed="rId471">
          <a:extLst>
            <a:ext uri="{28A0092B-C50C-407E-A947-70E740481C1C}">
              <a14:useLocalDpi xmlns:a14="http://schemas.microsoft.com/office/drawing/2010/main" val="0"/>
            </a:ext>
          </a:extLst>
        </a:blip>
        <a:srcRect/>
        <a:stretch>
          <a:fillRect/>
        </a:stretch>
      </xdr:blipFill>
      <xdr:spPr bwMode="auto">
        <a:xfrm>
          <a:off x="609600" y="101663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303</xdr:row>
      <xdr:rowOff>0</xdr:rowOff>
    </xdr:from>
    <xdr:to>
      <xdr:col>3</xdr:col>
      <xdr:colOff>304800</xdr:colOff>
      <xdr:row>303</xdr:row>
      <xdr:rowOff>114300</xdr:rowOff>
    </xdr:to>
    <xdr:pic>
      <xdr:nvPicPr>
        <xdr:cNvPr id="885" name="Picture 884">
          <a:hlinkClick xmlns:r="http://schemas.openxmlformats.org/officeDocument/2006/relationships" r:id="rId20"/>
          <a:extLst>
            <a:ext uri="{FF2B5EF4-FFF2-40B4-BE49-F238E27FC236}">
              <a16:creationId xmlns:a16="http://schemas.microsoft.com/office/drawing/2014/main" id="{05634DAA-C5D9-466F-B610-F10FE30688F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01663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303</xdr:row>
      <xdr:rowOff>0</xdr:rowOff>
    </xdr:from>
    <xdr:to>
      <xdr:col>4</xdr:col>
      <xdr:colOff>9525</xdr:colOff>
      <xdr:row>303</xdr:row>
      <xdr:rowOff>114300</xdr:rowOff>
    </xdr:to>
    <xdr:pic>
      <xdr:nvPicPr>
        <xdr:cNvPr id="886" name="Picture 885">
          <a:hlinkClick xmlns:r="http://schemas.openxmlformats.org/officeDocument/2006/relationships" r:id="rId343"/>
          <a:extLst>
            <a:ext uri="{FF2B5EF4-FFF2-40B4-BE49-F238E27FC236}">
              <a16:creationId xmlns:a16="http://schemas.microsoft.com/office/drawing/2014/main" id="{8C864793-E435-4037-B180-61668873E3D1}"/>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01663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305</xdr:row>
      <xdr:rowOff>0</xdr:rowOff>
    </xdr:from>
    <xdr:to>
      <xdr:col>1</xdr:col>
      <xdr:colOff>381000</xdr:colOff>
      <xdr:row>305</xdr:row>
      <xdr:rowOff>314325</xdr:rowOff>
    </xdr:to>
    <xdr:pic>
      <xdr:nvPicPr>
        <xdr:cNvPr id="887" name="Picture 886">
          <a:hlinkClick xmlns:r="http://schemas.openxmlformats.org/officeDocument/2006/relationships" r:id="rId472"/>
          <a:extLst>
            <a:ext uri="{FF2B5EF4-FFF2-40B4-BE49-F238E27FC236}">
              <a16:creationId xmlns:a16="http://schemas.microsoft.com/office/drawing/2014/main" id="{F5FD8A24-5146-4B32-BCDD-6B051EF84659}"/>
            </a:ext>
          </a:extLst>
        </xdr:cNvPr>
        <xdr:cNvPicPr>
          <a:picLocks noChangeAspect="1" noChangeArrowheads="1"/>
        </xdr:cNvPicPr>
      </xdr:nvPicPr>
      <xdr:blipFill>
        <a:blip xmlns:r="http://schemas.openxmlformats.org/officeDocument/2006/relationships" r:embed="rId473">
          <a:extLst>
            <a:ext uri="{28A0092B-C50C-407E-A947-70E740481C1C}">
              <a14:useLocalDpi xmlns:a14="http://schemas.microsoft.com/office/drawing/2010/main" val="0"/>
            </a:ext>
          </a:extLst>
        </a:blip>
        <a:srcRect/>
        <a:stretch>
          <a:fillRect/>
        </a:stretch>
      </xdr:blipFill>
      <xdr:spPr bwMode="auto">
        <a:xfrm>
          <a:off x="609600" y="102412800"/>
          <a:ext cx="3810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305</xdr:row>
      <xdr:rowOff>0</xdr:rowOff>
    </xdr:from>
    <xdr:to>
      <xdr:col>3</xdr:col>
      <xdr:colOff>304800</xdr:colOff>
      <xdr:row>305</xdr:row>
      <xdr:rowOff>114300</xdr:rowOff>
    </xdr:to>
    <xdr:pic>
      <xdr:nvPicPr>
        <xdr:cNvPr id="888" name="Picture 887">
          <a:hlinkClick xmlns:r="http://schemas.openxmlformats.org/officeDocument/2006/relationships" r:id="rId23"/>
          <a:extLst>
            <a:ext uri="{FF2B5EF4-FFF2-40B4-BE49-F238E27FC236}">
              <a16:creationId xmlns:a16="http://schemas.microsoft.com/office/drawing/2014/main" id="{83A9C1BD-61F1-4598-BBC8-36EB224666F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02412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307</xdr:row>
      <xdr:rowOff>0</xdr:rowOff>
    </xdr:from>
    <xdr:to>
      <xdr:col>1</xdr:col>
      <xdr:colOff>304800</xdr:colOff>
      <xdr:row>308</xdr:row>
      <xdr:rowOff>114300</xdr:rowOff>
    </xdr:to>
    <xdr:pic>
      <xdr:nvPicPr>
        <xdr:cNvPr id="889" name="Picture 888">
          <a:hlinkClick xmlns:r="http://schemas.openxmlformats.org/officeDocument/2006/relationships" r:id="rId474"/>
          <a:extLst>
            <a:ext uri="{FF2B5EF4-FFF2-40B4-BE49-F238E27FC236}">
              <a16:creationId xmlns:a16="http://schemas.microsoft.com/office/drawing/2014/main" id="{8490ACA0-D49C-4615-95A7-0D80D6FB8BE1}"/>
            </a:ext>
          </a:extLst>
        </xdr:cNvPr>
        <xdr:cNvPicPr>
          <a:picLocks noChangeAspect="1" noChangeArrowheads="1"/>
        </xdr:cNvPicPr>
      </xdr:nvPicPr>
      <xdr:blipFill>
        <a:blip xmlns:r="http://schemas.openxmlformats.org/officeDocument/2006/relationships" r:embed="rId475">
          <a:extLst>
            <a:ext uri="{28A0092B-C50C-407E-A947-70E740481C1C}">
              <a14:useLocalDpi xmlns:a14="http://schemas.microsoft.com/office/drawing/2010/main" val="0"/>
            </a:ext>
          </a:extLst>
        </a:blip>
        <a:srcRect/>
        <a:stretch>
          <a:fillRect/>
        </a:stretch>
      </xdr:blipFill>
      <xdr:spPr bwMode="auto">
        <a:xfrm>
          <a:off x="609600" y="103162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307</xdr:row>
      <xdr:rowOff>0</xdr:rowOff>
    </xdr:from>
    <xdr:to>
      <xdr:col>3</xdr:col>
      <xdr:colOff>304800</xdr:colOff>
      <xdr:row>307</xdr:row>
      <xdr:rowOff>114300</xdr:rowOff>
    </xdr:to>
    <xdr:pic>
      <xdr:nvPicPr>
        <xdr:cNvPr id="890" name="Picture 889">
          <a:hlinkClick xmlns:r="http://schemas.openxmlformats.org/officeDocument/2006/relationships" r:id="rId98"/>
          <a:extLst>
            <a:ext uri="{FF2B5EF4-FFF2-40B4-BE49-F238E27FC236}">
              <a16:creationId xmlns:a16="http://schemas.microsoft.com/office/drawing/2014/main" id="{1993BB2F-C9DA-42B9-B42B-F883E34A3A67}"/>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103162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309</xdr:row>
      <xdr:rowOff>0</xdr:rowOff>
    </xdr:from>
    <xdr:to>
      <xdr:col>1</xdr:col>
      <xdr:colOff>304800</xdr:colOff>
      <xdr:row>310</xdr:row>
      <xdr:rowOff>114300</xdr:rowOff>
    </xdr:to>
    <xdr:pic>
      <xdr:nvPicPr>
        <xdr:cNvPr id="891" name="Picture 890">
          <a:hlinkClick xmlns:r="http://schemas.openxmlformats.org/officeDocument/2006/relationships" r:id="rId476"/>
          <a:extLst>
            <a:ext uri="{FF2B5EF4-FFF2-40B4-BE49-F238E27FC236}">
              <a16:creationId xmlns:a16="http://schemas.microsoft.com/office/drawing/2014/main" id="{18885AA0-8F4B-42EB-BE46-AF428F1A22CE}"/>
            </a:ext>
          </a:extLst>
        </xdr:cNvPr>
        <xdr:cNvPicPr>
          <a:picLocks noChangeAspect="1" noChangeArrowheads="1"/>
        </xdr:cNvPicPr>
      </xdr:nvPicPr>
      <xdr:blipFill>
        <a:blip xmlns:r="http://schemas.openxmlformats.org/officeDocument/2006/relationships" r:embed="rId477">
          <a:extLst>
            <a:ext uri="{28A0092B-C50C-407E-A947-70E740481C1C}">
              <a14:useLocalDpi xmlns:a14="http://schemas.microsoft.com/office/drawing/2010/main" val="0"/>
            </a:ext>
          </a:extLst>
        </a:blip>
        <a:srcRect/>
        <a:stretch>
          <a:fillRect/>
        </a:stretch>
      </xdr:blipFill>
      <xdr:spPr bwMode="auto">
        <a:xfrm>
          <a:off x="609600" y="103727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309</xdr:row>
      <xdr:rowOff>0</xdr:rowOff>
    </xdr:from>
    <xdr:to>
      <xdr:col>3</xdr:col>
      <xdr:colOff>304800</xdr:colOff>
      <xdr:row>309</xdr:row>
      <xdr:rowOff>114300</xdr:rowOff>
    </xdr:to>
    <xdr:pic>
      <xdr:nvPicPr>
        <xdr:cNvPr id="892" name="Picture 891">
          <a:hlinkClick xmlns:r="http://schemas.openxmlformats.org/officeDocument/2006/relationships" r:id="rId98"/>
          <a:extLst>
            <a:ext uri="{FF2B5EF4-FFF2-40B4-BE49-F238E27FC236}">
              <a16:creationId xmlns:a16="http://schemas.microsoft.com/office/drawing/2014/main" id="{73E23543-5F0C-4587-A510-C80E478739DE}"/>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103727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311</xdr:row>
      <xdr:rowOff>0</xdr:rowOff>
    </xdr:from>
    <xdr:to>
      <xdr:col>1</xdr:col>
      <xdr:colOff>304800</xdr:colOff>
      <xdr:row>312</xdr:row>
      <xdr:rowOff>114300</xdr:rowOff>
    </xdr:to>
    <xdr:pic>
      <xdr:nvPicPr>
        <xdr:cNvPr id="893" name="Picture 892">
          <a:hlinkClick xmlns:r="http://schemas.openxmlformats.org/officeDocument/2006/relationships" r:id="rId478"/>
          <a:extLst>
            <a:ext uri="{FF2B5EF4-FFF2-40B4-BE49-F238E27FC236}">
              <a16:creationId xmlns:a16="http://schemas.microsoft.com/office/drawing/2014/main" id="{015F347B-DA41-4472-A6B0-E2FEE4A69671}"/>
            </a:ext>
          </a:extLst>
        </xdr:cNvPr>
        <xdr:cNvPicPr>
          <a:picLocks noChangeAspect="1" noChangeArrowheads="1"/>
        </xdr:cNvPicPr>
      </xdr:nvPicPr>
      <xdr:blipFill>
        <a:blip xmlns:r="http://schemas.openxmlformats.org/officeDocument/2006/relationships" r:embed="rId479">
          <a:extLst>
            <a:ext uri="{28A0092B-C50C-407E-A947-70E740481C1C}">
              <a14:useLocalDpi xmlns:a14="http://schemas.microsoft.com/office/drawing/2010/main" val="0"/>
            </a:ext>
          </a:extLst>
        </a:blip>
        <a:srcRect/>
        <a:stretch>
          <a:fillRect/>
        </a:stretch>
      </xdr:blipFill>
      <xdr:spPr bwMode="auto">
        <a:xfrm>
          <a:off x="609600" y="104292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311</xdr:row>
      <xdr:rowOff>0</xdr:rowOff>
    </xdr:from>
    <xdr:to>
      <xdr:col>3</xdr:col>
      <xdr:colOff>304800</xdr:colOff>
      <xdr:row>311</xdr:row>
      <xdr:rowOff>114300</xdr:rowOff>
    </xdr:to>
    <xdr:pic>
      <xdr:nvPicPr>
        <xdr:cNvPr id="894" name="Picture 893">
          <a:hlinkClick xmlns:r="http://schemas.openxmlformats.org/officeDocument/2006/relationships" r:id="rId98"/>
          <a:extLst>
            <a:ext uri="{FF2B5EF4-FFF2-40B4-BE49-F238E27FC236}">
              <a16:creationId xmlns:a16="http://schemas.microsoft.com/office/drawing/2014/main" id="{7D207083-7EEB-4A30-9463-EAA7CC41B0E0}"/>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104292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313</xdr:row>
      <xdr:rowOff>0</xdr:rowOff>
    </xdr:from>
    <xdr:to>
      <xdr:col>1</xdr:col>
      <xdr:colOff>304800</xdr:colOff>
      <xdr:row>314</xdr:row>
      <xdr:rowOff>114300</xdr:rowOff>
    </xdr:to>
    <xdr:pic>
      <xdr:nvPicPr>
        <xdr:cNvPr id="895" name="Picture 894">
          <a:hlinkClick xmlns:r="http://schemas.openxmlformats.org/officeDocument/2006/relationships" r:id="rId480"/>
          <a:extLst>
            <a:ext uri="{FF2B5EF4-FFF2-40B4-BE49-F238E27FC236}">
              <a16:creationId xmlns:a16="http://schemas.microsoft.com/office/drawing/2014/main" id="{3E18A774-0A07-4DBB-88AC-CDA6B4120E0E}"/>
            </a:ext>
          </a:extLst>
        </xdr:cNvPr>
        <xdr:cNvPicPr>
          <a:picLocks noChangeAspect="1" noChangeArrowheads="1"/>
        </xdr:cNvPicPr>
      </xdr:nvPicPr>
      <xdr:blipFill>
        <a:blip xmlns:r="http://schemas.openxmlformats.org/officeDocument/2006/relationships" r:embed="rId481">
          <a:extLst>
            <a:ext uri="{28A0092B-C50C-407E-A947-70E740481C1C}">
              <a14:useLocalDpi xmlns:a14="http://schemas.microsoft.com/office/drawing/2010/main" val="0"/>
            </a:ext>
          </a:extLst>
        </a:blip>
        <a:srcRect/>
        <a:stretch>
          <a:fillRect/>
        </a:stretch>
      </xdr:blipFill>
      <xdr:spPr bwMode="auto">
        <a:xfrm>
          <a:off x="609600" y="104857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313</xdr:row>
      <xdr:rowOff>0</xdr:rowOff>
    </xdr:from>
    <xdr:to>
      <xdr:col>3</xdr:col>
      <xdr:colOff>304800</xdr:colOff>
      <xdr:row>313</xdr:row>
      <xdr:rowOff>114300</xdr:rowOff>
    </xdr:to>
    <xdr:pic>
      <xdr:nvPicPr>
        <xdr:cNvPr id="896" name="Picture 895">
          <a:hlinkClick xmlns:r="http://schemas.openxmlformats.org/officeDocument/2006/relationships" r:id="rId98"/>
          <a:extLst>
            <a:ext uri="{FF2B5EF4-FFF2-40B4-BE49-F238E27FC236}">
              <a16:creationId xmlns:a16="http://schemas.microsoft.com/office/drawing/2014/main" id="{11B2F255-1BF5-4DCB-8AD8-3495B5A66AC0}"/>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104857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316</xdr:row>
      <xdr:rowOff>0</xdr:rowOff>
    </xdr:from>
    <xdr:to>
      <xdr:col>1</xdr:col>
      <xdr:colOff>342900</xdr:colOff>
      <xdr:row>316</xdr:row>
      <xdr:rowOff>304800</xdr:rowOff>
    </xdr:to>
    <xdr:pic>
      <xdr:nvPicPr>
        <xdr:cNvPr id="897" name="Picture 896">
          <a:hlinkClick xmlns:r="http://schemas.openxmlformats.org/officeDocument/2006/relationships" r:id="rId482"/>
          <a:extLst>
            <a:ext uri="{FF2B5EF4-FFF2-40B4-BE49-F238E27FC236}">
              <a16:creationId xmlns:a16="http://schemas.microsoft.com/office/drawing/2014/main" id="{B3747118-0806-4466-989F-23BCE7B20E3D}"/>
            </a:ext>
          </a:extLst>
        </xdr:cNvPr>
        <xdr:cNvPicPr>
          <a:picLocks noChangeAspect="1" noChangeArrowheads="1"/>
        </xdr:cNvPicPr>
      </xdr:nvPicPr>
      <xdr:blipFill>
        <a:blip xmlns:r="http://schemas.openxmlformats.org/officeDocument/2006/relationships" r:embed="rId483">
          <a:extLst>
            <a:ext uri="{28A0092B-C50C-407E-A947-70E740481C1C}">
              <a14:useLocalDpi xmlns:a14="http://schemas.microsoft.com/office/drawing/2010/main" val="0"/>
            </a:ext>
          </a:extLst>
        </a:blip>
        <a:srcRect/>
        <a:stretch>
          <a:fillRect/>
        </a:stretch>
      </xdr:blipFill>
      <xdr:spPr bwMode="auto">
        <a:xfrm>
          <a:off x="609600" y="105791000"/>
          <a:ext cx="3429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316</xdr:row>
      <xdr:rowOff>0</xdr:rowOff>
    </xdr:from>
    <xdr:to>
      <xdr:col>3</xdr:col>
      <xdr:colOff>304800</xdr:colOff>
      <xdr:row>316</xdr:row>
      <xdr:rowOff>114300</xdr:rowOff>
    </xdr:to>
    <xdr:pic>
      <xdr:nvPicPr>
        <xdr:cNvPr id="898" name="Picture 897">
          <a:hlinkClick xmlns:r="http://schemas.openxmlformats.org/officeDocument/2006/relationships" r:id="rId181"/>
          <a:extLst>
            <a:ext uri="{FF2B5EF4-FFF2-40B4-BE49-F238E27FC236}">
              <a16:creationId xmlns:a16="http://schemas.microsoft.com/office/drawing/2014/main" id="{D52F8ECC-76A0-4AC9-ACD1-B5A9C9B0A6B0}"/>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05791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317</xdr:row>
      <xdr:rowOff>0</xdr:rowOff>
    </xdr:from>
    <xdr:to>
      <xdr:col>1</xdr:col>
      <xdr:colOff>390525</xdr:colOff>
      <xdr:row>317</xdr:row>
      <xdr:rowOff>361950</xdr:rowOff>
    </xdr:to>
    <xdr:pic>
      <xdr:nvPicPr>
        <xdr:cNvPr id="930" name="Picture 929">
          <a:hlinkClick xmlns:r="http://schemas.openxmlformats.org/officeDocument/2006/relationships" r:id="rId484"/>
          <a:extLst>
            <a:ext uri="{FF2B5EF4-FFF2-40B4-BE49-F238E27FC236}">
              <a16:creationId xmlns:a16="http://schemas.microsoft.com/office/drawing/2014/main" id="{02DDD906-6CF3-436D-B540-B35EB2132B5C}"/>
            </a:ext>
          </a:extLst>
        </xdr:cNvPr>
        <xdr:cNvPicPr>
          <a:picLocks noChangeAspect="1" noChangeArrowheads="1"/>
        </xdr:cNvPicPr>
      </xdr:nvPicPr>
      <xdr:blipFill>
        <a:blip xmlns:r="http://schemas.openxmlformats.org/officeDocument/2006/relationships" r:embed="rId485">
          <a:extLst>
            <a:ext uri="{28A0092B-C50C-407E-A947-70E740481C1C}">
              <a14:useLocalDpi xmlns:a14="http://schemas.microsoft.com/office/drawing/2010/main" val="0"/>
            </a:ext>
          </a:extLst>
        </a:blip>
        <a:srcRect/>
        <a:stretch>
          <a:fillRect/>
        </a:stretch>
      </xdr:blipFill>
      <xdr:spPr bwMode="auto">
        <a:xfrm>
          <a:off x="609600" y="106165650"/>
          <a:ext cx="3937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317</xdr:row>
      <xdr:rowOff>0</xdr:rowOff>
    </xdr:from>
    <xdr:to>
      <xdr:col>3</xdr:col>
      <xdr:colOff>304800</xdr:colOff>
      <xdr:row>317</xdr:row>
      <xdr:rowOff>114300</xdr:rowOff>
    </xdr:to>
    <xdr:pic>
      <xdr:nvPicPr>
        <xdr:cNvPr id="931" name="Picture 930">
          <a:hlinkClick xmlns:r="http://schemas.openxmlformats.org/officeDocument/2006/relationships" r:id="rId184"/>
          <a:extLst>
            <a:ext uri="{FF2B5EF4-FFF2-40B4-BE49-F238E27FC236}">
              <a16:creationId xmlns:a16="http://schemas.microsoft.com/office/drawing/2014/main" id="{60B4BE3F-7D6A-49C6-BDB9-BFA7CCCE640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06165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317</xdr:row>
      <xdr:rowOff>0</xdr:rowOff>
    </xdr:from>
    <xdr:to>
      <xdr:col>4</xdr:col>
      <xdr:colOff>9525</xdr:colOff>
      <xdr:row>317</xdr:row>
      <xdr:rowOff>114300</xdr:rowOff>
    </xdr:to>
    <xdr:pic>
      <xdr:nvPicPr>
        <xdr:cNvPr id="932" name="Picture 931">
          <a:hlinkClick xmlns:r="http://schemas.openxmlformats.org/officeDocument/2006/relationships" r:id="rId55"/>
          <a:extLst>
            <a:ext uri="{FF2B5EF4-FFF2-40B4-BE49-F238E27FC236}">
              <a16:creationId xmlns:a16="http://schemas.microsoft.com/office/drawing/2014/main" id="{D39965B4-5713-4066-B302-CF44913FB07B}"/>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06165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318</xdr:row>
      <xdr:rowOff>0</xdr:rowOff>
    </xdr:from>
    <xdr:to>
      <xdr:col>1</xdr:col>
      <xdr:colOff>438150</xdr:colOff>
      <xdr:row>319</xdr:row>
      <xdr:rowOff>47625</xdr:rowOff>
    </xdr:to>
    <xdr:pic>
      <xdr:nvPicPr>
        <xdr:cNvPr id="933" name="Picture 932">
          <a:hlinkClick xmlns:r="http://schemas.openxmlformats.org/officeDocument/2006/relationships" r:id="rId484"/>
          <a:extLst>
            <a:ext uri="{FF2B5EF4-FFF2-40B4-BE49-F238E27FC236}">
              <a16:creationId xmlns:a16="http://schemas.microsoft.com/office/drawing/2014/main" id="{2FB61F6A-7676-4F17-AFA2-2FCEC98FA761}"/>
            </a:ext>
          </a:extLst>
        </xdr:cNvPr>
        <xdr:cNvPicPr>
          <a:picLocks noChangeAspect="1" noChangeArrowheads="1"/>
        </xdr:cNvPicPr>
      </xdr:nvPicPr>
      <xdr:blipFill>
        <a:blip xmlns:r="http://schemas.openxmlformats.org/officeDocument/2006/relationships" r:embed="rId486">
          <a:extLst>
            <a:ext uri="{28A0092B-C50C-407E-A947-70E740481C1C}">
              <a14:useLocalDpi xmlns:a14="http://schemas.microsoft.com/office/drawing/2010/main" val="0"/>
            </a:ext>
          </a:extLst>
        </a:blip>
        <a:srcRect/>
        <a:stretch>
          <a:fillRect/>
        </a:stretch>
      </xdr:blipFill>
      <xdr:spPr bwMode="auto">
        <a:xfrm>
          <a:off x="609600" y="106540300"/>
          <a:ext cx="43815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318</xdr:row>
      <xdr:rowOff>0</xdr:rowOff>
    </xdr:from>
    <xdr:to>
      <xdr:col>3</xdr:col>
      <xdr:colOff>304800</xdr:colOff>
      <xdr:row>318</xdr:row>
      <xdr:rowOff>114300</xdr:rowOff>
    </xdr:to>
    <xdr:pic>
      <xdr:nvPicPr>
        <xdr:cNvPr id="934" name="Picture 933">
          <a:hlinkClick xmlns:r="http://schemas.openxmlformats.org/officeDocument/2006/relationships" r:id="rId184"/>
          <a:extLst>
            <a:ext uri="{FF2B5EF4-FFF2-40B4-BE49-F238E27FC236}">
              <a16:creationId xmlns:a16="http://schemas.microsoft.com/office/drawing/2014/main" id="{EACB0FE0-5176-4C08-995D-743AF044EF9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06540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318</xdr:row>
      <xdr:rowOff>0</xdr:rowOff>
    </xdr:from>
    <xdr:to>
      <xdr:col>4</xdr:col>
      <xdr:colOff>9525</xdr:colOff>
      <xdr:row>318</xdr:row>
      <xdr:rowOff>114300</xdr:rowOff>
    </xdr:to>
    <xdr:pic>
      <xdr:nvPicPr>
        <xdr:cNvPr id="935" name="Picture 934">
          <a:hlinkClick xmlns:r="http://schemas.openxmlformats.org/officeDocument/2006/relationships" r:id="rId55"/>
          <a:extLst>
            <a:ext uri="{FF2B5EF4-FFF2-40B4-BE49-F238E27FC236}">
              <a16:creationId xmlns:a16="http://schemas.microsoft.com/office/drawing/2014/main" id="{BF836756-ECF0-4BCB-8D31-FC3DFA0E6E8C}"/>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06540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320</xdr:row>
      <xdr:rowOff>0</xdr:rowOff>
    </xdr:from>
    <xdr:to>
      <xdr:col>1</xdr:col>
      <xdr:colOff>304800</xdr:colOff>
      <xdr:row>320</xdr:row>
      <xdr:rowOff>304800</xdr:rowOff>
    </xdr:to>
    <xdr:pic>
      <xdr:nvPicPr>
        <xdr:cNvPr id="936" name="Picture 935">
          <a:hlinkClick xmlns:r="http://schemas.openxmlformats.org/officeDocument/2006/relationships" r:id="rId487"/>
          <a:extLst>
            <a:ext uri="{FF2B5EF4-FFF2-40B4-BE49-F238E27FC236}">
              <a16:creationId xmlns:a16="http://schemas.microsoft.com/office/drawing/2014/main" id="{49577AAE-27CC-42A0-A66B-43C6DEDD0E77}"/>
            </a:ext>
          </a:extLst>
        </xdr:cNvPr>
        <xdr:cNvPicPr>
          <a:picLocks noChangeAspect="1" noChangeArrowheads="1"/>
        </xdr:cNvPicPr>
      </xdr:nvPicPr>
      <xdr:blipFill>
        <a:blip xmlns:r="http://schemas.openxmlformats.org/officeDocument/2006/relationships" r:embed="rId488">
          <a:extLst>
            <a:ext uri="{28A0092B-C50C-407E-A947-70E740481C1C}">
              <a14:useLocalDpi xmlns:a14="http://schemas.microsoft.com/office/drawing/2010/main" val="0"/>
            </a:ext>
          </a:extLst>
        </a:blip>
        <a:srcRect/>
        <a:stretch>
          <a:fillRect/>
        </a:stretch>
      </xdr:blipFill>
      <xdr:spPr bwMode="auto">
        <a:xfrm>
          <a:off x="609600" y="107289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320</xdr:row>
      <xdr:rowOff>0</xdr:rowOff>
    </xdr:from>
    <xdr:to>
      <xdr:col>3</xdr:col>
      <xdr:colOff>304800</xdr:colOff>
      <xdr:row>320</xdr:row>
      <xdr:rowOff>114300</xdr:rowOff>
    </xdr:to>
    <xdr:pic>
      <xdr:nvPicPr>
        <xdr:cNvPr id="937" name="Picture 936">
          <a:hlinkClick xmlns:r="http://schemas.openxmlformats.org/officeDocument/2006/relationships" r:id="rId3"/>
          <a:extLst>
            <a:ext uri="{FF2B5EF4-FFF2-40B4-BE49-F238E27FC236}">
              <a16:creationId xmlns:a16="http://schemas.microsoft.com/office/drawing/2014/main" id="{956EDF31-2CB6-42A9-95E4-F58396CCA0F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07289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320</xdr:row>
      <xdr:rowOff>0</xdr:rowOff>
    </xdr:from>
    <xdr:to>
      <xdr:col>4</xdr:col>
      <xdr:colOff>9525</xdr:colOff>
      <xdr:row>320</xdr:row>
      <xdr:rowOff>114300</xdr:rowOff>
    </xdr:to>
    <xdr:pic>
      <xdr:nvPicPr>
        <xdr:cNvPr id="938" name="Picture 937">
          <a:hlinkClick xmlns:r="http://schemas.openxmlformats.org/officeDocument/2006/relationships" r:id="rId5"/>
          <a:extLst>
            <a:ext uri="{FF2B5EF4-FFF2-40B4-BE49-F238E27FC236}">
              <a16:creationId xmlns:a16="http://schemas.microsoft.com/office/drawing/2014/main" id="{0504DDE6-33EF-448B-A6D9-4E6DB0CB610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107289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322</xdr:row>
      <xdr:rowOff>0</xdr:rowOff>
    </xdr:from>
    <xdr:to>
      <xdr:col>1</xdr:col>
      <xdr:colOff>304800</xdr:colOff>
      <xdr:row>322</xdr:row>
      <xdr:rowOff>304800</xdr:rowOff>
    </xdr:to>
    <xdr:pic>
      <xdr:nvPicPr>
        <xdr:cNvPr id="939" name="Picture 938">
          <a:hlinkClick xmlns:r="http://schemas.openxmlformats.org/officeDocument/2006/relationships" r:id="rId489"/>
          <a:extLst>
            <a:ext uri="{FF2B5EF4-FFF2-40B4-BE49-F238E27FC236}">
              <a16:creationId xmlns:a16="http://schemas.microsoft.com/office/drawing/2014/main" id="{6A9B0033-728D-4F8F-B5E5-D87B99BEB3F2}"/>
            </a:ext>
          </a:extLst>
        </xdr:cNvPr>
        <xdr:cNvPicPr>
          <a:picLocks noChangeAspect="1" noChangeArrowheads="1"/>
        </xdr:cNvPicPr>
      </xdr:nvPicPr>
      <xdr:blipFill>
        <a:blip xmlns:r="http://schemas.openxmlformats.org/officeDocument/2006/relationships" r:embed="rId490">
          <a:extLst>
            <a:ext uri="{28A0092B-C50C-407E-A947-70E740481C1C}">
              <a14:useLocalDpi xmlns:a14="http://schemas.microsoft.com/office/drawing/2010/main" val="0"/>
            </a:ext>
          </a:extLst>
        </a:blip>
        <a:srcRect/>
        <a:stretch>
          <a:fillRect/>
        </a:stretch>
      </xdr:blipFill>
      <xdr:spPr bwMode="auto">
        <a:xfrm>
          <a:off x="609600" y="108038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322</xdr:row>
      <xdr:rowOff>0</xdr:rowOff>
    </xdr:from>
    <xdr:to>
      <xdr:col>3</xdr:col>
      <xdr:colOff>304800</xdr:colOff>
      <xdr:row>322</xdr:row>
      <xdr:rowOff>114300</xdr:rowOff>
    </xdr:to>
    <xdr:pic>
      <xdr:nvPicPr>
        <xdr:cNvPr id="940" name="Picture 939">
          <a:hlinkClick xmlns:r="http://schemas.openxmlformats.org/officeDocument/2006/relationships" r:id="rId3"/>
          <a:extLst>
            <a:ext uri="{FF2B5EF4-FFF2-40B4-BE49-F238E27FC236}">
              <a16:creationId xmlns:a16="http://schemas.microsoft.com/office/drawing/2014/main" id="{77350E65-B44C-490B-9839-83C75B9633C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08038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322</xdr:row>
      <xdr:rowOff>0</xdr:rowOff>
    </xdr:from>
    <xdr:to>
      <xdr:col>4</xdr:col>
      <xdr:colOff>9525</xdr:colOff>
      <xdr:row>322</xdr:row>
      <xdr:rowOff>114300</xdr:rowOff>
    </xdr:to>
    <xdr:pic>
      <xdr:nvPicPr>
        <xdr:cNvPr id="941" name="Picture 940">
          <a:hlinkClick xmlns:r="http://schemas.openxmlformats.org/officeDocument/2006/relationships" r:id="rId47"/>
          <a:extLst>
            <a:ext uri="{FF2B5EF4-FFF2-40B4-BE49-F238E27FC236}">
              <a16:creationId xmlns:a16="http://schemas.microsoft.com/office/drawing/2014/main" id="{7CEBFF92-B4E3-42AF-9FDF-D63C4BE31BCF}"/>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08038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324</xdr:row>
      <xdr:rowOff>0</xdr:rowOff>
    </xdr:from>
    <xdr:to>
      <xdr:col>1</xdr:col>
      <xdr:colOff>304800</xdr:colOff>
      <xdr:row>324</xdr:row>
      <xdr:rowOff>304800</xdr:rowOff>
    </xdr:to>
    <xdr:pic>
      <xdr:nvPicPr>
        <xdr:cNvPr id="942" name="Picture 941">
          <a:hlinkClick xmlns:r="http://schemas.openxmlformats.org/officeDocument/2006/relationships" r:id="rId491"/>
          <a:extLst>
            <a:ext uri="{FF2B5EF4-FFF2-40B4-BE49-F238E27FC236}">
              <a16:creationId xmlns:a16="http://schemas.microsoft.com/office/drawing/2014/main" id="{D725F4BB-A004-441B-8147-72F665D09CCD}"/>
            </a:ext>
          </a:extLst>
        </xdr:cNvPr>
        <xdr:cNvPicPr>
          <a:picLocks noChangeAspect="1" noChangeArrowheads="1"/>
        </xdr:cNvPicPr>
      </xdr:nvPicPr>
      <xdr:blipFill>
        <a:blip xmlns:r="http://schemas.openxmlformats.org/officeDocument/2006/relationships" r:embed="rId492">
          <a:extLst>
            <a:ext uri="{28A0092B-C50C-407E-A947-70E740481C1C}">
              <a14:useLocalDpi xmlns:a14="http://schemas.microsoft.com/office/drawing/2010/main" val="0"/>
            </a:ext>
          </a:extLst>
        </a:blip>
        <a:srcRect/>
        <a:stretch>
          <a:fillRect/>
        </a:stretch>
      </xdr:blipFill>
      <xdr:spPr bwMode="auto">
        <a:xfrm>
          <a:off x="609600" y="108788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324</xdr:row>
      <xdr:rowOff>0</xdr:rowOff>
    </xdr:from>
    <xdr:to>
      <xdr:col>3</xdr:col>
      <xdr:colOff>304800</xdr:colOff>
      <xdr:row>324</xdr:row>
      <xdr:rowOff>114300</xdr:rowOff>
    </xdr:to>
    <xdr:pic>
      <xdr:nvPicPr>
        <xdr:cNvPr id="943" name="Picture 942">
          <a:hlinkClick xmlns:r="http://schemas.openxmlformats.org/officeDocument/2006/relationships" r:id="rId184"/>
          <a:extLst>
            <a:ext uri="{FF2B5EF4-FFF2-40B4-BE49-F238E27FC236}">
              <a16:creationId xmlns:a16="http://schemas.microsoft.com/office/drawing/2014/main" id="{3EFFF7CB-E78E-4A8E-828B-AC6B895722C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08788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324</xdr:row>
      <xdr:rowOff>0</xdr:rowOff>
    </xdr:from>
    <xdr:to>
      <xdr:col>4</xdr:col>
      <xdr:colOff>9525</xdr:colOff>
      <xdr:row>324</xdr:row>
      <xdr:rowOff>114300</xdr:rowOff>
    </xdr:to>
    <xdr:pic>
      <xdr:nvPicPr>
        <xdr:cNvPr id="944" name="Picture 943">
          <a:hlinkClick xmlns:r="http://schemas.openxmlformats.org/officeDocument/2006/relationships" r:id="rId128"/>
          <a:extLst>
            <a:ext uri="{FF2B5EF4-FFF2-40B4-BE49-F238E27FC236}">
              <a16:creationId xmlns:a16="http://schemas.microsoft.com/office/drawing/2014/main" id="{09314872-FF1F-40FB-A1B4-32011531F52D}"/>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108788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325</xdr:row>
      <xdr:rowOff>0</xdr:rowOff>
    </xdr:from>
    <xdr:to>
      <xdr:col>1</xdr:col>
      <xdr:colOff>304800</xdr:colOff>
      <xdr:row>325</xdr:row>
      <xdr:rowOff>304800</xdr:rowOff>
    </xdr:to>
    <xdr:pic>
      <xdr:nvPicPr>
        <xdr:cNvPr id="945" name="Picture 944">
          <a:hlinkClick xmlns:r="http://schemas.openxmlformats.org/officeDocument/2006/relationships" r:id="rId493"/>
          <a:extLst>
            <a:ext uri="{FF2B5EF4-FFF2-40B4-BE49-F238E27FC236}">
              <a16:creationId xmlns:a16="http://schemas.microsoft.com/office/drawing/2014/main" id="{17ED8349-BC28-447E-B291-10082722637D}"/>
            </a:ext>
          </a:extLst>
        </xdr:cNvPr>
        <xdr:cNvPicPr>
          <a:picLocks noChangeAspect="1" noChangeArrowheads="1"/>
        </xdr:cNvPicPr>
      </xdr:nvPicPr>
      <xdr:blipFill>
        <a:blip xmlns:r="http://schemas.openxmlformats.org/officeDocument/2006/relationships" r:embed="rId494">
          <a:extLst>
            <a:ext uri="{28A0092B-C50C-407E-A947-70E740481C1C}">
              <a14:useLocalDpi xmlns:a14="http://schemas.microsoft.com/office/drawing/2010/main" val="0"/>
            </a:ext>
          </a:extLst>
        </a:blip>
        <a:srcRect/>
        <a:stretch>
          <a:fillRect/>
        </a:stretch>
      </xdr:blipFill>
      <xdr:spPr bwMode="auto">
        <a:xfrm>
          <a:off x="609600" y="109162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325</xdr:row>
      <xdr:rowOff>0</xdr:rowOff>
    </xdr:from>
    <xdr:to>
      <xdr:col>3</xdr:col>
      <xdr:colOff>304800</xdr:colOff>
      <xdr:row>325</xdr:row>
      <xdr:rowOff>114300</xdr:rowOff>
    </xdr:to>
    <xdr:pic>
      <xdr:nvPicPr>
        <xdr:cNvPr id="946" name="Picture 945">
          <a:hlinkClick xmlns:r="http://schemas.openxmlformats.org/officeDocument/2006/relationships" r:id="rId184"/>
          <a:extLst>
            <a:ext uri="{FF2B5EF4-FFF2-40B4-BE49-F238E27FC236}">
              <a16:creationId xmlns:a16="http://schemas.microsoft.com/office/drawing/2014/main" id="{AAF671B0-3407-4692-A9A8-51907BEA8E3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09162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325</xdr:row>
      <xdr:rowOff>0</xdr:rowOff>
    </xdr:from>
    <xdr:to>
      <xdr:col>4</xdr:col>
      <xdr:colOff>9525</xdr:colOff>
      <xdr:row>325</xdr:row>
      <xdr:rowOff>114300</xdr:rowOff>
    </xdr:to>
    <xdr:pic>
      <xdr:nvPicPr>
        <xdr:cNvPr id="947" name="Picture 946">
          <a:hlinkClick xmlns:r="http://schemas.openxmlformats.org/officeDocument/2006/relationships" r:id="rId181"/>
          <a:extLst>
            <a:ext uri="{FF2B5EF4-FFF2-40B4-BE49-F238E27FC236}">
              <a16:creationId xmlns:a16="http://schemas.microsoft.com/office/drawing/2014/main" id="{1A120769-6544-4DCC-96FE-06B1EE2DBCEC}"/>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2139950" y="109162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327</xdr:row>
      <xdr:rowOff>0</xdr:rowOff>
    </xdr:from>
    <xdr:to>
      <xdr:col>1</xdr:col>
      <xdr:colOff>352425</xdr:colOff>
      <xdr:row>327</xdr:row>
      <xdr:rowOff>304800</xdr:rowOff>
    </xdr:to>
    <xdr:pic>
      <xdr:nvPicPr>
        <xdr:cNvPr id="948" name="Picture 947">
          <a:hlinkClick xmlns:r="http://schemas.openxmlformats.org/officeDocument/2006/relationships" r:id="rId495"/>
          <a:extLst>
            <a:ext uri="{FF2B5EF4-FFF2-40B4-BE49-F238E27FC236}">
              <a16:creationId xmlns:a16="http://schemas.microsoft.com/office/drawing/2014/main" id="{DFDB2D67-F1E0-4DA8-B6D5-1F5FFC4E4D82}"/>
            </a:ext>
          </a:extLst>
        </xdr:cNvPr>
        <xdr:cNvPicPr>
          <a:picLocks noChangeAspect="1" noChangeArrowheads="1"/>
        </xdr:cNvPicPr>
      </xdr:nvPicPr>
      <xdr:blipFill>
        <a:blip xmlns:r="http://schemas.openxmlformats.org/officeDocument/2006/relationships" r:embed="rId496">
          <a:extLst>
            <a:ext uri="{28A0092B-C50C-407E-A947-70E740481C1C}">
              <a14:useLocalDpi xmlns:a14="http://schemas.microsoft.com/office/drawing/2010/main" val="0"/>
            </a:ext>
          </a:extLst>
        </a:blip>
        <a:srcRect/>
        <a:stretch>
          <a:fillRect/>
        </a:stretch>
      </xdr:blipFill>
      <xdr:spPr bwMode="auto">
        <a:xfrm>
          <a:off x="609600" y="109728000"/>
          <a:ext cx="3556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327</xdr:row>
      <xdr:rowOff>0</xdr:rowOff>
    </xdr:from>
    <xdr:to>
      <xdr:col>3</xdr:col>
      <xdr:colOff>304800</xdr:colOff>
      <xdr:row>327</xdr:row>
      <xdr:rowOff>114300</xdr:rowOff>
    </xdr:to>
    <xdr:pic>
      <xdr:nvPicPr>
        <xdr:cNvPr id="949" name="Picture 948">
          <a:hlinkClick xmlns:r="http://schemas.openxmlformats.org/officeDocument/2006/relationships" r:id="rId184"/>
          <a:extLst>
            <a:ext uri="{FF2B5EF4-FFF2-40B4-BE49-F238E27FC236}">
              <a16:creationId xmlns:a16="http://schemas.microsoft.com/office/drawing/2014/main" id="{8F4041D4-ED13-4CA9-8BEF-0BBD172148F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09728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327</xdr:row>
      <xdr:rowOff>0</xdr:rowOff>
    </xdr:from>
    <xdr:to>
      <xdr:col>4</xdr:col>
      <xdr:colOff>9525</xdr:colOff>
      <xdr:row>327</xdr:row>
      <xdr:rowOff>114300</xdr:rowOff>
    </xdr:to>
    <xdr:pic>
      <xdr:nvPicPr>
        <xdr:cNvPr id="950" name="Picture 949">
          <a:hlinkClick xmlns:r="http://schemas.openxmlformats.org/officeDocument/2006/relationships" r:id="rId181"/>
          <a:extLst>
            <a:ext uri="{FF2B5EF4-FFF2-40B4-BE49-F238E27FC236}">
              <a16:creationId xmlns:a16="http://schemas.microsoft.com/office/drawing/2014/main" id="{D9728D6B-0796-4694-9091-82035D30CB30}"/>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2139950" y="109728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329</xdr:row>
      <xdr:rowOff>0</xdr:rowOff>
    </xdr:from>
    <xdr:to>
      <xdr:col>1</xdr:col>
      <xdr:colOff>304800</xdr:colOff>
      <xdr:row>329</xdr:row>
      <xdr:rowOff>304800</xdr:rowOff>
    </xdr:to>
    <xdr:pic>
      <xdr:nvPicPr>
        <xdr:cNvPr id="951" name="Picture 950">
          <a:hlinkClick xmlns:r="http://schemas.openxmlformats.org/officeDocument/2006/relationships" r:id="rId497"/>
          <a:extLst>
            <a:ext uri="{FF2B5EF4-FFF2-40B4-BE49-F238E27FC236}">
              <a16:creationId xmlns:a16="http://schemas.microsoft.com/office/drawing/2014/main" id="{1035FD8E-4926-47E1-890E-57700E19D02A}"/>
            </a:ext>
          </a:extLst>
        </xdr:cNvPr>
        <xdr:cNvPicPr>
          <a:picLocks noChangeAspect="1" noChangeArrowheads="1"/>
        </xdr:cNvPicPr>
      </xdr:nvPicPr>
      <xdr:blipFill>
        <a:blip xmlns:r="http://schemas.openxmlformats.org/officeDocument/2006/relationships" r:embed="rId498">
          <a:extLst>
            <a:ext uri="{28A0092B-C50C-407E-A947-70E740481C1C}">
              <a14:useLocalDpi xmlns:a14="http://schemas.microsoft.com/office/drawing/2010/main" val="0"/>
            </a:ext>
          </a:extLst>
        </a:blip>
        <a:srcRect/>
        <a:stretch>
          <a:fillRect/>
        </a:stretch>
      </xdr:blipFill>
      <xdr:spPr bwMode="auto">
        <a:xfrm>
          <a:off x="609600" y="11029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329</xdr:row>
      <xdr:rowOff>0</xdr:rowOff>
    </xdr:from>
    <xdr:to>
      <xdr:col>3</xdr:col>
      <xdr:colOff>304800</xdr:colOff>
      <xdr:row>329</xdr:row>
      <xdr:rowOff>114300</xdr:rowOff>
    </xdr:to>
    <xdr:pic>
      <xdr:nvPicPr>
        <xdr:cNvPr id="952" name="Picture 951">
          <a:hlinkClick xmlns:r="http://schemas.openxmlformats.org/officeDocument/2006/relationships" r:id="rId3"/>
          <a:extLst>
            <a:ext uri="{FF2B5EF4-FFF2-40B4-BE49-F238E27FC236}">
              <a16:creationId xmlns:a16="http://schemas.microsoft.com/office/drawing/2014/main" id="{EC8569AA-7E64-4DBF-B643-82128C90395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10293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331</xdr:row>
      <xdr:rowOff>0</xdr:rowOff>
    </xdr:from>
    <xdr:to>
      <xdr:col>1</xdr:col>
      <xdr:colOff>304800</xdr:colOff>
      <xdr:row>331</xdr:row>
      <xdr:rowOff>304800</xdr:rowOff>
    </xdr:to>
    <xdr:pic>
      <xdr:nvPicPr>
        <xdr:cNvPr id="953" name="Picture 952">
          <a:hlinkClick xmlns:r="http://schemas.openxmlformats.org/officeDocument/2006/relationships" r:id="rId499"/>
          <a:extLst>
            <a:ext uri="{FF2B5EF4-FFF2-40B4-BE49-F238E27FC236}">
              <a16:creationId xmlns:a16="http://schemas.microsoft.com/office/drawing/2014/main" id="{DF9485F2-BF53-47F3-AB7A-D2A7F6F7220F}"/>
            </a:ext>
          </a:extLst>
        </xdr:cNvPr>
        <xdr:cNvPicPr>
          <a:picLocks noChangeAspect="1" noChangeArrowheads="1"/>
        </xdr:cNvPicPr>
      </xdr:nvPicPr>
      <xdr:blipFill>
        <a:blip xmlns:r="http://schemas.openxmlformats.org/officeDocument/2006/relationships" r:embed="rId500">
          <a:extLst>
            <a:ext uri="{28A0092B-C50C-407E-A947-70E740481C1C}">
              <a14:useLocalDpi xmlns:a14="http://schemas.microsoft.com/office/drawing/2010/main" val="0"/>
            </a:ext>
          </a:extLst>
        </a:blip>
        <a:srcRect/>
        <a:stretch>
          <a:fillRect/>
        </a:stretch>
      </xdr:blipFill>
      <xdr:spPr bwMode="auto">
        <a:xfrm>
          <a:off x="609600" y="111042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331</xdr:row>
      <xdr:rowOff>0</xdr:rowOff>
    </xdr:from>
    <xdr:to>
      <xdr:col>3</xdr:col>
      <xdr:colOff>304800</xdr:colOff>
      <xdr:row>331</xdr:row>
      <xdr:rowOff>114300</xdr:rowOff>
    </xdr:to>
    <xdr:pic>
      <xdr:nvPicPr>
        <xdr:cNvPr id="954" name="Picture 953">
          <a:hlinkClick xmlns:r="http://schemas.openxmlformats.org/officeDocument/2006/relationships" r:id="rId3"/>
          <a:extLst>
            <a:ext uri="{FF2B5EF4-FFF2-40B4-BE49-F238E27FC236}">
              <a16:creationId xmlns:a16="http://schemas.microsoft.com/office/drawing/2014/main" id="{337EC737-353B-439A-9EEE-2E916BD9B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11042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331</xdr:row>
      <xdr:rowOff>0</xdr:rowOff>
    </xdr:from>
    <xdr:to>
      <xdr:col>4</xdr:col>
      <xdr:colOff>9525</xdr:colOff>
      <xdr:row>331</xdr:row>
      <xdr:rowOff>114300</xdr:rowOff>
    </xdr:to>
    <xdr:pic>
      <xdr:nvPicPr>
        <xdr:cNvPr id="955" name="Picture 954">
          <a:hlinkClick xmlns:r="http://schemas.openxmlformats.org/officeDocument/2006/relationships" r:id="rId47"/>
          <a:extLst>
            <a:ext uri="{FF2B5EF4-FFF2-40B4-BE49-F238E27FC236}">
              <a16:creationId xmlns:a16="http://schemas.microsoft.com/office/drawing/2014/main" id="{78BB2BF8-FDA3-4A7A-B21E-5B12E10860BB}"/>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11042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333</xdr:row>
      <xdr:rowOff>0</xdr:rowOff>
    </xdr:from>
    <xdr:to>
      <xdr:col>1</xdr:col>
      <xdr:colOff>304800</xdr:colOff>
      <xdr:row>334</xdr:row>
      <xdr:rowOff>114300</xdr:rowOff>
    </xdr:to>
    <xdr:pic>
      <xdr:nvPicPr>
        <xdr:cNvPr id="956" name="Picture 955">
          <a:hlinkClick xmlns:r="http://schemas.openxmlformats.org/officeDocument/2006/relationships" r:id="rId501"/>
          <a:extLst>
            <a:ext uri="{FF2B5EF4-FFF2-40B4-BE49-F238E27FC236}">
              <a16:creationId xmlns:a16="http://schemas.microsoft.com/office/drawing/2014/main" id="{F9E7A68F-5635-4AE6-AC58-83C89B7997E5}"/>
            </a:ext>
          </a:extLst>
        </xdr:cNvPr>
        <xdr:cNvPicPr>
          <a:picLocks noChangeAspect="1" noChangeArrowheads="1"/>
        </xdr:cNvPicPr>
      </xdr:nvPicPr>
      <xdr:blipFill>
        <a:blip xmlns:r="http://schemas.openxmlformats.org/officeDocument/2006/relationships" r:embed="rId502">
          <a:extLst>
            <a:ext uri="{28A0092B-C50C-407E-A947-70E740481C1C}">
              <a14:useLocalDpi xmlns:a14="http://schemas.microsoft.com/office/drawing/2010/main" val="0"/>
            </a:ext>
          </a:extLst>
        </a:blip>
        <a:srcRect/>
        <a:stretch>
          <a:fillRect/>
        </a:stretch>
      </xdr:blipFill>
      <xdr:spPr bwMode="auto">
        <a:xfrm>
          <a:off x="609600" y="111791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333</xdr:row>
      <xdr:rowOff>0</xdr:rowOff>
    </xdr:from>
    <xdr:to>
      <xdr:col>3</xdr:col>
      <xdr:colOff>304800</xdr:colOff>
      <xdr:row>333</xdr:row>
      <xdr:rowOff>114300</xdr:rowOff>
    </xdr:to>
    <xdr:pic>
      <xdr:nvPicPr>
        <xdr:cNvPr id="957" name="Picture 956">
          <a:hlinkClick xmlns:r="http://schemas.openxmlformats.org/officeDocument/2006/relationships" r:id="rId184"/>
          <a:extLst>
            <a:ext uri="{FF2B5EF4-FFF2-40B4-BE49-F238E27FC236}">
              <a16:creationId xmlns:a16="http://schemas.microsoft.com/office/drawing/2014/main" id="{07863650-F590-4840-9E39-892FEDF3A5F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11791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335</xdr:row>
      <xdr:rowOff>0</xdr:rowOff>
    </xdr:from>
    <xdr:to>
      <xdr:col>1</xdr:col>
      <xdr:colOff>304800</xdr:colOff>
      <xdr:row>336</xdr:row>
      <xdr:rowOff>114300</xdr:rowOff>
    </xdr:to>
    <xdr:pic>
      <xdr:nvPicPr>
        <xdr:cNvPr id="958" name="Picture 957">
          <a:hlinkClick xmlns:r="http://schemas.openxmlformats.org/officeDocument/2006/relationships" r:id="rId503"/>
          <a:extLst>
            <a:ext uri="{FF2B5EF4-FFF2-40B4-BE49-F238E27FC236}">
              <a16:creationId xmlns:a16="http://schemas.microsoft.com/office/drawing/2014/main" id="{78984022-A390-4106-91B5-E83A5615B9BD}"/>
            </a:ext>
          </a:extLst>
        </xdr:cNvPr>
        <xdr:cNvPicPr>
          <a:picLocks noChangeAspect="1" noChangeArrowheads="1"/>
        </xdr:cNvPicPr>
      </xdr:nvPicPr>
      <xdr:blipFill>
        <a:blip xmlns:r="http://schemas.openxmlformats.org/officeDocument/2006/relationships" r:embed="rId504">
          <a:extLst>
            <a:ext uri="{28A0092B-C50C-407E-A947-70E740481C1C}">
              <a14:useLocalDpi xmlns:a14="http://schemas.microsoft.com/office/drawing/2010/main" val="0"/>
            </a:ext>
          </a:extLst>
        </a:blip>
        <a:srcRect/>
        <a:stretch>
          <a:fillRect/>
        </a:stretch>
      </xdr:blipFill>
      <xdr:spPr bwMode="auto">
        <a:xfrm>
          <a:off x="609600" y="112356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335</xdr:row>
      <xdr:rowOff>0</xdr:rowOff>
    </xdr:from>
    <xdr:to>
      <xdr:col>3</xdr:col>
      <xdr:colOff>304800</xdr:colOff>
      <xdr:row>335</xdr:row>
      <xdr:rowOff>114300</xdr:rowOff>
    </xdr:to>
    <xdr:pic>
      <xdr:nvPicPr>
        <xdr:cNvPr id="959" name="Picture 958">
          <a:hlinkClick xmlns:r="http://schemas.openxmlformats.org/officeDocument/2006/relationships" r:id="rId184"/>
          <a:extLst>
            <a:ext uri="{FF2B5EF4-FFF2-40B4-BE49-F238E27FC236}">
              <a16:creationId xmlns:a16="http://schemas.microsoft.com/office/drawing/2014/main" id="{F96FAA16-FF78-40AA-BC8F-F87854B825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12356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335</xdr:row>
      <xdr:rowOff>0</xdr:rowOff>
    </xdr:from>
    <xdr:to>
      <xdr:col>4</xdr:col>
      <xdr:colOff>9525</xdr:colOff>
      <xdr:row>335</xdr:row>
      <xdr:rowOff>114300</xdr:rowOff>
    </xdr:to>
    <xdr:pic>
      <xdr:nvPicPr>
        <xdr:cNvPr id="960" name="Picture 959">
          <a:hlinkClick xmlns:r="http://schemas.openxmlformats.org/officeDocument/2006/relationships" r:id="rId98"/>
          <a:extLst>
            <a:ext uri="{FF2B5EF4-FFF2-40B4-BE49-F238E27FC236}">
              <a16:creationId xmlns:a16="http://schemas.microsoft.com/office/drawing/2014/main" id="{90A0654F-EFF1-4346-A35D-670FD008E532}"/>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112356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337</xdr:row>
      <xdr:rowOff>0</xdr:rowOff>
    </xdr:from>
    <xdr:to>
      <xdr:col>1</xdr:col>
      <xdr:colOff>304800</xdr:colOff>
      <xdr:row>337</xdr:row>
      <xdr:rowOff>304800</xdr:rowOff>
    </xdr:to>
    <xdr:pic>
      <xdr:nvPicPr>
        <xdr:cNvPr id="961" name="Picture 960">
          <a:hlinkClick xmlns:r="http://schemas.openxmlformats.org/officeDocument/2006/relationships" r:id="rId505"/>
          <a:extLst>
            <a:ext uri="{FF2B5EF4-FFF2-40B4-BE49-F238E27FC236}">
              <a16:creationId xmlns:a16="http://schemas.microsoft.com/office/drawing/2014/main" id="{1D623A58-5C23-45F1-B32B-FD21C7446301}"/>
            </a:ext>
          </a:extLst>
        </xdr:cNvPr>
        <xdr:cNvPicPr>
          <a:picLocks noChangeAspect="1" noChangeArrowheads="1"/>
        </xdr:cNvPicPr>
      </xdr:nvPicPr>
      <xdr:blipFill>
        <a:blip xmlns:r="http://schemas.openxmlformats.org/officeDocument/2006/relationships" r:embed="rId506">
          <a:extLst>
            <a:ext uri="{28A0092B-C50C-407E-A947-70E740481C1C}">
              <a14:useLocalDpi xmlns:a14="http://schemas.microsoft.com/office/drawing/2010/main" val="0"/>
            </a:ext>
          </a:extLst>
        </a:blip>
        <a:srcRect/>
        <a:stretch>
          <a:fillRect/>
        </a:stretch>
      </xdr:blipFill>
      <xdr:spPr bwMode="auto">
        <a:xfrm>
          <a:off x="609600" y="112922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337</xdr:row>
      <xdr:rowOff>0</xdr:rowOff>
    </xdr:from>
    <xdr:to>
      <xdr:col>3</xdr:col>
      <xdr:colOff>304800</xdr:colOff>
      <xdr:row>337</xdr:row>
      <xdr:rowOff>114300</xdr:rowOff>
    </xdr:to>
    <xdr:pic>
      <xdr:nvPicPr>
        <xdr:cNvPr id="962" name="Picture 961">
          <a:hlinkClick xmlns:r="http://schemas.openxmlformats.org/officeDocument/2006/relationships" r:id="rId3"/>
          <a:extLst>
            <a:ext uri="{FF2B5EF4-FFF2-40B4-BE49-F238E27FC236}">
              <a16:creationId xmlns:a16="http://schemas.microsoft.com/office/drawing/2014/main" id="{786EB682-4932-4611-B284-CE6560FBAED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12922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337</xdr:row>
      <xdr:rowOff>0</xdr:rowOff>
    </xdr:from>
    <xdr:to>
      <xdr:col>4</xdr:col>
      <xdr:colOff>6350</xdr:colOff>
      <xdr:row>337</xdr:row>
      <xdr:rowOff>114300</xdr:rowOff>
    </xdr:to>
    <xdr:pic>
      <xdr:nvPicPr>
        <xdr:cNvPr id="963" name="Picture 962">
          <a:hlinkClick xmlns:r="http://schemas.openxmlformats.org/officeDocument/2006/relationships" r:id="rId5"/>
          <a:extLst>
            <a:ext uri="{FF2B5EF4-FFF2-40B4-BE49-F238E27FC236}">
              <a16:creationId xmlns:a16="http://schemas.microsoft.com/office/drawing/2014/main" id="{54C60278-6792-40CB-B9A9-5349589774D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112922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338</xdr:row>
      <xdr:rowOff>0</xdr:rowOff>
    </xdr:from>
    <xdr:to>
      <xdr:col>1</xdr:col>
      <xdr:colOff>304800</xdr:colOff>
      <xdr:row>339</xdr:row>
      <xdr:rowOff>114300</xdr:rowOff>
    </xdr:to>
    <xdr:pic>
      <xdr:nvPicPr>
        <xdr:cNvPr id="964" name="Picture 963">
          <a:hlinkClick xmlns:r="http://schemas.openxmlformats.org/officeDocument/2006/relationships" r:id="rId507"/>
          <a:extLst>
            <a:ext uri="{FF2B5EF4-FFF2-40B4-BE49-F238E27FC236}">
              <a16:creationId xmlns:a16="http://schemas.microsoft.com/office/drawing/2014/main" id="{67F9A159-299A-433B-97CF-BB342390F471}"/>
            </a:ext>
          </a:extLst>
        </xdr:cNvPr>
        <xdr:cNvPicPr>
          <a:picLocks noChangeAspect="1" noChangeArrowheads="1"/>
        </xdr:cNvPicPr>
      </xdr:nvPicPr>
      <xdr:blipFill>
        <a:blip xmlns:r="http://schemas.openxmlformats.org/officeDocument/2006/relationships" r:embed="rId508">
          <a:extLst>
            <a:ext uri="{28A0092B-C50C-407E-A947-70E740481C1C}">
              <a14:useLocalDpi xmlns:a14="http://schemas.microsoft.com/office/drawing/2010/main" val="0"/>
            </a:ext>
          </a:extLst>
        </a:blip>
        <a:srcRect/>
        <a:stretch>
          <a:fillRect/>
        </a:stretch>
      </xdr:blipFill>
      <xdr:spPr bwMode="auto">
        <a:xfrm>
          <a:off x="609600" y="113296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338</xdr:row>
      <xdr:rowOff>0</xdr:rowOff>
    </xdr:from>
    <xdr:to>
      <xdr:col>3</xdr:col>
      <xdr:colOff>304800</xdr:colOff>
      <xdr:row>338</xdr:row>
      <xdr:rowOff>114300</xdr:rowOff>
    </xdr:to>
    <xdr:pic>
      <xdr:nvPicPr>
        <xdr:cNvPr id="965" name="Picture 964">
          <a:hlinkClick xmlns:r="http://schemas.openxmlformats.org/officeDocument/2006/relationships" r:id="rId30"/>
          <a:extLst>
            <a:ext uri="{FF2B5EF4-FFF2-40B4-BE49-F238E27FC236}">
              <a16:creationId xmlns:a16="http://schemas.microsoft.com/office/drawing/2014/main" id="{881CC712-262C-455F-AD37-6CDAA7F8BBF8}"/>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113296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338</xdr:row>
      <xdr:rowOff>0</xdr:rowOff>
    </xdr:from>
    <xdr:to>
      <xdr:col>4</xdr:col>
      <xdr:colOff>9525</xdr:colOff>
      <xdr:row>338</xdr:row>
      <xdr:rowOff>114300</xdr:rowOff>
    </xdr:to>
    <xdr:pic>
      <xdr:nvPicPr>
        <xdr:cNvPr id="966" name="Picture 965">
          <a:hlinkClick xmlns:r="http://schemas.openxmlformats.org/officeDocument/2006/relationships" r:id="rId98"/>
          <a:extLst>
            <a:ext uri="{FF2B5EF4-FFF2-40B4-BE49-F238E27FC236}">
              <a16:creationId xmlns:a16="http://schemas.microsoft.com/office/drawing/2014/main" id="{7D1FF6D1-367C-4408-8A97-D24AECD5472E}"/>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113296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340</xdr:row>
      <xdr:rowOff>0</xdr:rowOff>
    </xdr:from>
    <xdr:to>
      <xdr:col>1</xdr:col>
      <xdr:colOff>304800</xdr:colOff>
      <xdr:row>341</xdr:row>
      <xdr:rowOff>133350</xdr:rowOff>
    </xdr:to>
    <xdr:pic>
      <xdr:nvPicPr>
        <xdr:cNvPr id="967" name="Picture 966">
          <a:hlinkClick xmlns:r="http://schemas.openxmlformats.org/officeDocument/2006/relationships" r:id="rId509"/>
          <a:extLst>
            <a:ext uri="{FF2B5EF4-FFF2-40B4-BE49-F238E27FC236}">
              <a16:creationId xmlns:a16="http://schemas.microsoft.com/office/drawing/2014/main" id="{09940E0D-5B41-4AC4-B3DF-2D0536EA0986}"/>
            </a:ext>
          </a:extLst>
        </xdr:cNvPr>
        <xdr:cNvPicPr>
          <a:picLocks noChangeAspect="1" noChangeArrowheads="1"/>
        </xdr:cNvPicPr>
      </xdr:nvPicPr>
      <xdr:blipFill>
        <a:blip xmlns:r="http://schemas.openxmlformats.org/officeDocument/2006/relationships" r:embed="rId510">
          <a:extLst>
            <a:ext uri="{28A0092B-C50C-407E-A947-70E740481C1C}">
              <a14:useLocalDpi xmlns:a14="http://schemas.microsoft.com/office/drawing/2010/main" val="0"/>
            </a:ext>
          </a:extLst>
        </a:blip>
        <a:srcRect/>
        <a:stretch>
          <a:fillRect/>
        </a:stretch>
      </xdr:blipFill>
      <xdr:spPr bwMode="auto">
        <a:xfrm>
          <a:off x="609600" y="113861850"/>
          <a:ext cx="3048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340</xdr:row>
      <xdr:rowOff>0</xdr:rowOff>
    </xdr:from>
    <xdr:to>
      <xdr:col>3</xdr:col>
      <xdr:colOff>304800</xdr:colOff>
      <xdr:row>340</xdr:row>
      <xdr:rowOff>114300</xdr:rowOff>
    </xdr:to>
    <xdr:pic>
      <xdr:nvPicPr>
        <xdr:cNvPr id="968" name="Picture 967">
          <a:hlinkClick xmlns:r="http://schemas.openxmlformats.org/officeDocument/2006/relationships" r:id="rId30"/>
          <a:extLst>
            <a:ext uri="{FF2B5EF4-FFF2-40B4-BE49-F238E27FC236}">
              <a16:creationId xmlns:a16="http://schemas.microsoft.com/office/drawing/2014/main" id="{9C3E5317-8387-4489-BC8B-755EE241A761}"/>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113861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340</xdr:row>
      <xdr:rowOff>0</xdr:rowOff>
    </xdr:from>
    <xdr:to>
      <xdr:col>4</xdr:col>
      <xdr:colOff>9525</xdr:colOff>
      <xdr:row>340</xdr:row>
      <xdr:rowOff>114300</xdr:rowOff>
    </xdr:to>
    <xdr:pic>
      <xdr:nvPicPr>
        <xdr:cNvPr id="969" name="Picture 968">
          <a:hlinkClick xmlns:r="http://schemas.openxmlformats.org/officeDocument/2006/relationships" r:id="rId98"/>
          <a:extLst>
            <a:ext uri="{FF2B5EF4-FFF2-40B4-BE49-F238E27FC236}">
              <a16:creationId xmlns:a16="http://schemas.microsoft.com/office/drawing/2014/main" id="{72AE82CE-9ED6-4BD9-9B0C-BA477E9C5F4A}"/>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113861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342</xdr:row>
      <xdr:rowOff>0</xdr:rowOff>
    </xdr:from>
    <xdr:to>
      <xdr:col>1</xdr:col>
      <xdr:colOff>285750</xdr:colOff>
      <xdr:row>343</xdr:row>
      <xdr:rowOff>76200</xdr:rowOff>
    </xdr:to>
    <xdr:pic>
      <xdr:nvPicPr>
        <xdr:cNvPr id="970" name="Picture 969">
          <a:hlinkClick xmlns:r="http://schemas.openxmlformats.org/officeDocument/2006/relationships" r:id="rId511"/>
          <a:extLst>
            <a:ext uri="{FF2B5EF4-FFF2-40B4-BE49-F238E27FC236}">
              <a16:creationId xmlns:a16="http://schemas.microsoft.com/office/drawing/2014/main" id="{6221E3E2-1666-4CE1-8632-A8989F731A45}"/>
            </a:ext>
          </a:extLst>
        </xdr:cNvPr>
        <xdr:cNvPicPr>
          <a:picLocks noChangeAspect="1" noChangeArrowheads="1"/>
        </xdr:cNvPicPr>
      </xdr:nvPicPr>
      <xdr:blipFill>
        <a:blip xmlns:r="http://schemas.openxmlformats.org/officeDocument/2006/relationships" r:embed="rId512">
          <a:extLst>
            <a:ext uri="{28A0092B-C50C-407E-A947-70E740481C1C}">
              <a14:useLocalDpi xmlns:a14="http://schemas.microsoft.com/office/drawing/2010/main" val="0"/>
            </a:ext>
          </a:extLst>
        </a:blip>
        <a:srcRect/>
        <a:stretch>
          <a:fillRect/>
        </a:stretch>
      </xdr:blipFill>
      <xdr:spPr bwMode="auto">
        <a:xfrm>
          <a:off x="609600" y="114427000"/>
          <a:ext cx="2857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342</xdr:row>
      <xdr:rowOff>0</xdr:rowOff>
    </xdr:from>
    <xdr:to>
      <xdr:col>3</xdr:col>
      <xdr:colOff>304800</xdr:colOff>
      <xdr:row>342</xdr:row>
      <xdr:rowOff>114300</xdr:rowOff>
    </xdr:to>
    <xdr:pic>
      <xdr:nvPicPr>
        <xdr:cNvPr id="971" name="Picture 970">
          <a:hlinkClick xmlns:r="http://schemas.openxmlformats.org/officeDocument/2006/relationships" r:id="rId184"/>
          <a:extLst>
            <a:ext uri="{FF2B5EF4-FFF2-40B4-BE49-F238E27FC236}">
              <a16:creationId xmlns:a16="http://schemas.microsoft.com/office/drawing/2014/main" id="{0A4863A1-253B-4069-A5A8-2AF0DF0AC9C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14427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342</xdr:row>
      <xdr:rowOff>0</xdr:rowOff>
    </xdr:from>
    <xdr:to>
      <xdr:col>4</xdr:col>
      <xdr:colOff>6350</xdr:colOff>
      <xdr:row>342</xdr:row>
      <xdr:rowOff>114300</xdr:rowOff>
    </xdr:to>
    <xdr:pic>
      <xdr:nvPicPr>
        <xdr:cNvPr id="972" name="Picture 971">
          <a:hlinkClick xmlns:r="http://schemas.openxmlformats.org/officeDocument/2006/relationships" r:id="rId513"/>
          <a:extLst>
            <a:ext uri="{FF2B5EF4-FFF2-40B4-BE49-F238E27FC236}">
              <a16:creationId xmlns:a16="http://schemas.microsoft.com/office/drawing/2014/main" id="{7C90E218-4BD3-4E7B-A560-3B679B385D31}"/>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2139950" y="114427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343</xdr:row>
      <xdr:rowOff>0</xdr:rowOff>
    </xdr:from>
    <xdr:to>
      <xdr:col>1</xdr:col>
      <xdr:colOff>304800</xdr:colOff>
      <xdr:row>344</xdr:row>
      <xdr:rowOff>114300</xdr:rowOff>
    </xdr:to>
    <xdr:pic>
      <xdr:nvPicPr>
        <xdr:cNvPr id="973" name="Picture 972">
          <a:hlinkClick xmlns:r="http://schemas.openxmlformats.org/officeDocument/2006/relationships" r:id="rId514"/>
          <a:extLst>
            <a:ext uri="{FF2B5EF4-FFF2-40B4-BE49-F238E27FC236}">
              <a16:creationId xmlns:a16="http://schemas.microsoft.com/office/drawing/2014/main" id="{5B74FCB7-02A9-445E-85C0-F828B4F5F3BB}"/>
            </a:ext>
          </a:extLst>
        </xdr:cNvPr>
        <xdr:cNvPicPr>
          <a:picLocks noChangeAspect="1" noChangeArrowheads="1"/>
        </xdr:cNvPicPr>
      </xdr:nvPicPr>
      <xdr:blipFill>
        <a:blip xmlns:r="http://schemas.openxmlformats.org/officeDocument/2006/relationships" r:embed="rId515">
          <a:extLst>
            <a:ext uri="{28A0092B-C50C-407E-A947-70E740481C1C}">
              <a14:useLocalDpi xmlns:a14="http://schemas.microsoft.com/office/drawing/2010/main" val="0"/>
            </a:ext>
          </a:extLst>
        </a:blip>
        <a:srcRect/>
        <a:stretch>
          <a:fillRect/>
        </a:stretch>
      </xdr:blipFill>
      <xdr:spPr bwMode="auto">
        <a:xfrm>
          <a:off x="609600" y="114617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343</xdr:row>
      <xdr:rowOff>0</xdr:rowOff>
    </xdr:from>
    <xdr:to>
      <xdr:col>3</xdr:col>
      <xdr:colOff>304800</xdr:colOff>
      <xdr:row>343</xdr:row>
      <xdr:rowOff>114300</xdr:rowOff>
    </xdr:to>
    <xdr:pic>
      <xdr:nvPicPr>
        <xdr:cNvPr id="974" name="Picture 973">
          <a:hlinkClick xmlns:r="http://schemas.openxmlformats.org/officeDocument/2006/relationships" r:id="rId20"/>
          <a:extLst>
            <a:ext uri="{FF2B5EF4-FFF2-40B4-BE49-F238E27FC236}">
              <a16:creationId xmlns:a16="http://schemas.microsoft.com/office/drawing/2014/main" id="{FD865114-1F0A-4E03-8D78-B57989EBD41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14617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344</xdr:row>
      <xdr:rowOff>0</xdr:rowOff>
    </xdr:from>
    <xdr:to>
      <xdr:col>1</xdr:col>
      <xdr:colOff>304800</xdr:colOff>
      <xdr:row>345</xdr:row>
      <xdr:rowOff>114300</xdr:rowOff>
    </xdr:to>
    <xdr:pic>
      <xdr:nvPicPr>
        <xdr:cNvPr id="975" name="Picture 974">
          <a:hlinkClick xmlns:r="http://schemas.openxmlformats.org/officeDocument/2006/relationships" r:id="rId516"/>
          <a:extLst>
            <a:ext uri="{FF2B5EF4-FFF2-40B4-BE49-F238E27FC236}">
              <a16:creationId xmlns:a16="http://schemas.microsoft.com/office/drawing/2014/main" id="{4AEF8E81-DCDA-4F9F-944F-BD99961E269D}"/>
            </a:ext>
          </a:extLst>
        </xdr:cNvPr>
        <xdr:cNvPicPr>
          <a:picLocks noChangeAspect="1" noChangeArrowheads="1"/>
        </xdr:cNvPicPr>
      </xdr:nvPicPr>
      <xdr:blipFill>
        <a:blip xmlns:r="http://schemas.openxmlformats.org/officeDocument/2006/relationships" r:embed="rId517">
          <a:extLst>
            <a:ext uri="{28A0092B-C50C-407E-A947-70E740481C1C}">
              <a14:useLocalDpi xmlns:a14="http://schemas.microsoft.com/office/drawing/2010/main" val="0"/>
            </a:ext>
          </a:extLst>
        </a:blip>
        <a:srcRect/>
        <a:stretch>
          <a:fillRect/>
        </a:stretch>
      </xdr:blipFill>
      <xdr:spPr bwMode="auto">
        <a:xfrm>
          <a:off x="609600" y="114808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344</xdr:row>
      <xdr:rowOff>0</xdr:rowOff>
    </xdr:from>
    <xdr:to>
      <xdr:col>3</xdr:col>
      <xdr:colOff>304800</xdr:colOff>
      <xdr:row>344</xdr:row>
      <xdr:rowOff>114300</xdr:rowOff>
    </xdr:to>
    <xdr:pic>
      <xdr:nvPicPr>
        <xdr:cNvPr id="976" name="Picture 975">
          <a:hlinkClick xmlns:r="http://schemas.openxmlformats.org/officeDocument/2006/relationships" r:id="rId133"/>
          <a:extLst>
            <a:ext uri="{FF2B5EF4-FFF2-40B4-BE49-F238E27FC236}">
              <a16:creationId xmlns:a16="http://schemas.microsoft.com/office/drawing/2014/main" id="{CCC23B94-F31F-4F3B-A4A2-F652EB00A16D}"/>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14808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345</xdr:row>
      <xdr:rowOff>0</xdr:rowOff>
    </xdr:from>
    <xdr:to>
      <xdr:col>1</xdr:col>
      <xdr:colOff>304800</xdr:colOff>
      <xdr:row>346</xdr:row>
      <xdr:rowOff>114300</xdr:rowOff>
    </xdr:to>
    <xdr:pic>
      <xdr:nvPicPr>
        <xdr:cNvPr id="977" name="Picture 976">
          <a:hlinkClick xmlns:r="http://schemas.openxmlformats.org/officeDocument/2006/relationships" r:id="rId518"/>
          <a:extLst>
            <a:ext uri="{FF2B5EF4-FFF2-40B4-BE49-F238E27FC236}">
              <a16:creationId xmlns:a16="http://schemas.microsoft.com/office/drawing/2014/main" id="{D4BB5994-71B2-4B7E-A93F-95BA893B53FA}"/>
            </a:ext>
          </a:extLst>
        </xdr:cNvPr>
        <xdr:cNvPicPr>
          <a:picLocks noChangeAspect="1" noChangeArrowheads="1"/>
        </xdr:cNvPicPr>
      </xdr:nvPicPr>
      <xdr:blipFill>
        <a:blip xmlns:r="http://schemas.openxmlformats.org/officeDocument/2006/relationships" r:embed="rId519">
          <a:extLst>
            <a:ext uri="{28A0092B-C50C-407E-A947-70E740481C1C}">
              <a14:useLocalDpi xmlns:a14="http://schemas.microsoft.com/office/drawing/2010/main" val="0"/>
            </a:ext>
          </a:extLst>
        </a:blip>
        <a:srcRect/>
        <a:stretch>
          <a:fillRect/>
        </a:stretch>
      </xdr:blipFill>
      <xdr:spPr bwMode="auto">
        <a:xfrm>
          <a:off x="609600" y="114998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345</xdr:row>
      <xdr:rowOff>0</xdr:rowOff>
    </xdr:from>
    <xdr:to>
      <xdr:col>3</xdr:col>
      <xdr:colOff>304800</xdr:colOff>
      <xdr:row>345</xdr:row>
      <xdr:rowOff>114300</xdr:rowOff>
    </xdr:to>
    <xdr:pic>
      <xdr:nvPicPr>
        <xdr:cNvPr id="978" name="Picture 977">
          <a:hlinkClick xmlns:r="http://schemas.openxmlformats.org/officeDocument/2006/relationships" r:id="rId133"/>
          <a:extLst>
            <a:ext uri="{FF2B5EF4-FFF2-40B4-BE49-F238E27FC236}">
              <a16:creationId xmlns:a16="http://schemas.microsoft.com/office/drawing/2014/main" id="{D2DB5CB1-4350-4C92-85A4-FFC95CB6915A}"/>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14998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346</xdr:row>
      <xdr:rowOff>0</xdr:rowOff>
    </xdr:from>
    <xdr:to>
      <xdr:col>1</xdr:col>
      <xdr:colOff>304800</xdr:colOff>
      <xdr:row>347</xdr:row>
      <xdr:rowOff>114300</xdr:rowOff>
    </xdr:to>
    <xdr:pic>
      <xdr:nvPicPr>
        <xdr:cNvPr id="979" name="Picture 978">
          <a:hlinkClick xmlns:r="http://schemas.openxmlformats.org/officeDocument/2006/relationships" r:id="rId520"/>
          <a:extLst>
            <a:ext uri="{FF2B5EF4-FFF2-40B4-BE49-F238E27FC236}">
              <a16:creationId xmlns:a16="http://schemas.microsoft.com/office/drawing/2014/main" id="{94406601-70CE-4F1F-9B5C-1E471C68D620}"/>
            </a:ext>
          </a:extLst>
        </xdr:cNvPr>
        <xdr:cNvPicPr>
          <a:picLocks noChangeAspect="1" noChangeArrowheads="1"/>
        </xdr:cNvPicPr>
      </xdr:nvPicPr>
      <xdr:blipFill>
        <a:blip xmlns:r="http://schemas.openxmlformats.org/officeDocument/2006/relationships" r:embed="rId521">
          <a:extLst>
            <a:ext uri="{28A0092B-C50C-407E-A947-70E740481C1C}">
              <a14:useLocalDpi xmlns:a14="http://schemas.microsoft.com/office/drawing/2010/main" val="0"/>
            </a:ext>
          </a:extLst>
        </a:blip>
        <a:srcRect/>
        <a:stretch>
          <a:fillRect/>
        </a:stretch>
      </xdr:blipFill>
      <xdr:spPr bwMode="auto">
        <a:xfrm>
          <a:off x="609600" y="115189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346</xdr:row>
      <xdr:rowOff>0</xdr:rowOff>
    </xdr:from>
    <xdr:to>
      <xdr:col>3</xdr:col>
      <xdr:colOff>304800</xdr:colOff>
      <xdr:row>346</xdr:row>
      <xdr:rowOff>114300</xdr:rowOff>
    </xdr:to>
    <xdr:pic>
      <xdr:nvPicPr>
        <xdr:cNvPr id="980" name="Picture 979">
          <a:hlinkClick xmlns:r="http://schemas.openxmlformats.org/officeDocument/2006/relationships" r:id="rId133"/>
          <a:extLst>
            <a:ext uri="{FF2B5EF4-FFF2-40B4-BE49-F238E27FC236}">
              <a16:creationId xmlns:a16="http://schemas.microsoft.com/office/drawing/2014/main" id="{7265A026-03DA-443F-88EB-35DA09D71432}"/>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15189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347</xdr:row>
      <xdr:rowOff>0</xdr:rowOff>
    </xdr:from>
    <xdr:to>
      <xdr:col>1</xdr:col>
      <xdr:colOff>304800</xdr:colOff>
      <xdr:row>348</xdr:row>
      <xdr:rowOff>114300</xdr:rowOff>
    </xdr:to>
    <xdr:pic>
      <xdr:nvPicPr>
        <xdr:cNvPr id="981" name="Picture 980">
          <a:hlinkClick xmlns:r="http://schemas.openxmlformats.org/officeDocument/2006/relationships" r:id="rId522"/>
          <a:extLst>
            <a:ext uri="{FF2B5EF4-FFF2-40B4-BE49-F238E27FC236}">
              <a16:creationId xmlns:a16="http://schemas.microsoft.com/office/drawing/2014/main" id="{2675EAF2-BB24-475D-A447-98614F2B3D20}"/>
            </a:ext>
          </a:extLst>
        </xdr:cNvPr>
        <xdr:cNvPicPr>
          <a:picLocks noChangeAspect="1" noChangeArrowheads="1"/>
        </xdr:cNvPicPr>
      </xdr:nvPicPr>
      <xdr:blipFill>
        <a:blip xmlns:r="http://schemas.openxmlformats.org/officeDocument/2006/relationships" r:embed="rId523">
          <a:extLst>
            <a:ext uri="{28A0092B-C50C-407E-A947-70E740481C1C}">
              <a14:useLocalDpi xmlns:a14="http://schemas.microsoft.com/office/drawing/2010/main" val="0"/>
            </a:ext>
          </a:extLst>
        </a:blip>
        <a:srcRect/>
        <a:stretch>
          <a:fillRect/>
        </a:stretch>
      </xdr:blipFill>
      <xdr:spPr bwMode="auto">
        <a:xfrm>
          <a:off x="609600" y="115379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347</xdr:row>
      <xdr:rowOff>0</xdr:rowOff>
    </xdr:from>
    <xdr:to>
      <xdr:col>3</xdr:col>
      <xdr:colOff>304800</xdr:colOff>
      <xdr:row>347</xdr:row>
      <xdr:rowOff>114300</xdr:rowOff>
    </xdr:to>
    <xdr:pic>
      <xdr:nvPicPr>
        <xdr:cNvPr id="982" name="Picture 981">
          <a:hlinkClick xmlns:r="http://schemas.openxmlformats.org/officeDocument/2006/relationships" r:id="rId133"/>
          <a:extLst>
            <a:ext uri="{FF2B5EF4-FFF2-40B4-BE49-F238E27FC236}">
              <a16:creationId xmlns:a16="http://schemas.microsoft.com/office/drawing/2014/main" id="{D20D9A85-4920-4B9F-8628-D2457766FA99}"/>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15379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348</xdr:row>
      <xdr:rowOff>0</xdr:rowOff>
    </xdr:from>
    <xdr:to>
      <xdr:col>1</xdr:col>
      <xdr:colOff>304800</xdr:colOff>
      <xdr:row>349</xdr:row>
      <xdr:rowOff>114300</xdr:rowOff>
    </xdr:to>
    <xdr:pic>
      <xdr:nvPicPr>
        <xdr:cNvPr id="983" name="Picture 982">
          <a:hlinkClick xmlns:r="http://schemas.openxmlformats.org/officeDocument/2006/relationships" r:id="rId524"/>
          <a:extLst>
            <a:ext uri="{FF2B5EF4-FFF2-40B4-BE49-F238E27FC236}">
              <a16:creationId xmlns:a16="http://schemas.microsoft.com/office/drawing/2014/main" id="{1D8AE4E9-474F-400E-8230-01270D34F961}"/>
            </a:ext>
          </a:extLst>
        </xdr:cNvPr>
        <xdr:cNvPicPr>
          <a:picLocks noChangeAspect="1" noChangeArrowheads="1"/>
        </xdr:cNvPicPr>
      </xdr:nvPicPr>
      <xdr:blipFill>
        <a:blip xmlns:r="http://schemas.openxmlformats.org/officeDocument/2006/relationships" r:embed="rId525">
          <a:extLst>
            <a:ext uri="{28A0092B-C50C-407E-A947-70E740481C1C}">
              <a14:useLocalDpi xmlns:a14="http://schemas.microsoft.com/office/drawing/2010/main" val="0"/>
            </a:ext>
          </a:extLst>
        </a:blip>
        <a:srcRect/>
        <a:stretch>
          <a:fillRect/>
        </a:stretch>
      </xdr:blipFill>
      <xdr:spPr bwMode="auto">
        <a:xfrm>
          <a:off x="609600" y="115570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348</xdr:row>
      <xdr:rowOff>0</xdr:rowOff>
    </xdr:from>
    <xdr:to>
      <xdr:col>3</xdr:col>
      <xdr:colOff>304800</xdr:colOff>
      <xdr:row>348</xdr:row>
      <xdr:rowOff>114300</xdr:rowOff>
    </xdr:to>
    <xdr:pic>
      <xdr:nvPicPr>
        <xdr:cNvPr id="984" name="Picture 983">
          <a:hlinkClick xmlns:r="http://schemas.openxmlformats.org/officeDocument/2006/relationships" r:id="rId133"/>
          <a:extLst>
            <a:ext uri="{FF2B5EF4-FFF2-40B4-BE49-F238E27FC236}">
              <a16:creationId xmlns:a16="http://schemas.microsoft.com/office/drawing/2014/main" id="{19F8298A-82D7-48D1-A342-EEEFBC4AA47E}"/>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15570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349</xdr:row>
      <xdr:rowOff>0</xdr:rowOff>
    </xdr:from>
    <xdr:to>
      <xdr:col>1</xdr:col>
      <xdr:colOff>304800</xdr:colOff>
      <xdr:row>349</xdr:row>
      <xdr:rowOff>304800</xdr:rowOff>
    </xdr:to>
    <xdr:pic>
      <xdr:nvPicPr>
        <xdr:cNvPr id="985" name="Picture 984">
          <a:hlinkClick xmlns:r="http://schemas.openxmlformats.org/officeDocument/2006/relationships" r:id="rId526"/>
          <a:extLst>
            <a:ext uri="{FF2B5EF4-FFF2-40B4-BE49-F238E27FC236}">
              <a16:creationId xmlns:a16="http://schemas.microsoft.com/office/drawing/2014/main" id="{50DE3875-71FF-4C12-B114-258E0C2BD2D7}"/>
            </a:ext>
          </a:extLst>
        </xdr:cNvPr>
        <xdr:cNvPicPr>
          <a:picLocks noChangeAspect="1" noChangeArrowheads="1"/>
        </xdr:cNvPicPr>
      </xdr:nvPicPr>
      <xdr:blipFill>
        <a:blip xmlns:r="http://schemas.openxmlformats.org/officeDocument/2006/relationships" r:embed="rId527">
          <a:extLst>
            <a:ext uri="{28A0092B-C50C-407E-A947-70E740481C1C}">
              <a14:useLocalDpi xmlns:a14="http://schemas.microsoft.com/office/drawing/2010/main" val="0"/>
            </a:ext>
          </a:extLst>
        </a:blip>
        <a:srcRect/>
        <a:stretch>
          <a:fillRect/>
        </a:stretch>
      </xdr:blipFill>
      <xdr:spPr bwMode="auto">
        <a:xfrm>
          <a:off x="609600" y="115760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349</xdr:row>
      <xdr:rowOff>0</xdr:rowOff>
    </xdr:from>
    <xdr:to>
      <xdr:col>3</xdr:col>
      <xdr:colOff>304800</xdr:colOff>
      <xdr:row>349</xdr:row>
      <xdr:rowOff>114300</xdr:rowOff>
    </xdr:to>
    <xdr:pic>
      <xdr:nvPicPr>
        <xdr:cNvPr id="986" name="Picture 985">
          <a:hlinkClick xmlns:r="http://schemas.openxmlformats.org/officeDocument/2006/relationships" r:id="rId60"/>
          <a:extLst>
            <a:ext uri="{FF2B5EF4-FFF2-40B4-BE49-F238E27FC236}">
              <a16:creationId xmlns:a16="http://schemas.microsoft.com/office/drawing/2014/main" id="{1DE28069-FE5A-498F-AE9F-5785317E387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115760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349</xdr:row>
      <xdr:rowOff>0</xdr:rowOff>
    </xdr:from>
    <xdr:to>
      <xdr:col>4</xdr:col>
      <xdr:colOff>6350</xdr:colOff>
      <xdr:row>349</xdr:row>
      <xdr:rowOff>114300</xdr:rowOff>
    </xdr:to>
    <xdr:pic>
      <xdr:nvPicPr>
        <xdr:cNvPr id="987" name="Picture 986">
          <a:hlinkClick xmlns:r="http://schemas.openxmlformats.org/officeDocument/2006/relationships" r:id="rId267"/>
          <a:extLst>
            <a:ext uri="{FF2B5EF4-FFF2-40B4-BE49-F238E27FC236}">
              <a16:creationId xmlns:a16="http://schemas.microsoft.com/office/drawing/2014/main" id="{CC3C3F73-CDC6-415E-BF17-47B628C8BF5E}"/>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15760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350</xdr:row>
      <xdr:rowOff>0</xdr:rowOff>
    </xdr:from>
    <xdr:to>
      <xdr:col>1</xdr:col>
      <xdr:colOff>304800</xdr:colOff>
      <xdr:row>350</xdr:row>
      <xdr:rowOff>304800</xdr:rowOff>
    </xdr:to>
    <xdr:pic>
      <xdr:nvPicPr>
        <xdr:cNvPr id="988" name="Picture 987">
          <a:hlinkClick xmlns:r="http://schemas.openxmlformats.org/officeDocument/2006/relationships" r:id="rId528"/>
          <a:extLst>
            <a:ext uri="{FF2B5EF4-FFF2-40B4-BE49-F238E27FC236}">
              <a16:creationId xmlns:a16="http://schemas.microsoft.com/office/drawing/2014/main" id="{BAB3A650-DBFB-4A1E-80D0-A0D71CF00E62}"/>
            </a:ext>
          </a:extLst>
        </xdr:cNvPr>
        <xdr:cNvPicPr>
          <a:picLocks noChangeAspect="1" noChangeArrowheads="1"/>
        </xdr:cNvPicPr>
      </xdr:nvPicPr>
      <xdr:blipFill>
        <a:blip xmlns:r="http://schemas.openxmlformats.org/officeDocument/2006/relationships" r:embed="rId529">
          <a:extLst>
            <a:ext uri="{28A0092B-C50C-407E-A947-70E740481C1C}">
              <a14:useLocalDpi xmlns:a14="http://schemas.microsoft.com/office/drawing/2010/main" val="0"/>
            </a:ext>
          </a:extLst>
        </a:blip>
        <a:srcRect/>
        <a:stretch>
          <a:fillRect/>
        </a:stretch>
      </xdr:blipFill>
      <xdr:spPr bwMode="auto">
        <a:xfrm>
          <a:off x="609600" y="116135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350</xdr:row>
      <xdr:rowOff>0</xdr:rowOff>
    </xdr:from>
    <xdr:to>
      <xdr:col>3</xdr:col>
      <xdr:colOff>304800</xdr:colOff>
      <xdr:row>350</xdr:row>
      <xdr:rowOff>114300</xdr:rowOff>
    </xdr:to>
    <xdr:pic>
      <xdr:nvPicPr>
        <xdr:cNvPr id="989" name="Picture 988">
          <a:hlinkClick xmlns:r="http://schemas.openxmlformats.org/officeDocument/2006/relationships" r:id="rId60"/>
          <a:extLst>
            <a:ext uri="{FF2B5EF4-FFF2-40B4-BE49-F238E27FC236}">
              <a16:creationId xmlns:a16="http://schemas.microsoft.com/office/drawing/2014/main" id="{1674C3CB-35DD-446F-82DC-83CE24F9A83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116135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350</xdr:row>
      <xdr:rowOff>0</xdr:rowOff>
    </xdr:from>
    <xdr:to>
      <xdr:col>4</xdr:col>
      <xdr:colOff>6350</xdr:colOff>
      <xdr:row>350</xdr:row>
      <xdr:rowOff>114300</xdr:rowOff>
    </xdr:to>
    <xdr:pic>
      <xdr:nvPicPr>
        <xdr:cNvPr id="990" name="Picture 989">
          <a:hlinkClick xmlns:r="http://schemas.openxmlformats.org/officeDocument/2006/relationships" r:id="rId267"/>
          <a:extLst>
            <a:ext uri="{FF2B5EF4-FFF2-40B4-BE49-F238E27FC236}">
              <a16:creationId xmlns:a16="http://schemas.microsoft.com/office/drawing/2014/main" id="{31F10115-9DA4-4270-A0B4-303C16DA92F7}"/>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16135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351</xdr:row>
      <xdr:rowOff>0</xdr:rowOff>
    </xdr:from>
    <xdr:to>
      <xdr:col>1</xdr:col>
      <xdr:colOff>304800</xdr:colOff>
      <xdr:row>351</xdr:row>
      <xdr:rowOff>304800</xdr:rowOff>
    </xdr:to>
    <xdr:pic>
      <xdr:nvPicPr>
        <xdr:cNvPr id="991" name="Picture 990">
          <a:hlinkClick xmlns:r="http://schemas.openxmlformats.org/officeDocument/2006/relationships" r:id="rId530"/>
          <a:extLst>
            <a:ext uri="{FF2B5EF4-FFF2-40B4-BE49-F238E27FC236}">
              <a16:creationId xmlns:a16="http://schemas.microsoft.com/office/drawing/2014/main" id="{8ED128BF-55C4-4A26-ADEE-F222DCFD4959}"/>
            </a:ext>
          </a:extLst>
        </xdr:cNvPr>
        <xdr:cNvPicPr>
          <a:picLocks noChangeAspect="1" noChangeArrowheads="1"/>
        </xdr:cNvPicPr>
      </xdr:nvPicPr>
      <xdr:blipFill>
        <a:blip xmlns:r="http://schemas.openxmlformats.org/officeDocument/2006/relationships" r:embed="rId531">
          <a:extLst>
            <a:ext uri="{28A0092B-C50C-407E-A947-70E740481C1C}">
              <a14:useLocalDpi xmlns:a14="http://schemas.microsoft.com/office/drawing/2010/main" val="0"/>
            </a:ext>
          </a:extLst>
        </a:blip>
        <a:srcRect/>
        <a:stretch>
          <a:fillRect/>
        </a:stretch>
      </xdr:blipFill>
      <xdr:spPr bwMode="auto">
        <a:xfrm>
          <a:off x="609600" y="116509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351</xdr:row>
      <xdr:rowOff>0</xdr:rowOff>
    </xdr:from>
    <xdr:to>
      <xdr:col>3</xdr:col>
      <xdr:colOff>304800</xdr:colOff>
      <xdr:row>351</xdr:row>
      <xdr:rowOff>114300</xdr:rowOff>
    </xdr:to>
    <xdr:pic>
      <xdr:nvPicPr>
        <xdr:cNvPr id="992" name="Picture 991">
          <a:hlinkClick xmlns:r="http://schemas.openxmlformats.org/officeDocument/2006/relationships" r:id="rId157"/>
          <a:extLst>
            <a:ext uri="{FF2B5EF4-FFF2-40B4-BE49-F238E27FC236}">
              <a16:creationId xmlns:a16="http://schemas.microsoft.com/office/drawing/2014/main" id="{E0D57B87-CE9A-4574-A7E1-07E874A9EC8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16509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353</xdr:row>
      <xdr:rowOff>0</xdr:rowOff>
    </xdr:from>
    <xdr:to>
      <xdr:col>1</xdr:col>
      <xdr:colOff>304800</xdr:colOff>
      <xdr:row>353</xdr:row>
      <xdr:rowOff>304800</xdr:rowOff>
    </xdr:to>
    <xdr:pic>
      <xdr:nvPicPr>
        <xdr:cNvPr id="993" name="Picture 992">
          <a:hlinkClick xmlns:r="http://schemas.openxmlformats.org/officeDocument/2006/relationships" r:id="rId532"/>
          <a:extLst>
            <a:ext uri="{FF2B5EF4-FFF2-40B4-BE49-F238E27FC236}">
              <a16:creationId xmlns:a16="http://schemas.microsoft.com/office/drawing/2014/main" id="{9165404B-FF6C-4B8E-8C72-43F479236C0C}"/>
            </a:ext>
          </a:extLst>
        </xdr:cNvPr>
        <xdr:cNvPicPr>
          <a:picLocks noChangeAspect="1" noChangeArrowheads="1"/>
        </xdr:cNvPicPr>
      </xdr:nvPicPr>
      <xdr:blipFill>
        <a:blip xmlns:r="http://schemas.openxmlformats.org/officeDocument/2006/relationships" r:embed="rId533">
          <a:extLst>
            <a:ext uri="{28A0092B-C50C-407E-A947-70E740481C1C}">
              <a14:useLocalDpi xmlns:a14="http://schemas.microsoft.com/office/drawing/2010/main" val="0"/>
            </a:ext>
          </a:extLst>
        </a:blip>
        <a:srcRect/>
        <a:stretch>
          <a:fillRect/>
        </a:stretch>
      </xdr:blipFill>
      <xdr:spPr bwMode="auto">
        <a:xfrm>
          <a:off x="609600" y="117259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353</xdr:row>
      <xdr:rowOff>0</xdr:rowOff>
    </xdr:from>
    <xdr:to>
      <xdr:col>3</xdr:col>
      <xdr:colOff>304800</xdr:colOff>
      <xdr:row>353</xdr:row>
      <xdr:rowOff>114300</xdr:rowOff>
    </xdr:to>
    <xdr:pic>
      <xdr:nvPicPr>
        <xdr:cNvPr id="994" name="Picture 993">
          <a:hlinkClick xmlns:r="http://schemas.openxmlformats.org/officeDocument/2006/relationships" r:id="rId157"/>
          <a:extLst>
            <a:ext uri="{FF2B5EF4-FFF2-40B4-BE49-F238E27FC236}">
              <a16:creationId xmlns:a16="http://schemas.microsoft.com/office/drawing/2014/main" id="{86D2C161-A62F-4B1E-B17C-47F5F5CA5840}"/>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17259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355</xdr:row>
      <xdr:rowOff>0</xdr:rowOff>
    </xdr:from>
    <xdr:to>
      <xdr:col>1</xdr:col>
      <xdr:colOff>304800</xdr:colOff>
      <xdr:row>355</xdr:row>
      <xdr:rowOff>333375</xdr:rowOff>
    </xdr:to>
    <xdr:pic>
      <xdr:nvPicPr>
        <xdr:cNvPr id="995" name="Picture 994">
          <a:hlinkClick xmlns:r="http://schemas.openxmlformats.org/officeDocument/2006/relationships" r:id="rId534"/>
          <a:extLst>
            <a:ext uri="{FF2B5EF4-FFF2-40B4-BE49-F238E27FC236}">
              <a16:creationId xmlns:a16="http://schemas.microsoft.com/office/drawing/2014/main" id="{88241381-1648-4B5B-B782-A757ADA4BECA}"/>
            </a:ext>
          </a:extLst>
        </xdr:cNvPr>
        <xdr:cNvPicPr>
          <a:picLocks noChangeAspect="1" noChangeArrowheads="1"/>
        </xdr:cNvPicPr>
      </xdr:nvPicPr>
      <xdr:blipFill>
        <a:blip xmlns:r="http://schemas.openxmlformats.org/officeDocument/2006/relationships" r:embed="rId535">
          <a:extLst>
            <a:ext uri="{28A0092B-C50C-407E-A947-70E740481C1C}">
              <a14:useLocalDpi xmlns:a14="http://schemas.microsoft.com/office/drawing/2010/main" val="0"/>
            </a:ext>
          </a:extLst>
        </a:blip>
        <a:srcRect/>
        <a:stretch>
          <a:fillRect/>
        </a:stretch>
      </xdr:blipFill>
      <xdr:spPr bwMode="auto">
        <a:xfrm>
          <a:off x="609600" y="118008400"/>
          <a:ext cx="304800" cy="33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355</xdr:row>
      <xdr:rowOff>0</xdr:rowOff>
    </xdr:from>
    <xdr:to>
      <xdr:col>3</xdr:col>
      <xdr:colOff>304800</xdr:colOff>
      <xdr:row>355</xdr:row>
      <xdr:rowOff>114300</xdr:rowOff>
    </xdr:to>
    <xdr:pic>
      <xdr:nvPicPr>
        <xdr:cNvPr id="996" name="Picture 995">
          <a:hlinkClick xmlns:r="http://schemas.openxmlformats.org/officeDocument/2006/relationships" r:id="rId53"/>
          <a:extLst>
            <a:ext uri="{FF2B5EF4-FFF2-40B4-BE49-F238E27FC236}">
              <a16:creationId xmlns:a16="http://schemas.microsoft.com/office/drawing/2014/main" id="{364C034E-4CF7-4EE1-BFC5-8459CF176F8A}"/>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18008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355</xdr:row>
      <xdr:rowOff>0</xdr:rowOff>
    </xdr:from>
    <xdr:to>
      <xdr:col>4</xdr:col>
      <xdr:colOff>9525</xdr:colOff>
      <xdr:row>355</xdr:row>
      <xdr:rowOff>114300</xdr:rowOff>
    </xdr:to>
    <xdr:pic>
      <xdr:nvPicPr>
        <xdr:cNvPr id="997" name="Picture 996">
          <a:hlinkClick xmlns:r="http://schemas.openxmlformats.org/officeDocument/2006/relationships" r:id="rId60"/>
          <a:extLst>
            <a:ext uri="{FF2B5EF4-FFF2-40B4-BE49-F238E27FC236}">
              <a16:creationId xmlns:a16="http://schemas.microsoft.com/office/drawing/2014/main" id="{8FF179B8-E684-4A7B-B601-FB6E90219CA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118008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356</xdr:row>
      <xdr:rowOff>0</xdr:rowOff>
    </xdr:from>
    <xdr:to>
      <xdr:col>1</xdr:col>
      <xdr:colOff>438150</xdr:colOff>
      <xdr:row>357</xdr:row>
      <xdr:rowOff>19050</xdr:rowOff>
    </xdr:to>
    <xdr:pic>
      <xdr:nvPicPr>
        <xdr:cNvPr id="998" name="Picture 997">
          <a:hlinkClick xmlns:r="http://schemas.openxmlformats.org/officeDocument/2006/relationships" r:id="rId534"/>
          <a:extLst>
            <a:ext uri="{FF2B5EF4-FFF2-40B4-BE49-F238E27FC236}">
              <a16:creationId xmlns:a16="http://schemas.microsoft.com/office/drawing/2014/main" id="{F1A11D60-63FB-4056-B2C5-195D8FA44360}"/>
            </a:ext>
          </a:extLst>
        </xdr:cNvPr>
        <xdr:cNvPicPr>
          <a:picLocks noChangeAspect="1" noChangeArrowheads="1"/>
        </xdr:cNvPicPr>
      </xdr:nvPicPr>
      <xdr:blipFill>
        <a:blip xmlns:r="http://schemas.openxmlformats.org/officeDocument/2006/relationships" r:embed="rId536">
          <a:extLst>
            <a:ext uri="{28A0092B-C50C-407E-A947-70E740481C1C}">
              <a14:useLocalDpi xmlns:a14="http://schemas.microsoft.com/office/drawing/2010/main" val="0"/>
            </a:ext>
          </a:extLst>
        </a:blip>
        <a:srcRect/>
        <a:stretch>
          <a:fillRect/>
        </a:stretch>
      </xdr:blipFill>
      <xdr:spPr bwMode="auto">
        <a:xfrm>
          <a:off x="609600" y="118383050"/>
          <a:ext cx="438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356</xdr:row>
      <xdr:rowOff>0</xdr:rowOff>
    </xdr:from>
    <xdr:to>
      <xdr:col>3</xdr:col>
      <xdr:colOff>304800</xdr:colOff>
      <xdr:row>356</xdr:row>
      <xdr:rowOff>114300</xdr:rowOff>
    </xdr:to>
    <xdr:pic>
      <xdr:nvPicPr>
        <xdr:cNvPr id="999" name="Picture 998">
          <a:hlinkClick xmlns:r="http://schemas.openxmlformats.org/officeDocument/2006/relationships" r:id="rId53"/>
          <a:extLst>
            <a:ext uri="{FF2B5EF4-FFF2-40B4-BE49-F238E27FC236}">
              <a16:creationId xmlns:a16="http://schemas.microsoft.com/office/drawing/2014/main" id="{BEE4E59E-C9CE-4EF6-87A9-248E809F9B61}"/>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18383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356</xdr:row>
      <xdr:rowOff>0</xdr:rowOff>
    </xdr:from>
    <xdr:to>
      <xdr:col>4</xdr:col>
      <xdr:colOff>9525</xdr:colOff>
      <xdr:row>356</xdr:row>
      <xdr:rowOff>114300</xdr:rowOff>
    </xdr:to>
    <xdr:pic>
      <xdr:nvPicPr>
        <xdr:cNvPr id="1000" name="Picture 999">
          <a:hlinkClick xmlns:r="http://schemas.openxmlformats.org/officeDocument/2006/relationships" r:id="rId60"/>
          <a:extLst>
            <a:ext uri="{FF2B5EF4-FFF2-40B4-BE49-F238E27FC236}">
              <a16:creationId xmlns:a16="http://schemas.microsoft.com/office/drawing/2014/main" id="{5E9C8B73-ABAF-4BAF-A946-0B4846CC364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118383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357</xdr:row>
      <xdr:rowOff>0</xdr:rowOff>
    </xdr:from>
    <xdr:to>
      <xdr:col>1</xdr:col>
      <xdr:colOff>304800</xdr:colOff>
      <xdr:row>357</xdr:row>
      <xdr:rowOff>304800</xdr:rowOff>
    </xdr:to>
    <xdr:pic>
      <xdr:nvPicPr>
        <xdr:cNvPr id="1001" name="Picture 1000">
          <a:hlinkClick xmlns:r="http://schemas.openxmlformats.org/officeDocument/2006/relationships" r:id="rId537"/>
          <a:extLst>
            <a:ext uri="{FF2B5EF4-FFF2-40B4-BE49-F238E27FC236}">
              <a16:creationId xmlns:a16="http://schemas.microsoft.com/office/drawing/2014/main" id="{D91D9E7A-DA40-4763-8D09-4942E3931185}"/>
            </a:ext>
          </a:extLst>
        </xdr:cNvPr>
        <xdr:cNvPicPr>
          <a:picLocks noChangeAspect="1" noChangeArrowheads="1"/>
        </xdr:cNvPicPr>
      </xdr:nvPicPr>
      <xdr:blipFill>
        <a:blip xmlns:r="http://schemas.openxmlformats.org/officeDocument/2006/relationships" r:embed="rId538">
          <a:extLst>
            <a:ext uri="{28A0092B-C50C-407E-A947-70E740481C1C}">
              <a14:useLocalDpi xmlns:a14="http://schemas.microsoft.com/office/drawing/2010/main" val="0"/>
            </a:ext>
          </a:extLst>
        </a:blip>
        <a:srcRect/>
        <a:stretch>
          <a:fillRect/>
        </a:stretch>
      </xdr:blipFill>
      <xdr:spPr bwMode="auto">
        <a:xfrm>
          <a:off x="609600" y="118757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357</xdr:row>
      <xdr:rowOff>0</xdr:rowOff>
    </xdr:from>
    <xdr:to>
      <xdr:col>3</xdr:col>
      <xdr:colOff>304800</xdr:colOff>
      <xdr:row>357</xdr:row>
      <xdr:rowOff>114300</xdr:rowOff>
    </xdr:to>
    <xdr:pic>
      <xdr:nvPicPr>
        <xdr:cNvPr id="1002" name="Picture 1001">
          <a:hlinkClick xmlns:r="http://schemas.openxmlformats.org/officeDocument/2006/relationships" r:id="rId109"/>
          <a:extLst>
            <a:ext uri="{FF2B5EF4-FFF2-40B4-BE49-F238E27FC236}">
              <a16:creationId xmlns:a16="http://schemas.microsoft.com/office/drawing/2014/main" id="{9577EAC2-D583-45E5-9DC5-6134390AB3DF}"/>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18757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357</xdr:row>
      <xdr:rowOff>0</xdr:rowOff>
    </xdr:from>
    <xdr:to>
      <xdr:col>4</xdr:col>
      <xdr:colOff>9525</xdr:colOff>
      <xdr:row>357</xdr:row>
      <xdr:rowOff>114300</xdr:rowOff>
    </xdr:to>
    <xdr:pic>
      <xdr:nvPicPr>
        <xdr:cNvPr id="1003" name="Picture 1002">
          <a:hlinkClick xmlns:r="http://schemas.openxmlformats.org/officeDocument/2006/relationships" r:id="rId233"/>
          <a:extLst>
            <a:ext uri="{FF2B5EF4-FFF2-40B4-BE49-F238E27FC236}">
              <a16:creationId xmlns:a16="http://schemas.microsoft.com/office/drawing/2014/main" id="{5A2E090C-1E72-49F8-8821-86038DB18713}"/>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118757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360</xdr:row>
      <xdr:rowOff>0</xdr:rowOff>
    </xdr:from>
    <xdr:to>
      <xdr:col>1</xdr:col>
      <xdr:colOff>304800</xdr:colOff>
      <xdr:row>360</xdr:row>
      <xdr:rowOff>304800</xdr:rowOff>
    </xdr:to>
    <xdr:pic>
      <xdr:nvPicPr>
        <xdr:cNvPr id="1004" name="Picture 1003">
          <a:hlinkClick xmlns:r="http://schemas.openxmlformats.org/officeDocument/2006/relationships" r:id="rId539"/>
          <a:extLst>
            <a:ext uri="{FF2B5EF4-FFF2-40B4-BE49-F238E27FC236}">
              <a16:creationId xmlns:a16="http://schemas.microsoft.com/office/drawing/2014/main" id="{B06CA637-F087-44A1-A2D0-27848D7176D1}"/>
            </a:ext>
          </a:extLst>
        </xdr:cNvPr>
        <xdr:cNvPicPr>
          <a:picLocks noChangeAspect="1" noChangeArrowheads="1"/>
        </xdr:cNvPicPr>
      </xdr:nvPicPr>
      <xdr:blipFill>
        <a:blip xmlns:r="http://schemas.openxmlformats.org/officeDocument/2006/relationships" r:embed="rId540">
          <a:extLst>
            <a:ext uri="{28A0092B-C50C-407E-A947-70E740481C1C}">
              <a14:useLocalDpi xmlns:a14="http://schemas.microsoft.com/office/drawing/2010/main" val="0"/>
            </a:ext>
          </a:extLst>
        </a:blip>
        <a:srcRect/>
        <a:stretch>
          <a:fillRect/>
        </a:stretch>
      </xdr:blipFill>
      <xdr:spPr bwMode="auto">
        <a:xfrm>
          <a:off x="609600" y="119875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360</xdr:row>
      <xdr:rowOff>0</xdr:rowOff>
    </xdr:from>
    <xdr:to>
      <xdr:col>3</xdr:col>
      <xdr:colOff>304800</xdr:colOff>
      <xdr:row>360</xdr:row>
      <xdr:rowOff>114300</xdr:rowOff>
    </xdr:to>
    <xdr:pic>
      <xdr:nvPicPr>
        <xdr:cNvPr id="1005" name="Picture 1004">
          <a:hlinkClick xmlns:r="http://schemas.openxmlformats.org/officeDocument/2006/relationships" r:id="rId23"/>
          <a:extLst>
            <a:ext uri="{FF2B5EF4-FFF2-40B4-BE49-F238E27FC236}">
              <a16:creationId xmlns:a16="http://schemas.microsoft.com/office/drawing/2014/main" id="{68DF7D09-C32B-4A16-8B0F-733F944B4398}"/>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19875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360</xdr:row>
      <xdr:rowOff>0</xdr:rowOff>
    </xdr:from>
    <xdr:to>
      <xdr:col>4</xdr:col>
      <xdr:colOff>9525</xdr:colOff>
      <xdr:row>360</xdr:row>
      <xdr:rowOff>114300</xdr:rowOff>
    </xdr:to>
    <xdr:pic>
      <xdr:nvPicPr>
        <xdr:cNvPr id="1006" name="Picture 1005">
          <a:hlinkClick xmlns:r="http://schemas.openxmlformats.org/officeDocument/2006/relationships" r:id="rId53"/>
          <a:extLst>
            <a:ext uri="{FF2B5EF4-FFF2-40B4-BE49-F238E27FC236}">
              <a16:creationId xmlns:a16="http://schemas.microsoft.com/office/drawing/2014/main" id="{0DACD4EB-88D6-4541-B4E8-198F6C92C8A3}"/>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119875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362</xdr:row>
      <xdr:rowOff>0</xdr:rowOff>
    </xdr:from>
    <xdr:to>
      <xdr:col>1</xdr:col>
      <xdr:colOff>304800</xdr:colOff>
      <xdr:row>362</xdr:row>
      <xdr:rowOff>304800</xdr:rowOff>
    </xdr:to>
    <xdr:pic>
      <xdr:nvPicPr>
        <xdr:cNvPr id="1007" name="Picture 1006">
          <a:hlinkClick xmlns:r="http://schemas.openxmlformats.org/officeDocument/2006/relationships" r:id="rId541"/>
          <a:extLst>
            <a:ext uri="{FF2B5EF4-FFF2-40B4-BE49-F238E27FC236}">
              <a16:creationId xmlns:a16="http://schemas.microsoft.com/office/drawing/2014/main" id="{39B36D2B-71AE-4EBA-8737-6C7CCD32CE41}"/>
            </a:ext>
          </a:extLst>
        </xdr:cNvPr>
        <xdr:cNvPicPr>
          <a:picLocks noChangeAspect="1" noChangeArrowheads="1"/>
        </xdr:cNvPicPr>
      </xdr:nvPicPr>
      <xdr:blipFill>
        <a:blip xmlns:r="http://schemas.openxmlformats.org/officeDocument/2006/relationships" r:embed="rId542">
          <a:extLst>
            <a:ext uri="{28A0092B-C50C-407E-A947-70E740481C1C}">
              <a14:useLocalDpi xmlns:a14="http://schemas.microsoft.com/office/drawing/2010/main" val="0"/>
            </a:ext>
          </a:extLst>
        </a:blip>
        <a:srcRect/>
        <a:stretch>
          <a:fillRect/>
        </a:stretch>
      </xdr:blipFill>
      <xdr:spPr bwMode="auto">
        <a:xfrm>
          <a:off x="609600" y="120624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362</xdr:row>
      <xdr:rowOff>0</xdr:rowOff>
    </xdr:from>
    <xdr:to>
      <xdr:col>3</xdr:col>
      <xdr:colOff>304800</xdr:colOff>
      <xdr:row>362</xdr:row>
      <xdr:rowOff>114300</xdr:rowOff>
    </xdr:to>
    <xdr:pic>
      <xdr:nvPicPr>
        <xdr:cNvPr id="1008" name="Picture 1007">
          <a:hlinkClick xmlns:r="http://schemas.openxmlformats.org/officeDocument/2006/relationships" r:id="rId23"/>
          <a:extLst>
            <a:ext uri="{FF2B5EF4-FFF2-40B4-BE49-F238E27FC236}">
              <a16:creationId xmlns:a16="http://schemas.microsoft.com/office/drawing/2014/main" id="{681D97C6-E551-43FB-98C3-EF540332383D}"/>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20624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362</xdr:row>
      <xdr:rowOff>0</xdr:rowOff>
    </xdr:from>
    <xdr:to>
      <xdr:col>4</xdr:col>
      <xdr:colOff>9525</xdr:colOff>
      <xdr:row>362</xdr:row>
      <xdr:rowOff>114300</xdr:rowOff>
    </xdr:to>
    <xdr:pic>
      <xdr:nvPicPr>
        <xdr:cNvPr id="1009" name="Picture 1008">
          <a:hlinkClick xmlns:r="http://schemas.openxmlformats.org/officeDocument/2006/relationships" r:id="rId53"/>
          <a:extLst>
            <a:ext uri="{FF2B5EF4-FFF2-40B4-BE49-F238E27FC236}">
              <a16:creationId xmlns:a16="http://schemas.microsoft.com/office/drawing/2014/main" id="{EF517CFC-A580-4E78-9DBB-E3E1C89CF8E4}"/>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120624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364</xdr:row>
      <xdr:rowOff>0</xdr:rowOff>
    </xdr:from>
    <xdr:to>
      <xdr:col>1</xdr:col>
      <xdr:colOff>438150</xdr:colOff>
      <xdr:row>365</xdr:row>
      <xdr:rowOff>19050</xdr:rowOff>
    </xdr:to>
    <xdr:pic>
      <xdr:nvPicPr>
        <xdr:cNvPr id="1010" name="Picture 1009">
          <a:hlinkClick xmlns:r="http://schemas.openxmlformats.org/officeDocument/2006/relationships" r:id="rId534"/>
          <a:extLst>
            <a:ext uri="{FF2B5EF4-FFF2-40B4-BE49-F238E27FC236}">
              <a16:creationId xmlns:a16="http://schemas.microsoft.com/office/drawing/2014/main" id="{6B104726-9B76-49FA-8633-925EEBE8B606}"/>
            </a:ext>
          </a:extLst>
        </xdr:cNvPr>
        <xdr:cNvPicPr>
          <a:picLocks noChangeAspect="1" noChangeArrowheads="1"/>
        </xdr:cNvPicPr>
      </xdr:nvPicPr>
      <xdr:blipFill>
        <a:blip xmlns:r="http://schemas.openxmlformats.org/officeDocument/2006/relationships" r:embed="rId536">
          <a:extLst>
            <a:ext uri="{28A0092B-C50C-407E-A947-70E740481C1C}">
              <a14:useLocalDpi xmlns:a14="http://schemas.microsoft.com/office/drawing/2010/main" val="0"/>
            </a:ext>
          </a:extLst>
        </a:blip>
        <a:srcRect/>
        <a:stretch>
          <a:fillRect/>
        </a:stretch>
      </xdr:blipFill>
      <xdr:spPr bwMode="auto">
        <a:xfrm>
          <a:off x="609600" y="121373900"/>
          <a:ext cx="4381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364</xdr:row>
      <xdr:rowOff>0</xdr:rowOff>
    </xdr:from>
    <xdr:to>
      <xdr:col>3</xdr:col>
      <xdr:colOff>304800</xdr:colOff>
      <xdr:row>364</xdr:row>
      <xdr:rowOff>114300</xdr:rowOff>
    </xdr:to>
    <xdr:pic>
      <xdr:nvPicPr>
        <xdr:cNvPr id="1011" name="Picture 1010">
          <a:hlinkClick xmlns:r="http://schemas.openxmlformats.org/officeDocument/2006/relationships" r:id="rId53"/>
          <a:extLst>
            <a:ext uri="{FF2B5EF4-FFF2-40B4-BE49-F238E27FC236}">
              <a16:creationId xmlns:a16="http://schemas.microsoft.com/office/drawing/2014/main" id="{9507F99B-D8B1-457F-A7D2-B440ACC16852}"/>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21373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364</xdr:row>
      <xdr:rowOff>0</xdr:rowOff>
    </xdr:from>
    <xdr:to>
      <xdr:col>4</xdr:col>
      <xdr:colOff>9525</xdr:colOff>
      <xdr:row>364</xdr:row>
      <xdr:rowOff>114300</xdr:rowOff>
    </xdr:to>
    <xdr:pic>
      <xdr:nvPicPr>
        <xdr:cNvPr id="1012" name="Picture 1011">
          <a:hlinkClick xmlns:r="http://schemas.openxmlformats.org/officeDocument/2006/relationships" r:id="rId60"/>
          <a:extLst>
            <a:ext uri="{FF2B5EF4-FFF2-40B4-BE49-F238E27FC236}">
              <a16:creationId xmlns:a16="http://schemas.microsoft.com/office/drawing/2014/main" id="{549987D4-66F2-4FBA-9E1D-0E4B900BD3F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121373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365</xdr:row>
      <xdr:rowOff>0</xdr:rowOff>
    </xdr:from>
    <xdr:to>
      <xdr:col>1</xdr:col>
      <xdr:colOff>304800</xdr:colOff>
      <xdr:row>365</xdr:row>
      <xdr:rowOff>304800</xdr:rowOff>
    </xdr:to>
    <xdr:pic>
      <xdr:nvPicPr>
        <xdr:cNvPr id="1013" name="Picture 1012">
          <a:hlinkClick xmlns:r="http://schemas.openxmlformats.org/officeDocument/2006/relationships" r:id="rId543"/>
          <a:extLst>
            <a:ext uri="{FF2B5EF4-FFF2-40B4-BE49-F238E27FC236}">
              <a16:creationId xmlns:a16="http://schemas.microsoft.com/office/drawing/2014/main" id="{A4DD48D1-72DD-41F6-A02A-D8EADFBDF7B0}"/>
            </a:ext>
          </a:extLst>
        </xdr:cNvPr>
        <xdr:cNvPicPr>
          <a:picLocks noChangeAspect="1" noChangeArrowheads="1"/>
        </xdr:cNvPicPr>
      </xdr:nvPicPr>
      <xdr:blipFill>
        <a:blip xmlns:r="http://schemas.openxmlformats.org/officeDocument/2006/relationships" r:embed="rId544">
          <a:extLst>
            <a:ext uri="{28A0092B-C50C-407E-A947-70E740481C1C}">
              <a14:useLocalDpi xmlns:a14="http://schemas.microsoft.com/office/drawing/2010/main" val="0"/>
            </a:ext>
          </a:extLst>
        </a:blip>
        <a:srcRect/>
        <a:stretch>
          <a:fillRect/>
        </a:stretch>
      </xdr:blipFill>
      <xdr:spPr bwMode="auto">
        <a:xfrm>
          <a:off x="609600" y="121748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365</xdr:row>
      <xdr:rowOff>0</xdr:rowOff>
    </xdr:from>
    <xdr:to>
      <xdr:col>3</xdr:col>
      <xdr:colOff>304800</xdr:colOff>
      <xdr:row>365</xdr:row>
      <xdr:rowOff>114300</xdr:rowOff>
    </xdr:to>
    <xdr:pic>
      <xdr:nvPicPr>
        <xdr:cNvPr id="1014" name="Picture 1013">
          <a:hlinkClick xmlns:r="http://schemas.openxmlformats.org/officeDocument/2006/relationships" r:id="rId53"/>
          <a:extLst>
            <a:ext uri="{FF2B5EF4-FFF2-40B4-BE49-F238E27FC236}">
              <a16:creationId xmlns:a16="http://schemas.microsoft.com/office/drawing/2014/main" id="{F14EB73F-4E78-4910-820A-C44286C17332}"/>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21748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367</xdr:row>
      <xdr:rowOff>0</xdr:rowOff>
    </xdr:from>
    <xdr:to>
      <xdr:col>1</xdr:col>
      <xdr:colOff>304800</xdr:colOff>
      <xdr:row>367</xdr:row>
      <xdr:rowOff>304800</xdr:rowOff>
    </xdr:to>
    <xdr:pic>
      <xdr:nvPicPr>
        <xdr:cNvPr id="1015" name="Picture 1014">
          <a:hlinkClick xmlns:r="http://schemas.openxmlformats.org/officeDocument/2006/relationships" r:id="rId545"/>
          <a:extLst>
            <a:ext uri="{FF2B5EF4-FFF2-40B4-BE49-F238E27FC236}">
              <a16:creationId xmlns:a16="http://schemas.microsoft.com/office/drawing/2014/main" id="{9D5A03C1-1594-4F80-90B0-67582628DFA3}"/>
            </a:ext>
          </a:extLst>
        </xdr:cNvPr>
        <xdr:cNvPicPr>
          <a:picLocks noChangeAspect="1" noChangeArrowheads="1"/>
        </xdr:cNvPicPr>
      </xdr:nvPicPr>
      <xdr:blipFill>
        <a:blip xmlns:r="http://schemas.openxmlformats.org/officeDocument/2006/relationships" r:embed="rId546">
          <a:extLst>
            <a:ext uri="{28A0092B-C50C-407E-A947-70E740481C1C}">
              <a14:useLocalDpi xmlns:a14="http://schemas.microsoft.com/office/drawing/2010/main" val="0"/>
            </a:ext>
          </a:extLst>
        </a:blip>
        <a:srcRect/>
        <a:stretch>
          <a:fillRect/>
        </a:stretch>
      </xdr:blipFill>
      <xdr:spPr bwMode="auto">
        <a:xfrm>
          <a:off x="609600" y="122497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367</xdr:row>
      <xdr:rowOff>0</xdr:rowOff>
    </xdr:from>
    <xdr:to>
      <xdr:col>3</xdr:col>
      <xdr:colOff>304800</xdr:colOff>
      <xdr:row>367</xdr:row>
      <xdr:rowOff>114300</xdr:rowOff>
    </xdr:to>
    <xdr:pic>
      <xdr:nvPicPr>
        <xdr:cNvPr id="1016" name="Picture 1015">
          <a:hlinkClick xmlns:r="http://schemas.openxmlformats.org/officeDocument/2006/relationships" r:id="rId233"/>
          <a:extLst>
            <a:ext uri="{FF2B5EF4-FFF2-40B4-BE49-F238E27FC236}">
              <a16:creationId xmlns:a16="http://schemas.microsoft.com/office/drawing/2014/main" id="{867474FB-A7C2-40B5-8008-F6902DA25564}"/>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22497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368</xdr:row>
      <xdr:rowOff>0</xdr:rowOff>
    </xdr:from>
    <xdr:to>
      <xdr:col>1</xdr:col>
      <xdr:colOff>304800</xdr:colOff>
      <xdr:row>368</xdr:row>
      <xdr:rowOff>304800</xdr:rowOff>
    </xdr:to>
    <xdr:pic>
      <xdr:nvPicPr>
        <xdr:cNvPr id="1017" name="Picture 1016">
          <a:hlinkClick xmlns:r="http://schemas.openxmlformats.org/officeDocument/2006/relationships" r:id="rId547"/>
          <a:extLst>
            <a:ext uri="{FF2B5EF4-FFF2-40B4-BE49-F238E27FC236}">
              <a16:creationId xmlns:a16="http://schemas.microsoft.com/office/drawing/2014/main" id="{8C1D4342-7416-40A4-9114-EAB28854BFFB}"/>
            </a:ext>
          </a:extLst>
        </xdr:cNvPr>
        <xdr:cNvPicPr>
          <a:picLocks noChangeAspect="1" noChangeArrowheads="1"/>
        </xdr:cNvPicPr>
      </xdr:nvPicPr>
      <xdr:blipFill>
        <a:blip xmlns:r="http://schemas.openxmlformats.org/officeDocument/2006/relationships" r:embed="rId548">
          <a:extLst>
            <a:ext uri="{28A0092B-C50C-407E-A947-70E740481C1C}">
              <a14:useLocalDpi xmlns:a14="http://schemas.microsoft.com/office/drawing/2010/main" val="0"/>
            </a:ext>
          </a:extLst>
        </a:blip>
        <a:srcRect/>
        <a:stretch>
          <a:fillRect/>
        </a:stretch>
      </xdr:blipFill>
      <xdr:spPr bwMode="auto">
        <a:xfrm>
          <a:off x="609600" y="12287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368</xdr:row>
      <xdr:rowOff>0</xdr:rowOff>
    </xdr:from>
    <xdr:to>
      <xdr:col>3</xdr:col>
      <xdr:colOff>304800</xdr:colOff>
      <xdr:row>368</xdr:row>
      <xdr:rowOff>114300</xdr:rowOff>
    </xdr:to>
    <xdr:pic>
      <xdr:nvPicPr>
        <xdr:cNvPr id="1018" name="Picture 1017">
          <a:hlinkClick xmlns:r="http://schemas.openxmlformats.org/officeDocument/2006/relationships" r:id="rId233"/>
          <a:extLst>
            <a:ext uri="{FF2B5EF4-FFF2-40B4-BE49-F238E27FC236}">
              <a16:creationId xmlns:a16="http://schemas.microsoft.com/office/drawing/2014/main" id="{7B3296F5-0F6A-4D23-9271-34EC977CC0F8}"/>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22872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369</xdr:row>
      <xdr:rowOff>0</xdr:rowOff>
    </xdr:from>
    <xdr:to>
      <xdr:col>1</xdr:col>
      <xdr:colOff>304800</xdr:colOff>
      <xdr:row>369</xdr:row>
      <xdr:rowOff>304800</xdr:rowOff>
    </xdr:to>
    <xdr:pic>
      <xdr:nvPicPr>
        <xdr:cNvPr id="1019" name="Picture 1018">
          <a:hlinkClick xmlns:r="http://schemas.openxmlformats.org/officeDocument/2006/relationships" r:id="rId549"/>
          <a:extLst>
            <a:ext uri="{FF2B5EF4-FFF2-40B4-BE49-F238E27FC236}">
              <a16:creationId xmlns:a16="http://schemas.microsoft.com/office/drawing/2014/main" id="{44D7111F-FA3B-4590-914C-F9DA81DEFCD2}"/>
            </a:ext>
          </a:extLst>
        </xdr:cNvPr>
        <xdr:cNvPicPr>
          <a:picLocks noChangeAspect="1" noChangeArrowheads="1"/>
        </xdr:cNvPicPr>
      </xdr:nvPicPr>
      <xdr:blipFill>
        <a:blip xmlns:r="http://schemas.openxmlformats.org/officeDocument/2006/relationships" r:embed="rId550">
          <a:extLst>
            <a:ext uri="{28A0092B-C50C-407E-A947-70E740481C1C}">
              <a14:useLocalDpi xmlns:a14="http://schemas.microsoft.com/office/drawing/2010/main" val="0"/>
            </a:ext>
          </a:extLst>
        </a:blip>
        <a:srcRect/>
        <a:stretch>
          <a:fillRect/>
        </a:stretch>
      </xdr:blipFill>
      <xdr:spPr bwMode="auto">
        <a:xfrm>
          <a:off x="609600" y="123247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369</xdr:row>
      <xdr:rowOff>0</xdr:rowOff>
    </xdr:from>
    <xdr:to>
      <xdr:col>3</xdr:col>
      <xdr:colOff>304800</xdr:colOff>
      <xdr:row>369</xdr:row>
      <xdr:rowOff>114300</xdr:rowOff>
    </xdr:to>
    <xdr:pic>
      <xdr:nvPicPr>
        <xdr:cNvPr id="1020" name="Picture 1019">
          <a:hlinkClick xmlns:r="http://schemas.openxmlformats.org/officeDocument/2006/relationships" r:id="rId551"/>
          <a:extLst>
            <a:ext uri="{FF2B5EF4-FFF2-40B4-BE49-F238E27FC236}">
              <a16:creationId xmlns:a16="http://schemas.microsoft.com/office/drawing/2014/main" id="{1A409EAB-9044-4654-96C5-2E35540A84B3}"/>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1828800" y="12324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369</xdr:row>
      <xdr:rowOff>0</xdr:rowOff>
    </xdr:from>
    <xdr:to>
      <xdr:col>4</xdr:col>
      <xdr:colOff>9525</xdr:colOff>
      <xdr:row>369</xdr:row>
      <xdr:rowOff>114300</xdr:rowOff>
    </xdr:to>
    <xdr:pic>
      <xdr:nvPicPr>
        <xdr:cNvPr id="1021" name="Picture 1020">
          <a:hlinkClick xmlns:r="http://schemas.openxmlformats.org/officeDocument/2006/relationships" r:id="rId53"/>
          <a:extLst>
            <a:ext uri="{FF2B5EF4-FFF2-40B4-BE49-F238E27FC236}">
              <a16:creationId xmlns:a16="http://schemas.microsoft.com/office/drawing/2014/main" id="{A09674E7-BF79-4E8B-9747-E6B807799B1B}"/>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12324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370</xdr:row>
      <xdr:rowOff>0</xdr:rowOff>
    </xdr:from>
    <xdr:to>
      <xdr:col>1</xdr:col>
      <xdr:colOff>304800</xdr:colOff>
      <xdr:row>370</xdr:row>
      <xdr:rowOff>304800</xdr:rowOff>
    </xdr:to>
    <xdr:pic>
      <xdr:nvPicPr>
        <xdr:cNvPr id="1022" name="Picture 1021">
          <a:hlinkClick xmlns:r="http://schemas.openxmlformats.org/officeDocument/2006/relationships" r:id="rId552"/>
          <a:extLst>
            <a:ext uri="{FF2B5EF4-FFF2-40B4-BE49-F238E27FC236}">
              <a16:creationId xmlns:a16="http://schemas.microsoft.com/office/drawing/2014/main" id="{C52A6553-3270-495A-A982-5FC5CB459A0C}"/>
            </a:ext>
          </a:extLst>
        </xdr:cNvPr>
        <xdr:cNvPicPr>
          <a:picLocks noChangeAspect="1" noChangeArrowheads="1"/>
        </xdr:cNvPicPr>
      </xdr:nvPicPr>
      <xdr:blipFill>
        <a:blip xmlns:r="http://schemas.openxmlformats.org/officeDocument/2006/relationships" r:embed="rId553">
          <a:extLst>
            <a:ext uri="{28A0092B-C50C-407E-A947-70E740481C1C}">
              <a14:useLocalDpi xmlns:a14="http://schemas.microsoft.com/office/drawing/2010/main" val="0"/>
            </a:ext>
          </a:extLst>
        </a:blip>
        <a:srcRect/>
        <a:stretch>
          <a:fillRect/>
        </a:stretch>
      </xdr:blipFill>
      <xdr:spPr bwMode="auto">
        <a:xfrm>
          <a:off x="609600" y="123621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370</xdr:row>
      <xdr:rowOff>0</xdr:rowOff>
    </xdr:from>
    <xdr:to>
      <xdr:col>3</xdr:col>
      <xdr:colOff>304800</xdr:colOff>
      <xdr:row>370</xdr:row>
      <xdr:rowOff>114300</xdr:rowOff>
    </xdr:to>
    <xdr:pic>
      <xdr:nvPicPr>
        <xdr:cNvPr id="1023" name="Picture 1022">
          <a:hlinkClick xmlns:r="http://schemas.openxmlformats.org/officeDocument/2006/relationships" r:id="rId53"/>
          <a:extLst>
            <a:ext uri="{FF2B5EF4-FFF2-40B4-BE49-F238E27FC236}">
              <a16:creationId xmlns:a16="http://schemas.microsoft.com/office/drawing/2014/main" id="{E8A3F0A5-39F3-4FD3-928B-CF7A9C486165}"/>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23621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371</xdr:row>
      <xdr:rowOff>0</xdr:rowOff>
    </xdr:from>
    <xdr:to>
      <xdr:col>1</xdr:col>
      <xdr:colOff>304800</xdr:colOff>
      <xdr:row>371</xdr:row>
      <xdr:rowOff>304800</xdr:rowOff>
    </xdr:to>
    <xdr:pic>
      <xdr:nvPicPr>
        <xdr:cNvPr id="1024" name="Picture 1023">
          <a:hlinkClick xmlns:r="http://schemas.openxmlformats.org/officeDocument/2006/relationships" r:id="rId554"/>
          <a:extLst>
            <a:ext uri="{FF2B5EF4-FFF2-40B4-BE49-F238E27FC236}">
              <a16:creationId xmlns:a16="http://schemas.microsoft.com/office/drawing/2014/main" id="{66C31696-88E5-4281-BA64-C6F6C70CE87B}"/>
            </a:ext>
          </a:extLst>
        </xdr:cNvPr>
        <xdr:cNvPicPr>
          <a:picLocks noChangeAspect="1" noChangeArrowheads="1"/>
        </xdr:cNvPicPr>
      </xdr:nvPicPr>
      <xdr:blipFill>
        <a:blip xmlns:r="http://schemas.openxmlformats.org/officeDocument/2006/relationships" r:embed="rId555">
          <a:extLst>
            <a:ext uri="{28A0092B-C50C-407E-A947-70E740481C1C}">
              <a14:useLocalDpi xmlns:a14="http://schemas.microsoft.com/office/drawing/2010/main" val="0"/>
            </a:ext>
          </a:extLst>
        </a:blip>
        <a:srcRect/>
        <a:stretch>
          <a:fillRect/>
        </a:stretch>
      </xdr:blipFill>
      <xdr:spPr bwMode="auto">
        <a:xfrm>
          <a:off x="609600" y="123996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371</xdr:row>
      <xdr:rowOff>0</xdr:rowOff>
    </xdr:from>
    <xdr:to>
      <xdr:col>3</xdr:col>
      <xdr:colOff>304800</xdr:colOff>
      <xdr:row>371</xdr:row>
      <xdr:rowOff>114300</xdr:rowOff>
    </xdr:to>
    <xdr:pic>
      <xdr:nvPicPr>
        <xdr:cNvPr id="1025" name="Picture 1024">
          <a:hlinkClick xmlns:r="http://schemas.openxmlformats.org/officeDocument/2006/relationships" r:id="rId53"/>
          <a:extLst>
            <a:ext uri="{FF2B5EF4-FFF2-40B4-BE49-F238E27FC236}">
              <a16:creationId xmlns:a16="http://schemas.microsoft.com/office/drawing/2014/main" id="{78198E10-F586-4BA9-ABAD-6FFF7503CED9}"/>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23996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372</xdr:row>
      <xdr:rowOff>0</xdr:rowOff>
    </xdr:from>
    <xdr:to>
      <xdr:col>1</xdr:col>
      <xdr:colOff>304800</xdr:colOff>
      <xdr:row>372</xdr:row>
      <xdr:rowOff>304800</xdr:rowOff>
    </xdr:to>
    <xdr:pic>
      <xdr:nvPicPr>
        <xdr:cNvPr id="1026" name="Picture 1025">
          <a:hlinkClick xmlns:r="http://schemas.openxmlformats.org/officeDocument/2006/relationships" r:id="rId438"/>
          <a:extLst>
            <a:ext uri="{FF2B5EF4-FFF2-40B4-BE49-F238E27FC236}">
              <a16:creationId xmlns:a16="http://schemas.microsoft.com/office/drawing/2014/main" id="{8CD3EA14-0AAC-44A0-B8AA-6D886CD64F3C}"/>
            </a:ext>
          </a:extLst>
        </xdr:cNvPr>
        <xdr:cNvPicPr>
          <a:picLocks noChangeAspect="1" noChangeArrowheads="1"/>
        </xdr:cNvPicPr>
      </xdr:nvPicPr>
      <xdr:blipFill>
        <a:blip xmlns:r="http://schemas.openxmlformats.org/officeDocument/2006/relationships" r:embed="rId439">
          <a:extLst>
            <a:ext uri="{28A0092B-C50C-407E-A947-70E740481C1C}">
              <a14:useLocalDpi xmlns:a14="http://schemas.microsoft.com/office/drawing/2010/main" val="0"/>
            </a:ext>
          </a:extLst>
        </a:blip>
        <a:srcRect/>
        <a:stretch>
          <a:fillRect/>
        </a:stretch>
      </xdr:blipFill>
      <xdr:spPr bwMode="auto">
        <a:xfrm>
          <a:off x="609600" y="124371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372</xdr:row>
      <xdr:rowOff>0</xdr:rowOff>
    </xdr:from>
    <xdr:to>
      <xdr:col>3</xdr:col>
      <xdr:colOff>304800</xdr:colOff>
      <xdr:row>372</xdr:row>
      <xdr:rowOff>114300</xdr:rowOff>
    </xdr:to>
    <xdr:pic>
      <xdr:nvPicPr>
        <xdr:cNvPr id="1027" name="Picture 1026">
          <a:hlinkClick xmlns:r="http://schemas.openxmlformats.org/officeDocument/2006/relationships" r:id="rId236"/>
          <a:extLst>
            <a:ext uri="{FF2B5EF4-FFF2-40B4-BE49-F238E27FC236}">
              <a16:creationId xmlns:a16="http://schemas.microsoft.com/office/drawing/2014/main" id="{69772E90-E686-456D-8811-856545AA3755}"/>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124371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372</xdr:row>
      <xdr:rowOff>0</xdr:rowOff>
    </xdr:from>
    <xdr:to>
      <xdr:col>4</xdr:col>
      <xdr:colOff>9525</xdr:colOff>
      <xdr:row>372</xdr:row>
      <xdr:rowOff>114300</xdr:rowOff>
    </xdr:to>
    <xdr:pic>
      <xdr:nvPicPr>
        <xdr:cNvPr id="1028" name="Picture 1027">
          <a:hlinkClick xmlns:r="http://schemas.openxmlformats.org/officeDocument/2006/relationships" r:id="rId53"/>
          <a:extLst>
            <a:ext uri="{FF2B5EF4-FFF2-40B4-BE49-F238E27FC236}">
              <a16:creationId xmlns:a16="http://schemas.microsoft.com/office/drawing/2014/main" id="{3939B8BE-5FC4-4E40-AC67-41979321EB5D}"/>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124371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373</xdr:row>
      <xdr:rowOff>0</xdr:rowOff>
    </xdr:from>
    <xdr:to>
      <xdr:col>1</xdr:col>
      <xdr:colOff>304800</xdr:colOff>
      <xdr:row>373</xdr:row>
      <xdr:rowOff>304800</xdr:rowOff>
    </xdr:to>
    <xdr:pic>
      <xdr:nvPicPr>
        <xdr:cNvPr id="1029" name="Picture 1028">
          <a:hlinkClick xmlns:r="http://schemas.openxmlformats.org/officeDocument/2006/relationships" r:id="rId440"/>
          <a:extLst>
            <a:ext uri="{FF2B5EF4-FFF2-40B4-BE49-F238E27FC236}">
              <a16:creationId xmlns:a16="http://schemas.microsoft.com/office/drawing/2014/main" id="{679A6518-7296-4ECF-972C-641D1927F6ED}"/>
            </a:ext>
          </a:extLst>
        </xdr:cNvPr>
        <xdr:cNvPicPr>
          <a:picLocks noChangeAspect="1" noChangeArrowheads="1"/>
        </xdr:cNvPicPr>
      </xdr:nvPicPr>
      <xdr:blipFill>
        <a:blip xmlns:r="http://schemas.openxmlformats.org/officeDocument/2006/relationships" r:embed="rId441">
          <a:extLst>
            <a:ext uri="{28A0092B-C50C-407E-A947-70E740481C1C}">
              <a14:useLocalDpi xmlns:a14="http://schemas.microsoft.com/office/drawing/2010/main" val="0"/>
            </a:ext>
          </a:extLst>
        </a:blip>
        <a:srcRect/>
        <a:stretch>
          <a:fillRect/>
        </a:stretch>
      </xdr:blipFill>
      <xdr:spPr bwMode="auto">
        <a:xfrm>
          <a:off x="609600" y="124745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373</xdr:row>
      <xdr:rowOff>0</xdr:rowOff>
    </xdr:from>
    <xdr:to>
      <xdr:col>3</xdr:col>
      <xdr:colOff>304800</xdr:colOff>
      <xdr:row>373</xdr:row>
      <xdr:rowOff>114300</xdr:rowOff>
    </xdr:to>
    <xdr:pic>
      <xdr:nvPicPr>
        <xdr:cNvPr id="1030" name="Picture 1029">
          <a:hlinkClick xmlns:r="http://schemas.openxmlformats.org/officeDocument/2006/relationships" r:id="rId236"/>
          <a:extLst>
            <a:ext uri="{FF2B5EF4-FFF2-40B4-BE49-F238E27FC236}">
              <a16:creationId xmlns:a16="http://schemas.microsoft.com/office/drawing/2014/main" id="{0FB1A760-E711-4C71-9C16-E8B81AC2BC54}"/>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124745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373</xdr:row>
      <xdr:rowOff>0</xdr:rowOff>
    </xdr:from>
    <xdr:to>
      <xdr:col>4</xdr:col>
      <xdr:colOff>9525</xdr:colOff>
      <xdr:row>373</xdr:row>
      <xdr:rowOff>114300</xdr:rowOff>
    </xdr:to>
    <xdr:pic>
      <xdr:nvPicPr>
        <xdr:cNvPr id="1031" name="Picture 1030">
          <a:hlinkClick xmlns:r="http://schemas.openxmlformats.org/officeDocument/2006/relationships" r:id="rId53"/>
          <a:extLst>
            <a:ext uri="{FF2B5EF4-FFF2-40B4-BE49-F238E27FC236}">
              <a16:creationId xmlns:a16="http://schemas.microsoft.com/office/drawing/2014/main" id="{D229D7BB-01F9-4472-ABCD-AC4E44CB5436}"/>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124745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374</xdr:row>
      <xdr:rowOff>0</xdr:rowOff>
    </xdr:from>
    <xdr:to>
      <xdr:col>1</xdr:col>
      <xdr:colOff>447675</xdr:colOff>
      <xdr:row>375</xdr:row>
      <xdr:rowOff>0</xdr:rowOff>
    </xdr:to>
    <xdr:pic>
      <xdr:nvPicPr>
        <xdr:cNvPr id="1032" name="Picture 1031">
          <a:hlinkClick xmlns:r="http://schemas.openxmlformats.org/officeDocument/2006/relationships" r:id="rId442"/>
          <a:extLst>
            <a:ext uri="{FF2B5EF4-FFF2-40B4-BE49-F238E27FC236}">
              <a16:creationId xmlns:a16="http://schemas.microsoft.com/office/drawing/2014/main" id="{4139D60A-7DD0-48F0-9120-C718E02AB639}"/>
            </a:ext>
          </a:extLst>
        </xdr:cNvPr>
        <xdr:cNvPicPr>
          <a:picLocks noChangeAspect="1" noChangeArrowheads="1"/>
        </xdr:cNvPicPr>
      </xdr:nvPicPr>
      <xdr:blipFill>
        <a:blip xmlns:r="http://schemas.openxmlformats.org/officeDocument/2006/relationships" r:embed="rId443">
          <a:extLst>
            <a:ext uri="{28A0092B-C50C-407E-A947-70E740481C1C}">
              <a14:useLocalDpi xmlns:a14="http://schemas.microsoft.com/office/drawing/2010/main" val="0"/>
            </a:ext>
          </a:extLst>
        </a:blip>
        <a:srcRect/>
        <a:stretch>
          <a:fillRect/>
        </a:stretch>
      </xdr:blipFill>
      <xdr:spPr bwMode="auto">
        <a:xfrm>
          <a:off x="609600" y="125120400"/>
          <a:ext cx="45085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374</xdr:row>
      <xdr:rowOff>0</xdr:rowOff>
    </xdr:from>
    <xdr:to>
      <xdr:col>3</xdr:col>
      <xdr:colOff>304800</xdr:colOff>
      <xdr:row>374</xdr:row>
      <xdr:rowOff>114300</xdr:rowOff>
    </xdr:to>
    <xdr:pic>
      <xdr:nvPicPr>
        <xdr:cNvPr id="1033" name="Picture 1032">
          <a:hlinkClick xmlns:r="http://schemas.openxmlformats.org/officeDocument/2006/relationships" r:id="rId236"/>
          <a:extLst>
            <a:ext uri="{FF2B5EF4-FFF2-40B4-BE49-F238E27FC236}">
              <a16:creationId xmlns:a16="http://schemas.microsoft.com/office/drawing/2014/main" id="{EF4E90ED-3BA6-4138-ABB6-39C3438CB74D}"/>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125120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374</xdr:row>
      <xdr:rowOff>0</xdr:rowOff>
    </xdr:from>
    <xdr:to>
      <xdr:col>4</xdr:col>
      <xdr:colOff>9525</xdr:colOff>
      <xdr:row>374</xdr:row>
      <xdr:rowOff>114300</xdr:rowOff>
    </xdr:to>
    <xdr:pic>
      <xdr:nvPicPr>
        <xdr:cNvPr id="1034" name="Picture 1033">
          <a:hlinkClick xmlns:r="http://schemas.openxmlformats.org/officeDocument/2006/relationships" r:id="rId53"/>
          <a:extLst>
            <a:ext uri="{FF2B5EF4-FFF2-40B4-BE49-F238E27FC236}">
              <a16:creationId xmlns:a16="http://schemas.microsoft.com/office/drawing/2014/main" id="{AFDDC94B-DC8B-4B37-ADB3-ABCD705C05A9}"/>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125120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375</xdr:row>
      <xdr:rowOff>0</xdr:rowOff>
    </xdr:from>
    <xdr:to>
      <xdr:col>1</xdr:col>
      <xdr:colOff>304800</xdr:colOff>
      <xdr:row>375</xdr:row>
      <xdr:rowOff>304800</xdr:rowOff>
    </xdr:to>
    <xdr:pic>
      <xdr:nvPicPr>
        <xdr:cNvPr id="1035" name="Picture 1034">
          <a:hlinkClick xmlns:r="http://schemas.openxmlformats.org/officeDocument/2006/relationships" r:id="rId556"/>
          <a:extLst>
            <a:ext uri="{FF2B5EF4-FFF2-40B4-BE49-F238E27FC236}">
              <a16:creationId xmlns:a16="http://schemas.microsoft.com/office/drawing/2014/main" id="{35AE15ED-21E5-4288-8539-D92F01590218}"/>
            </a:ext>
          </a:extLst>
        </xdr:cNvPr>
        <xdr:cNvPicPr>
          <a:picLocks noChangeAspect="1" noChangeArrowheads="1"/>
        </xdr:cNvPicPr>
      </xdr:nvPicPr>
      <xdr:blipFill>
        <a:blip xmlns:r="http://schemas.openxmlformats.org/officeDocument/2006/relationships" r:embed="rId557">
          <a:extLst>
            <a:ext uri="{28A0092B-C50C-407E-A947-70E740481C1C}">
              <a14:useLocalDpi xmlns:a14="http://schemas.microsoft.com/office/drawing/2010/main" val="0"/>
            </a:ext>
          </a:extLst>
        </a:blip>
        <a:srcRect/>
        <a:stretch>
          <a:fillRect/>
        </a:stretch>
      </xdr:blipFill>
      <xdr:spPr bwMode="auto">
        <a:xfrm>
          <a:off x="609600" y="125495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375</xdr:row>
      <xdr:rowOff>0</xdr:rowOff>
    </xdr:from>
    <xdr:to>
      <xdr:col>3</xdr:col>
      <xdr:colOff>304800</xdr:colOff>
      <xdr:row>375</xdr:row>
      <xdr:rowOff>114300</xdr:rowOff>
    </xdr:to>
    <xdr:pic>
      <xdr:nvPicPr>
        <xdr:cNvPr id="1036" name="Picture 1035">
          <a:hlinkClick xmlns:r="http://schemas.openxmlformats.org/officeDocument/2006/relationships" r:id="rId148"/>
          <a:extLst>
            <a:ext uri="{FF2B5EF4-FFF2-40B4-BE49-F238E27FC236}">
              <a16:creationId xmlns:a16="http://schemas.microsoft.com/office/drawing/2014/main" id="{703A243D-842C-425B-A9DC-515F91E69198}"/>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125495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377</xdr:row>
      <xdr:rowOff>0</xdr:rowOff>
    </xdr:from>
    <xdr:to>
      <xdr:col>1</xdr:col>
      <xdr:colOff>349250</xdr:colOff>
      <xdr:row>377</xdr:row>
      <xdr:rowOff>304800</xdr:rowOff>
    </xdr:to>
    <xdr:pic>
      <xdr:nvPicPr>
        <xdr:cNvPr id="1037" name="Picture 1036">
          <a:hlinkClick xmlns:r="http://schemas.openxmlformats.org/officeDocument/2006/relationships" r:id="rId558"/>
          <a:extLst>
            <a:ext uri="{FF2B5EF4-FFF2-40B4-BE49-F238E27FC236}">
              <a16:creationId xmlns:a16="http://schemas.microsoft.com/office/drawing/2014/main" id="{DCCB0E91-DDFD-42F0-83BE-3594826D1226}"/>
            </a:ext>
          </a:extLst>
        </xdr:cNvPr>
        <xdr:cNvPicPr>
          <a:picLocks noChangeAspect="1" noChangeArrowheads="1"/>
        </xdr:cNvPicPr>
      </xdr:nvPicPr>
      <xdr:blipFill>
        <a:blip xmlns:r="http://schemas.openxmlformats.org/officeDocument/2006/relationships" r:embed="rId559">
          <a:extLst>
            <a:ext uri="{28A0092B-C50C-407E-A947-70E740481C1C}">
              <a14:useLocalDpi xmlns:a14="http://schemas.microsoft.com/office/drawing/2010/main" val="0"/>
            </a:ext>
          </a:extLst>
        </a:blip>
        <a:srcRect/>
        <a:stretch>
          <a:fillRect/>
        </a:stretch>
      </xdr:blipFill>
      <xdr:spPr bwMode="auto">
        <a:xfrm>
          <a:off x="609600" y="126244350"/>
          <a:ext cx="3556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377</xdr:row>
      <xdr:rowOff>0</xdr:rowOff>
    </xdr:from>
    <xdr:to>
      <xdr:col>3</xdr:col>
      <xdr:colOff>304800</xdr:colOff>
      <xdr:row>377</xdr:row>
      <xdr:rowOff>114300</xdr:rowOff>
    </xdr:to>
    <xdr:pic>
      <xdr:nvPicPr>
        <xdr:cNvPr id="1038" name="Picture 1037">
          <a:hlinkClick xmlns:r="http://schemas.openxmlformats.org/officeDocument/2006/relationships" r:id="rId148"/>
          <a:extLst>
            <a:ext uri="{FF2B5EF4-FFF2-40B4-BE49-F238E27FC236}">
              <a16:creationId xmlns:a16="http://schemas.microsoft.com/office/drawing/2014/main" id="{D096DAD1-BE02-4585-BF9F-133FECBA352D}"/>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126244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379</xdr:row>
      <xdr:rowOff>0</xdr:rowOff>
    </xdr:from>
    <xdr:to>
      <xdr:col>1</xdr:col>
      <xdr:colOff>304800</xdr:colOff>
      <xdr:row>379</xdr:row>
      <xdr:rowOff>304800</xdr:rowOff>
    </xdr:to>
    <xdr:pic>
      <xdr:nvPicPr>
        <xdr:cNvPr id="1039" name="Picture 1038">
          <a:hlinkClick xmlns:r="http://schemas.openxmlformats.org/officeDocument/2006/relationships" r:id="rId466"/>
          <a:extLst>
            <a:ext uri="{FF2B5EF4-FFF2-40B4-BE49-F238E27FC236}">
              <a16:creationId xmlns:a16="http://schemas.microsoft.com/office/drawing/2014/main" id="{89F4B57C-8959-43EA-A6AB-4BA6DBCC75F9}"/>
            </a:ext>
          </a:extLst>
        </xdr:cNvPr>
        <xdr:cNvPicPr>
          <a:picLocks noChangeAspect="1" noChangeArrowheads="1"/>
        </xdr:cNvPicPr>
      </xdr:nvPicPr>
      <xdr:blipFill>
        <a:blip xmlns:r="http://schemas.openxmlformats.org/officeDocument/2006/relationships" r:embed="rId467">
          <a:extLst>
            <a:ext uri="{28A0092B-C50C-407E-A947-70E740481C1C}">
              <a14:useLocalDpi xmlns:a14="http://schemas.microsoft.com/office/drawing/2010/main" val="0"/>
            </a:ext>
          </a:extLst>
        </a:blip>
        <a:srcRect/>
        <a:stretch>
          <a:fillRect/>
        </a:stretch>
      </xdr:blipFill>
      <xdr:spPr bwMode="auto">
        <a:xfrm>
          <a:off x="609600" y="126993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379</xdr:row>
      <xdr:rowOff>0</xdr:rowOff>
    </xdr:from>
    <xdr:to>
      <xdr:col>3</xdr:col>
      <xdr:colOff>304800</xdr:colOff>
      <xdr:row>379</xdr:row>
      <xdr:rowOff>114300</xdr:rowOff>
    </xdr:to>
    <xdr:pic>
      <xdr:nvPicPr>
        <xdr:cNvPr id="1040" name="Picture 1039">
          <a:hlinkClick xmlns:r="http://schemas.openxmlformats.org/officeDocument/2006/relationships" r:id="rId20"/>
          <a:extLst>
            <a:ext uri="{FF2B5EF4-FFF2-40B4-BE49-F238E27FC236}">
              <a16:creationId xmlns:a16="http://schemas.microsoft.com/office/drawing/2014/main" id="{3DF05E2D-51FF-45C3-8E8A-517F537FF5A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26993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379</xdr:row>
      <xdr:rowOff>0</xdr:rowOff>
    </xdr:from>
    <xdr:to>
      <xdr:col>4</xdr:col>
      <xdr:colOff>6350</xdr:colOff>
      <xdr:row>379</xdr:row>
      <xdr:rowOff>114300</xdr:rowOff>
    </xdr:to>
    <xdr:pic>
      <xdr:nvPicPr>
        <xdr:cNvPr id="1041" name="Picture 1040">
          <a:hlinkClick xmlns:r="http://schemas.openxmlformats.org/officeDocument/2006/relationships" r:id="rId343"/>
          <a:extLst>
            <a:ext uri="{FF2B5EF4-FFF2-40B4-BE49-F238E27FC236}">
              <a16:creationId xmlns:a16="http://schemas.microsoft.com/office/drawing/2014/main" id="{68891FC7-B66F-4308-808D-B4BA0AEAA489}"/>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26993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381</xdr:row>
      <xdr:rowOff>0</xdr:rowOff>
    </xdr:from>
    <xdr:to>
      <xdr:col>1</xdr:col>
      <xdr:colOff>304800</xdr:colOff>
      <xdr:row>381</xdr:row>
      <xdr:rowOff>304800</xdr:rowOff>
    </xdr:to>
    <xdr:pic>
      <xdr:nvPicPr>
        <xdr:cNvPr id="1042" name="Picture 1041">
          <a:hlinkClick xmlns:r="http://schemas.openxmlformats.org/officeDocument/2006/relationships" r:id="rId468"/>
          <a:extLst>
            <a:ext uri="{FF2B5EF4-FFF2-40B4-BE49-F238E27FC236}">
              <a16:creationId xmlns:a16="http://schemas.microsoft.com/office/drawing/2014/main" id="{8EC1C8E1-AEDE-499E-B8BA-297CBA1CD1D6}"/>
            </a:ext>
          </a:extLst>
        </xdr:cNvPr>
        <xdr:cNvPicPr>
          <a:picLocks noChangeAspect="1" noChangeArrowheads="1"/>
        </xdr:cNvPicPr>
      </xdr:nvPicPr>
      <xdr:blipFill>
        <a:blip xmlns:r="http://schemas.openxmlformats.org/officeDocument/2006/relationships" r:embed="rId469">
          <a:extLst>
            <a:ext uri="{28A0092B-C50C-407E-A947-70E740481C1C}">
              <a14:useLocalDpi xmlns:a14="http://schemas.microsoft.com/office/drawing/2010/main" val="0"/>
            </a:ext>
          </a:extLst>
        </a:blip>
        <a:srcRect/>
        <a:stretch>
          <a:fillRect/>
        </a:stretch>
      </xdr:blipFill>
      <xdr:spPr bwMode="auto">
        <a:xfrm>
          <a:off x="609600" y="127742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381</xdr:row>
      <xdr:rowOff>0</xdr:rowOff>
    </xdr:from>
    <xdr:to>
      <xdr:col>3</xdr:col>
      <xdr:colOff>304800</xdr:colOff>
      <xdr:row>381</xdr:row>
      <xdr:rowOff>114300</xdr:rowOff>
    </xdr:to>
    <xdr:pic>
      <xdr:nvPicPr>
        <xdr:cNvPr id="1043" name="Picture 1042">
          <a:hlinkClick xmlns:r="http://schemas.openxmlformats.org/officeDocument/2006/relationships" r:id="rId20"/>
          <a:extLst>
            <a:ext uri="{FF2B5EF4-FFF2-40B4-BE49-F238E27FC236}">
              <a16:creationId xmlns:a16="http://schemas.microsoft.com/office/drawing/2014/main" id="{1ED8E020-1E9E-4DE3-9B47-692AF402F53F}"/>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27742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381</xdr:row>
      <xdr:rowOff>0</xdr:rowOff>
    </xdr:from>
    <xdr:to>
      <xdr:col>4</xdr:col>
      <xdr:colOff>6350</xdr:colOff>
      <xdr:row>381</xdr:row>
      <xdr:rowOff>114300</xdr:rowOff>
    </xdr:to>
    <xdr:pic>
      <xdr:nvPicPr>
        <xdr:cNvPr id="1044" name="Picture 1043">
          <a:hlinkClick xmlns:r="http://schemas.openxmlformats.org/officeDocument/2006/relationships" r:id="rId343"/>
          <a:extLst>
            <a:ext uri="{FF2B5EF4-FFF2-40B4-BE49-F238E27FC236}">
              <a16:creationId xmlns:a16="http://schemas.microsoft.com/office/drawing/2014/main" id="{E0584D6B-DD07-48B7-A2B4-E67A8001114A}"/>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27742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383</xdr:row>
      <xdr:rowOff>0</xdr:rowOff>
    </xdr:from>
    <xdr:to>
      <xdr:col>1</xdr:col>
      <xdr:colOff>304800</xdr:colOff>
      <xdr:row>383</xdr:row>
      <xdr:rowOff>304800</xdr:rowOff>
    </xdr:to>
    <xdr:pic>
      <xdr:nvPicPr>
        <xdr:cNvPr id="1045" name="Picture 1044">
          <a:hlinkClick xmlns:r="http://schemas.openxmlformats.org/officeDocument/2006/relationships" r:id="rId560"/>
          <a:extLst>
            <a:ext uri="{FF2B5EF4-FFF2-40B4-BE49-F238E27FC236}">
              <a16:creationId xmlns:a16="http://schemas.microsoft.com/office/drawing/2014/main" id="{16FFE4AF-ECD1-49D3-A156-BC77310F48A1}"/>
            </a:ext>
          </a:extLst>
        </xdr:cNvPr>
        <xdr:cNvPicPr>
          <a:picLocks noChangeAspect="1" noChangeArrowheads="1"/>
        </xdr:cNvPicPr>
      </xdr:nvPicPr>
      <xdr:blipFill>
        <a:blip xmlns:r="http://schemas.openxmlformats.org/officeDocument/2006/relationships" r:embed="rId561">
          <a:extLst>
            <a:ext uri="{28A0092B-C50C-407E-A947-70E740481C1C}">
              <a14:useLocalDpi xmlns:a14="http://schemas.microsoft.com/office/drawing/2010/main" val="0"/>
            </a:ext>
          </a:extLst>
        </a:blip>
        <a:srcRect/>
        <a:stretch>
          <a:fillRect/>
        </a:stretch>
      </xdr:blipFill>
      <xdr:spPr bwMode="auto">
        <a:xfrm>
          <a:off x="609600" y="128492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383</xdr:row>
      <xdr:rowOff>0</xdr:rowOff>
    </xdr:from>
    <xdr:to>
      <xdr:col>3</xdr:col>
      <xdr:colOff>304800</xdr:colOff>
      <xdr:row>383</xdr:row>
      <xdr:rowOff>114300</xdr:rowOff>
    </xdr:to>
    <xdr:pic>
      <xdr:nvPicPr>
        <xdr:cNvPr id="1046" name="Picture 1045">
          <a:hlinkClick xmlns:r="http://schemas.openxmlformats.org/officeDocument/2006/relationships" r:id="rId148"/>
          <a:extLst>
            <a:ext uri="{FF2B5EF4-FFF2-40B4-BE49-F238E27FC236}">
              <a16:creationId xmlns:a16="http://schemas.microsoft.com/office/drawing/2014/main" id="{2785BC9B-2EF6-4A4D-B820-9A3D703BACCB}"/>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128492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385</xdr:row>
      <xdr:rowOff>0</xdr:rowOff>
    </xdr:from>
    <xdr:to>
      <xdr:col>1</xdr:col>
      <xdr:colOff>304800</xdr:colOff>
      <xdr:row>385</xdr:row>
      <xdr:rowOff>304800</xdr:rowOff>
    </xdr:to>
    <xdr:pic>
      <xdr:nvPicPr>
        <xdr:cNvPr id="1047" name="Picture 1046">
          <a:hlinkClick xmlns:r="http://schemas.openxmlformats.org/officeDocument/2006/relationships" r:id="rId470"/>
          <a:extLst>
            <a:ext uri="{FF2B5EF4-FFF2-40B4-BE49-F238E27FC236}">
              <a16:creationId xmlns:a16="http://schemas.microsoft.com/office/drawing/2014/main" id="{E0599E7B-8206-43B7-9396-1391000CEF4F}"/>
            </a:ext>
          </a:extLst>
        </xdr:cNvPr>
        <xdr:cNvPicPr>
          <a:picLocks noChangeAspect="1" noChangeArrowheads="1"/>
        </xdr:cNvPicPr>
      </xdr:nvPicPr>
      <xdr:blipFill>
        <a:blip xmlns:r="http://schemas.openxmlformats.org/officeDocument/2006/relationships" r:embed="rId471">
          <a:extLst>
            <a:ext uri="{28A0092B-C50C-407E-A947-70E740481C1C}">
              <a14:useLocalDpi xmlns:a14="http://schemas.microsoft.com/office/drawing/2010/main" val="0"/>
            </a:ext>
          </a:extLst>
        </a:blip>
        <a:srcRect/>
        <a:stretch>
          <a:fillRect/>
        </a:stretch>
      </xdr:blipFill>
      <xdr:spPr bwMode="auto">
        <a:xfrm>
          <a:off x="609600" y="129241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385</xdr:row>
      <xdr:rowOff>0</xdr:rowOff>
    </xdr:from>
    <xdr:to>
      <xdr:col>3</xdr:col>
      <xdr:colOff>304800</xdr:colOff>
      <xdr:row>385</xdr:row>
      <xdr:rowOff>114300</xdr:rowOff>
    </xdr:to>
    <xdr:pic>
      <xdr:nvPicPr>
        <xdr:cNvPr id="1048" name="Picture 1047">
          <a:hlinkClick xmlns:r="http://schemas.openxmlformats.org/officeDocument/2006/relationships" r:id="rId20"/>
          <a:extLst>
            <a:ext uri="{FF2B5EF4-FFF2-40B4-BE49-F238E27FC236}">
              <a16:creationId xmlns:a16="http://schemas.microsoft.com/office/drawing/2014/main" id="{A24BF100-B6BF-45DA-A3F1-00C3AD7CAF2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29241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385</xdr:row>
      <xdr:rowOff>0</xdr:rowOff>
    </xdr:from>
    <xdr:to>
      <xdr:col>4</xdr:col>
      <xdr:colOff>6350</xdr:colOff>
      <xdr:row>385</xdr:row>
      <xdr:rowOff>114300</xdr:rowOff>
    </xdr:to>
    <xdr:pic>
      <xdr:nvPicPr>
        <xdr:cNvPr id="1049" name="Picture 1048">
          <a:hlinkClick xmlns:r="http://schemas.openxmlformats.org/officeDocument/2006/relationships" r:id="rId343"/>
          <a:extLst>
            <a:ext uri="{FF2B5EF4-FFF2-40B4-BE49-F238E27FC236}">
              <a16:creationId xmlns:a16="http://schemas.microsoft.com/office/drawing/2014/main" id="{EB06616E-D8EE-47BF-839D-7DEBCEEFE002}"/>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29241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387</xdr:row>
      <xdr:rowOff>0</xdr:rowOff>
    </xdr:from>
    <xdr:to>
      <xdr:col>1</xdr:col>
      <xdr:colOff>304800</xdr:colOff>
      <xdr:row>387</xdr:row>
      <xdr:rowOff>304800</xdr:rowOff>
    </xdr:to>
    <xdr:pic>
      <xdr:nvPicPr>
        <xdr:cNvPr id="1050" name="Picture 1049">
          <a:hlinkClick xmlns:r="http://schemas.openxmlformats.org/officeDocument/2006/relationships" r:id="rId562"/>
          <a:extLst>
            <a:ext uri="{FF2B5EF4-FFF2-40B4-BE49-F238E27FC236}">
              <a16:creationId xmlns:a16="http://schemas.microsoft.com/office/drawing/2014/main" id="{A8916914-3F7A-48F1-B638-3CE353825092}"/>
            </a:ext>
          </a:extLst>
        </xdr:cNvPr>
        <xdr:cNvPicPr>
          <a:picLocks noChangeAspect="1" noChangeArrowheads="1"/>
        </xdr:cNvPicPr>
      </xdr:nvPicPr>
      <xdr:blipFill>
        <a:blip xmlns:r="http://schemas.openxmlformats.org/officeDocument/2006/relationships" r:embed="rId563">
          <a:extLst>
            <a:ext uri="{28A0092B-C50C-407E-A947-70E740481C1C}">
              <a14:useLocalDpi xmlns:a14="http://schemas.microsoft.com/office/drawing/2010/main" val="0"/>
            </a:ext>
          </a:extLst>
        </a:blip>
        <a:srcRect/>
        <a:stretch>
          <a:fillRect/>
        </a:stretch>
      </xdr:blipFill>
      <xdr:spPr bwMode="auto">
        <a:xfrm>
          <a:off x="609600" y="129990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387</xdr:row>
      <xdr:rowOff>0</xdr:rowOff>
    </xdr:from>
    <xdr:to>
      <xdr:col>3</xdr:col>
      <xdr:colOff>304800</xdr:colOff>
      <xdr:row>387</xdr:row>
      <xdr:rowOff>114300</xdr:rowOff>
    </xdr:to>
    <xdr:pic>
      <xdr:nvPicPr>
        <xdr:cNvPr id="1051" name="Picture 1050">
          <a:hlinkClick xmlns:r="http://schemas.openxmlformats.org/officeDocument/2006/relationships" r:id="rId20"/>
          <a:extLst>
            <a:ext uri="{FF2B5EF4-FFF2-40B4-BE49-F238E27FC236}">
              <a16:creationId xmlns:a16="http://schemas.microsoft.com/office/drawing/2014/main" id="{3956617B-3051-4E2B-9AE1-3811B77224C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29990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389</xdr:row>
      <xdr:rowOff>0</xdr:rowOff>
    </xdr:from>
    <xdr:to>
      <xdr:col>1</xdr:col>
      <xdr:colOff>304800</xdr:colOff>
      <xdr:row>389</xdr:row>
      <xdr:rowOff>304800</xdr:rowOff>
    </xdr:to>
    <xdr:pic>
      <xdr:nvPicPr>
        <xdr:cNvPr id="1052" name="Picture 1051">
          <a:hlinkClick xmlns:r="http://schemas.openxmlformats.org/officeDocument/2006/relationships" r:id="rId564"/>
          <a:extLst>
            <a:ext uri="{FF2B5EF4-FFF2-40B4-BE49-F238E27FC236}">
              <a16:creationId xmlns:a16="http://schemas.microsoft.com/office/drawing/2014/main" id="{6C092E3A-84F1-44BC-9856-FA04FC6B732D}"/>
            </a:ext>
          </a:extLst>
        </xdr:cNvPr>
        <xdr:cNvPicPr>
          <a:picLocks noChangeAspect="1" noChangeArrowheads="1"/>
        </xdr:cNvPicPr>
      </xdr:nvPicPr>
      <xdr:blipFill>
        <a:blip xmlns:r="http://schemas.openxmlformats.org/officeDocument/2006/relationships" r:embed="rId565">
          <a:extLst>
            <a:ext uri="{28A0092B-C50C-407E-A947-70E740481C1C}">
              <a14:useLocalDpi xmlns:a14="http://schemas.microsoft.com/office/drawing/2010/main" val="0"/>
            </a:ext>
          </a:extLst>
        </a:blip>
        <a:srcRect/>
        <a:stretch>
          <a:fillRect/>
        </a:stretch>
      </xdr:blipFill>
      <xdr:spPr bwMode="auto">
        <a:xfrm>
          <a:off x="609600" y="130740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389</xdr:row>
      <xdr:rowOff>0</xdr:rowOff>
    </xdr:from>
    <xdr:to>
      <xdr:col>3</xdr:col>
      <xdr:colOff>304800</xdr:colOff>
      <xdr:row>389</xdr:row>
      <xdr:rowOff>114300</xdr:rowOff>
    </xdr:to>
    <xdr:pic>
      <xdr:nvPicPr>
        <xdr:cNvPr id="1053" name="Picture 1052">
          <a:hlinkClick xmlns:r="http://schemas.openxmlformats.org/officeDocument/2006/relationships" r:id="rId20"/>
          <a:extLst>
            <a:ext uri="{FF2B5EF4-FFF2-40B4-BE49-F238E27FC236}">
              <a16:creationId xmlns:a16="http://schemas.microsoft.com/office/drawing/2014/main" id="{B797A5CA-E3B3-4F5F-BE55-91F8B705B6A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30740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391</xdr:row>
      <xdr:rowOff>0</xdr:rowOff>
    </xdr:from>
    <xdr:to>
      <xdr:col>1</xdr:col>
      <xdr:colOff>304800</xdr:colOff>
      <xdr:row>391</xdr:row>
      <xdr:rowOff>304800</xdr:rowOff>
    </xdr:to>
    <xdr:pic>
      <xdr:nvPicPr>
        <xdr:cNvPr id="1054" name="Picture 1053">
          <a:hlinkClick xmlns:r="http://schemas.openxmlformats.org/officeDocument/2006/relationships" r:id="rId566"/>
          <a:extLst>
            <a:ext uri="{FF2B5EF4-FFF2-40B4-BE49-F238E27FC236}">
              <a16:creationId xmlns:a16="http://schemas.microsoft.com/office/drawing/2014/main" id="{D62C00EF-C492-46F3-B01C-406A564C25B6}"/>
            </a:ext>
          </a:extLst>
        </xdr:cNvPr>
        <xdr:cNvPicPr>
          <a:picLocks noChangeAspect="1" noChangeArrowheads="1"/>
        </xdr:cNvPicPr>
      </xdr:nvPicPr>
      <xdr:blipFill>
        <a:blip xmlns:r="http://schemas.openxmlformats.org/officeDocument/2006/relationships" r:embed="rId567">
          <a:extLst>
            <a:ext uri="{28A0092B-C50C-407E-A947-70E740481C1C}">
              <a14:useLocalDpi xmlns:a14="http://schemas.microsoft.com/office/drawing/2010/main" val="0"/>
            </a:ext>
          </a:extLst>
        </a:blip>
        <a:srcRect/>
        <a:stretch>
          <a:fillRect/>
        </a:stretch>
      </xdr:blipFill>
      <xdr:spPr bwMode="auto">
        <a:xfrm>
          <a:off x="609600" y="131489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391</xdr:row>
      <xdr:rowOff>0</xdr:rowOff>
    </xdr:from>
    <xdr:to>
      <xdr:col>3</xdr:col>
      <xdr:colOff>304800</xdr:colOff>
      <xdr:row>391</xdr:row>
      <xdr:rowOff>114300</xdr:rowOff>
    </xdr:to>
    <xdr:pic>
      <xdr:nvPicPr>
        <xdr:cNvPr id="1055" name="Picture 1054">
          <a:hlinkClick xmlns:r="http://schemas.openxmlformats.org/officeDocument/2006/relationships" r:id="rId20"/>
          <a:extLst>
            <a:ext uri="{FF2B5EF4-FFF2-40B4-BE49-F238E27FC236}">
              <a16:creationId xmlns:a16="http://schemas.microsoft.com/office/drawing/2014/main" id="{771996F0-C760-4B84-AD95-CF84FA43CAA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31489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393</xdr:row>
      <xdr:rowOff>0</xdr:rowOff>
    </xdr:from>
    <xdr:to>
      <xdr:col>1</xdr:col>
      <xdr:colOff>304800</xdr:colOff>
      <xdr:row>393</xdr:row>
      <xdr:rowOff>304800</xdr:rowOff>
    </xdr:to>
    <xdr:pic>
      <xdr:nvPicPr>
        <xdr:cNvPr id="1056" name="Picture 1055">
          <a:hlinkClick xmlns:r="http://schemas.openxmlformats.org/officeDocument/2006/relationships" r:id="rId568"/>
          <a:extLst>
            <a:ext uri="{FF2B5EF4-FFF2-40B4-BE49-F238E27FC236}">
              <a16:creationId xmlns:a16="http://schemas.microsoft.com/office/drawing/2014/main" id="{C1368B09-D7E0-4178-9F65-D92FAA6B5AF1}"/>
            </a:ext>
          </a:extLst>
        </xdr:cNvPr>
        <xdr:cNvPicPr>
          <a:picLocks noChangeAspect="1" noChangeArrowheads="1"/>
        </xdr:cNvPicPr>
      </xdr:nvPicPr>
      <xdr:blipFill>
        <a:blip xmlns:r="http://schemas.openxmlformats.org/officeDocument/2006/relationships" r:embed="rId569">
          <a:extLst>
            <a:ext uri="{28A0092B-C50C-407E-A947-70E740481C1C}">
              <a14:useLocalDpi xmlns:a14="http://schemas.microsoft.com/office/drawing/2010/main" val="0"/>
            </a:ext>
          </a:extLst>
        </a:blip>
        <a:srcRect/>
        <a:stretch>
          <a:fillRect/>
        </a:stretch>
      </xdr:blipFill>
      <xdr:spPr bwMode="auto">
        <a:xfrm>
          <a:off x="609600" y="132054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393</xdr:row>
      <xdr:rowOff>0</xdr:rowOff>
    </xdr:from>
    <xdr:to>
      <xdr:col>3</xdr:col>
      <xdr:colOff>304800</xdr:colOff>
      <xdr:row>393</xdr:row>
      <xdr:rowOff>114300</xdr:rowOff>
    </xdr:to>
    <xdr:pic>
      <xdr:nvPicPr>
        <xdr:cNvPr id="1057" name="Picture 1056">
          <a:hlinkClick xmlns:r="http://schemas.openxmlformats.org/officeDocument/2006/relationships" r:id="rId9"/>
          <a:extLst>
            <a:ext uri="{FF2B5EF4-FFF2-40B4-BE49-F238E27FC236}">
              <a16:creationId xmlns:a16="http://schemas.microsoft.com/office/drawing/2014/main" id="{9A1D6893-5895-4854-A6F7-8FF8A98A628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32054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395</xdr:row>
      <xdr:rowOff>0</xdr:rowOff>
    </xdr:from>
    <xdr:to>
      <xdr:col>1</xdr:col>
      <xdr:colOff>311150</xdr:colOff>
      <xdr:row>395</xdr:row>
      <xdr:rowOff>304800</xdr:rowOff>
    </xdr:to>
    <xdr:pic>
      <xdr:nvPicPr>
        <xdr:cNvPr id="1058" name="Picture 1057">
          <a:hlinkClick xmlns:r="http://schemas.openxmlformats.org/officeDocument/2006/relationships" r:id="rId570"/>
          <a:extLst>
            <a:ext uri="{FF2B5EF4-FFF2-40B4-BE49-F238E27FC236}">
              <a16:creationId xmlns:a16="http://schemas.microsoft.com/office/drawing/2014/main" id="{7695F7E1-779C-42DA-A4C6-E091E782CC2A}"/>
            </a:ext>
          </a:extLst>
        </xdr:cNvPr>
        <xdr:cNvPicPr>
          <a:picLocks noChangeAspect="1" noChangeArrowheads="1"/>
        </xdr:cNvPicPr>
      </xdr:nvPicPr>
      <xdr:blipFill>
        <a:blip xmlns:r="http://schemas.openxmlformats.org/officeDocument/2006/relationships" r:embed="rId571">
          <a:extLst>
            <a:ext uri="{28A0092B-C50C-407E-A947-70E740481C1C}">
              <a14:useLocalDpi xmlns:a14="http://schemas.microsoft.com/office/drawing/2010/main" val="0"/>
            </a:ext>
          </a:extLst>
        </a:blip>
        <a:srcRect/>
        <a:stretch>
          <a:fillRect/>
        </a:stretch>
      </xdr:blipFill>
      <xdr:spPr bwMode="auto">
        <a:xfrm>
          <a:off x="609600" y="132803900"/>
          <a:ext cx="3175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395</xdr:row>
      <xdr:rowOff>0</xdr:rowOff>
    </xdr:from>
    <xdr:to>
      <xdr:col>3</xdr:col>
      <xdr:colOff>304800</xdr:colOff>
      <xdr:row>395</xdr:row>
      <xdr:rowOff>114300</xdr:rowOff>
    </xdr:to>
    <xdr:pic>
      <xdr:nvPicPr>
        <xdr:cNvPr id="1059" name="Picture 1058">
          <a:hlinkClick xmlns:r="http://schemas.openxmlformats.org/officeDocument/2006/relationships" r:id="rId9"/>
          <a:extLst>
            <a:ext uri="{FF2B5EF4-FFF2-40B4-BE49-F238E27FC236}">
              <a16:creationId xmlns:a16="http://schemas.microsoft.com/office/drawing/2014/main" id="{F2701233-83F0-4C39-BD11-1ECC7F107F7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32803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397</xdr:row>
      <xdr:rowOff>0</xdr:rowOff>
    </xdr:from>
    <xdr:to>
      <xdr:col>1</xdr:col>
      <xdr:colOff>304800</xdr:colOff>
      <xdr:row>397</xdr:row>
      <xdr:rowOff>304800</xdr:rowOff>
    </xdr:to>
    <xdr:pic>
      <xdr:nvPicPr>
        <xdr:cNvPr id="1060" name="Picture 1059">
          <a:hlinkClick xmlns:r="http://schemas.openxmlformats.org/officeDocument/2006/relationships" r:id="rId572"/>
          <a:extLst>
            <a:ext uri="{FF2B5EF4-FFF2-40B4-BE49-F238E27FC236}">
              <a16:creationId xmlns:a16="http://schemas.microsoft.com/office/drawing/2014/main" id="{A11261AE-44E1-4031-BACA-10AC977804DB}"/>
            </a:ext>
          </a:extLst>
        </xdr:cNvPr>
        <xdr:cNvPicPr>
          <a:picLocks noChangeAspect="1" noChangeArrowheads="1"/>
        </xdr:cNvPicPr>
      </xdr:nvPicPr>
      <xdr:blipFill>
        <a:blip xmlns:r="http://schemas.openxmlformats.org/officeDocument/2006/relationships" r:embed="rId573">
          <a:extLst>
            <a:ext uri="{28A0092B-C50C-407E-A947-70E740481C1C}">
              <a14:useLocalDpi xmlns:a14="http://schemas.microsoft.com/office/drawing/2010/main" val="0"/>
            </a:ext>
          </a:extLst>
        </a:blip>
        <a:srcRect/>
        <a:stretch>
          <a:fillRect/>
        </a:stretch>
      </xdr:blipFill>
      <xdr:spPr bwMode="auto">
        <a:xfrm>
          <a:off x="609600" y="133553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397</xdr:row>
      <xdr:rowOff>0</xdr:rowOff>
    </xdr:from>
    <xdr:to>
      <xdr:col>3</xdr:col>
      <xdr:colOff>304800</xdr:colOff>
      <xdr:row>397</xdr:row>
      <xdr:rowOff>114300</xdr:rowOff>
    </xdr:to>
    <xdr:pic>
      <xdr:nvPicPr>
        <xdr:cNvPr id="1061" name="Picture 1060">
          <a:hlinkClick xmlns:r="http://schemas.openxmlformats.org/officeDocument/2006/relationships" r:id="rId148"/>
          <a:extLst>
            <a:ext uri="{FF2B5EF4-FFF2-40B4-BE49-F238E27FC236}">
              <a16:creationId xmlns:a16="http://schemas.microsoft.com/office/drawing/2014/main" id="{D2887062-0F11-4E4F-86D0-C79F58FF6377}"/>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133553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398</xdr:row>
      <xdr:rowOff>0</xdr:rowOff>
    </xdr:from>
    <xdr:to>
      <xdr:col>1</xdr:col>
      <xdr:colOff>381000</xdr:colOff>
      <xdr:row>398</xdr:row>
      <xdr:rowOff>311150</xdr:rowOff>
    </xdr:to>
    <xdr:pic>
      <xdr:nvPicPr>
        <xdr:cNvPr id="1062" name="Picture 1061">
          <a:hlinkClick xmlns:r="http://schemas.openxmlformats.org/officeDocument/2006/relationships" r:id="rId472"/>
          <a:extLst>
            <a:ext uri="{FF2B5EF4-FFF2-40B4-BE49-F238E27FC236}">
              <a16:creationId xmlns:a16="http://schemas.microsoft.com/office/drawing/2014/main" id="{CBF67584-1B73-4BAF-B0FA-E4225A433AE2}"/>
            </a:ext>
          </a:extLst>
        </xdr:cNvPr>
        <xdr:cNvPicPr>
          <a:picLocks noChangeAspect="1" noChangeArrowheads="1"/>
        </xdr:cNvPicPr>
      </xdr:nvPicPr>
      <xdr:blipFill>
        <a:blip xmlns:r="http://schemas.openxmlformats.org/officeDocument/2006/relationships" r:embed="rId473">
          <a:extLst>
            <a:ext uri="{28A0092B-C50C-407E-A947-70E740481C1C}">
              <a14:useLocalDpi xmlns:a14="http://schemas.microsoft.com/office/drawing/2010/main" val="0"/>
            </a:ext>
          </a:extLst>
        </a:blip>
        <a:srcRect/>
        <a:stretch>
          <a:fillRect/>
        </a:stretch>
      </xdr:blipFill>
      <xdr:spPr bwMode="auto">
        <a:xfrm>
          <a:off x="609600" y="133927850"/>
          <a:ext cx="3810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398</xdr:row>
      <xdr:rowOff>0</xdr:rowOff>
    </xdr:from>
    <xdr:to>
      <xdr:col>3</xdr:col>
      <xdr:colOff>304800</xdr:colOff>
      <xdr:row>398</xdr:row>
      <xdr:rowOff>114300</xdr:rowOff>
    </xdr:to>
    <xdr:pic>
      <xdr:nvPicPr>
        <xdr:cNvPr id="1063" name="Picture 1062">
          <a:hlinkClick xmlns:r="http://schemas.openxmlformats.org/officeDocument/2006/relationships" r:id="rId23"/>
          <a:extLst>
            <a:ext uri="{FF2B5EF4-FFF2-40B4-BE49-F238E27FC236}">
              <a16:creationId xmlns:a16="http://schemas.microsoft.com/office/drawing/2014/main" id="{C4A3C805-50C4-4AEC-A308-50E0FF621AD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3927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399</xdr:row>
      <xdr:rowOff>0</xdr:rowOff>
    </xdr:from>
    <xdr:to>
      <xdr:col>1</xdr:col>
      <xdr:colOff>304800</xdr:colOff>
      <xdr:row>399</xdr:row>
      <xdr:rowOff>304800</xdr:rowOff>
    </xdr:to>
    <xdr:pic>
      <xdr:nvPicPr>
        <xdr:cNvPr id="1064" name="Picture 1063">
          <a:hlinkClick xmlns:r="http://schemas.openxmlformats.org/officeDocument/2006/relationships" r:id="rId574"/>
          <a:extLst>
            <a:ext uri="{FF2B5EF4-FFF2-40B4-BE49-F238E27FC236}">
              <a16:creationId xmlns:a16="http://schemas.microsoft.com/office/drawing/2014/main" id="{16EC44E9-CE1F-4F3F-90B5-7351291E69A5}"/>
            </a:ext>
          </a:extLst>
        </xdr:cNvPr>
        <xdr:cNvPicPr>
          <a:picLocks noChangeAspect="1" noChangeArrowheads="1"/>
        </xdr:cNvPicPr>
      </xdr:nvPicPr>
      <xdr:blipFill>
        <a:blip xmlns:r="http://schemas.openxmlformats.org/officeDocument/2006/relationships" r:embed="rId575">
          <a:extLst>
            <a:ext uri="{28A0092B-C50C-407E-A947-70E740481C1C}">
              <a14:useLocalDpi xmlns:a14="http://schemas.microsoft.com/office/drawing/2010/main" val="0"/>
            </a:ext>
          </a:extLst>
        </a:blip>
        <a:srcRect/>
        <a:stretch>
          <a:fillRect/>
        </a:stretch>
      </xdr:blipFill>
      <xdr:spPr bwMode="auto">
        <a:xfrm>
          <a:off x="609600" y="13430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399</xdr:row>
      <xdr:rowOff>0</xdr:rowOff>
    </xdr:from>
    <xdr:to>
      <xdr:col>3</xdr:col>
      <xdr:colOff>304800</xdr:colOff>
      <xdr:row>399</xdr:row>
      <xdr:rowOff>114300</xdr:rowOff>
    </xdr:to>
    <xdr:pic>
      <xdr:nvPicPr>
        <xdr:cNvPr id="1065" name="Picture 1064">
          <a:hlinkClick xmlns:r="http://schemas.openxmlformats.org/officeDocument/2006/relationships" r:id="rId9"/>
          <a:extLst>
            <a:ext uri="{FF2B5EF4-FFF2-40B4-BE49-F238E27FC236}">
              <a16:creationId xmlns:a16="http://schemas.microsoft.com/office/drawing/2014/main" id="{463FED73-4758-4618-85EA-1F0C2441187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34302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399</xdr:row>
      <xdr:rowOff>0</xdr:rowOff>
    </xdr:from>
    <xdr:to>
      <xdr:col>4</xdr:col>
      <xdr:colOff>6350</xdr:colOff>
      <xdr:row>399</xdr:row>
      <xdr:rowOff>114300</xdr:rowOff>
    </xdr:to>
    <xdr:pic>
      <xdr:nvPicPr>
        <xdr:cNvPr id="1066" name="Picture 1065">
          <a:hlinkClick xmlns:r="http://schemas.openxmlformats.org/officeDocument/2006/relationships" r:id="rId139"/>
          <a:extLst>
            <a:ext uri="{FF2B5EF4-FFF2-40B4-BE49-F238E27FC236}">
              <a16:creationId xmlns:a16="http://schemas.microsoft.com/office/drawing/2014/main" id="{ACDE04ED-8FE2-45C1-8073-54A07D65902E}"/>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134302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400</xdr:row>
      <xdr:rowOff>0</xdr:rowOff>
    </xdr:from>
    <xdr:to>
      <xdr:col>1</xdr:col>
      <xdr:colOff>304800</xdr:colOff>
      <xdr:row>401</xdr:row>
      <xdr:rowOff>114300</xdr:rowOff>
    </xdr:to>
    <xdr:pic>
      <xdr:nvPicPr>
        <xdr:cNvPr id="1067" name="Picture 1066">
          <a:hlinkClick xmlns:r="http://schemas.openxmlformats.org/officeDocument/2006/relationships" r:id="rId450"/>
          <a:extLst>
            <a:ext uri="{FF2B5EF4-FFF2-40B4-BE49-F238E27FC236}">
              <a16:creationId xmlns:a16="http://schemas.microsoft.com/office/drawing/2014/main" id="{D0196CC2-4FE8-4D40-AE6A-1CC5BEE9DB5C}"/>
            </a:ext>
          </a:extLst>
        </xdr:cNvPr>
        <xdr:cNvPicPr>
          <a:picLocks noChangeAspect="1" noChangeArrowheads="1"/>
        </xdr:cNvPicPr>
      </xdr:nvPicPr>
      <xdr:blipFill>
        <a:blip xmlns:r="http://schemas.openxmlformats.org/officeDocument/2006/relationships" r:embed="rId451">
          <a:extLst>
            <a:ext uri="{28A0092B-C50C-407E-A947-70E740481C1C}">
              <a14:useLocalDpi xmlns:a14="http://schemas.microsoft.com/office/drawing/2010/main" val="0"/>
            </a:ext>
          </a:extLst>
        </a:blip>
        <a:srcRect/>
        <a:stretch>
          <a:fillRect/>
        </a:stretch>
      </xdr:blipFill>
      <xdr:spPr bwMode="auto">
        <a:xfrm>
          <a:off x="609600" y="134677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400</xdr:row>
      <xdr:rowOff>0</xdr:rowOff>
    </xdr:from>
    <xdr:to>
      <xdr:col>3</xdr:col>
      <xdr:colOff>304800</xdr:colOff>
      <xdr:row>400</xdr:row>
      <xdr:rowOff>114300</xdr:rowOff>
    </xdr:to>
    <xdr:pic>
      <xdr:nvPicPr>
        <xdr:cNvPr id="1068" name="Picture 1067">
          <a:hlinkClick xmlns:r="http://schemas.openxmlformats.org/officeDocument/2006/relationships" r:id="rId36"/>
          <a:extLst>
            <a:ext uri="{FF2B5EF4-FFF2-40B4-BE49-F238E27FC236}">
              <a16:creationId xmlns:a16="http://schemas.microsoft.com/office/drawing/2014/main" id="{476A0E7D-1A84-47CB-8D18-CA5D3527C1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467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402</xdr:row>
      <xdr:rowOff>0</xdr:rowOff>
    </xdr:from>
    <xdr:to>
      <xdr:col>1</xdr:col>
      <xdr:colOff>304800</xdr:colOff>
      <xdr:row>403</xdr:row>
      <xdr:rowOff>114300</xdr:rowOff>
    </xdr:to>
    <xdr:pic>
      <xdr:nvPicPr>
        <xdr:cNvPr id="1069" name="Picture 1068">
          <a:hlinkClick xmlns:r="http://schemas.openxmlformats.org/officeDocument/2006/relationships" r:id="rId452"/>
          <a:extLst>
            <a:ext uri="{FF2B5EF4-FFF2-40B4-BE49-F238E27FC236}">
              <a16:creationId xmlns:a16="http://schemas.microsoft.com/office/drawing/2014/main" id="{A8C59D71-5B30-4B68-A880-1E80181AA8FA}"/>
            </a:ext>
          </a:extLst>
        </xdr:cNvPr>
        <xdr:cNvPicPr>
          <a:picLocks noChangeAspect="1" noChangeArrowheads="1"/>
        </xdr:cNvPicPr>
      </xdr:nvPicPr>
      <xdr:blipFill>
        <a:blip xmlns:r="http://schemas.openxmlformats.org/officeDocument/2006/relationships" r:embed="rId453">
          <a:extLst>
            <a:ext uri="{28A0092B-C50C-407E-A947-70E740481C1C}">
              <a14:useLocalDpi xmlns:a14="http://schemas.microsoft.com/office/drawing/2010/main" val="0"/>
            </a:ext>
          </a:extLst>
        </a:blip>
        <a:srcRect/>
        <a:stretch>
          <a:fillRect/>
        </a:stretch>
      </xdr:blipFill>
      <xdr:spPr bwMode="auto">
        <a:xfrm>
          <a:off x="609600" y="135242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402</xdr:row>
      <xdr:rowOff>0</xdr:rowOff>
    </xdr:from>
    <xdr:to>
      <xdr:col>3</xdr:col>
      <xdr:colOff>304800</xdr:colOff>
      <xdr:row>402</xdr:row>
      <xdr:rowOff>114300</xdr:rowOff>
    </xdr:to>
    <xdr:pic>
      <xdr:nvPicPr>
        <xdr:cNvPr id="1070" name="Picture 1069">
          <a:hlinkClick xmlns:r="http://schemas.openxmlformats.org/officeDocument/2006/relationships" r:id="rId36"/>
          <a:extLst>
            <a:ext uri="{FF2B5EF4-FFF2-40B4-BE49-F238E27FC236}">
              <a16:creationId xmlns:a16="http://schemas.microsoft.com/office/drawing/2014/main" id="{DE4BABE1-C59A-4127-A597-146E3D69E8B5}"/>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5242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404</xdr:row>
      <xdr:rowOff>0</xdr:rowOff>
    </xdr:from>
    <xdr:to>
      <xdr:col>1</xdr:col>
      <xdr:colOff>304800</xdr:colOff>
      <xdr:row>404</xdr:row>
      <xdr:rowOff>304800</xdr:rowOff>
    </xdr:to>
    <xdr:pic>
      <xdr:nvPicPr>
        <xdr:cNvPr id="1071" name="Picture 1070">
          <a:hlinkClick xmlns:r="http://schemas.openxmlformats.org/officeDocument/2006/relationships" r:id="rId576"/>
          <a:extLst>
            <a:ext uri="{FF2B5EF4-FFF2-40B4-BE49-F238E27FC236}">
              <a16:creationId xmlns:a16="http://schemas.microsoft.com/office/drawing/2014/main" id="{1D665A27-17D3-4034-8BAD-AE4323B3000F}"/>
            </a:ext>
          </a:extLst>
        </xdr:cNvPr>
        <xdr:cNvPicPr>
          <a:picLocks noChangeAspect="1" noChangeArrowheads="1"/>
        </xdr:cNvPicPr>
      </xdr:nvPicPr>
      <xdr:blipFill>
        <a:blip xmlns:r="http://schemas.openxmlformats.org/officeDocument/2006/relationships" r:embed="rId577">
          <a:extLst>
            <a:ext uri="{28A0092B-C50C-407E-A947-70E740481C1C}">
              <a14:useLocalDpi xmlns:a14="http://schemas.microsoft.com/office/drawing/2010/main" val="0"/>
            </a:ext>
          </a:extLst>
        </a:blip>
        <a:srcRect/>
        <a:stretch>
          <a:fillRect/>
        </a:stretch>
      </xdr:blipFill>
      <xdr:spPr bwMode="auto">
        <a:xfrm>
          <a:off x="609600" y="135807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404</xdr:row>
      <xdr:rowOff>0</xdr:rowOff>
    </xdr:from>
    <xdr:to>
      <xdr:col>3</xdr:col>
      <xdr:colOff>304800</xdr:colOff>
      <xdr:row>404</xdr:row>
      <xdr:rowOff>114300</xdr:rowOff>
    </xdr:to>
    <xdr:pic>
      <xdr:nvPicPr>
        <xdr:cNvPr id="1072" name="Picture 1071">
          <a:hlinkClick xmlns:r="http://schemas.openxmlformats.org/officeDocument/2006/relationships" r:id="rId36"/>
          <a:extLst>
            <a:ext uri="{FF2B5EF4-FFF2-40B4-BE49-F238E27FC236}">
              <a16:creationId xmlns:a16="http://schemas.microsoft.com/office/drawing/2014/main" id="{5B3D8E0E-2AA2-4B65-B802-5D06A842134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5807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406</xdr:row>
      <xdr:rowOff>0</xdr:rowOff>
    </xdr:from>
    <xdr:to>
      <xdr:col>1</xdr:col>
      <xdr:colOff>304800</xdr:colOff>
      <xdr:row>406</xdr:row>
      <xdr:rowOff>304800</xdr:rowOff>
    </xdr:to>
    <xdr:pic>
      <xdr:nvPicPr>
        <xdr:cNvPr id="1073" name="Picture 1072">
          <a:hlinkClick xmlns:r="http://schemas.openxmlformats.org/officeDocument/2006/relationships" r:id="rId578"/>
          <a:extLst>
            <a:ext uri="{FF2B5EF4-FFF2-40B4-BE49-F238E27FC236}">
              <a16:creationId xmlns:a16="http://schemas.microsoft.com/office/drawing/2014/main" id="{2149E101-F1E4-4BB4-B18B-F6A63AE19F22}"/>
            </a:ext>
          </a:extLst>
        </xdr:cNvPr>
        <xdr:cNvPicPr>
          <a:picLocks noChangeAspect="1" noChangeArrowheads="1"/>
        </xdr:cNvPicPr>
      </xdr:nvPicPr>
      <xdr:blipFill>
        <a:blip xmlns:r="http://schemas.openxmlformats.org/officeDocument/2006/relationships" r:embed="rId579">
          <a:extLst>
            <a:ext uri="{28A0092B-C50C-407E-A947-70E740481C1C}">
              <a14:useLocalDpi xmlns:a14="http://schemas.microsoft.com/office/drawing/2010/main" val="0"/>
            </a:ext>
          </a:extLst>
        </a:blip>
        <a:srcRect/>
        <a:stretch>
          <a:fillRect/>
        </a:stretch>
      </xdr:blipFill>
      <xdr:spPr bwMode="auto">
        <a:xfrm>
          <a:off x="609600" y="136372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406</xdr:row>
      <xdr:rowOff>0</xdr:rowOff>
    </xdr:from>
    <xdr:to>
      <xdr:col>3</xdr:col>
      <xdr:colOff>304800</xdr:colOff>
      <xdr:row>406</xdr:row>
      <xdr:rowOff>114300</xdr:rowOff>
    </xdr:to>
    <xdr:pic>
      <xdr:nvPicPr>
        <xdr:cNvPr id="1074" name="Picture 1073">
          <a:hlinkClick xmlns:r="http://schemas.openxmlformats.org/officeDocument/2006/relationships" r:id="rId36"/>
          <a:extLst>
            <a:ext uri="{FF2B5EF4-FFF2-40B4-BE49-F238E27FC236}">
              <a16:creationId xmlns:a16="http://schemas.microsoft.com/office/drawing/2014/main" id="{E278784E-1C98-4C59-AC5F-FF8341E4476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6372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408</xdr:row>
      <xdr:rowOff>0</xdr:rowOff>
    </xdr:from>
    <xdr:to>
      <xdr:col>1</xdr:col>
      <xdr:colOff>304800</xdr:colOff>
      <xdr:row>408</xdr:row>
      <xdr:rowOff>304800</xdr:rowOff>
    </xdr:to>
    <xdr:pic>
      <xdr:nvPicPr>
        <xdr:cNvPr id="1075" name="Picture 1074">
          <a:hlinkClick xmlns:r="http://schemas.openxmlformats.org/officeDocument/2006/relationships" r:id="rId580"/>
          <a:extLst>
            <a:ext uri="{FF2B5EF4-FFF2-40B4-BE49-F238E27FC236}">
              <a16:creationId xmlns:a16="http://schemas.microsoft.com/office/drawing/2014/main" id="{7F8007F8-FB22-419F-A8FC-6DD8F9575A72}"/>
            </a:ext>
          </a:extLst>
        </xdr:cNvPr>
        <xdr:cNvPicPr>
          <a:picLocks noChangeAspect="1" noChangeArrowheads="1"/>
        </xdr:cNvPicPr>
      </xdr:nvPicPr>
      <xdr:blipFill>
        <a:blip xmlns:r="http://schemas.openxmlformats.org/officeDocument/2006/relationships" r:embed="rId581">
          <a:extLst>
            <a:ext uri="{28A0092B-C50C-407E-A947-70E740481C1C}">
              <a14:useLocalDpi xmlns:a14="http://schemas.microsoft.com/office/drawing/2010/main" val="0"/>
            </a:ext>
          </a:extLst>
        </a:blip>
        <a:srcRect/>
        <a:stretch>
          <a:fillRect/>
        </a:stretch>
      </xdr:blipFill>
      <xdr:spPr bwMode="auto">
        <a:xfrm>
          <a:off x="609600" y="136937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408</xdr:row>
      <xdr:rowOff>0</xdr:rowOff>
    </xdr:from>
    <xdr:to>
      <xdr:col>3</xdr:col>
      <xdr:colOff>304800</xdr:colOff>
      <xdr:row>408</xdr:row>
      <xdr:rowOff>114300</xdr:rowOff>
    </xdr:to>
    <xdr:pic>
      <xdr:nvPicPr>
        <xdr:cNvPr id="1076" name="Picture 1075">
          <a:hlinkClick xmlns:r="http://schemas.openxmlformats.org/officeDocument/2006/relationships" r:id="rId36"/>
          <a:extLst>
            <a:ext uri="{FF2B5EF4-FFF2-40B4-BE49-F238E27FC236}">
              <a16:creationId xmlns:a16="http://schemas.microsoft.com/office/drawing/2014/main" id="{D944E0E7-6315-414B-8E72-48526BB43D2E}"/>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6937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408</xdr:row>
      <xdr:rowOff>0</xdr:rowOff>
    </xdr:from>
    <xdr:to>
      <xdr:col>4</xdr:col>
      <xdr:colOff>6350</xdr:colOff>
      <xdr:row>408</xdr:row>
      <xdr:rowOff>114300</xdr:rowOff>
    </xdr:to>
    <xdr:pic>
      <xdr:nvPicPr>
        <xdr:cNvPr id="1077" name="Picture 1076">
          <a:hlinkClick xmlns:r="http://schemas.openxmlformats.org/officeDocument/2006/relationships" r:id="rId14"/>
          <a:extLst>
            <a:ext uri="{FF2B5EF4-FFF2-40B4-BE49-F238E27FC236}">
              <a16:creationId xmlns:a16="http://schemas.microsoft.com/office/drawing/2014/main" id="{434EE737-C4EB-480A-BA3D-A40A93562FFF}"/>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136937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410</xdr:row>
      <xdr:rowOff>0</xdr:rowOff>
    </xdr:from>
    <xdr:to>
      <xdr:col>1</xdr:col>
      <xdr:colOff>304800</xdr:colOff>
      <xdr:row>410</xdr:row>
      <xdr:rowOff>304800</xdr:rowOff>
    </xdr:to>
    <xdr:pic>
      <xdr:nvPicPr>
        <xdr:cNvPr id="1078" name="Picture 1077">
          <a:hlinkClick xmlns:r="http://schemas.openxmlformats.org/officeDocument/2006/relationships" r:id="rId582"/>
          <a:extLst>
            <a:ext uri="{FF2B5EF4-FFF2-40B4-BE49-F238E27FC236}">
              <a16:creationId xmlns:a16="http://schemas.microsoft.com/office/drawing/2014/main" id="{976CBD83-48AB-49FA-B8CA-D84B4F4C5F3D}"/>
            </a:ext>
          </a:extLst>
        </xdr:cNvPr>
        <xdr:cNvPicPr>
          <a:picLocks noChangeAspect="1" noChangeArrowheads="1"/>
        </xdr:cNvPicPr>
      </xdr:nvPicPr>
      <xdr:blipFill>
        <a:blip xmlns:r="http://schemas.openxmlformats.org/officeDocument/2006/relationships" r:embed="rId583">
          <a:extLst>
            <a:ext uri="{28A0092B-C50C-407E-A947-70E740481C1C}">
              <a14:useLocalDpi xmlns:a14="http://schemas.microsoft.com/office/drawing/2010/main" val="0"/>
            </a:ext>
          </a:extLst>
        </a:blip>
        <a:srcRect/>
        <a:stretch>
          <a:fillRect/>
        </a:stretch>
      </xdr:blipFill>
      <xdr:spPr bwMode="auto">
        <a:xfrm>
          <a:off x="609600" y="137502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410</xdr:row>
      <xdr:rowOff>0</xdr:rowOff>
    </xdr:from>
    <xdr:to>
      <xdr:col>3</xdr:col>
      <xdr:colOff>304800</xdr:colOff>
      <xdr:row>410</xdr:row>
      <xdr:rowOff>114300</xdr:rowOff>
    </xdr:to>
    <xdr:pic>
      <xdr:nvPicPr>
        <xdr:cNvPr id="1079" name="Picture 1078">
          <a:hlinkClick xmlns:r="http://schemas.openxmlformats.org/officeDocument/2006/relationships" r:id="rId36"/>
          <a:extLst>
            <a:ext uri="{FF2B5EF4-FFF2-40B4-BE49-F238E27FC236}">
              <a16:creationId xmlns:a16="http://schemas.microsoft.com/office/drawing/2014/main" id="{3F634AE6-3FF3-4B39-902B-9B2FBF43240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7502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412</xdr:row>
      <xdr:rowOff>0</xdr:rowOff>
    </xdr:from>
    <xdr:to>
      <xdr:col>1</xdr:col>
      <xdr:colOff>304800</xdr:colOff>
      <xdr:row>413</xdr:row>
      <xdr:rowOff>114300</xdr:rowOff>
    </xdr:to>
    <xdr:pic>
      <xdr:nvPicPr>
        <xdr:cNvPr id="1080" name="Picture 1079">
          <a:hlinkClick xmlns:r="http://schemas.openxmlformats.org/officeDocument/2006/relationships" r:id="rId584"/>
          <a:extLst>
            <a:ext uri="{FF2B5EF4-FFF2-40B4-BE49-F238E27FC236}">
              <a16:creationId xmlns:a16="http://schemas.microsoft.com/office/drawing/2014/main" id="{3BFD4BEF-1A3D-4275-9DAA-14D64E656765}"/>
            </a:ext>
          </a:extLst>
        </xdr:cNvPr>
        <xdr:cNvPicPr>
          <a:picLocks noChangeAspect="1" noChangeArrowheads="1"/>
        </xdr:cNvPicPr>
      </xdr:nvPicPr>
      <xdr:blipFill>
        <a:blip xmlns:r="http://schemas.openxmlformats.org/officeDocument/2006/relationships" r:embed="rId585">
          <a:extLst>
            <a:ext uri="{28A0092B-C50C-407E-A947-70E740481C1C}">
              <a14:useLocalDpi xmlns:a14="http://schemas.microsoft.com/office/drawing/2010/main" val="0"/>
            </a:ext>
          </a:extLst>
        </a:blip>
        <a:srcRect/>
        <a:stretch>
          <a:fillRect/>
        </a:stretch>
      </xdr:blipFill>
      <xdr:spPr bwMode="auto">
        <a:xfrm>
          <a:off x="609600" y="138068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412</xdr:row>
      <xdr:rowOff>0</xdr:rowOff>
    </xdr:from>
    <xdr:to>
      <xdr:col>3</xdr:col>
      <xdr:colOff>304800</xdr:colOff>
      <xdr:row>412</xdr:row>
      <xdr:rowOff>114300</xdr:rowOff>
    </xdr:to>
    <xdr:pic>
      <xdr:nvPicPr>
        <xdr:cNvPr id="1081" name="Picture 1080">
          <a:hlinkClick xmlns:r="http://schemas.openxmlformats.org/officeDocument/2006/relationships" r:id="rId23"/>
          <a:extLst>
            <a:ext uri="{FF2B5EF4-FFF2-40B4-BE49-F238E27FC236}">
              <a16:creationId xmlns:a16="http://schemas.microsoft.com/office/drawing/2014/main" id="{7A39AF13-0ECC-457F-8F41-09F2AB110D3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8068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412</xdr:row>
      <xdr:rowOff>0</xdr:rowOff>
    </xdr:from>
    <xdr:to>
      <xdr:col>4</xdr:col>
      <xdr:colOff>6350</xdr:colOff>
      <xdr:row>412</xdr:row>
      <xdr:rowOff>114300</xdr:rowOff>
    </xdr:to>
    <xdr:pic>
      <xdr:nvPicPr>
        <xdr:cNvPr id="1082" name="Picture 1081">
          <a:hlinkClick xmlns:r="http://schemas.openxmlformats.org/officeDocument/2006/relationships" r:id="rId128"/>
          <a:extLst>
            <a:ext uri="{FF2B5EF4-FFF2-40B4-BE49-F238E27FC236}">
              <a16:creationId xmlns:a16="http://schemas.microsoft.com/office/drawing/2014/main" id="{1B5BEF17-B3FE-4F3B-B5F4-AF254D62E11A}"/>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138068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414</xdr:row>
      <xdr:rowOff>0</xdr:rowOff>
    </xdr:from>
    <xdr:to>
      <xdr:col>1</xdr:col>
      <xdr:colOff>323850</xdr:colOff>
      <xdr:row>415</xdr:row>
      <xdr:rowOff>114300</xdr:rowOff>
    </xdr:to>
    <xdr:pic>
      <xdr:nvPicPr>
        <xdr:cNvPr id="1083" name="Picture 1082">
          <a:hlinkClick xmlns:r="http://schemas.openxmlformats.org/officeDocument/2006/relationships" r:id="rId586"/>
          <a:extLst>
            <a:ext uri="{FF2B5EF4-FFF2-40B4-BE49-F238E27FC236}">
              <a16:creationId xmlns:a16="http://schemas.microsoft.com/office/drawing/2014/main" id="{6A8F1A68-C9E1-426B-8139-4AA00107A021}"/>
            </a:ext>
          </a:extLst>
        </xdr:cNvPr>
        <xdr:cNvPicPr>
          <a:picLocks noChangeAspect="1" noChangeArrowheads="1"/>
        </xdr:cNvPicPr>
      </xdr:nvPicPr>
      <xdr:blipFill>
        <a:blip xmlns:r="http://schemas.openxmlformats.org/officeDocument/2006/relationships" r:embed="rId587">
          <a:extLst>
            <a:ext uri="{28A0092B-C50C-407E-A947-70E740481C1C}">
              <a14:useLocalDpi xmlns:a14="http://schemas.microsoft.com/office/drawing/2010/main" val="0"/>
            </a:ext>
          </a:extLst>
        </a:blip>
        <a:srcRect/>
        <a:stretch>
          <a:fillRect/>
        </a:stretch>
      </xdr:blipFill>
      <xdr:spPr bwMode="auto">
        <a:xfrm>
          <a:off x="609600" y="138633200"/>
          <a:ext cx="3238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414</xdr:row>
      <xdr:rowOff>0</xdr:rowOff>
    </xdr:from>
    <xdr:to>
      <xdr:col>3</xdr:col>
      <xdr:colOff>304800</xdr:colOff>
      <xdr:row>414</xdr:row>
      <xdr:rowOff>114300</xdr:rowOff>
    </xdr:to>
    <xdr:pic>
      <xdr:nvPicPr>
        <xdr:cNvPr id="1084" name="Picture 1083">
          <a:hlinkClick xmlns:r="http://schemas.openxmlformats.org/officeDocument/2006/relationships" r:id="rId23"/>
          <a:extLst>
            <a:ext uri="{FF2B5EF4-FFF2-40B4-BE49-F238E27FC236}">
              <a16:creationId xmlns:a16="http://schemas.microsoft.com/office/drawing/2014/main" id="{8E974E81-E497-4A32-97C9-775017D45F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8633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414</xdr:row>
      <xdr:rowOff>0</xdr:rowOff>
    </xdr:from>
    <xdr:to>
      <xdr:col>4</xdr:col>
      <xdr:colOff>6350</xdr:colOff>
      <xdr:row>414</xdr:row>
      <xdr:rowOff>114300</xdr:rowOff>
    </xdr:to>
    <xdr:pic>
      <xdr:nvPicPr>
        <xdr:cNvPr id="1085" name="Picture 1084">
          <a:hlinkClick xmlns:r="http://schemas.openxmlformats.org/officeDocument/2006/relationships" r:id="rId128"/>
          <a:extLst>
            <a:ext uri="{FF2B5EF4-FFF2-40B4-BE49-F238E27FC236}">
              <a16:creationId xmlns:a16="http://schemas.microsoft.com/office/drawing/2014/main" id="{4D1AF424-2EDA-4A50-A652-629E3DE8F142}"/>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138633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416</xdr:row>
      <xdr:rowOff>0</xdr:rowOff>
    </xdr:from>
    <xdr:to>
      <xdr:col>1</xdr:col>
      <xdr:colOff>304800</xdr:colOff>
      <xdr:row>417</xdr:row>
      <xdr:rowOff>114300</xdr:rowOff>
    </xdr:to>
    <xdr:pic>
      <xdr:nvPicPr>
        <xdr:cNvPr id="1140" name="Picture 1139">
          <a:hlinkClick xmlns:r="http://schemas.openxmlformats.org/officeDocument/2006/relationships" r:id="rId588"/>
          <a:extLst>
            <a:ext uri="{FF2B5EF4-FFF2-40B4-BE49-F238E27FC236}">
              <a16:creationId xmlns:a16="http://schemas.microsoft.com/office/drawing/2014/main" id="{3D61B120-8FB4-4F57-9176-D1CDD96BCA35}"/>
            </a:ext>
          </a:extLst>
        </xdr:cNvPr>
        <xdr:cNvPicPr>
          <a:picLocks noChangeAspect="1" noChangeArrowheads="1"/>
        </xdr:cNvPicPr>
      </xdr:nvPicPr>
      <xdr:blipFill>
        <a:blip xmlns:r="http://schemas.openxmlformats.org/officeDocument/2006/relationships" r:embed="rId589">
          <a:extLst>
            <a:ext uri="{28A0092B-C50C-407E-A947-70E740481C1C}">
              <a14:useLocalDpi xmlns:a14="http://schemas.microsoft.com/office/drawing/2010/main" val="0"/>
            </a:ext>
          </a:extLst>
        </a:blip>
        <a:srcRect/>
        <a:stretch>
          <a:fillRect/>
        </a:stretch>
      </xdr:blipFill>
      <xdr:spPr bwMode="auto">
        <a:xfrm>
          <a:off x="609600" y="139198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416</xdr:row>
      <xdr:rowOff>0</xdr:rowOff>
    </xdr:from>
    <xdr:to>
      <xdr:col>3</xdr:col>
      <xdr:colOff>304800</xdr:colOff>
      <xdr:row>416</xdr:row>
      <xdr:rowOff>114300</xdr:rowOff>
    </xdr:to>
    <xdr:pic>
      <xdr:nvPicPr>
        <xdr:cNvPr id="1141" name="Picture 1140">
          <a:hlinkClick xmlns:r="http://schemas.openxmlformats.org/officeDocument/2006/relationships" r:id="rId3"/>
          <a:extLst>
            <a:ext uri="{FF2B5EF4-FFF2-40B4-BE49-F238E27FC236}">
              <a16:creationId xmlns:a16="http://schemas.microsoft.com/office/drawing/2014/main" id="{84AC5B4F-60C2-4535-90A1-EC5A54A5DC9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39198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416</xdr:row>
      <xdr:rowOff>0</xdr:rowOff>
    </xdr:from>
    <xdr:to>
      <xdr:col>4</xdr:col>
      <xdr:colOff>9525</xdr:colOff>
      <xdr:row>416</xdr:row>
      <xdr:rowOff>114300</xdr:rowOff>
    </xdr:to>
    <xdr:pic>
      <xdr:nvPicPr>
        <xdr:cNvPr id="1142" name="Picture 1141">
          <a:hlinkClick xmlns:r="http://schemas.openxmlformats.org/officeDocument/2006/relationships" r:id="rId133"/>
          <a:extLst>
            <a:ext uri="{FF2B5EF4-FFF2-40B4-BE49-F238E27FC236}">
              <a16:creationId xmlns:a16="http://schemas.microsoft.com/office/drawing/2014/main" id="{0784BDC3-21F9-432F-94A7-2A6970AA5145}"/>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139198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417</xdr:row>
      <xdr:rowOff>0</xdr:rowOff>
    </xdr:from>
    <xdr:to>
      <xdr:col>1</xdr:col>
      <xdr:colOff>304800</xdr:colOff>
      <xdr:row>418</xdr:row>
      <xdr:rowOff>114300</xdr:rowOff>
    </xdr:to>
    <xdr:pic>
      <xdr:nvPicPr>
        <xdr:cNvPr id="1143" name="Picture 1142">
          <a:hlinkClick xmlns:r="http://schemas.openxmlformats.org/officeDocument/2006/relationships" r:id="rId590"/>
          <a:extLst>
            <a:ext uri="{FF2B5EF4-FFF2-40B4-BE49-F238E27FC236}">
              <a16:creationId xmlns:a16="http://schemas.microsoft.com/office/drawing/2014/main" id="{4B6910FE-B512-4D1A-8D4B-3447960369ED}"/>
            </a:ext>
          </a:extLst>
        </xdr:cNvPr>
        <xdr:cNvPicPr>
          <a:picLocks noChangeAspect="1" noChangeArrowheads="1"/>
        </xdr:cNvPicPr>
      </xdr:nvPicPr>
      <xdr:blipFill>
        <a:blip xmlns:r="http://schemas.openxmlformats.org/officeDocument/2006/relationships" r:embed="rId591">
          <a:extLst>
            <a:ext uri="{28A0092B-C50C-407E-A947-70E740481C1C}">
              <a14:useLocalDpi xmlns:a14="http://schemas.microsoft.com/office/drawing/2010/main" val="0"/>
            </a:ext>
          </a:extLst>
        </a:blip>
        <a:srcRect/>
        <a:stretch>
          <a:fillRect/>
        </a:stretch>
      </xdr:blipFill>
      <xdr:spPr bwMode="auto">
        <a:xfrm>
          <a:off x="609600" y="139388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417</xdr:row>
      <xdr:rowOff>0</xdr:rowOff>
    </xdr:from>
    <xdr:to>
      <xdr:col>3</xdr:col>
      <xdr:colOff>304800</xdr:colOff>
      <xdr:row>417</xdr:row>
      <xdr:rowOff>114300</xdr:rowOff>
    </xdr:to>
    <xdr:pic>
      <xdr:nvPicPr>
        <xdr:cNvPr id="1144" name="Picture 1143">
          <a:hlinkClick xmlns:r="http://schemas.openxmlformats.org/officeDocument/2006/relationships" r:id="rId3"/>
          <a:extLst>
            <a:ext uri="{FF2B5EF4-FFF2-40B4-BE49-F238E27FC236}">
              <a16:creationId xmlns:a16="http://schemas.microsoft.com/office/drawing/2014/main" id="{3DD201E1-A789-4B4C-9E05-3384440DBD4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39388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417</xdr:row>
      <xdr:rowOff>0</xdr:rowOff>
    </xdr:from>
    <xdr:to>
      <xdr:col>4</xdr:col>
      <xdr:colOff>9525</xdr:colOff>
      <xdr:row>417</xdr:row>
      <xdr:rowOff>114300</xdr:rowOff>
    </xdr:to>
    <xdr:pic>
      <xdr:nvPicPr>
        <xdr:cNvPr id="1145" name="Picture 1144">
          <a:hlinkClick xmlns:r="http://schemas.openxmlformats.org/officeDocument/2006/relationships" r:id="rId133"/>
          <a:extLst>
            <a:ext uri="{FF2B5EF4-FFF2-40B4-BE49-F238E27FC236}">
              <a16:creationId xmlns:a16="http://schemas.microsoft.com/office/drawing/2014/main" id="{E47774FA-F09B-443A-9CB5-ADCA0F7816EF}"/>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139388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418</xdr:row>
      <xdr:rowOff>0</xdr:rowOff>
    </xdr:from>
    <xdr:to>
      <xdr:col>1</xdr:col>
      <xdr:colOff>304800</xdr:colOff>
      <xdr:row>419</xdr:row>
      <xdr:rowOff>114300</xdr:rowOff>
    </xdr:to>
    <xdr:pic>
      <xdr:nvPicPr>
        <xdr:cNvPr id="1146" name="Picture 1145">
          <a:hlinkClick xmlns:r="http://schemas.openxmlformats.org/officeDocument/2006/relationships" r:id="rId592"/>
          <a:extLst>
            <a:ext uri="{FF2B5EF4-FFF2-40B4-BE49-F238E27FC236}">
              <a16:creationId xmlns:a16="http://schemas.microsoft.com/office/drawing/2014/main" id="{9AAEDAFB-0ABC-477C-B461-11E3D0FABF57}"/>
            </a:ext>
          </a:extLst>
        </xdr:cNvPr>
        <xdr:cNvPicPr>
          <a:picLocks noChangeAspect="1" noChangeArrowheads="1"/>
        </xdr:cNvPicPr>
      </xdr:nvPicPr>
      <xdr:blipFill>
        <a:blip xmlns:r="http://schemas.openxmlformats.org/officeDocument/2006/relationships" r:embed="rId593">
          <a:extLst>
            <a:ext uri="{28A0092B-C50C-407E-A947-70E740481C1C}">
              <a14:useLocalDpi xmlns:a14="http://schemas.microsoft.com/office/drawing/2010/main" val="0"/>
            </a:ext>
          </a:extLst>
        </a:blip>
        <a:srcRect/>
        <a:stretch>
          <a:fillRect/>
        </a:stretch>
      </xdr:blipFill>
      <xdr:spPr bwMode="auto">
        <a:xfrm>
          <a:off x="609600" y="139579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418</xdr:row>
      <xdr:rowOff>0</xdr:rowOff>
    </xdr:from>
    <xdr:to>
      <xdr:col>3</xdr:col>
      <xdr:colOff>304800</xdr:colOff>
      <xdr:row>418</xdr:row>
      <xdr:rowOff>114300</xdr:rowOff>
    </xdr:to>
    <xdr:pic>
      <xdr:nvPicPr>
        <xdr:cNvPr id="1147" name="Picture 1146">
          <a:hlinkClick xmlns:r="http://schemas.openxmlformats.org/officeDocument/2006/relationships" r:id="rId36"/>
          <a:extLst>
            <a:ext uri="{FF2B5EF4-FFF2-40B4-BE49-F238E27FC236}">
              <a16:creationId xmlns:a16="http://schemas.microsoft.com/office/drawing/2014/main" id="{AECA0195-D7F4-4F4E-B413-A64970AFE14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9579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419</xdr:row>
      <xdr:rowOff>0</xdr:rowOff>
    </xdr:from>
    <xdr:to>
      <xdr:col>1</xdr:col>
      <xdr:colOff>304800</xdr:colOff>
      <xdr:row>420</xdr:row>
      <xdr:rowOff>114300</xdr:rowOff>
    </xdr:to>
    <xdr:pic>
      <xdr:nvPicPr>
        <xdr:cNvPr id="1148" name="Picture 1147">
          <a:hlinkClick xmlns:r="http://schemas.openxmlformats.org/officeDocument/2006/relationships" r:id="rId594"/>
          <a:extLst>
            <a:ext uri="{FF2B5EF4-FFF2-40B4-BE49-F238E27FC236}">
              <a16:creationId xmlns:a16="http://schemas.microsoft.com/office/drawing/2014/main" id="{AC006E7A-7A11-4364-B6CC-A282D206A942}"/>
            </a:ext>
          </a:extLst>
        </xdr:cNvPr>
        <xdr:cNvPicPr>
          <a:picLocks noChangeAspect="1" noChangeArrowheads="1"/>
        </xdr:cNvPicPr>
      </xdr:nvPicPr>
      <xdr:blipFill>
        <a:blip xmlns:r="http://schemas.openxmlformats.org/officeDocument/2006/relationships" r:embed="rId595">
          <a:extLst>
            <a:ext uri="{28A0092B-C50C-407E-A947-70E740481C1C}">
              <a14:useLocalDpi xmlns:a14="http://schemas.microsoft.com/office/drawing/2010/main" val="0"/>
            </a:ext>
          </a:extLst>
        </a:blip>
        <a:srcRect/>
        <a:stretch>
          <a:fillRect/>
        </a:stretch>
      </xdr:blipFill>
      <xdr:spPr bwMode="auto">
        <a:xfrm>
          <a:off x="609600" y="139769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419</xdr:row>
      <xdr:rowOff>0</xdr:rowOff>
    </xdr:from>
    <xdr:to>
      <xdr:col>3</xdr:col>
      <xdr:colOff>304800</xdr:colOff>
      <xdr:row>419</xdr:row>
      <xdr:rowOff>114300</xdr:rowOff>
    </xdr:to>
    <xdr:pic>
      <xdr:nvPicPr>
        <xdr:cNvPr id="1149" name="Picture 1148">
          <a:hlinkClick xmlns:r="http://schemas.openxmlformats.org/officeDocument/2006/relationships" r:id="rId36"/>
          <a:extLst>
            <a:ext uri="{FF2B5EF4-FFF2-40B4-BE49-F238E27FC236}">
              <a16:creationId xmlns:a16="http://schemas.microsoft.com/office/drawing/2014/main" id="{66DAAD3E-07C2-4143-BCC8-1ED67E879BE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9769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420</xdr:row>
      <xdr:rowOff>0</xdr:rowOff>
    </xdr:from>
    <xdr:to>
      <xdr:col>1</xdr:col>
      <xdr:colOff>304800</xdr:colOff>
      <xdr:row>421</xdr:row>
      <xdr:rowOff>114300</xdr:rowOff>
    </xdr:to>
    <xdr:pic>
      <xdr:nvPicPr>
        <xdr:cNvPr id="1150" name="Picture 1149">
          <a:hlinkClick xmlns:r="http://schemas.openxmlformats.org/officeDocument/2006/relationships" r:id="rId596"/>
          <a:extLst>
            <a:ext uri="{FF2B5EF4-FFF2-40B4-BE49-F238E27FC236}">
              <a16:creationId xmlns:a16="http://schemas.microsoft.com/office/drawing/2014/main" id="{27066B19-4160-4CAE-9BB2-E25753EB978A}"/>
            </a:ext>
          </a:extLst>
        </xdr:cNvPr>
        <xdr:cNvPicPr>
          <a:picLocks noChangeAspect="1" noChangeArrowheads="1"/>
        </xdr:cNvPicPr>
      </xdr:nvPicPr>
      <xdr:blipFill>
        <a:blip xmlns:r="http://schemas.openxmlformats.org/officeDocument/2006/relationships" r:embed="rId597">
          <a:extLst>
            <a:ext uri="{28A0092B-C50C-407E-A947-70E740481C1C}">
              <a14:useLocalDpi xmlns:a14="http://schemas.microsoft.com/office/drawing/2010/main" val="0"/>
            </a:ext>
          </a:extLst>
        </a:blip>
        <a:srcRect/>
        <a:stretch>
          <a:fillRect/>
        </a:stretch>
      </xdr:blipFill>
      <xdr:spPr bwMode="auto">
        <a:xfrm>
          <a:off x="609600" y="139960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420</xdr:row>
      <xdr:rowOff>0</xdr:rowOff>
    </xdr:from>
    <xdr:to>
      <xdr:col>3</xdr:col>
      <xdr:colOff>304800</xdr:colOff>
      <xdr:row>420</xdr:row>
      <xdr:rowOff>114300</xdr:rowOff>
    </xdr:to>
    <xdr:pic>
      <xdr:nvPicPr>
        <xdr:cNvPr id="1151" name="Picture 1150">
          <a:hlinkClick xmlns:r="http://schemas.openxmlformats.org/officeDocument/2006/relationships" r:id="rId36"/>
          <a:extLst>
            <a:ext uri="{FF2B5EF4-FFF2-40B4-BE49-F238E27FC236}">
              <a16:creationId xmlns:a16="http://schemas.microsoft.com/office/drawing/2014/main" id="{B54567E7-4AAB-436A-A621-09DE41D9632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39960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420</xdr:row>
      <xdr:rowOff>0</xdr:rowOff>
    </xdr:from>
    <xdr:to>
      <xdr:col>4</xdr:col>
      <xdr:colOff>9525</xdr:colOff>
      <xdr:row>420</xdr:row>
      <xdr:rowOff>114300</xdr:rowOff>
    </xdr:to>
    <xdr:pic>
      <xdr:nvPicPr>
        <xdr:cNvPr id="1152" name="Picture 1151">
          <a:hlinkClick xmlns:r="http://schemas.openxmlformats.org/officeDocument/2006/relationships" r:id="rId39"/>
          <a:extLst>
            <a:ext uri="{FF2B5EF4-FFF2-40B4-BE49-F238E27FC236}">
              <a16:creationId xmlns:a16="http://schemas.microsoft.com/office/drawing/2014/main" id="{E1E1925A-303B-4A81-A868-C85C3B14959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139960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421</xdr:row>
      <xdr:rowOff>0</xdr:rowOff>
    </xdr:from>
    <xdr:to>
      <xdr:col>1</xdr:col>
      <xdr:colOff>304800</xdr:colOff>
      <xdr:row>422</xdr:row>
      <xdr:rowOff>114300</xdr:rowOff>
    </xdr:to>
    <xdr:pic>
      <xdr:nvPicPr>
        <xdr:cNvPr id="1153" name="Picture 1152">
          <a:hlinkClick xmlns:r="http://schemas.openxmlformats.org/officeDocument/2006/relationships" r:id="rId598"/>
          <a:extLst>
            <a:ext uri="{FF2B5EF4-FFF2-40B4-BE49-F238E27FC236}">
              <a16:creationId xmlns:a16="http://schemas.microsoft.com/office/drawing/2014/main" id="{903A45B9-C2D3-430D-AC65-5CDA2184D765}"/>
            </a:ext>
          </a:extLst>
        </xdr:cNvPr>
        <xdr:cNvPicPr>
          <a:picLocks noChangeAspect="1" noChangeArrowheads="1"/>
        </xdr:cNvPicPr>
      </xdr:nvPicPr>
      <xdr:blipFill>
        <a:blip xmlns:r="http://schemas.openxmlformats.org/officeDocument/2006/relationships" r:embed="rId599">
          <a:extLst>
            <a:ext uri="{28A0092B-C50C-407E-A947-70E740481C1C}">
              <a14:useLocalDpi xmlns:a14="http://schemas.microsoft.com/office/drawing/2010/main" val="0"/>
            </a:ext>
          </a:extLst>
        </a:blip>
        <a:srcRect/>
        <a:stretch>
          <a:fillRect/>
        </a:stretch>
      </xdr:blipFill>
      <xdr:spPr bwMode="auto">
        <a:xfrm>
          <a:off x="609600" y="140150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421</xdr:row>
      <xdr:rowOff>0</xdr:rowOff>
    </xdr:from>
    <xdr:to>
      <xdr:col>3</xdr:col>
      <xdr:colOff>304800</xdr:colOff>
      <xdr:row>421</xdr:row>
      <xdr:rowOff>114300</xdr:rowOff>
    </xdr:to>
    <xdr:pic>
      <xdr:nvPicPr>
        <xdr:cNvPr id="1154" name="Picture 1153">
          <a:hlinkClick xmlns:r="http://schemas.openxmlformats.org/officeDocument/2006/relationships" r:id="rId36"/>
          <a:extLst>
            <a:ext uri="{FF2B5EF4-FFF2-40B4-BE49-F238E27FC236}">
              <a16:creationId xmlns:a16="http://schemas.microsoft.com/office/drawing/2014/main" id="{55FA4860-1E0B-4378-873C-2CCE7C03EEA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40150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422</xdr:row>
      <xdr:rowOff>0</xdr:rowOff>
    </xdr:from>
    <xdr:to>
      <xdr:col>1</xdr:col>
      <xdr:colOff>304800</xdr:colOff>
      <xdr:row>422</xdr:row>
      <xdr:rowOff>304800</xdr:rowOff>
    </xdr:to>
    <xdr:pic>
      <xdr:nvPicPr>
        <xdr:cNvPr id="1155" name="Picture 1154">
          <a:hlinkClick xmlns:r="http://schemas.openxmlformats.org/officeDocument/2006/relationships" r:id="rId600"/>
          <a:extLst>
            <a:ext uri="{FF2B5EF4-FFF2-40B4-BE49-F238E27FC236}">
              <a16:creationId xmlns:a16="http://schemas.microsoft.com/office/drawing/2014/main" id="{93605BB0-F3BB-4E9D-8B0F-13FCC756EFDE}"/>
            </a:ext>
          </a:extLst>
        </xdr:cNvPr>
        <xdr:cNvPicPr>
          <a:picLocks noChangeAspect="1" noChangeArrowheads="1"/>
        </xdr:cNvPicPr>
      </xdr:nvPicPr>
      <xdr:blipFill>
        <a:blip xmlns:r="http://schemas.openxmlformats.org/officeDocument/2006/relationships" r:embed="rId601">
          <a:extLst>
            <a:ext uri="{28A0092B-C50C-407E-A947-70E740481C1C}">
              <a14:useLocalDpi xmlns:a14="http://schemas.microsoft.com/office/drawing/2010/main" val="0"/>
            </a:ext>
          </a:extLst>
        </a:blip>
        <a:srcRect/>
        <a:stretch>
          <a:fillRect/>
        </a:stretch>
      </xdr:blipFill>
      <xdr:spPr bwMode="auto">
        <a:xfrm>
          <a:off x="609600" y="140341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422</xdr:row>
      <xdr:rowOff>0</xdr:rowOff>
    </xdr:from>
    <xdr:to>
      <xdr:col>3</xdr:col>
      <xdr:colOff>304800</xdr:colOff>
      <xdr:row>422</xdr:row>
      <xdr:rowOff>114300</xdr:rowOff>
    </xdr:to>
    <xdr:pic>
      <xdr:nvPicPr>
        <xdr:cNvPr id="1156" name="Picture 1155">
          <a:hlinkClick xmlns:r="http://schemas.openxmlformats.org/officeDocument/2006/relationships" r:id="rId36"/>
          <a:extLst>
            <a:ext uri="{FF2B5EF4-FFF2-40B4-BE49-F238E27FC236}">
              <a16:creationId xmlns:a16="http://schemas.microsoft.com/office/drawing/2014/main" id="{09AE2B23-09C1-4F5D-9056-6776C56D15F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40341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422</xdr:row>
      <xdr:rowOff>0</xdr:rowOff>
    </xdr:from>
    <xdr:to>
      <xdr:col>4</xdr:col>
      <xdr:colOff>9525</xdr:colOff>
      <xdr:row>422</xdr:row>
      <xdr:rowOff>114300</xdr:rowOff>
    </xdr:to>
    <xdr:pic>
      <xdr:nvPicPr>
        <xdr:cNvPr id="1157" name="Picture 1156">
          <a:hlinkClick xmlns:r="http://schemas.openxmlformats.org/officeDocument/2006/relationships" r:id="rId111"/>
          <a:extLst>
            <a:ext uri="{FF2B5EF4-FFF2-40B4-BE49-F238E27FC236}">
              <a16:creationId xmlns:a16="http://schemas.microsoft.com/office/drawing/2014/main" id="{E9DAB04F-D812-49B2-97F8-498DF3DD65C3}"/>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140341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423</xdr:row>
      <xdr:rowOff>0</xdr:rowOff>
    </xdr:from>
    <xdr:to>
      <xdr:col>1</xdr:col>
      <xdr:colOff>304800</xdr:colOff>
      <xdr:row>423</xdr:row>
      <xdr:rowOff>304800</xdr:rowOff>
    </xdr:to>
    <xdr:pic>
      <xdr:nvPicPr>
        <xdr:cNvPr id="1158" name="Picture 1157">
          <a:hlinkClick xmlns:r="http://schemas.openxmlformats.org/officeDocument/2006/relationships" r:id="rId602"/>
          <a:extLst>
            <a:ext uri="{FF2B5EF4-FFF2-40B4-BE49-F238E27FC236}">
              <a16:creationId xmlns:a16="http://schemas.microsoft.com/office/drawing/2014/main" id="{D17D3C9C-F16E-45BC-9C9F-F4BD27C5F587}"/>
            </a:ext>
          </a:extLst>
        </xdr:cNvPr>
        <xdr:cNvPicPr>
          <a:picLocks noChangeAspect="1" noChangeArrowheads="1"/>
        </xdr:cNvPicPr>
      </xdr:nvPicPr>
      <xdr:blipFill>
        <a:blip xmlns:r="http://schemas.openxmlformats.org/officeDocument/2006/relationships" r:embed="rId603">
          <a:extLst>
            <a:ext uri="{28A0092B-C50C-407E-A947-70E740481C1C}">
              <a14:useLocalDpi xmlns:a14="http://schemas.microsoft.com/office/drawing/2010/main" val="0"/>
            </a:ext>
          </a:extLst>
        </a:blip>
        <a:srcRect/>
        <a:stretch>
          <a:fillRect/>
        </a:stretch>
      </xdr:blipFill>
      <xdr:spPr bwMode="auto">
        <a:xfrm>
          <a:off x="609600" y="140716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423</xdr:row>
      <xdr:rowOff>0</xdr:rowOff>
    </xdr:from>
    <xdr:to>
      <xdr:col>3</xdr:col>
      <xdr:colOff>304800</xdr:colOff>
      <xdr:row>423</xdr:row>
      <xdr:rowOff>114300</xdr:rowOff>
    </xdr:to>
    <xdr:pic>
      <xdr:nvPicPr>
        <xdr:cNvPr id="1159" name="Picture 1158">
          <a:hlinkClick xmlns:r="http://schemas.openxmlformats.org/officeDocument/2006/relationships" r:id="rId36"/>
          <a:extLst>
            <a:ext uri="{FF2B5EF4-FFF2-40B4-BE49-F238E27FC236}">
              <a16:creationId xmlns:a16="http://schemas.microsoft.com/office/drawing/2014/main" id="{C7F24D16-0772-4AB7-9513-41975B7DB1B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40716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423</xdr:row>
      <xdr:rowOff>0</xdr:rowOff>
    </xdr:from>
    <xdr:to>
      <xdr:col>4</xdr:col>
      <xdr:colOff>9525</xdr:colOff>
      <xdr:row>423</xdr:row>
      <xdr:rowOff>114300</xdr:rowOff>
    </xdr:to>
    <xdr:pic>
      <xdr:nvPicPr>
        <xdr:cNvPr id="1160" name="Picture 1159">
          <a:hlinkClick xmlns:r="http://schemas.openxmlformats.org/officeDocument/2006/relationships" r:id="rId111"/>
          <a:extLst>
            <a:ext uri="{FF2B5EF4-FFF2-40B4-BE49-F238E27FC236}">
              <a16:creationId xmlns:a16="http://schemas.microsoft.com/office/drawing/2014/main" id="{A6100EA4-67BC-418D-828D-936851DBB7B2}"/>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2139950" y="140716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424</xdr:row>
      <xdr:rowOff>0</xdr:rowOff>
    </xdr:from>
    <xdr:to>
      <xdr:col>1</xdr:col>
      <xdr:colOff>304800</xdr:colOff>
      <xdr:row>425</xdr:row>
      <xdr:rowOff>114300</xdr:rowOff>
    </xdr:to>
    <xdr:pic>
      <xdr:nvPicPr>
        <xdr:cNvPr id="1161" name="Picture 1160">
          <a:hlinkClick xmlns:r="http://schemas.openxmlformats.org/officeDocument/2006/relationships" r:id="rId539"/>
          <a:extLst>
            <a:ext uri="{FF2B5EF4-FFF2-40B4-BE49-F238E27FC236}">
              <a16:creationId xmlns:a16="http://schemas.microsoft.com/office/drawing/2014/main" id="{511CD060-3F9D-444F-817B-3DAD6147F1A9}"/>
            </a:ext>
          </a:extLst>
        </xdr:cNvPr>
        <xdr:cNvPicPr>
          <a:picLocks noChangeAspect="1" noChangeArrowheads="1"/>
        </xdr:cNvPicPr>
      </xdr:nvPicPr>
      <xdr:blipFill>
        <a:blip xmlns:r="http://schemas.openxmlformats.org/officeDocument/2006/relationships" r:embed="rId540">
          <a:extLst>
            <a:ext uri="{28A0092B-C50C-407E-A947-70E740481C1C}">
              <a14:useLocalDpi xmlns:a14="http://schemas.microsoft.com/office/drawing/2010/main" val="0"/>
            </a:ext>
          </a:extLst>
        </a:blip>
        <a:srcRect/>
        <a:stretch>
          <a:fillRect/>
        </a:stretch>
      </xdr:blipFill>
      <xdr:spPr bwMode="auto">
        <a:xfrm>
          <a:off x="609600" y="14109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424</xdr:row>
      <xdr:rowOff>0</xdr:rowOff>
    </xdr:from>
    <xdr:to>
      <xdr:col>3</xdr:col>
      <xdr:colOff>304800</xdr:colOff>
      <xdr:row>424</xdr:row>
      <xdr:rowOff>114300</xdr:rowOff>
    </xdr:to>
    <xdr:pic>
      <xdr:nvPicPr>
        <xdr:cNvPr id="1162" name="Picture 1161">
          <a:hlinkClick xmlns:r="http://schemas.openxmlformats.org/officeDocument/2006/relationships" r:id="rId23"/>
          <a:extLst>
            <a:ext uri="{FF2B5EF4-FFF2-40B4-BE49-F238E27FC236}">
              <a16:creationId xmlns:a16="http://schemas.microsoft.com/office/drawing/2014/main" id="{0900D902-E092-4AA2-8BCA-5E665151859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41090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424</xdr:row>
      <xdr:rowOff>0</xdr:rowOff>
    </xdr:from>
    <xdr:to>
      <xdr:col>4</xdr:col>
      <xdr:colOff>9525</xdr:colOff>
      <xdr:row>424</xdr:row>
      <xdr:rowOff>114300</xdr:rowOff>
    </xdr:to>
    <xdr:pic>
      <xdr:nvPicPr>
        <xdr:cNvPr id="1163" name="Picture 1162">
          <a:hlinkClick xmlns:r="http://schemas.openxmlformats.org/officeDocument/2006/relationships" r:id="rId53"/>
          <a:extLst>
            <a:ext uri="{FF2B5EF4-FFF2-40B4-BE49-F238E27FC236}">
              <a16:creationId xmlns:a16="http://schemas.microsoft.com/office/drawing/2014/main" id="{8C0EF9ED-F20A-4D97-8A5B-5FEEB74A4AE3}"/>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141090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425</xdr:row>
      <xdr:rowOff>0</xdr:rowOff>
    </xdr:from>
    <xdr:to>
      <xdr:col>1</xdr:col>
      <xdr:colOff>304800</xdr:colOff>
      <xdr:row>426</xdr:row>
      <xdr:rowOff>114300</xdr:rowOff>
    </xdr:to>
    <xdr:pic>
      <xdr:nvPicPr>
        <xdr:cNvPr id="1164" name="Picture 1163">
          <a:hlinkClick xmlns:r="http://schemas.openxmlformats.org/officeDocument/2006/relationships" r:id="rId541"/>
          <a:extLst>
            <a:ext uri="{FF2B5EF4-FFF2-40B4-BE49-F238E27FC236}">
              <a16:creationId xmlns:a16="http://schemas.microsoft.com/office/drawing/2014/main" id="{C2706D49-8C3B-4349-AC92-07196D977FA0}"/>
            </a:ext>
          </a:extLst>
        </xdr:cNvPr>
        <xdr:cNvPicPr>
          <a:picLocks noChangeAspect="1" noChangeArrowheads="1"/>
        </xdr:cNvPicPr>
      </xdr:nvPicPr>
      <xdr:blipFill>
        <a:blip xmlns:r="http://schemas.openxmlformats.org/officeDocument/2006/relationships" r:embed="rId542">
          <a:extLst>
            <a:ext uri="{28A0092B-C50C-407E-A947-70E740481C1C}">
              <a14:useLocalDpi xmlns:a14="http://schemas.microsoft.com/office/drawing/2010/main" val="0"/>
            </a:ext>
          </a:extLst>
        </a:blip>
        <a:srcRect/>
        <a:stretch>
          <a:fillRect/>
        </a:stretch>
      </xdr:blipFill>
      <xdr:spPr bwMode="auto">
        <a:xfrm>
          <a:off x="609600" y="141281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425</xdr:row>
      <xdr:rowOff>0</xdr:rowOff>
    </xdr:from>
    <xdr:to>
      <xdr:col>3</xdr:col>
      <xdr:colOff>304800</xdr:colOff>
      <xdr:row>425</xdr:row>
      <xdr:rowOff>114300</xdr:rowOff>
    </xdr:to>
    <xdr:pic>
      <xdr:nvPicPr>
        <xdr:cNvPr id="1165" name="Picture 1164">
          <a:hlinkClick xmlns:r="http://schemas.openxmlformats.org/officeDocument/2006/relationships" r:id="rId23"/>
          <a:extLst>
            <a:ext uri="{FF2B5EF4-FFF2-40B4-BE49-F238E27FC236}">
              <a16:creationId xmlns:a16="http://schemas.microsoft.com/office/drawing/2014/main" id="{AA4192D7-8839-4B73-BEC1-762C9BAC8856}"/>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41281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425</xdr:row>
      <xdr:rowOff>0</xdr:rowOff>
    </xdr:from>
    <xdr:to>
      <xdr:col>4</xdr:col>
      <xdr:colOff>9525</xdr:colOff>
      <xdr:row>425</xdr:row>
      <xdr:rowOff>114300</xdr:rowOff>
    </xdr:to>
    <xdr:pic>
      <xdr:nvPicPr>
        <xdr:cNvPr id="1166" name="Picture 1165">
          <a:hlinkClick xmlns:r="http://schemas.openxmlformats.org/officeDocument/2006/relationships" r:id="rId53"/>
          <a:extLst>
            <a:ext uri="{FF2B5EF4-FFF2-40B4-BE49-F238E27FC236}">
              <a16:creationId xmlns:a16="http://schemas.microsoft.com/office/drawing/2014/main" id="{8A2017F5-935B-4955-B573-9356E1203A20}"/>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2139950" y="141281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426</xdr:row>
      <xdr:rowOff>0</xdr:rowOff>
    </xdr:from>
    <xdr:to>
      <xdr:col>1</xdr:col>
      <xdr:colOff>304800</xdr:colOff>
      <xdr:row>427</xdr:row>
      <xdr:rowOff>114300</xdr:rowOff>
    </xdr:to>
    <xdr:pic>
      <xdr:nvPicPr>
        <xdr:cNvPr id="1167" name="Picture 1166">
          <a:hlinkClick xmlns:r="http://schemas.openxmlformats.org/officeDocument/2006/relationships" r:id="rId604"/>
          <a:extLst>
            <a:ext uri="{FF2B5EF4-FFF2-40B4-BE49-F238E27FC236}">
              <a16:creationId xmlns:a16="http://schemas.microsoft.com/office/drawing/2014/main" id="{2FEB3D3A-2FE8-4B30-8B33-CFCB6E27260D}"/>
            </a:ext>
          </a:extLst>
        </xdr:cNvPr>
        <xdr:cNvPicPr>
          <a:picLocks noChangeAspect="1" noChangeArrowheads="1"/>
        </xdr:cNvPicPr>
      </xdr:nvPicPr>
      <xdr:blipFill>
        <a:blip xmlns:r="http://schemas.openxmlformats.org/officeDocument/2006/relationships" r:embed="rId605">
          <a:extLst>
            <a:ext uri="{28A0092B-C50C-407E-A947-70E740481C1C}">
              <a14:useLocalDpi xmlns:a14="http://schemas.microsoft.com/office/drawing/2010/main" val="0"/>
            </a:ext>
          </a:extLst>
        </a:blip>
        <a:srcRect/>
        <a:stretch>
          <a:fillRect/>
        </a:stretch>
      </xdr:blipFill>
      <xdr:spPr bwMode="auto">
        <a:xfrm>
          <a:off x="609600" y="141471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426</xdr:row>
      <xdr:rowOff>0</xdr:rowOff>
    </xdr:from>
    <xdr:to>
      <xdr:col>3</xdr:col>
      <xdr:colOff>304800</xdr:colOff>
      <xdr:row>426</xdr:row>
      <xdr:rowOff>114300</xdr:rowOff>
    </xdr:to>
    <xdr:pic>
      <xdr:nvPicPr>
        <xdr:cNvPr id="1168" name="Picture 1167">
          <a:hlinkClick xmlns:r="http://schemas.openxmlformats.org/officeDocument/2006/relationships" r:id="rId109"/>
          <a:extLst>
            <a:ext uri="{FF2B5EF4-FFF2-40B4-BE49-F238E27FC236}">
              <a16:creationId xmlns:a16="http://schemas.microsoft.com/office/drawing/2014/main" id="{D1AE4D37-A90B-4F9C-B04A-C8E07B9B8D46}"/>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41471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426</xdr:row>
      <xdr:rowOff>0</xdr:rowOff>
    </xdr:from>
    <xdr:to>
      <xdr:col>4</xdr:col>
      <xdr:colOff>6350</xdr:colOff>
      <xdr:row>426</xdr:row>
      <xdr:rowOff>114300</xdr:rowOff>
    </xdr:to>
    <xdr:pic>
      <xdr:nvPicPr>
        <xdr:cNvPr id="1169" name="Picture 1168">
          <a:hlinkClick xmlns:r="http://schemas.openxmlformats.org/officeDocument/2006/relationships" r:id="rId47"/>
          <a:extLst>
            <a:ext uri="{FF2B5EF4-FFF2-40B4-BE49-F238E27FC236}">
              <a16:creationId xmlns:a16="http://schemas.microsoft.com/office/drawing/2014/main" id="{EAA4F02A-6C46-46D7-908E-1A9F160A6857}"/>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41471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427</xdr:row>
      <xdr:rowOff>0</xdr:rowOff>
    </xdr:from>
    <xdr:to>
      <xdr:col>1</xdr:col>
      <xdr:colOff>304800</xdr:colOff>
      <xdr:row>428</xdr:row>
      <xdr:rowOff>114300</xdr:rowOff>
    </xdr:to>
    <xdr:pic>
      <xdr:nvPicPr>
        <xdr:cNvPr id="1170" name="Picture 1169">
          <a:hlinkClick xmlns:r="http://schemas.openxmlformats.org/officeDocument/2006/relationships" r:id="rId604"/>
          <a:extLst>
            <a:ext uri="{FF2B5EF4-FFF2-40B4-BE49-F238E27FC236}">
              <a16:creationId xmlns:a16="http://schemas.microsoft.com/office/drawing/2014/main" id="{74871FB6-E6EC-4EED-9EA1-F6292FB07D27}"/>
            </a:ext>
          </a:extLst>
        </xdr:cNvPr>
        <xdr:cNvPicPr>
          <a:picLocks noChangeAspect="1" noChangeArrowheads="1"/>
        </xdr:cNvPicPr>
      </xdr:nvPicPr>
      <xdr:blipFill>
        <a:blip xmlns:r="http://schemas.openxmlformats.org/officeDocument/2006/relationships" r:embed="rId606">
          <a:extLst>
            <a:ext uri="{28A0092B-C50C-407E-A947-70E740481C1C}">
              <a14:useLocalDpi xmlns:a14="http://schemas.microsoft.com/office/drawing/2010/main" val="0"/>
            </a:ext>
          </a:extLst>
        </a:blip>
        <a:srcRect/>
        <a:stretch>
          <a:fillRect/>
        </a:stretch>
      </xdr:blipFill>
      <xdr:spPr bwMode="auto">
        <a:xfrm>
          <a:off x="609600" y="141662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427</xdr:row>
      <xdr:rowOff>0</xdr:rowOff>
    </xdr:from>
    <xdr:to>
      <xdr:col>3</xdr:col>
      <xdr:colOff>304800</xdr:colOff>
      <xdr:row>427</xdr:row>
      <xdr:rowOff>114300</xdr:rowOff>
    </xdr:to>
    <xdr:pic>
      <xdr:nvPicPr>
        <xdr:cNvPr id="1171" name="Picture 1170">
          <a:hlinkClick xmlns:r="http://schemas.openxmlformats.org/officeDocument/2006/relationships" r:id="rId65"/>
          <a:extLst>
            <a:ext uri="{FF2B5EF4-FFF2-40B4-BE49-F238E27FC236}">
              <a16:creationId xmlns:a16="http://schemas.microsoft.com/office/drawing/2014/main" id="{D506F45F-8D9F-4805-A8AF-ED1994C04186}"/>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41662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427</xdr:row>
      <xdr:rowOff>0</xdr:rowOff>
    </xdr:from>
    <xdr:to>
      <xdr:col>4</xdr:col>
      <xdr:colOff>6350</xdr:colOff>
      <xdr:row>427</xdr:row>
      <xdr:rowOff>114300</xdr:rowOff>
    </xdr:to>
    <xdr:pic>
      <xdr:nvPicPr>
        <xdr:cNvPr id="1172" name="Picture 1171">
          <a:hlinkClick xmlns:r="http://schemas.openxmlformats.org/officeDocument/2006/relationships" r:id="rId47"/>
          <a:extLst>
            <a:ext uri="{FF2B5EF4-FFF2-40B4-BE49-F238E27FC236}">
              <a16:creationId xmlns:a16="http://schemas.microsoft.com/office/drawing/2014/main" id="{3996AABF-44A7-41F6-A528-1EA7CF25C581}"/>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41662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428</xdr:row>
      <xdr:rowOff>0</xdr:rowOff>
    </xdr:from>
    <xdr:to>
      <xdr:col>1</xdr:col>
      <xdr:colOff>304800</xdr:colOff>
      <xdr:row>429</xdr:row>
      <xdr:rowOff>114300</xdr:rowOff>
    </xdr:to>
    <xdr:pic>
      <xdr:nvPicPr>
        <xdr:cNvPr id="1173" name="Picture 1172">
          <a:hlinkClick xmlns:r="http://schemas.openxmlformats.org/officeDocument/2006/relationships" r:id="rId604"/>
          <a:extLst>
            <a:ext uri="{FF2B5EF4-FFF2-40B4-BE49-F238E27FC236}">
              <a16:creationId xmlns:a16="http://schemas.microsoft.com/office/drawing/2014/main" id="{3EDCA624-E967-442A-9A70-8DADCF5F153D}"/>
            </a:ext>
          </a:extLst>
        </xdr:cNvPr>
        <xdr:cNvPicPr>
          <a:picLocks noChangeAspect="1" noChangeArrowheads="1"/>
        </xdr:cNvPicPr>
      </xdr:nvPicPr>
      <xdr:blipFill>
        <a:blip xmlns:r="http://schemas.openxmlformats.org/officeDocument/2006/relationships" r:embed="rId607">
          <a:extLst>
            <a:ext uri="{28A0092B-C50C-407E-A947-70E740481C1C}">
              <a14:useLocalDpi xmlns:a14="http://schemas.microsoft.com/office/drawing/2010/main" val="0"/>
            </a:ext>
          </a:extLst>
        </a:blip>
        <a:srcRect/>
        <a:stretch>
          <a:fillRect/>
        </a:stretch>
      </xdr:blipFill>
      <xdr:spPr bwMode="auto">
        <a:xfrm>
          <a:off x="609600" y="141852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428</xdr:row>
      <xdr:rowOff>0</xdr:rowOff>
    </xdr:from>
    <xdr:to>
      <xdr:col>3</xdr:col>
      <xdr:colOff>304800</xdr:colOff>
      <xdr:row>428</xdr:row>
      <xdr:rowOff>114300</xdr:rowOff>
    </xdr:to>
    <xdr:pic>
      <xdr:nvPicPr>
        <xdr:cNvPr id="1174" name="Picture 1173">
          <a:hlinkClick xmlns:r="http://schemas.openxmlformats.org/officeDocument/2006/relationships" r:id="rId84"/>
          <a:extLst>
            <a:ext uri="{FF2B5EF4-FFF2-40B4-BE49-F238E27FC236}">
              <a16:creationId xmlns:a16="http://schemas.microsoft.com/office/drawing/2014/main" id="{C912F4BF-0209-42A2-8F3C-3E1859087EFD}"/>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141852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428</xdr:row>
      <xdr:rowOff>0</xdr:rowOff>
    </xdr:from>
    <xdr:to>
      <xdr:col>4</xdr:col>
      <xdr:colOff>6350</xdr:colOff>
      <xdr:row>428</xdr:row>
      <xdr:rowOff>114300</xdr:rowOff>
    </xdr:to>
    <xdr:pic>
      <xdr:nvPicPr>
        <xdr:cNvPr id="1175" name="Picture 1174">
          <a:hlinkClick xmlns:r="http://schemas.openxmlformats.org/officeDocument/2006/relationships" r:id="rId47"/>
          <a:extLst>
            <a:ext uri="{FF2B5EF4-FFF2-40B4-BE49-F238E27FC236}">
              <a16:creationId xmlns:a16="http://schemas.microsoft.com/office/drawing/2014/main" id="{B69CE2EA-C4B0-43AB-A355-F7F9845FE8F7}"/>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41852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429</xdr:row>
      <xdr:rowOff>0</xdr:rowOff>
    </xdr:from>
    <xdr:to>
      <xdr:col>1</xdr:col>
      <xdr:colOff>304800</xdr:colOff>
      <xdr:row>430</xdr:row>
      <xdr:rowOff>114300</xdr:rowOff>
    </xdr:to>
    <xdr:pic>
      <xdr:nvPicPr>
        <xdr:cNvPr id="1176" name="Picture 1175">
          <a:hlinkClick xmlns:r="http://schemas.openxmlformats.org/officeDocument/2006/relationships" r:id="rId604"/>
          <a:extLst>
            <a:ext uri="{FF2B5EF4-FFF2-40B4-BE49-F238E27FC236}">
              <a16:creationId xmlns:a16="http://schemas.microsoft.com/office/drawing/2014/main" id="{0C57F541-E714-488C-AED3-DA2744F03E6F}"/>
            </a:ext>
          </a:extLst>
        </xdr:cNvPr>
        <xdr:cNvPicPr>
          <a:picLocks noChangeAspect="1" noChangeArrowheads="1"/>
        </xdr:cNvPicPr>
      </xdr:nvPicPr>
      <xdr:blipFill>
        <a:blip xmlns:r="http://schemas.openxmlformats.org/officeDocument/2006/relationships" r:embed="rId608">
          <a:extLst>
            <a:ext uri="{28A0092B-C50C-407E-A947-70E740481C1C}">
              <a14:useLocalDpi xmlns:a14="http://schemas.microsoft.com/office/drawing/2010/main" val="0"/>
            </a:ext>
          </a:extLst>
        </a:blip>
        <a:srcRect/>
        <a:stretch>
          <a:fillRect/>
        </a:stretch>
      </xdr:blipFill>
      <xdr:spPr bwMode="auto">
        <a:xfrm>
          <a:off x="609600" y="14204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429</xdr:row>
      <xdr:rowOff>0</xdr:rowOff>
    </xdr:from>
    <xdr:to>
      <xdr:col>3</xdr:col>
      <xdr:colOff>304800</xdr:colOff>
      <xdr:row>429</xdr:row>
      <xdr:rowOff>114300</xdr:rowOff>
    </xdr:to>
    <xdr:pic>
      <xdr:nvPicPr>
        <xdr:cNvPr id="1177" name="Picture 1176">
          <a:hlinkClick xmlns:r="http://schemas.openxmlformats.org/officeDocument/2006/relationships" r:id="rId233"/>
          <a:extLst>
            <a:ext uri="{FF2B5EF4-FFF2-40B4-BE49-F238E27FC236}">
              <a16:creationId xmlns:a16="http://schemas.microsoft.com/office/drawing/2014/main" id="{D542C5C1-E3D1-474B-B362-E2EE36BCBDCA}"/>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42043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429</xdr:row>
      <xdr:rowOff>0</xdr:rowOff>
    </xdr:from>
    <xdr:to>
      <xdr:col>4</xdr:col>
      <xdr:colOff>6350</xdr:colOff>
      <xdr:row>429</xdr:row>
      <xdr:rowOff>114300</xdr:rowOff>
    </xdr:to>
    <xdr:pic>
      <xdr:nvPicPr>
        <xdr:cNvPr id="1178" name="Picture 1177">
          <a:hlinkClick xmlns:r="http://schemas.openxmlformats.org/officeDocument/2006/relationships" r:id="rId47"/>
          <a:extLst>
            <a:ext uri="{FF2B5EF4-FFF2-40B4-BE49-F238E27FC236}">
              <a16:creationId xmlns:a16="http://schemas.microsoft.com/office/drawing/2014/main" id="{9AEC0B25-13A8-4F48-BCF0-E824752C4438}"/>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42043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430</xdr:row>
      <xdr:rowOff>0</xdr:rowOff>
    </xdr:from>
    <xdr:to>
      <xdr:col>1</xdr:col>
      <xdr:colOff>304800</xdr:colOff>
      <xdr:row>430</xdr:row>
      <xdr:rowOff>304800</xdr:rowOff>
    </xdr:to>
    <xdr:pic>
      <xdr:nvPicPr>
        <xdr:cNvPr id="1179" name="Picture 1178">
          <a:hlinkClick xmlns:r="http://schemas.openxmlformats.org/officeDocument/2006/relationships" r:id="rId609"/>
          <a:extLst>
            <a:ext uri="{FF2B5EF4-FFF2-40B4-BE49-F238E27FC236}">
              <a16:creationId xmlns:a16="http://schemas.microsoft.com/office/drawing/2014/main" id="{710F9A51-4958-4C55-A0EF-6EB7A3A57EBF}"/>
            </a:ext>
          </a:extLst>
        </xdr:cNvPr>
        <xdr:cNvPicPr>
          <a:picLocks noChangeAspect="1" noChangeArrowheads="1"/>
        </xdr:cNvPicPr>
      </xdr:nvPicPr>
      <xdr:blipFill>
        <a:blip xmlns:r="http://schemas.openxmlformats.org/officeDocument/2006/relationships" r:embed="rId610">
          <a:extLst>
            <a:ext uri="{28A0092B-C50C-407E-A947-70E740481C1C}">
              <a14:useLocalDpi xmlns:a14="http://schemas.microsoft.com/office/drawing/2010/main" val="0"/>
            </a:ext>
          </a:extLst>
        </a:blip>
        <a:srcRect/>
        <a:stretch>
          <a:fillRect/>
        </a:stretch>
      </xdr:blipFill>
      <xdr:spPr bwMode="auto">
        <a:xfrm>
          <a:off x="609600" y="142233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430</xdr:row>
      <xdr:rowOff>0</xdr:rowOff>
    </xdr:from>
    <xdr:to>
      <xdr:col>3</xdr:col>
      <xdr:colOff>304800</xdr:colOff>
      <xdr:row>430</xdr:row>
      <xdr:rowOff>114300</xdr:rowOff>
    </xdr:to>
    <xdr:pic>
      <xdr:nvPicPr>
        <xdr:cNvPr id="1180" name="Picture 1179">
          <a:hlinkClick xmlns:r="http://schemas.openxmlformats.org/officeDocument/2006/relationships" r:id="rId115"/>
          <a:extLst>
            <a:ext uri="{FF2B5EF4-FFF2-40B4-BE49-F238E27FC236}">
              <a16:creationId xmlns:a16="http://schemas.microsoft.com/office/drawing/2014/main" id="{1F30F9D5-680E-4A58-B968-4B9FDE35C8F2}"/>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142233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430</xdr:row>
      <xdr:rowOff>0</xdr:rowOff>
    </xdr:from>
    <xdr:to>
      <xdr:col>4</xdr:col>
      <xdr:colOff>9525</xdr:colOff>
      <xdr:row>430</xdr:row>
      <xdr:rowOff>114300</xdr:rowOff>
    </xdr:to>
    <xdr:pic>
      <xdr:nvPicPr>
        <xdr:cNvPr id="1181" name="Picture 1180">
          <a:hlinkClick xmlns:r="http://schemas.openxmlformats.org/officeDocument/2006/relationships" r:id="rId47"/>
          <a:extLst>
            <a:ext uri="{FF2B5EF4-FFF2-40B4-BE49-F238E27FC236}">
              <a16:creationId xmlns:a16="http://schemas.microsoft.com/office/drawing/2014/main" id="{0E124353-692C-47F5-A2D1-5470E41DFF1F}"/>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42233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431</xdr:row>
      <xdr:rowOff>0</xdr:rowOff>
    </xdr:from>
    <xdr:to>
      <xdr:col>1</xdr:col>
      <xdr:colOff>349250</xdr:colOff>
      <xdr:row>431</xdr:row>
      <xdr:rowOff>361950</xdr:rowOff>
    </xdr:to>
    <xdr:pic>
      <xdr:nvPicPr>
        <xdr:cNvPr id="1182" name="Picture 1181">
          <a:hlinkClick xmlns:r="http://schemas.openxmlformats.org/officeDocument/2006/relationships" r:id="rId611"/>
          <a:extLst>
            <a:ext uri="{FF2B5EF4-FFF2-40B4-BE49-F238E27FC236}">
              <a16:creationId xmlns:a16="http://schemas.microsoft.com/office/drawing/2014/main" id="{721B3E3B-1029-4D66-AAE6-BD8F75487D11}"/>
            </a:ext>
          </a:extLst>
        </xdr:cNvPr>
        <xdr:cNvPicPr>
          <a:picLocks noChangeAspect="1" noChangeArrowheads="1"/>
        </xdr:cNvPicPr>
      </xdr:nvPicPr>
      <xdr:blipFill>
        <a:blip xmlns:r="http://schemas.openxmlformats.org/officeDocument/2006/relationships" r:embed="rId612">
          <a:extLst>
            <a:ext uri="{28A0092B-C50C-407E-A947-70E740481C1C}">
              <a14:useLocalDpi xmlns:a14="http://schemas.microsoft.com/office/drawing/2010/main" val="0"/>
            </a:ext>
          </a:extLst>
        </a:blip>
        <a:srcRect/>
        <a:stretch>
          <a:fillRect/>
        </a:stretch>
      </xdr:blipFill>
      <xdr:spPr bwMode="auto">
        <a:xfrm>
          <a:off x="609600" y="142608300"/>
          <a:ext cx="3556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431</xdr:row>
      <xdr:rowOff>0</xdr:rowOff>
    </xdr:from>
    <xdr:to>
      <xdr:col>3</xdr:col>
      <xdr:colOff>304800</xdr:colOff>
      <xdr:row>431</xdr:row>
      <xdr:rowOff>114300</xdr:rowOff>
    </xdr:to>
    <xdr:pic>
      <xdr:nvPicPr>
        <xdr:cNvPr id="1183" name="Picture 1182">
          <a:hlinkClick xmlns:r="http://schemas.openxmlformats.org/officeDocument/2006/relationships" r:id="rId139"/>
          <a:extLst>
            <a:ext uri="{FF2B5EF4-FFF2-40B4-BE49-F238E27FC236}">
              <a16:creationId xmlns:a16="http://schemas.microsoft.com/office/drawing/2014/main" id="{6B2960B6-E63E-41F9-ABB9-5C587A3C8CA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142608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432</xdr:row>
      <xdr:rowOff>0</xdr:rowOff>
    </xdr:from>
    <xdr:to>
      <xdr:col>1</xdr:col>
      <xdr:colOff>444500</xdr:colOff>
      <xdr:row>433</xdr:row>
      <xdr:rowOff>6350</xdr:rowOff>
    </xdr:to>
    <xdr:pic>
      <xdr:nvPicPr>
        <xdr:cNvPr id="1184" name="Picture 1183">
          <a:hlinkClick xmlns:r="http://schemas.openxmlformats.org/officeDocument/2006/relationships" r:id="rId611"/>
          <a:extLst>
            <a:ext uri="{FF2B5EF4-FFF2-40B4-BE49-F238E27FC236}">
              <a16:creationId xmlns:a16="http://schemas.microsoft.com/office/drawing/2014/main" id="{A2E85F14-63C4-402D-93CD-15CF313375AB}"/>
            </a:ext>
          </a:extLst>
        </xdr:cNvPr>
        <xdr:cNvPicPr>
          <a:picLocks noChangeAspect="1" noChangeArrowheads="1"/>
        </xdr:cNvPicPr>
      </xdr:nvPicPr>
      <xdr:blipFill>
        <a:blip xmlns:r="http://schemas.openxmlformats.org/officeDocument/2006/relationships" r:embed="rId613">
          <a:extLst>
            <a:ext uri="{28A0092B-C50C-407E-A947-70E740481C1C}">
              <a14:useLocalDpi xmlns:a14="http://schemas.microsoft.com/office/drawing/2010/main" val="0"/>
            </a:ext>
          </a:extLst>
        </a:blip>
        <a:srcRect/>
        <a:stretch>
          <a:fillRect/>
        </a:stretch>
      </xdr:blipFill>
      <xdr:spPr bwMode="auto">
        <a:xfrm>
          <a:off x="609600" y="142982950"/>
          <a:ext cx="4508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432</xdr:row>
      <xdr:rowOff>0</xdr:rowOff>
    </xdr:from>
    <xdr:to>
      <xdr:col>3</xdr:col>
      <xdr:colOff>304800</xdr:colOff>
      <xdr:row>432</xdr:row>
      <xdr:rowOff>114300</xdr:rowOff>
    </xdr:to>
    <xdr:pic>
      <xdr:nvPicPr>
        <xdr:cNvPr id="1185" name="Picture 1184">
          <a:hlinkClick xmlns:r="http://schemas.openxmlformats.org/officeDocument/2006/relationships" r:id="rId139"/>
          <a:extLst>
            <a:ext uri="{FF2B5EF4-FFF2-40B4-BE49-F238E27FC236}">
              <a16:creationId xmlns:a16="http://schemas.microsoft.com/office/drawing/2014/main" id="{038FD092-E69A-487D-9652-991558B198EC}"/>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142982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432</xdr:row>
      <xdr:rowOff>0</xdr:rowOff>
    </xdr:from>
    <xdr:to>
      <xdr:col>4</xdr:col>
      <xdr:colOff>6350</xdr:colOff>
      <xdr:row>432</xdr:row>
      <xdr:rowOff>114300</xdr:rowOff>
    </xdr:to>
    <xdr:pic>
      <xdr:nvPicPr>
        <xdr:cNvPr id="1186" name="Picture 1185">
          <a:hlinkClick xmlns:r="http://schemas.openxmlformats.org/officeDocument/2006/relationships" r:id="rId158"/>
          <a:extLst>
            <a:ext uri="{FF2B5EF4-FFF2-40B4-BE49-F238E27FC236}">
              <a16:creationId xmlns:a16="http://schemas.microsoft.com/office/drawing/2014/main" id="{8C7CA807-6C6F-4130-B1E6-6E0A1239F6F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142982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433</xdr:row>
      <xdr:rowOff>0</xdr:rowOff>
    </xdr:from>
    <xdr:to>
      <xdr:col>1</xdr:col>
      <xdr:colOff>304800</xdr:colOff>
      <xdr:row>434</xdr:row>
      <xdr:rowOff>114300</xdr:rowOff>
    </xdr:to>
    <xdr:pic>
      <xdr:nvPicPr>
        <xdr:cNvPr id="1187" name="Picture 1186">
          <a:hlinkClick xmlns:r="http://schemas.openxmlformats.org/officeDocument/2006/relationships" r:id="rId614"/>
          <a:extLst>
            <a:ext uri="{FF2B5EF4-FFF2-40B4-BE49-F238E27FC236}">
              <a16:creationId xmlns:a16="http://schemas.microsoft.com/office/drawing/2014/main" id="{B66C75CD-774C-4C58-84BF-9F776B6AB2BA}"/>
            </a:ext>
          </a:extLst>
        </xdr:cNvPr>
        <xdr:cNvPicPr>
          <a:picLocks noChangeAspect="1" noChangeArrowheads="1"/>
        </xdr:cNvPicPr>
      </xdr:nvPicPr>
      <xdr:blipFill>
        <a:blip xmlns:r="http://schemas.openxmlformats.org/officeDocument/2006/relationships" r:embed="rId615">
          <a:extLst>
            <a:ext uri="{28A0092B-C50C-407E-A947-70E740481C1C}">
              <a14:useLocalDpi xmlns:a14="http://schemas.microsoft.com/office/drawing/2010/main" val="0"/>
            </a:ext>
          </a:extLst>
        </a:blip>
        <a:srcRect/>
        <a:stretch>
          <a:fillRect/>
        </a:stretch>
      </xdr:blipFill>
      <xdr:spPr bwMode="auto">
        <a:xfrm>
          <a:off x="609600" y="143357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433</xdr:row>
      <xdr:rowOff>0</xdr:rowOff>
    </xdr:from>
    <xdr:to>
      <xdr:col>3</xdr:col>
      <xdr:colOff>304800</xdr:colOff>
      <xdr:row>433</xdr:row>
      <xdr:rowOff>114300</xdr:rowOff>
    </xdr:to>
    <xdr:pic>
      <xdr:nvPicPr>
        <xdr:cNvPr id="1188" name="Picture 1187">
          <a:hlinkClick xmlns:r="http://schemas.openxmlformats.org/officeDocument/2006/relationships" r:id="rId36"/>
          <a:extLst>
            <a:ext uri="{FF2B5EF4-FFF2-40B4-BE49-F238E27FC236}">
              <a16:creationId xmlns:a16="http://schemas.microsoft.com/office/drawing/2014/main" id="{68804A07-C4FF-468D-AAF0-958E071DC856}"/>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43357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433</xdr:row>
      <xdr:rowOff>0</xdr:rowOff>
    </xdr:from>
    <xdr:to>
      <xdr:col>4</xdr:col>
      <xdr:colOff>9525</xdr:colOff>
      <xdr:row>433</xdr:row>
      <xdr:rowOff>114300</xdr:rowOff>
    </xdr:to>
    <xdr:pic>
      <xdr:nvPicPr>
        <xdr:cNvPr id="1189" name="Picture 1188">
          <a:hlinkClick xmlns:r="http://schemas.openxmlformats.org/officeDocument/2006/relationships" r:id="rId84"/>
          <a:extLst>
            <a:ext uri="{FF2B5EF4-FFF2-40B4-BE49-F238E27FC236}">
              <a16:creationId xmlns:a16="http://schemas.microsoft.com/office/drawing/2014/main" id="{2008417B-948B-44AF-A25C-6B0D8C2828AA}"/>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143357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435</xdr:row>
      <xdr:rowOff>0</xdr:rowOff>
    </xdr:from>
    <xdr:to>
      <xdr:col>1</xdr:col>
      <xdr:colOff>304800</xdr:colOff>
      <xdr:row>436</xdr:row>
      <xdr:rowOff>114300</xdr:rowOff>
    </xdr:to>
    <xdr:pic>
      <xdr:nvPicPr>
        <xdr:cNvPr id="1202" name="Picture 1201">
          <a:hlinkClick xmlns:r="http://schemas.openxmlformats.org/officeDocument/2006/relationships" r:id="rId616"/>
          <a:extLst>
            <a:ext uri="{FF2B5EF4-FFF2-40B4-BE49-F238E27FC236}">
              <a16:creationId xmlns:a16="http://schemas.microsoft.com/office/drawing/2014/main" id="{9D76D64C-0A0B-4277-AB4F-DC9F1A1B03DC}"/>
            </a:ext>
          </a:extLst>
        </xdr:cNvPr>
        <xdr:cNvPicPr>
          <a:picLocks noChangeAspect="1" noChangeArrowheads="1"/>
        </xdr:cNvPicPr>
      </xdr:nvPicPr>
      <xdr:blipFill>
        <a:blip xmlns:r="http://schemas.openxmlformats.org/officeDocument/2006/relationships" r:embed="rId617">
          <a:extLst>
            <a:ext uri="{28A0092B-C50C-407E-A947-70E740481C1C}">
              <a14:useLocalDpi xmlns:a14="http://schemas.microsoft.com/office/drawing/2010/main" val="0"/>
            </a:ext>
          </a:extLst>
        </a:blip>
        <a:srcRect/>
        <a:stretch>
          <a:fillRect/>
        </a:stretch>
      </xdr:blipFill>
      <xdr:spPr bwMode="auto">
        <a:xfrm>
          <a:off x="609600" y="143922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435</xdr:row>
      <xdr:rowOff>0</xdr:rowOff>
    </xdr:from>
    <xdr:to>
      <xdr:col>3</xdr:col>
      <xdr:colOff>304800</xdr:colOff>
      <xdr:row>435</xdr:row>
      <xdr:rowOff>114300</xdr:rowOff>
    </xdr:to>
    <xdr:pic>
      <xdr:nvPicPr>
        <xdr:cNvPr id="1203" name="Picture 1202">
          <a:hlinkClick xmlns:r="http://schemas.openxmlformats.org/officeDocument/2006/relationships" r:id="rId187"/>
          <a:extLst>
            <a:ext uri="{FF2B5EF4-FFF2-40B4-BE49-F238E27FC236}">
              <a16:creationId xmlns:a16="http://schemas.microsoft.com/office/drawing/2014/main" id="{DE344A15-3581-4888-B43F-9DDE75D05C09}"/>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143922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435</xdr:row>
      <xdr:rowOff>0</xdr:rowOff>
    </xdr:from>
    <xdr:to>
      <xdr:col>4</xdr:col>
      <xdr:colOff>6350</xdr:colOff>
      <xdr:row>435</xdr:row>
      <xdr:rowOff>114300</xdr:rowOff>
    </xdr:to>
    <xdr:pic>
      <xdr:nvPicPr>
        <xdr:cNvPr id="1204" name="Picture 1203">
          <a:hlinkClick xmlns:r="http://schemas.openxmlformats.org/officeDocument/2006/relationships" r:id="rId47"/>
          <a:extLst>
            <a:ext uri="{FF2B5EF4-FFF2-40B4-BE49-F238E27FC236}">
              <a16:creationId xmlns:a16="http://schemas.microsoft.com/office/drawing/2014/main" id="{F95C2CEB-2A6A-4E12-8348-A633350DE30F}"/>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43922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436</xdr:row>
      <xdr:rowOff>0</xdr:rowOff>
    </xdr:from>
    <xdr:to>
      <xdr:col>1</xdr:col>
      <xdr:colOff>304800</xdr:colOff>
      <xdr:row>437</xdr:row>
      <xdr:rowOff>114300</xdr:rowOff>
    </xdr:to>
    <xdr:pic>
      <xdr:nvPicPr>
        <xdr:cNvPr id="1205" name="Picture 1204">
          <a:hlinkClick xmlns:r="http://schemas.openxmlformats.org/officeDocument/2006/relationships" r:id="rId618"/>
          <a:extLst>
            <a:ext uri="{FF2B5EF4-FFF2-40B4-BE49-F238E27FC236}">
              <a16:creationId xmlns:a16="http://schemas.microsoft.com/office/drawing/2014/main" id="{6F3C7BAB-B937-42D4-880B-21461E116F38}"/>
            </a:ext>
          </a:extLst>
        </xdr:cNvPr>
        <xdr:cNvPicPr>
          <a:picLocks noChangeAspect="1" noChangeArrowheads="1"/>
        </xdr:cNvPicPr>
      </xdr:nvPicPr>
      <xdr:blipFill>
        <a:blip xmlns:r="http://schemas.openxmlformats.org/officeDocument/2006/relationships" r:embed="rId619">
          <a:extLst>
            <a:ext uri="{28A0092B-C50C-407E-A947-70E740481C1C}">
              <a14:useLocalDpi xmlns:a14="http://schemas.microsoft.com/office/drawing/2010/main" val="0"/>
            </a:ext>
          </a:extLst>
        </a:blip>
        <a:srcRect/>
        <a:stretch>
          <a:fillRect/>
        </a:stretch>
      </xdr:blipFill>
      <xdr:spPr bwMode="auto">
        <a:xfrm>
          <a:off x="609600" y="144113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436</xdr:row>
      <xdr:rowOff>0</xdr:rowOff>
    </xdr:from>
    <xdr:to>
      <xdr:col>3</xdr:col>
      <xdr:colOff>304800</xdr:colOff>
      <xdr:row>436</xdr:row>
      <xdr:rowOff>114300</xdr:rowOff>
    </xdr:to>
    <xdr:pic>
      <xdr:nvPicPr>
        <xdr:cNvPr id="1206" name="Picture 1205">
          <a:hlinkClick xmlns:r="http://schemas.openxmlformats.org/officeDocument/2006/relationships" r:id="rId187"/>
          <a:extLst>
            <a:ext uri="{FF2B5EF4-FFF2-40B4-BE49-F238E27FC236}">
              <a16:creationId xmlns:a16="http://schemas.microsoft.com/office/drawing/2014/main" id="{D47E8FBF-A773-4E8A-9C5E-4CEE55BEA8E8}"/>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144113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436</xdr:row>
      <xdr:rowOff>0</xdr:rowOff>
    </xdr:from>
    <xdr:to>
      <xdr:col>4</xdr:col>
      <xdr:colOff>6350</xdr:colOff>
      <xdr:row>436</xdr:row>
      <xdr:rowOff>114300</xdr:rowOff>
    </xdr:to>
    <xdr:pic>
      <xdr:nvPicPr>
        <xdr:cNvPr id="1207" name="Picture 1206">
          <a:hlinkClick xmlns:r="http://schemas.openxmlformats.org/officeDocument/2006/relationships" r:id="rId47"/>
          <a:extLst>
            <a:ext uri="{FF2B5EF4-FFF2-40B4-BE49-F238E27FC236}">
              <a16:creationId xmlns:a16="http://schemas.microsoft.com/office/drawing/2014/main" id="{CAB9DA64-BFCC-494E-AA87-F1F6F32BFC6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44113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437</xdr:row>
      <xdr:rowOff>0</xdr:rowOff>
    </xdr:from>
    <xdr:to>
      <xdr:col>1</xdr:col>
      <xdr:colOff>304800</xdr:colOff>
      <xdr:row>438</xdr:row>
      <xdr:rowOff>114300</xdr:rowOff>
    </xdr:to>
    <xdr:pic>
      <xdr:nvPicPr>
        <xdr:cNvPr id="1208" name="Picture 1207">
          <a:hlinkClick xmlns:r="http://schemas.openxmlformats.org/officeDocument/2006/relationships" r:id="rId620"/>
          <a:extLst>
            <a:ext uri="{FF2B5EF4-FFF2-40B4-BE49-F238E27FC236}">
              <a16:creationId xmlns:a16="http://schemas.microsoft.com/office/drawing/2014/main" id="{7DAAB123-95B9-470A-8C65-424FDEFB289C}"/>
            </a:ext>
          </a:extLst>
        </xdr:cNvPr>
        <xdr:cNvPicPr>
          <a:picLocks noChangeAspect="1" noChangeArrowheads="1"/>
        </xdr:cNvPicPr>
      </xdr:nvPicPr>
      <xdr:blipFill>
        <a:blip xmlns:r="http://schemas.openxmlformats.org/officeDocument/2006/relationships" r:embed="rId621">
          <a:extLst>
            <a:ext uri="{28A0092B-C50C-407E-A947-70E740481C1C}">
              <a14:useLocalDpi xmlns:a14="http://schemas.microsoft.com/office/drawing/2010/main" val="0"/>
            </a:ext>
          </a:extLst>
        </a:blip>
        <a:srcRect/>
        <a:stretch>
          <a:fillRect/>
        </a:stretch>
      </xdr:blipFill>
      <xdr:spPr bwMode="auto">
        <a:xfrm>
          <a:off x="609600" y="144303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437</xdr:row>
      <xdr:rowOff>0</xdr:rowOff>
    </xdr:from>
    <xdr:to>
      <xdr:col>3</xdr:col>
      <xdr:colOff>304800</xdr:colOff>
      <xdr:row>437</xdr:row>
      <xdr:rowOff>114300</xdr:rowOff>
    </xdr:to>
    <xdr:pic>
      <xdr:nvPicPr>
        <xdr:cNvPr id="1209" name="Picture 1208">
          <a:hlinkClick xmlns:r="http://schemas.openxmlformats.org/officeDocument/2006/relationships" r:id="rId30"/>
          <a:extLst>
            <a:ext uri="{FF2B5EF4-FFF2-40B4-BE49-F238E27FC236}">
              <a16:creationId xmlns:a16="http://schemas.microsoft.com/office/drawing/2014/main" id="{EB29FC8D-1192-4008-A8DE-D23C8DA0D32D}"/>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144303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437</xdr:row>
      <xdr:rowOff>0</xdr:rowOff>
    </xdr:from>
    <xdr:to>
      <xdr:col>4</xdr:col>
      <xdr:colOff>6350</xdr:colOff>
      <xdr:row>437</xdr:row>
      <xdr:rowOff>114300</xdr:rowOff>
    </xdr:to>
    <xdr:pic>
      <xdr:nvPicPr>
        <xdr:cNvPr id="1210" name="Picture 1209">
          <a:hlinkClick xmlns:r="http://schemas.openxmlformats.org/officeDocument/2006/relationships" r:id="rId158"/>
          <a:extLst>
            <a:ext uri="{FF2B5EF4-FFF2-40B4-BE49-F238E27FC236}">
              <a16:creationId xmlns:a16="http://schemas.microsoft.com/office/drawing/2014/main" id="{16ADC5EC-1DEA-4EC5-BFCC-CA532204FDF5}"/>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144303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439</xdr:row>
      <xdr:rowOff>0</xdr:rowOff>
    </xdr:from>
    <xdr:to>
      <xdr:col>1</xdr:col>
      <xdr:colOff>304800</xdr:colOff>
      <xdr:row>440</xdr:row>
      <xdr:rowOff>114300</xdr:rowOff>
    </xdr:to>
    <xdr:pic>
      <xdr:nvPicPr>
        <xdr:cNvPr id="1211" name="Picture 1210">
          <a:hlinkClick xmlns:r="http://schemas.openxmlformats.org/officeDocument/2006/relationships" r:id="rId622"/>
          <a:extLst>
            <a:ext uri="{FF2B5EF4-FFF2-40B4-BE49-F238E27FC236}">
              <a16:creationId xmlns:a16="http://schemas.microsoft.com/office/drawing/2014/main" id="{DBE9F5AC-1732-443D-9A03-D116CA8B0BC0}"/>
            </a:ext>
          </a:extLst>
        </xdr:cNvPr>
        <xdr:cNvPicPr>
          <a:picLocks noChangeAspect="1" noChangeArrowheads="1"/>
        </xdr:cNvPicPr>
      </xdr:nvPicPr>
      <xdr:blipFill>
        <a:blip xmlns:r="http://schemas.openxmlformats.org/officeDocument/2006/relationships" r:embed="rId623">
          <a:extLst>
            <a:ext uri="{28A0092B-C50C-407E-A947-70E740481C1C}">
              <a14:useLocalDpi xmlns:a14="http://schemas.microsoft.com/office/drawing/2010/main" val="0"/>
            </a:ext>
          </a:extLst>
        </a:blip>
        <a:srcRect/>
        <a:stretch>
          <a:fillRect/>
        </a:stretch>
      </xdr:blipFill>
      <xdr:spPr bwMode="auto">
        <a:xfrm>
          <a:off x="609600" y="144868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439</xdr:row>
      <xdr:rowOff>0</xdr:rowOff>
    </xdr:from>
    <xdr:to>
      <xdr:col>3</xdr:col>
      <xdr:colOff>304800</xdr:colOff>
      <xdr:row>439</xdr:row>
      <xdr:rowOff>114300</xdr:rowOff>
    </xdr:to>
    <xdr:pic>
      <xdr:nvPicPr>
        <xdr:cNvPr id="1212" name="Picture 1211">
          <a:hlinkClick xmlns:r="http://schemas.openxmlformats.org/officeDocument/2006/relationships" r:id="rId30"/>
          <a:extLst>
            <a:ext uri="{FF2B5EF4-FFF2-40B4-BE49-F238E27FC236}">
              <a16:creationId xmlns:a16="http://schemas.microsoft.com/office/drawing/2014/main" id="{F51E4D7E-BC4D-41C2-9E45-B1F598595E55}"/>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144868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439</xdr:row>
      <xdr:rowOff>0</xdr:rowOff>
    </xdr:from>
    <xdr:to>
      <xdr:col>4</xdr:col>
      <xdr:colOff>6350</xdr:colOff>
      <xdr:row>439</xdr:row>
      <xdr:rowOff>114300</xdr:rowOff>
    </xdr:to>
    <xdr:pic>
      <xdr:nvPicPr>
        <xdr:cNvPr id="1213" name="Picture 1212">
          <a:hlinkClick xmlns:r="http://schemas.openxmlformats.org/officeDocument/2006/relationships" r:id="rId158"/>
          <a:extLst>
            <a:ext uri="{FF2B5EF4-FFF2-40B4-BE49-F238E27FC236}">
              <a16:creationId xmlns:a16="http://schemas.microsoft.com/office/drawing/2014/main" id="{0DAB2C71-51B1-42FC-8C76-DEB110D6C548}"/>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144868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441</xdr:row>
      <xdr:rowOff>0</xdr:rowOff>
    </xdr:from>
    <xdr:to>
      <xdr:col>1</xdr:col>
      <xdr:colOff>304800</xdr:colOff>
      <xdr:row>442</xdr:row>
      <xdr:rowOff>114300</xdr:rowOff>
    </xdr:to>
    <xdr:pic>
      <xdr:nvPicPr>
        <xdr:cNvPr id="1214" name="Picture 1213">
          <a:hlinkClick xmlns:r="http://schemas.openxmlformats.org/officeDocument/2006/relationships" r:id="rId101"/>
          <a:extLst>
            <a:ext uri="{FF2B5EF4-FFF2-40B4-BE49-F238E27FC236}">
              <a16:creationId xmlns:a16="http://schemas.microsoft.com/office/drawing/2014/main" id="{486424C0-2A24-4F92-A857-BFD67899709D}"/>
            </a:ext>
          </a:extLst>
        </xdr:cNvPr>
        <xdr:cNvPicPr>
          <a:picLocks noChangeAspect="1" noChangeArrowheads="1"/>
        </xdr:cNvPicPr>
      </xdr:nvPicPr>
      <xdr:blipFill>
        <a:blip xmlns:r="http://schemas.openxmlformats.org/officeDocument/2006/relationships" r:embed="rId102">
          <a:extLst>
            <a:ext uri="{28A0092B-C50C-407E-A947-70E740481C1C}">
              <a14:useLocalDpi xmlns:a14="http://schemas.microsoft.com/office/drawing/2010/main" val="0"/>
            </a:ext>
          </a:extLst>
        </a:blip>
        <a:srcRect/>
        <a:stretch>
          <a:fillRect/>
        </a:stretch>
      </xdr:blipFill>
      <xdr:spPr bwMode="auto">
        <a:xfrm>
          <a:off x="609600" y="145434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441</xdr:row>
      <xdr:rowOff>0</xdr:rowOff>
    </xdr:from>
    <xdr:to>
      <xdr:col>3</xdr:col>
      <xdr:colOff>304800</xdr:colOff>
      <xdr:row>441</xdr:row>
      <xdr:rowOff>114300</xdr:rowOff>
    </xdr:to>
    <xdr:pic>
      <xdr:nvPicPr>
        <xdr:cNvPr id="1215" name="Picture 1214">
          <a:hlinkClick xmlns:r="http://schemas.openxmlformats.org/officeDocument/2006/relationships" r:id="rId14"/>
          <a:extLst>
            <a:ext uri="{FF2B5EF4-FFF2-40B4-BE49-F238E27FC236}">
              <a16:creationId xmlns:a16="http://schemas.microsoft.com/office/drawing/2014/main" id="{B425FA40-00D7-40E5-92C6-7A3503764956}"/>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145434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442</xdr:row>
      <xdr:rowOff>0</xdr:rowOff>
    </xdr:from>
    <xdr:to>
      <xdr:col>1</xdr:col>
      <xdr:colOff>304800</xdr:colOff>
      <xdr:row>442</xdr:row>
      <xdr:rowOff>304800</xdr:rowOff>
    </xdr:to>
    <xdr:pic>
      <xdr:nvPicPr>
        <xdr:cNvPr id="1216" name="Picture 1215">
          <a:hlinkClick xmlns:r="http://schemas.openxmlformats.org/officeDocument/2006/relationships" r:id="rId103"/>
          <a:extLst>
            <a:ext uri="{FF2B5EF4-FFF2-40B4-BE49-F238E27FC236}">
              <a16:creationId xmlns:a16="http://schemas.microsoft.com/office/drawing/2014/main" id="{184E2630-6D8B-439C-B54F-BB1596275650}"/>
            </a:ext>
          </a:extLst>
        </xdr:cNvPr>
        <xdr:cNvPicPr>
          <a:picLocks noChangeAspect="1" noChangeArrowheads="1"/>
        </xdr:cNvPicPr>
      </xdr:nvPicPr>
      <xdr:blipFill>
        <a:blip xmlns:r="http://schemas.openxmlformats.org/officeDocument/2006/relationships" r:embed="rId104">
          <a:extLst>
            <a:ext uri="{28A0092B-C50C-407E-A947-70E740481C1C}">
              <a14:useLocalDpi xmlns:a14="http://schemas.microsoft.com/office/drawing/2010/main" val="0"/>
            </a:ext>
          </a:extLst>
        </a:blip>
        <a:srcRect/>
        <a:stretch>
          <a:fillRect/>
        </a:stretch>
      </xdr:blipFill>
      <xdr:spPr bwMode="auto">
        <a:xfrm>
          <a:off x="609600" y="145624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442</xdr:row>
      <xdr:rowOff>0</xdr:rowOff>
    </xdr:from>
    <xdr:to>
      <xdr:col>3</xdr:col>
      <xdr:colOff>304800</xdr:colOff>
      <xdr:row>442</xdr:row>
      <xdr:rowOff>114300</xdr:rowOff>
    </xdr:to>
    <xdr:pic>
      <xdr:nvPicPr>
        <xdr:cNvPr id="1217" name="Picture 1216">
          <a:hlinkClick xmlns:r="http://schemas.openxmlformats.org/officeDocument/2006/relationships" r:id="rId14"/>
          <a:extLst>
            <a:ext uri="{FF2B5EF4-FFF2-40B4-BE49-F238E27FC236}">
              <a16:creationId xmlns:a16="http://schemas.microsoft.com/office/drawing/2014/main" id="{DE72DB72-827C-4B5E-9975-0B1EC87C85EE}"/>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145624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443</xdr:row>
      <xdr:rowOff>0</xdr:rowOff>
    </xdr:from>
    <xdr:to>
      <xdr:col>1</xdr:col>
      <xdr:colOff>304800</xdr:colOff>
      <xdr:row>443</xdr:row>
      <xdr:rowOff>304800</xdr:rowOff>
    </xdr:to>
    <xdr:pic>
      <xdr:nvPicPr>
        <xdr:cNvPr id="1218" name="Picture 1217">
          <a:hlinkClick xmlns:r="http://schemas.openxmlformats.org/officeDocument/2006/relationships" r:id="rId624"/>
          <a:extLst>
            <a:ext uri="{FF2B5EF4-FFF2-40B4-BE49-F238E27FC236}">
              <a16:creationId xmlns:a16="http://schemas.microsoft.com/office/drawing/2014/main" id="{B97EF865-D152-489F-9A81-CFA921B38365}"/>
            </a:ext>
          </a:extLst>
        </xdr:cNvPr>
        <xdr:cNvPicPr>
          <a:picLocks noChangeAspect="1" noChangeArrowheads="1"/>
        </xdr:cNvPicPr>
      </xdr:nvPicPr>
      <xdr:blipFill>
        <a:blip xmlns:r="http://schemas.openxmlformats.org/officeDocument/2006/relationships" r:embed="rId625">
          <a:extLst>
            <a:ext uri="{28A0092B-C50C-407E-A947-70E740481C1C}">
              <a14:useLocalDpi xmlns:a14="http://schemas.microsoft.com/office/drawing/2010/main" val="0"/>
            </a:ext>
          </a:extLst>
        </a:blip>
        <a:srcRect/>
        <a:stretch>
          <a:fillRect/>
        </a:stretch>
      </xdr:blipFill>
      <xdr:spPr bwMode="auto">
        <a:xfrm>
          <a:off x="609600" y="145999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443</xdr:row>
      <xdr:rowOff>0</xdr:rowOff>
    </xdr:from>
    <xdr:to>
      <xdr:col>3</xdr:col>
      <xdr:colOff>304800</xdr:colOff>
      <xdr:row>443</xdr:row>
      <xdr:rowOff>114300</xdr:rowOff>
    </xdr:to>
    <xdr:pic>
      <xdr:nvPicPr>
        <xdr:cNvPr id="1219" name="Picture 1218">
          <a:hlinkClick xmlns:r="http://schemas.openxmlformats.org/officeDocument/2006/relationships" r:id="rId9"/>
          <a:extLst>
            <a:ext uri="{FF2B5EF4-FFF2-40B4-BE49-F238E27FC236}">
              <a16:creationId xmlns:a16="http://schemas.microsoft.com/office/drawing/2014/main" id="{FBAF5E16-A246-425E-9F1B-FD98D0E365C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45999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443</xdr:row>
      <xdr:rowOff>0</xdr:rowOff>
    </xdr:from>
    <xdr:to>
      <xdr:col>4</xdr:col>
      <xdr:colOff>9525</xdr:colOff>
      <xdr:row>443</xdr:row>
      <xdr:rowOff>114300</xdr:rowOff>
    </xdr:to>
    <xdr:pic>
      <xdr:nvPicPr>
        <xdr:cNvPr id="1220" name="Picture 1219">
          <a:hlinkClick xmlns:r="http://schemas.openxmlformats.org/officeDocument/2006/relationships" r:id="rId55"/>
          <a:extLst>
            <a:ext uri="{FF2B5EF4-FFF2-40B4-BE49-F238E27FC236}">
              <a16:creationId xmlns:a16="http://schemas.microsoft.com/office/drawing/2014/main" id="{73752566-7F9F-42CA-8996-A40AED0AFD6E}"/>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45999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444</xdr:row>
      <xdr:rowOff>0</xdr:rowOff>
    </xdr:from>
    <xdr:to>
      <xdr:col>1</xdr:col>
      <xdr:colOff>304800</xdr:colOff>
      <xdr:row>445</xdr:row>
      <xdr:rowOff>114300</xdr:rowOff>
    </xdr:to>
    <xdr:pic>
      <xdr:nvPicPr>
        <xdr:cNvPr id="1221" name="Picture 1220">
          <a:hlinkClick xmlns:r="http://schemas.openxmlformats.org/officeDocument/2006/relationships" r:id="rId626"/>
          <a:extLst>
            <a:ext uri="{FF2B5EF4-FFF2-40B4-BE49-F238E27FC236}">
              <a16:creationId xmlns:a16="http://schemas.microsoft.com/office/drawing/2014/main" id="{046D7F04-800A-4BBC-9D16-96CBE547DA6C}"/>
            </a:ext>
          </a:extLst>
        </xdr:cNvPr>
        <xdr:cNvPicPr>
          <a:picLocks noChangeAspect="1" noChangeArrowheads="1"/>
        </xdr:cNvPicPr>
      </xdr:nvPicPr>
      <xdr:blipFill>
        <a:blip xmlns:r="http://schemas.openxmlformats.org/officeDocument/2006/relationships" r:embed="rId627">
          <a:extLst>
            <a:ext uri="{28A0092B-C50C-407E-A947-70E740481C1C}">
              <a14:useLocalDpi xmlns:a14="http://schemas.microsoft.com/office/drawing/2010/main" val="0"/>
            </a:ext>
          </a:extLst>
        </a:blip>
        <a:srcRect/>
        <a:stretch>
          <a:fillRect/>
        </a:stretch>
      </xdr:blipFill>
      <xdr:spPr bwMode="auto">
        <a:xfrm>
          <a:off x="609600" y="146373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444</xdr:row>
      <xdr:rowOff>0</xdr:rowOff>
    </xdr:from>
    <xdr:to>
      <xdr:col>3</xdr:col>
      <xdr:colOff>304800</xdr:colOff>
      <xdr:row>444</xdr:row>
      <xdr:rowOff>114300</xdr:rowOff>
    </xdr:to>
    <xdr:pic>
      <xdr:nvPicPr>
        <xdr:cNvPr id="1222" name="Picture 1221">
          <a:hlinkClick xmlns:r="http://schemas.openxmlformats.org/officeDocument/2006/relationships" r:id="rId36"/>
          <a:extLst>
            <a:ext uri="{FF2B5EF4-FFF2-40B4-BE49-F238E27FC236}">
              <a16:creationId xmlns:a16="http://schemas.microsoft.com/office/drawing/2014/main" id="{F43D8317-8908-4EBC-A33F-1F0EA2324516}"/>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46373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445</xdr:row>
      <xdr:rowOff>0</xdr:rowOff>
    </xdr:from>
    <xdr:to>
      <xdr:col>1</xdr:col>
      <xdr:colOff>304800</xdr:colOff>
      <xdr:row>446</xdr:row>
      <xdr:rowOff>114300</xdr:rowOff>
    </xdr:to>
    <xdr:pic>
      <xdr:nvPicPr>
        <xdr:cNvPr id="1223" name="Picture 1222">
          <a:hlinkClick xmlns:r="http://schemas.openxmlformats.org/officeDocument/2006/relationships" r:id="rId628"/>
          <a:extLst>
            <a:ext uri="{FF2B5EF4-FFF2-40B4-BE49-F238E27FC236}">
              <a16:creationId xmlns:a16="http://schemas.microsoft.com/office/drawing/2014/main" id="{89AC4FAB-49B0-49E3-BC3A-0FB4BE980BD5}"/>
            </a:ext>
          </a:extLst>
        </xdr:cNvPr>
        <xdr:cNvPicPr>
          <a:picLocks noChangeAspect="1" noChangeArrowheads="1"/>
        </xdr:cNvPicPr>
      </xdr:nvPicPr>
      <xdr:blipFill>
        <a:blip xmlns:r="http://schemas.openxmlformats.org/officeDocument/2006/relationships" r:embed="rId629">
          <a:extLst>
            <a:ext uri="{28A0092B-C50C-407E-A947-70E740481C1C}">
              <a14:useLocalDpi xmlns:a14="http://schemas.microsoft.com/office/drawing/2010/main" val="0"/>
            </a:ext>
          </a:extLst>
        </a:blip>
        <a:srcRect/>
        <a:stretch>
          <a:fillRect/>
        </a:stretch>
      </xdr:blipFill>
      <xdr:spPr bwMode="auto">
        <a:xfrm>
          <a:off x="609600" y="146564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445</xdr:row>
      <xdr:rowOff>0</xdr:rowOff>
    </xdr:from>
    <xdr:to>
      <xdr:col>3</xdr:col>
      <xdr:colOff>304800</xdr:colOff>
      <xdr:row>445</xdr:row>
      <xdr:rowOff>114300</xdr:rowOff>
    </xdr:to>
    <xdr:pic>
      <xdr:nvPicPr>
        <xdr:cNvPr id="1224" name="Picture 1223">
          <a:hlinkClick xmlns:r="http://schemas.openxmlformats.org/officeDocument/2006/relationships" r:id="rId36"/>
          <a:extLst>
            <a:ext uri="{FF2B5EF4-FFF2-40B4-BE49-F238E27FC236}">
              <a16:creationId xmlns:a16="http://schemas.microsoft.com/office/drawing/2014/main" id="{680449A5-9E6A-460A-9480-44337B75524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46564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446</xdr:row>
      <xdr:rowOff>0</xdr:rowOff>
    </xdr:from>
    <xdr:to>
      <xdr:col>1</xdr:col>
      <xdr:colOff>304800</xdr:colOff>
      <xdr:row>446</xdr:row>
      <xdr:rowOff>304800</xdr:rowOff>
    </xdr:to>
    <xdr:pic>
      <xdr:nvPicPr>
        <xdr:cNvPr id="1225" name="Picture 1224">
          <a:hlinkClick xmlns:r="http://schemas.openxmlformats.org/officeDocument/2006/relationships" r:id="rId630"/>
          <a:extLst>
            <a:ext uri="{FF2B5EF4-FFF2-40B4-BE49-F238E27FC236}">
              <a16:creationId xmlns:a16="http://schemas.microsoft.com/office/drawing/2014/main" id="{C0D69C0C-E255-4D4A-A9AE-FB33697313D3}"/>
            </a:ext>
          </a:extLst>
        </xdr:cNvPr>
        <xdr:cNvPicPr>
          <a:picLocks noChangeAspect="1" noChangeArrowheads="1"/>
        </xdr:cNvPicPr>
      </xdr:nvPicPr>
      <xdr:blipFill>
        <a:blip xmlns:r="http://schemas.openxmlformats.org/officeDocument/2006/relationships" r:embed="rId631">
          <a:extLst>
            <a:ext uri="{28A0092B-C50C-407E-A947-70E740481C1C}">
              <a14:useLocalDpi xmlns:a14="http://schemas.microsoft.com/office/drawing/2010/main" val="0"/>
            </a:ext>
          </a:extLst>
        </a:blip>
        <a:srcRect/>
        <a:stretch>
          <a:fillRect/>
        </a:stretch>
      </xdr:blipFill>
      <xdr:spPr bwMode="auto">
        <a:xfrm>
          <a:off x="609600" y="146754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446</xdr:row>
      <xdr:rowOff>0</xdr:rowOff>
    </xdr:from>
    <xdr:to>
      <xdr:col>3</xdr:col>
      <xdr:colOff>304800</xdr:colOff>
      <xdr:row>446</xdr:row>
      <xdr:rowOff>114300</xdr:rowOff>
    </xdr:to>
    <xdr:pic>
      <xdr:nvPicPr>
        <xdr:cNvPr id="1226" name="Picture 1225">
          <a:hlinkClick xmlns:r="http://schemas.openxmlformats.org/officeDocument/2006/relationships" r:id="rId36"/>
          <a:extLst>
            <a:ext uri="{FF2B5EF4-FFF2-40B4-BE49-F238E27FC236}">
              <a16:creationId xmlns:a16="http://schemas.microsoft.com/office/drawing/2014/main" id="{65C11DD5-D814-4497-87C8-A1A836FD65F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46754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446</xdr:row>
      <xdr:rowOff>0</xdr:rowOff>
    </xdr:from>
    <xdr:to>
      <xdr:col>4</xdr:col>
      <xdr:colOff>9525</xdr:colOff>
      <xdr:row>446</xdr:row>
      <xdr:rowOff>114300</xdr:rowOff>
    </xdr:to>
    <xdr:pic>
      <xdr:nvPicPr>
        <xdr:cNvPr id="1227" name="Picture 1226">
          <a:hlinkClick xmlns:r="http://schemas.openxmlformats.org/officeDocument/2006/relationships" r:id="rId16"/>
          <a:extLst>
            <a:ext uri="{FF2B5EF4-FFF2-40B4-BE49-F238E27FC236}">
              <a16:creationId xmlns:a16="http://schemas.microsoft.com/office/drawing/2014/main" id="{9018DEAC-23C8-47AB-92EB-082DB12DE3A6}"/>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146754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447</xdr:row>
      <xdr:rowOff>0</xdr:rowOff>
    </xdr:from>
    <xdr:to>
      <xdr:col>1</xdr:col>
      <xdr:colOff>304800</xdr:colOff>
      <xdr:row>448</xdr:row>
      <xdr:rowOff>114300</xdr:rowOff>
    </xdr:to>
    <xdr:pic>
      <xdr:nvPicPr>
        <xdr:cNvPr id="1228" name="Picture 1227">
          <a:hlinkClick xmlns:r="http://schemas.openxmlformats.org/officeDocument/2006/relationships" r:id="rId632"/>
          <a:extLst>
            <a:ext uri="{FF2B5EF4-FFF2-40B4-BE49-F238E27FC236}">
              <a16:creationId xmlns:a16="http://schemas.microsoft.com/office/drawing/2014/main" id="{0F67A37E-03E7-462B-B4DF-E280ED0A1082}"/>
            </a:ext>
          </a:extLst>
        </xdr:cNvPr>
        <xdr:cNvPicPr>
          <a:picLocks noChangeAspect="1" noChangeArrowheads="1"/>
        </xdr:cNvPicPr>
      </xdr:nvPicPr>
      <xdr:blipFill>
        <a:blip xmlns:r="http://schemas.openxmlformats.org/officeDocument/2006/relationships" r:embed="rId633">
          <a:extLst>
            <a:ext uri="{28A0092B-C50C-407E-A947-70E740481C1C}">
              <a14:useLocalDpi xmlns:a14="http://schemas.microsoft.com/office/drawing/2010/main" val="0"/>
            </a:ext>
          </a:extLst>
        </a:blip>
        <a:srcRect/>
        <a:stretch>
          <a:fillRect/>
        </a:stretch>
      </xdr:blipFill>
      <xdr:spPr bwMode="auto">
        <a:xfrm>
          <a:off x="609600" y="147129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447</xdr:row>
      <xdr:rowOff>0</xdr:rowOff>
    </xdr:from>
    <xdr:to>
      <xdr:col>3</xdr:col>
      <xdr:colOff>304800</xdr:colOff>
      <xdr:row>447</xdr:row>
      <xdr:rowOff>114300</xdr:rowOff>
    </xdr:to>
    <xdr:pic>
      <xdr:nvPicPr>
        <xdr:cNvPr id="1229" name="Picture 1228">
          <a:hlinkClick xmlns:r="http://schemas.openxmlformats.org/officeDocument/2006/relationships" r:id="rId20"/>
          <a:extLst>
            <a:ext uri="{FF2B5EF4-FFF2-40B4-BE49-F238E27FC236}">
              <a16:creationId xmlns:a16="http://schemas.microsoft.com/office/drawing/2014/main" id="{B428A0E3-C941-49E3-94E5-778EE41DE5F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47129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448</xdr:row>
      <xdr:rowOff>0</xdr:rowOff>
    </xdr:from>
    <xdr:to>
      <xdr:col>1</xdr:col>
      <xdr:colOff>390525</xdr:colOff>
      <xdr:row>449</xdr:row>
      <xdr:rowOff>171450</xdr:rowOff>
    </xdr:to>
    <xdr:pic>
      <xdr:nvPicPr>
        <xdr:cNvPr id="1230" name="Picture 1229">
          <a:hlinkClick xmlns:r="http://schemas.openxmlformats.org/officeDocument/2006/relationships" r:id="rId634"/>
          <a:extLst>
            <a:ext uri="{FF2B5EF4-FFF2-40B4-BE49-F238E27FC236}">
              <a16:creationId xmlns:a16="http://schemas.microsoft.com/office/drawing/2014/main" id="{AEF5C39D-CBE5-41F0-A65B-45728EB004E6}"/>
            </a:ext>
          </a:extLst>
        </xdr:cNvPr>
        <xdr:cNvPicPr>
          <a:picLocks noChangeAspect="1" noChangeArrowheads="1"/>
        </xdr:cNvPicPr>
      </xdr:nvPicPr>
      <xdr:blipFill>
        <a:blip xmlns:r="http://schemas.openxmlformats.org/officeDocument/2006/relationships" r:embed="rId635">
          <a:extLst>
            <a:ext uri="{28A0092B-C50C-407E-A947-70E740481C1C}">
              <a14:useLocalDpi xmlns:a14="http://schemas.microsoft.com/office/drawing/2010/main" val="0"/>
            </a:ext>
          </a:extLst>
        </a:blip>
        <a:srcRect/>
        <a:stretch>
          <a:fillRect/>
        </a:stretch>
      </xdr:blipFill>
      <xdr:spPr bwMode="auto">
        <a:xfrm>
          <a:off x="609600" y="147320000"/>
          <a:ext cx="393700" cy="361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448</xdr:row>
      <xdr:rowOff>0</xdr:rowOff>
    </xdr:from>
    <xdr:to>
      <xdr:col>3</xdr:col>
      <xdr:colOff>304800</xdr:colOff>
      <xdr:row>448</xdr:row>
      <xdr:rowOff>114300</xdr:rowOff>
    </xdr:to>
    <xdr:pic>
      <xdr:nvPicPr>
        <xdr:cNvPr id="1231" name="Picture 1230">
          <a:hlinkClick xmlns:r="http://schemas.openxmlformats.org/officeDocument/2006/relationships" r:id="rId9"/>
          <a:extLst>
            <a:ext uri="{FF2B5EF4-FFF2-40B4-BE49-F238E27FC236}">
              <a16:creationId xmlns:a16="http://schemas.microsoft.com/office/drawing/2014/main" id="{636445AB-8F44-4CB4-9AC8-9E1153F90DC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47320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448</xdr:row>
      <xdr:rowOff>0</xdr:rowOff>
    </xdr:from>
    <xdr:to>
      <xdr:col>4</xdr:col>
      <xdr:colOff>9525</xdr:colOff>
      <xdr:row>448</xdr:row>
      <xdr:rowOff>114300</xdr:rowOff>
    </xdr:to>
    <xdr:pic>
      <xdr:nvPicPr>
        <xdr:cNvPr id="1232" name="Picture 1231">
          <a:hlinkClick xmlns:r="http://schemas.openxmlformats.org/officeDocument/2006/relationships" r:id="rId55"/>
          <a:extLst>
            <a:ext uri="{FF2B5EF4-FFF2-40B4-BE49-F238E27FC236}">
              <a16:creationId xmlns:a16="http://schemas.microsoft.com/office/drawing/2014/main" id="{7121531C-5D0B-4AD9-B598-030FDA8406FC}"/>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47320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449</xdr:row>
      <xdr:rowOff>0</xdr:rowOff>
    </xdr:from>
    <xdr:to>
      <xdr:col>1</xdr:col>
      <xdr:colOff>304800</xdr:colOff>
      <xdr:row>449</xdr:row>
      <xdr:rowOff>304800</xdr:rowOff>
    </xdr:to>
    <xdr:pic>
      <xdr:nvPicPr>
        <xdr:cNvPr id="1233" name="Picture 1232">
          <a:hlinkClick xmlns:r="http://schemas.openxmlformats.org/officeDocument/2006/relationships" r:id="rId636"/>
          <a:extLst>
            <a:ext uri="{FF2B5EF4-FFF2-40B4-BE49-F238E27FC236}">
              <a16:creationId xmlns:a16="http://schemas.microsoft.com/office/drawing/2014/main" id="{04AFA4B7-EB37-4E8F-8B57-E1ABB4DC91B8}"/>
            </a:ext>
          </a:extLst>
        </xdr:cNvPr>
        <xdr:cNvPicPr>
          <a:picLocks noChangeAspect="1" noChangeArrowheads="1"/>
        </xdr:cNvPicPr>
      </xdr:nvPicPr>
      <xdr:blipFill>
        <a:blip xmlns:r="http://schemas.openxmlformats.org/officeDocument/2006/relationships" r:embed="rId637">
          <a:extLst>
            <a:ext uri="{28A0092B-C50C-407E-A947-70E740481C1C}">
              <a14:useLocalDpi xmlns:a14="http://schemas.microsoft.com/office/drawing/2010/main" val="0"/>
            </a:ext>
          </a:extLst>
        </a:blip>
        <a:srcRect/>
        <a:stretch>
          <a:fillRect/>
        </a:stretch>
      </xdr:blipFill>
      <xdr:spPr bwMode="auto">
        <a:xfrm>
          <a:off x="609600" y="147510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449</xdr:row>
      <xdr:rowOff>0</xdr:rowOff>
    </xdr:from>
    <xdr:to>
      <xdr:col>3</xdr:col>
      <xdr:colOff>304800</xdr:colOff>
      <xdr:row>449</xdr:row>
      <xdr:rowOff>114300</xdr:rowOff>
    </xdr:to>
    <xdr:pic>
      <xdr:nvPicPr>
        <xdr:cNvPr id="1234" name="Picture 1233">
          <a:hlinkClick xmlns:r="http://schemas.openxmlformats.org/officeDocument/2006/relationships" r:id="rId47"/>
          <a:extLst>
            <a:ext uri="{FF2B5EF4-FFF2-40B4-BE49-F238E27FC236}">
              <a16:creationId xmlns:a16="http://schemas.microsoft.com/office/drawing/2014/main" id="{DB7E6883-1F0F-49B5-A1C8-1DDE5C5F148F}"/>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828800" y="147510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450</xdr:row>
      <xdr:rowOff>0</xdr:rowOff>
    </xdr:from>
    <xdr:to>
      <xdr:col>1</xdr:col>
      <xdr:colOff>304800</xdr:colOff>
      <xdr:row>450</xdr:row>
      <xdr:rowOff>304800</xdr:rowOff>
    </xdr:to>
    <xdr:pic>
      <xdr:nvPicPr>
        <xdr:cNvPr id="1235" name="Picture 1234">
          <a:hlinkClick xmlns:r="http://schemas.openxmlformats.org/officeDocument/2006/relationships" r:id="rId638"/>
          <a:extLst>
            <a:ext uri="{FF2B5EF4-FFF2-40B4-BE49-F238E27FC236}">
              <a16:creationId xmlns:a16="http://schemas.microsoft.com/office/drawing/2014/main" id="{58FC2ED6-C56C-45CE-B376-F106D02DC2A9}"/>
            </a:ext>
          </a:extLst>
        </xdr:cNvPr>
        <xdr:cNvPicPr>
          <a:picLocks noChangeAspect="1" noChangeArrowheads="1"/>
        </xdr:cNvPicPr>
      </xdr:nvPicPr>
      <xdr:blipFill>
        <a:blip xmlns:r="http://schemas.openxmlformats.org/officeDocument/2006/relationships" r:embed="rId639">
          <a:extLst>
            <a:ext uri="{28A0092B-C50C-407E-A947-70E740481C1C}">
              <a14:useLocalDpi xmlns:a14="http://schemas.microsoft.com/office/drawing/2010/main" val="0"/>
            </a:ext>
          </a:extLst>
        </a:blip>
        <a:srcRect/>
        <a:stretch>
          <a:fillRect/>
        </a:stretch>
      </xdr:blipFill>
      <xdr:spPr bwMode="auto">
        <a:xfrm>
          <a:off x="609600" y="147885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450</xdr:row>
      <xdr:rowOff>0</xdr:rowOff>
    </xdr:from>
    <xdr:to>
      <xdr:col>3</xdr:col>
      <xdr:colOff>304800</xdr:colOff>
      <xdr:row>450</xdr:row>
      <xdr:rowOff>114300</xdr:rowOff>
    </xdr:to>
    <xdr:pic>
      <xdr:nvPicPr>
        <xdr:cNvPr id="1236" name="Picture 1235">
          <a:hlinkClick xmlns:r="http://schemas.openxmlformats.org/officeDocument/2006/relationships" r:id="rId65"/>
          <a:extLst>
            <a:ext uri="{FF2B5EF4-FFF2-40B4-BE49-F238E27FC236}">
              <a16:creationId xmlns:a16="http://schemas.microsoft.com/office/drawing/2014/main" id="{459E7507-792C-4862-9D34-B45E4308268B}"/>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47885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450</xdr:row>
      <xdr:rowOff>0</xdr:rowOff>
    </xdr:from>
    <xdr:to>
      <xdr:col>4</xdr:col>
      <xdr:colOff>9525</xdr:colOff>
      <xdr:row>450</xdr:row>
      <xdr:rowOff>114300</xdr:rowOff>
    </xdr:to>
    <xdr:pic>
      <xdr:nvPicPr>
        <xdr:cNvPr id="1237" name="Picture 1236">
          <a:hlinkClick xmlns:r="http://schemas.openxmlformats.org/officeDocument/2006/relationships" r:id="rId47"/>
          <a:extLst>
            <a:ext uri="{FF2B5EF4-FFF2-40B4-BE49-F238E27FC236}">
              <a16:creationId xmlns:a16="http://schemas.microsoft.com/office/drawing/2014/main" id="{640EAB1E-943B-43D5-8D7C-8018C6A94278}"/>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47885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451</xdr:row>
      <xdr:rowOff>0</xdr:rowOff>
    </xdr:from>
    <xdr:to>
      <xdr:col>1</xdr:col>
      <xdr:colOff>400050</xdr:colOff>
      <xdr:row>451</xdr:row>
      <xdr:rowOff>304800</xdr:rowOff>
    </xdr:to>
    <xdr:pic>
      <xdr:nvPicPr>
        <xdr:cNvPr id="1238" name="Picture 1237">
          <a:hlinkClick xmlns:r="http://schemas.openxmlformats.org/officeDocument/2006/relationships" r:id="rId640"/>
          <a:extLst>
            <a:ext uri="{FF2B5EF4-FFF2-40B4-BE49-F238E27FC236}">
              <a16:creationId xmlns:a16="http://schemas.microsoft.com/office/drawing/2014/main" id="{123DCBE5-4E4E-4A95-8BDE-5CB123F59AA3}"/>
            </a:ext>
          </a:extLst>
        </xdr:cNvPr>
        <xdr:cNvPicPr>
          <a:picLocks noChangeAspect="1" noChangeArrowheads="1"/>
        </xdr:cNvPicPr>
      </xdr:nvPicPr>
      <xdr:blipFill>
        <a:blip xmlns:r="http://schemas.openxmlformats.org/officeDocument/2006/relationships" r:embed="rId641">
          <a:extLst>
            <a:ext uri="{28A0092B-C50C-407E-A947-70E740481C1C}">
              <a14:useLocalDpi xmlns:a14="http://schemas.microsoft.com/office/drawing/2010/main" val="0"/>
            </a:ext>
          </a:extLst>
        </a:blip>
        <a:srcRect/>
        <a:stretch>
          <a:fillRect/>
        </a:stretch>
      </xdr:blipFill>
      <xdr:spPr bwMode="auto">
        <a:xfrm>
          <a:off x="609600" y="148259800"/>
          <a:ext cx="400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451</xdr:row>
      <xdr:rowOff>0</xdr:rowOff>
    </xdr:from>
    <xdr:to>
      <xdr:col>3</xdr:col>
      <xdr:colOff>304800</xdr:colOff>
      <xdr:row>451</xdr:row>
      <xdr:rowOff>114300</xdr:rowOff>
    </xdr:to>
    <xdr:pic>
      <xdr:nvPicPr>
        <xdr:cNvPr id="1239" name="Picture 1238">
          <a:hlinkClick xmlns:r="http://schemas.openxmlformats.org/officeDocument/2006/relationships" r:id="rId139"/>
          <a:extLst>
            <a:ext uri="{FF2B5EF4-FFF2-40B4-BE49-F238E27FC236}">
              <a16:creationId xmlns:a16="http://schemas.microsoft.com/office/drawing/2014/main" id="{09566D1E-8497-4645-B2BA-35DF9D6EBE4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148259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452</xdr:row>
      <xdr:rowOff>0</xdr:rowOff>
    </xdr:from>
    <xdr:to>
      <xdr:col>1</xdr:col>
      <xdr:colOff>304800</xdr:colOff>
      <xdr:row>452</xdr:row>
      <xdr:rowOff>304800</xdr:rowOff>
    </xdr:to>
    <xdr:pic>
      <xdr:nvPicPr>
        <xdr:cNvPr id="1240" name="Picture 1239">
          <a:hlinkClick xmlns:r="http://schemas.openxmlformats.org/officeDocument/2006/relationships" r:id="rId642"/>
          <a:extLst>
            <a:ext uri="{FF2B5EF4-FFF2-40B4-BE49-F238E27FC236}">
              <a16:creationId xmlns:a16="http://schemas.microsoft.com/office/drawing/2014/main" id="{50D354CE-21AB-4FC1-9901-5A75F1E1295A}"/>
            </a:ext>
          </a:extLst>
        </xdr:cNvPr>
        <xdr:cNvPicPr>
          <a:picLocks noChangeAspect="1" noChangeArrowheads="1"/>
        </xdr:cNvPicPr>
      </xdr:nvPicPr>
      <xdr:blipFill>
        <a:blip xmlns:r="http://schemas.openxmlformats.org/officeDocument/2006/relationships" r:embed="rId643">
          <a:extLst>
            <a:ext uri="{28A0092B-C50C-407E-A947-70E740481C1C}">
              <a14:useLocalDpi xmlns:a14="http://schemas.microsoft.com/office/drawing/2010/main" val="0"/>
            </a:ext>
          </a:extLst>
        </a:blip>
        <a:srcRect/>
        <a:stretch>
          <a:fillRect/>
        </a:stretch>
      </xdr:blipFill>
      <xdr:spPr bwMode="auto">
        <a:xfrm>
          <a:off x="609600" y="148634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452</xdr:row>
      <xdr:rowOff>0</xdr:rowOff>
    </xdr:from>
    <xdr:to>
      <xdr:col>3</xdr:col>
      <xdr:colOff>304800</xdr:colOff>
      <xdr:row>452</xdr:row>
      <xdr:rowOff>114300</xdr:rowOff>
    </xdr:to>
    <xdr:pic>
      <xdr:nvPicPr>
        <xdr:cNvPr id="1241" name="Picture 1240">
          <a:hlinkClick xmlns:r="http://schemas.openxmlformats.org/officeDocument/2006/relationships" r:id="rId30"/>
          <a:extLst>
            <a:ext uri="{FF2B5EF4-FFF2-40B4-BE49-F238E27FC236}">
              <a16:creationId xmlns:a16="http://schemas.microsoft.com/office/drawing/2014/main" id="{E95BDC08-F8D9-4323-A07F-11A9ED6643D1}"/>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148634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452</xdr:row>
      <xdr:rowOff>0</xdr:rowOff>
    </xdr:from>
    <xdr:to>
      <xdr:col>4</xdr:col>
      <xdr:colOff>9525</xdr:colOff>
      <xdr:row>452</xdr:row>
      <xdr:rowOff>114300</xdr:rowOff>
    </xdr:to>
    <xdr:pic>
      <xdr:nvPicPr>
        <xdr:cNvPr id="1242" name="Picture 1241">
          <a:hlinkClick xmlns:r="http://schemas.openxmlformats.org/officeDocument/2006/relationships" r:id="rId9"/>
          <a:extLst>
            <a:ext uri="{FF2B5EF4-FFF2-40B4-BE49-F238E27FC236}">
              <a16:creationId xmlns:a16="http://schemas.microsoft.com/office/drawing/2014/main" id="{D5430E2C-BA73-4CF7-8245-95D93589E75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139950" y="148634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453</xdr:row>
      <xdr:rowOff>0</xdr:rowOff>
    </xdr:from>
    <xdr:to>
      <xdr:col>1</xdr:col>
      <xdr:colOff>304800</xdr:colOff>
      <xdr:row>454</xdr:row>
      <xdr:rowOff>114300</xdr:rowOff>
    </xdr:to>
    <xdr:pic>
      <xdr:nvPicPr>
        <xdr:cNvPr id="1243" name="Picture 1242">
          <a:hlinkClick xmlns:r="http://schemas.openxmlformats.org/officeDocument/2006/relationships" r:id="rId203"/>
          <a:extLst>
            <a:ext uri="{FF2B5EF4-FFF2-40B4-BE49-F238E27FC236}">
              <a16:creationId xmlns:a16="http://schemas.microsoft.com/office/drawing/2014/main" id="{8A352BBD-179D-45EE-BBA4-45AF77E4F262}"/>
            </a:ext>
          </a:extLst>
        </xdr:cNvPr>
        <xdr:cNvPicPr>
          <a:picLocks noChangeAspect="1" noChangeArrowheads="1"/>
        </xdr:cNvPicPr>
      </xdr:nvPicPr>
      <xdr:blipFill>
        <a:blip xmlns:r="http://schemas.openxmlformats.org/officeDocument/2006/relationships" r:embed="rId204">
          <a:extLst>
            <a:ext uri="{28A0092B-C50C-407E-A947-70E740481C1C}">
              <a14:useLocalDpi xmlns:a14="http://schemas.microsoft.com/office/drawing/2010/main" val="0"/>
            </a:ext>
          </a:extLst>
        </a:blip>
        <a:srcRect/>
        <a:stretch>
          <a:fillRect/>
        </a:stretch>
      </xdr:blipFill>
      <xdr:spPr bwMode="auto">
        <a:xfrm>
          <a:off x="609600" y="149009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453</xdr:row>
      <xdr:rowOff>0</xdr:rowOff>
    </xdr:from>
    <xdr:to>
      <xdr:col>3</xdr:col>
      <xdr:colOff>304800</xdr:colOff>
      <xdr:row>453</xdr:row>
      <xdr:rowOff>114300</xdr:rowOff>
    </xdr:to>
    <xdr:pic>
      <xdr:nvPicPr>
        <xdr:cNvPr id="1244" name="Picture 1243">
          <a:hlinkClick xmlns:r="http://schemas.openxmlformats.org/officeDocument/2006/relationships" r:id="rId139"/>
          <a:extLst>
            <a:ext uri="{FF2B5EF4-FFF2-40B4-BE49-F238E27FC236}">
              <a16:creationId xmlns:a16="http://schemas.microsoft.com/office/drawing/2014/main" id="{942BB347-2369-4EF7-B14E-A0170536CD43}"/>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828800" y="149009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454</xdr:row>
      <xdr:rowOff>0</xdr:rowOff>
    </xdr:from>
    <xdr:to>
      <xdr:col>1</xdr:col>
      <xdr:colOff>361950</xdr:colOff>
      <xdr:row>454</xdr:row>
      <xdr:rowOff>304800</xdr:rowOff>
    </xdr:to>
    <xdr:pic>
      <xdr:nvPicPr>
        <xdr:cNvPr id="1248" name="Picture 1247">
          <a:hlinkClick xmlns:r="http://schemas.openxmlformats.org/officeDocument/2006/relationships" r:id="rId644"/>
          <a:extLst>
            <a:ext uri="{FF2B5EF4-FFF2-40B4-BE49-F238E27FC236}">
              <a16:creationId xmlns:a16="http://schemas.microsoft.com/office/drawing/2014/main" id="{B0291574-D48F-4555-A921-635B4FB7D668}"/>
            </a:ext>
          </a:extLst>
        </xdr:cNvPr>
        <xdr:cNvPicPr>
          <a:picLocks noChangeAspect="1" noChangeArrowheads="1"/>
        </xdr:cNvPicPr>
      </xdr:nvPicPr>
      <xdr:blipFill>
        <a:blip xmlns:r="http://schemas.openxmlformats.org/officeDocument/2006/relationships" r:embed="rId645">
          <a:extLst>
            <a:ext uri="{28A0092B-C50C-407E-A947-70E740481C1C}">
              <a14:useLocalDpi xmlns:a14="http://schemas.microsoft.com/office/drawing/2010/main" val="0"/>
            </a:ext>
          </a:extLst>
        </a:blip>
        <a:srcRect/>
        <a:stretch>
          <a:fillRect/>
        </a:stretch>
      </xdr:blipFill>
      <xdr:spPr bwMode="auto">
        <a:xfrm>
          <a:off x="609600" y="149199600"/>
          <a:ext cx="3619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454</xdr:row>
      <xdr:rowOff>0</xdr:rowOff>
    </xdr:from>
    <xdr:to>
      <xdr:col>3</xdr:col>
      <xdr:colOff>304800</xdr:colOff>
      <xdr:row>454</xdr:row>
      <xdr:rowOff>114300</xdr:rowOff>
    </xdr:to>
    <xdr:pic>
      <xdr:nvPicPr>
        <xdr:cNvPr id="1249" name="Picture 1248">
          <a:hlinkClick xmlns:r="http://schemas.openxmlformats.org/officeDocument/2006/relationships" r:id="rId39"/>
          <a:extLst>
            <a:ext uri="{FF2B5EF4-FFF2-40B4-BE49-F238E27FC236}">
              <a16:creationId xmlns:a16="http://schemas.microsoft.com/office/drawing/2014/main" id="{4ECBB33E-2470-48D4-B1AB-45BF6CB74902}"/>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149199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454</xdr:row>
      <xdr:rowOff>0</xdr:rowOff>
    </xdr:from>
    <xdr:to>
      <xdr:col>4</xdr:col>
      <xdr:colOff>9525</xdr:colOff>
      <xdr:row>454</xdr:row>
      <xdr:rowOff>114300</xdr:rowOff>
    </xdr:to>
    <xdr:pic>
      <xdr:nvPicPr>
        <xdr:cNvPr id="1250" name="Picture 1249">
          <a:hlinkClick xmlns:r="http://schemas.openxmlformats.org/officeDocument/2006/relationships" r:id="rId47"/>
          <a:extLst>
            <a:ext uri="{FF2B5EF4-FFF2-40B4-BE49-F238E27FC236}">
              <a16:creationId xmlns:a16="http://schemas.microsoft.com/office/drawing/2014/main" id="{FE20F36C-82A5-4DA3-AFB4-FDD996E3BA1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49199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455</xdr:row>
      <xdr:rowOff>0</xdr:rowOff>
    </xdr:from>
    <xdr:to>
      <xdr:col>1</xdr:col>
      <xdr:colOff>342900</xdr:colOff>
      <xdr:row>455</xdr:row>
      <xdr:rowOff>304800</xdr:rowOff>
    </xdr:to>
    <xdr:pic>
      <xdr:nvPicPr>
        <xdr:cNvPr id="1251" name="Picture 1250">
          <a:hlinkClick xmlns:r="http://schemas.openxmlformats.org/officeDocument/2006/relationships" r:id="rId646"/>
          <a:extLst>
            <a:ext uri="{FF2B5EF4-FFF2-40B4-BE49-F238E27FC236}">
              <a16:creationId xmlns:a16="http://schemas.microsoft.com/office/drawing/2014/main" id="{F84999BD-43AE-4F01-A944-348A7C7E5D2E}"/>
            </a:ext>
          </a:extLst>
        </xdr:cNvPr>
        <xdr:cNvPicPr>
          <a:picLocks noChangeAspect="1" noChangeArrowheads="1"/>
        </xdr:cNvPicPr>
      </xdr:nvPicPr>
      <xdr:blipFill>
        <a:blip xmlns:r="http://schemas.openxmlformats.org/officeDocument/2006/relationships" r:embed="rId647">
          <a:extLst>
            <a:ext uri="{28A0092B-C50C-407E-A947-70E740481C1C}">
              <a14:useLocalDpi xmlns:a14="http://schemas.microsoft.com/office/drawing/2010/main" val="0"/>
            </a:ext>
          </a:extLst>
        </a:blip>
        <a:srcRect/>
        <a:stretch>
          <a:fillRect/>
        </a:stretch>
      </xdr:blipFill>
      <xdr:spPr bwMode="auto">
        <a:xfrm>
          <a:off x="609600" y="149758400"/>
          <a:ext cx="3429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455</xdr:row>
      <xdr:rowOff>0</xdr:rowOff>
    </xdr:from>
    <xdr:to>
      <xdr:col>3</xdr:col>
      <xdr:colOff>304800</xdr:colOff>
      <xdr:row>455</xdr:row>
      <xdr:rowOff>114300</xdr:rowOff>
    </xdr:to>
    <xdr:pic>
      <xdr:nvPicPr>
        <xdr:cNvPr id="1252" name="Picture 1251">
          <a:hlinkClick xmlns:r="http://schemas.openxmlformats.org/officeDocument/2006/relationships" r:id="rId111"/>
          <a:extLst>
            <a:ext uri="{FF2B5EF4-FFF2-40B4-BE49-F238E27FC236}">
              <a16:creationId xmlns:a16="http://schemas.microsoft.com/office/drawing/2014/main" id="{82067B48-6308-4676-900D-1998C2CAFDB7}"/>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1828800" y="149758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455</xdr:row>
      <xdr:rowOff>0</xdr:rowOff>
    </xdr:from>
    <xdr:to>
      <xdr:col>4</xdr:col>
      <xdr:colOff>9525</xdr:colOff>
      <xdr:row>455</xdr:row>
      <xdr:rowOff>114300</xdr:rowOff>
    </xdr:to>
    <xdr:pic>
      <xdr:nvPicPr>
        <xdr:cNvPr id="1253" name="Picture 1252">
          <a:hlinkClick xmlns:r="http://schemas.openxmlformats.org/officeDocument/2006/relationships" r:id="rId109"/>
          <a:extLst>
            <a:ext uri="{FF2B5EF4-FFF2-40B4-BE49-F238E27FC236}">
              <a16:creationId xmlns:a16="http://schemas.microsoft.com/office/drawing/2014/main" id="{27B79E61-AB27-4AE2-BFF7-47C26A4A4D50}"/>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49758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456</xdr:row>
      <xdr:rowOff>0</xdr:rowOff>
    </xdr:from>
    <xdr:to>
      <xdr:col>1</xdr:col>
      <xdr:colOff>304800</xdr:colOff>
      <xdr:row>457</xdr:row>
      <xdr:rowOff>114300</xdr:rowOff>
    </xdr:to>
    <xdr:pic>
      <xdr:nvPicPr>
        <xdr:cNvPr id="1257" name="Picture 1256">
          <a:hlinkClick xmlns:r="http://schemas.openxmlformats.org/officeDocument/2006/relationships" r:id="rId648"/>
          <a:extLst>
            <a:ext uri="{FF2B5EF4-FFF2-40B4-BE49-F238E27FC236}">
              <a16:creationId xmlns:a16="http://schemas.microsoft.com/office/drawing/2014/main" id="{24CD95EE-D124-49BA-AB9F-34982205239D}"/>
            </a:ext>
          </a:extLst>
        </xdr:cNvPr>
        <xdr:cNvPicPr>
          <a:picLocks noChangeAspect="1" noChangeArrowheads="1"/>
        </xdr:cNvPicPr>
      </xdr:nvPicPr>
      <xdr:blipFill>
        <a:blip xmlns:r="http://schemas.openxmlformats.org/officeDocument/2006/relationships" r:embed="rId649">
          <a:extLst>
            <a:ext uri="{28A0092B-C50C-407E-A947-70E740481C1C}">
              <a14:useLocalDpi xmlns:a14="http://schemas.microsoft.com/office/drawing/2010/main" val="0"/>
            </a:ext>
          </a:extLst>
        </a:blip>
        <a:srcRect/>
        <a:stretch>
          <a:fillRect/>
        </a:stretch>
      </xdr:blipFill>
      <xdr:spPr bwMode="auto">
        <a:xfrm>
          <a:off x="609600" y="150133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456</xdr:row>
      <xdr:rowOff>0</xdr:rowOff>
    </xdr:from>
    <xdr:to>
      <xdr:col>3</xdr:col>
      <xdr:colOff>304800</xdr:colOff>
      <xdr:row>456</xdr:row>
      <xdr:rowOff>114300</xdr:rowOff>
    </xdr:to>
    <xdr:pic>
      <xdr:nvPicPr>
        <xdr:cNvPr id="1258" name="Picture 1257">
          <a:hlinkClick xmlns:r="http://schemas.openxmlformats.org/officeDocument/2006/relationships" r:id="rId53"/>
          <a:extLst>
            <a:ext uri="{FF2B5EF4-FFF2-40B4-BE49-F238E27FC236}">
              <a16:creationId xmlns:a16="http://schemas.microsoft.com/office/drawing/2014/main" id="{475B32A7-AE41-4330-982B-18ABA2F770BF}"/>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50133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456</xdr:row>
      <xdr:rowOff>0</xdr:rowOff>
    </xdr:from>
    <xdr:to>
      <xdr:col>4</xdr:col>
      <xdr:colOff>6350</xdr:colOff>
      <xdr:row>456</xdr:row>
      <xdr:rowOff>114300</xdr:rowOff>
    </xdr:to>
    <xdr:pic>
      <xdr:nvPicPr>
        <xdr:cNvPr id="1259" name="Picture 1258">
          <a:hlinkClick xmlns:r="http://schemas.openxmlformats.org/officeDocument/2006/relationships" r:id="rId148"/>
          <a:extLst>
            <a:ext uri="{FF2B5EF4-FFF2-40B4-BE49-F238E27FC236}">
              <a16:creationId xmlns:a16="http://schemas.microsoft.com/office/drawing/2014/main" id="{BF61AAD8-B867-47C2-919C-2B3C306CAFE1}"/>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50133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457</xdr:row>
      <xdr:rowOff>0</xdr:rowOff>
    </xdr:from>
    <xdr:to>
      <xdr:col>1</xdr:col>
      <xdr:colOff>304800</xdr:colOff>
      <xdr:row>458</xdr:row>
      <xdr:rowOff>114300</xdr:rowOff>
    </xdr:to>
    <xdr:pic>
      <xdr:nvPicPr>
        <xdr:cNvPr id="1260" name="Picture 1259">
          <a:hlinkClick xmlns:r="http://schemas.openxmlformats.org/officeDocument/2006/relationships" r:id="rId86"/>
          <a:extLst>
            <a:ext uri="{FF2B5EF4-FFF2-40B4-BE49-F238E27FC236}">
              <a16:creationId xmlns:a16="http://schemas.microsoft.com/office/drawing/2014/main" id="{B4469AC0-76D5-459F-B87A-BC6F8D559F76}"/>
            </a:ext>
          </a:extLst>
        </xdr:cNvPr>
        <xdr:cNvPicPr>
          <a:picLocks noChangeAspect="1" noChangeArrowheads="1"/>
        </xdr:cNvPicPr>
      </xdr:nvPicPr>
      <xdr:blipFill>
        <a:blip xmlns:r="http://schemas.openxmlformats.org/officeDocument/2006/relationships" r:embed="rId87">
          <a:extLst>
            <a:ext uri="{28A0092B-C50C-407E-A947-70E740481C1C}">
              <a14:useLocalDpi xmlns:a14="http://schemas.microsoft.com/office/drawing/2010/main" val="0"/>
            </a:ext>
          </a:extLst>
        </a:blip>
        <a:srcRect/>
        <a:stretch>
          <a:fillRect/>
        </a:stretch>
      </xdr:blipFill>
      <xdr:spPr bwMode="auto">
        <a:xfrm>
          <a:off x="609600" y="150323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457</xdr:row>
      <xdr:rowOff>0</xdr:rowOff>
    </xdr:from>
    <xdr:to>
      <xdr:col>3</xdr:col>
      <xdr:colOff>304800</xdr:colOff>
      <xdr:row>457</xdr:row>
      <xdr:rowOff>114300</xdr:rowOff>
    </xdr:to>
    <xdr:pic>
      <xdr:nvPicPr>
        <xdr:cNvPr id="1261" name="Picture 1260">
          <a:hlinkClick xmlns:r="http://schemas.openxmlformats.org/officeDocument/2006/relationships" r:id="rId20"/>
          <a:extLst>
            <a:ext uri="{FF2B5EF4-FFF2-40B4-BE49-F238E27FC236}">
              <a16:creationId xmlns:a16="http://schemas.microsoft.com/office/drawing/2014/main" id="{EEE38683-D6BC-4963-AE4C-65784B03F45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50323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459</xdr:row>
      <xdr:rowOff>0</xdr:rowOff>
    </xdr:from>
    <xdr:to>
      <xdr:col>1</xdr:col>
      <xdr:colOff>304800</xdr:colOff>
      <xdr:row>460</xdr:row>
      <xdr:rowOff>114300</xdr:rowOff>
    </xdr:to>
    <xdr:pic>
      <xdr:nvPicPr>
        <xdr:cNvPr id="1262" name="Picture 1261">
          <a:hlinkClick xmlns:r="http://schemas.openxmlformats.org/officeDocument/2006/relationships" r:id="rId88"/>
          <a:extLst>
            <a:ext uri="{FF2B5EF4-FFF2-40B4-BE49-F238E27FC236}">
              <a16:creationId xmlns:a16="http://schemas.microsoft.com/office/drawing/2014/main" id="{314B9E30-356F-42DA-938A-37C030E194A9}"/>
            </a:ext>
          </a:extLst>
        </xdr:cNvPr>
        <xdr:cNvPicPr>
          <a:picLocks noChangeAspect="1" noChangeArrowheads="1"/>
        </xdr:cNvPicPr>
      </xdr:nvPicPr>
      <xdr:blipFill>
        <a:blip xmlns:r="http://schemas.openxmlformats.org/officeDocument/2006/relationships" r:embed="rId89">
          <a:extLst>
            <a:ext uri="{28A0092B-C50C-407E-A947-70E740481C1C}">
              <a14:useLocalDpi xmlns:a14="http://schemas.microsoft.com/office/drawing/2010/main" val="0"/>
            </a:ext>
          </a:extLst>
        </a:blip>
        <a:srcRect/>
        <a:stretch>
          <a:fillRect/>
        </a:stretch>
      </xdr:blipFill>
      <xdr:spPr bwMode="auto">
        <a:xfrm>
          <a:off x="609600" y="150888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459</xdr:row>
      <xdr:rowOff>0</xdr:rowOff>
    </xdr:from>
    <xdr:to>
      <xdr:col>3</xdr:col>
      <xdr:colOff>304800</xdr:colOff>
      <xdr:row>459</xdr:row>
      <xdr:rowOff>114300</xdr:rowOff>
    </xdr:to>
    <xdr:pic>
      <xdr:nvPicPr>
        <xdr:cNvPr id="1263" name="Picture 1262">
          <a:hlinkClick xmlns:r="http://schemas.openxmlformats.org/officeDocument/2006/relationships" r:id="rId20"/>
          <a:extLst>
            <a:ext uri="{FF2B5EF4-FFF2-40B4-BE49-F238E27FC236}">
              <a16:creationId xmlns:a16="http://schemas.microsoft.com/office/drawing/2014/main" id="{E42E0CBB-F306-47D3-96AB-495B76A0C3A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50888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461</xdr:row>
      <xdr:rowOff>0</xdr:rowOff>
    </xdr:from>
    <xdr:to>
      <xdr:col>1</xdr:col>
      <xdr:colOff>304800</xdr:colOff>
      <xdr:row>461</xdr:row>
      <xdr:rowOff>304800</xdr:rowOff>
    </xdr:to>
    <xdr:pic>
      <xdr:nvPicPr>
        <xdr:cNvPr id="1264" name="Picture 1263">
          <a:hlinkClick xmlns:r="http://schemas.openxmlformats.org/officeDocument/2006/relationships" r:id="rId18"/>
          <a:extLst>
            <a:ext uri="{FF2B5EF4-FFF2-40B4-BE49-F238E27FC236}">
              <a16:creationId xmlns:a16="http://schemas.microsoft.com/office/drawing/2014/main" id="{3A13B8F0-4755-4F71-A0E2-786A0975C3E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609600" y="151453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461</xdr:row>
      <xdr:rowOff>0</xdr:rowOff>
    </xdr:from>
    <xdr:to>
      <xdr:col>3</xdr:col>
      <xdr:colOff>304800</xdr:colOff>
      <xdr:row>461</xdr:row>
      <xdr:rowOff>114300</xdr:rowOff>
    </xdr:to>
    <xdr:pic>
      <xdr:nvPicPr>
        <xdr:cNvPr id="1265" name="Picture 1264">
          <a:hlinkClick xmlns:r="http://schemas.openxmlformats.org/officeDocument/2006/relationships" r:id="rId20"/>
          <a:extLst>
            <a:ext uri="{FF2B5EF4-FFF2-40B4-BE49-F238E27FC236}">
              <a16:creationId xmlns:a16="http://schemas.microsoft.com/office/drawing/2014/main" id="{E83C9A69-AD5B-4DA2-BCC8-DE1F146C8AC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51453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463</xdr:row>
      <xdr:rowOff>0</xdr:rowOff>
    </xdr:from>
    <xdr:to>
      <xdr:col>1</xdr:col>
      <xdr:colOff>304800</xdr:colOff>
      <xdr:row>463</xdr:row>
      <xdr:rowOff>304800</xdr:rowOff>
    </xdr:to>
    <xdr:pic>
      <xdr:nvPicPr>
        <xdr:cNvPr id="1266" name="Picture 1265">
          <a:hlinkClick xmlns:r="http://schemas.openxmlformats.org/officeDocument/2006/relationships" r:id="rId650"/>
          <a:extLst>
            <a:ext uri="{FF2B5EF4-FFF2-40B4-BE49-F238E27FC236}">
              <a16:creationId xmlns:a16="http://schemas.microsoft.com/office/drawing/2014/main" id="{8C647009-1DEB-43FE-8978-147383D197A8}"/>
            </a:ext>
          </a:extLst>
        </xdr:cNvPr>
        <xdr:cNvPicPr>
          <a:picLocks noChangeAspect="1" noChangeArrowheads="1"/>
        </xdr:cNvPicPr>
      </xdr:nvPicPr>
      <xdr:blipFill>
        <a:blip xmlns:r="http://schemas.openxmlformats.org/officeDocument/2006/relationships" r:embed="rId651">
          <a:extLst>
            <a:ext uri="{28A0092B-C50C-407E-A947-70E740481C1C}">
              <a14:useLocalDpi xmlns:a14="http://schemas.microsoft.com/office/drawing/2010/main" val="0"/>
            </a:ext>
          </a:extLst>
        </a:blip>
        <a:srcRect/>
        <a:stretch>
          <a:fillRect/>
        </a:stretch>
      </xdr:blipFill>
      <xdr:spPr bwMode="auto">
        <a:xfrm>
          <a:off x="609600" y="15220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463</xdr:row>
      <xdr:rowOff>0</xdr:rowOff>
    </xdr:from>
    <xdr:to>
      <xdr:col>3</xdr:col>
      <xdr:colOff>304800</xdr:colOff>
      <xdr:row>463</xdr:row>
      <xdr:rowOff>114300</xdr:rowOff>
    </xdr:to>
    <xdr:pic>
      <xdr:nvPicPr>
        <xdr:cNvPr id="1267" name="Picture 1266">
          <a:hlinkClick xmlns:r="http://schemas.openxmlformats.org/officeDocument/2006/relationships" r:id="rId3"/>
          <a:extLst>
            <a:ext uri="{FF2B5EF4-FFF2-40B4-BE49-F238E27FC236}">
              <a16:creationId xmlns:a16="http://schemas.microsoft.com/office/drawing/2014/main" id="{9CF9A731-E296-4A05-BCC9-B3CEFC38720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52203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463</xdr:row>
      <xdr:rowOff>0</xdr:rowOff>
    </xdr:from>
    <xdr:to>
      <xdr:col>4</xdr:col>
      <xdr:colOff>9525</xdr:colOff>
      <xdr:row>463</xdr:row>
      <xdr:rowOff>114300</xdr:rowOff>
    </xdr:to>
    <xdr:pic>
      <xdr:nvPicPr>
        <xdr:cNvPr id="1268" name="Picture 1267">
          <a:hlinkClick xmlns:r="http://schemas.openxmlformats.org/officeDocument/2006/relationships" r:id="rId16"/>
          <a:extLst>
            <a:ext uri="{FF2B5EF4-FFF2-40B4-BE49-F238E27FC236}">
              <a16:creationId xmlns:a16="http://schemas.microsoft.com/office/drawing/2014/main" id="{CC55A15A-CE2D-447A-9005-F7D13F0DA4C7}"/>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152203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464</xdr:row>
      <xdr:rowOff>0</xdr:rowOff>
    </xdr:from>
    <xdr:to>
      <xdr:col>1</xdr:col>
      <xdr:colOff>323850</xdr:colOff>
      <xdr:row>465</xdr:row>
      <xdr:rowOff>114300</xdr:rowOff>
    </xdr:to>
    <xdr:pic>
      <xdr:nvPicPr>
        <xdr:cNvPr id="1269" name="Picture 1268">
          <a:hlinkClick xmlns:r="http://schemas.openxmlformats.org/officeDocument/2006/relationships" r:id="rId652"/>
          <a:extLst>
            <a:ext uri="{FF2B5EF4-FFF2-40B4-BE49-F238E27FC236}">
              <a16:creationId xmlns:a16="http://schemas.microsoft.com/office/drawing/2014/main" id="{F2C79389-87C4-4A0D-99FF-09C9E8C8EE80}"/>
            </a:ext>
          </a:extLst>
        </xdr:cNvPr>
        <xdr:cNvPicPr>
          <a:picLocks noChangeAspect="1" noChangeArrowheads="1"/>
        </xdr:cNvPicPr>
      </xdr:nvPicPr>
      <xdr:blipFill>
        <a:blip xmlns:r="http://schemas.openxmlformats.org/officeDocument/2006/relationships" r:embed="rId653">
          <a:extLst>
            <a:ext uri="{28A0092B-C50C-407E-A947-70E740481C1C}">
              <a14:useLocalDpi xmlns:a14="http://schemas.microsoft.com/office/drawing/2010/main" val="0"/>
            </a:ext>
          </a:extLst>
        </a:blip>
        <a:srcRect/>
        <a:stretch>
          <a:fillRect/>
        </a:stretch>
      </xdr:blipFill>
      <xdr:spPr bwMode="auto">
        <a:xfrm>
          <a:off x="609600" y="152577800"/>
          <a:ext cx="3238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464</xdr:row>
      <xdr:rowOff>0</xdr:rowOff>
    </xdr:from>
    <xdr:to>
      <xdr:col>3</xdr:col>
      <xdr:colOff>304800</xdr:colOff>
      <xdr:row>464</xdr:row>
      <xdr:rowOff>114300</xdr:rowOff>
    </xdr:to>
    <xdr:pic>
      <xdr:nvPicPr>
        <xdr:cNvPr id="1270" name="Picture 1269">
          <a:hlinkClick xmlns:r="http://schemas.openxmlformats.org/officeDocument/2006/relationships" r:id="rId23"/>
          <a:extLst>
            <a:ext uri="{FF2B5EF4-FFF2-40B4-BE49-F238E27FC236}">
              <a16:creationId xmlns:a16="http://schemas.microsoft.com/office/drawing/2014/main" id="{9FCF74B4-C07F-474C-875F-0F1F2B6B1E06}"/>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52577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464</xdr:row>
      <xdr:rowOff>0</xdr:rowOff>
    </xdr:from>
    <xdr:to>
      <xdr:col>4</xdr:col>
      <xdr:colOff>9525</xdr:colOff>
      <xdr:row>464</xdr:row>
      <xdr:rowOff>114300</xdr:rowOff>
    </xdr:to>
    <xdr:pic>
      <xdr:nvPicPr>
        <xdr:cNvPr id="1271" name="Picture 1270">
          <a:hlinkClick xmlns:r="http://schemas.openxmlformats.org/officeDocument/2006/relationships" r:id="rId55"/>
          <a:extLst>
            <a:ext uri="{FF2B5EF4-FFF2-40B4-BE49-F238E27FC236}">
              <a16:creationId xmlns:a16="http://schemas.microsoft.com/office/drawing/2014/main" id="{CBAEACC9-747E-4CC2-8364-B95D8B95374E}"/>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52577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466</xdr:row>
      <xdr:rowOff>0</xdr:rowOff>
    </xdr:from>
    <xdr:to>
      <xdr:col>1</xdr:col>
      <xdr:colOff>314325</xdr:colOff>
      <xdr:row>467</xdr:row>
      <xdr:rowOff>114300</xdr:rowOff>
    </xdr:to>
    <xdr:pic>
      <xdr:nvPicPr>
        <xdr:cNvPr id="1272" name="Picture 1271">
          <a:hlinkClick xmlns:r="http://schemas.openxmlformats.org/officeDocument/2006/relationships" r:id="rId654"/>
          <a:extLst>
            <a:ext uri="{FF2B5EF4-FFF2-40B4-BE49-F238E27FC236}">
              <a16:creationId xmlns:a16="http://schemas.microsoft.com/office/drawing/2014/main" id="{49BED389-0605-4277-92F8-18F603157BF4}"/>
            </a:ext>
          </a:extLst>
        </xdr:cNvPr>
        <xdr:cNvPicPr>
          <a:picLocks noChangeAspect="1" noChangeArrowheads="1"/>
        </xdr:cNvPicPr>
      </xdr:nvPicPr>
      <xdr:blipFill>
        <a:blip xmlns:r="http://schemas.openxmlformats.org/officeDocument/2006/relationships" r:embed="rId655">
          <a:extLst>
            <a:ext uri="{28A0092B-C50C-407E-A947-70E740481C1C}">
              <a14:useLocalDpi xmlns:a14="http://schemas.microsoft.com/office/drawing/2010/main" val="0"/>
            </a:ext>
          </a:extLst>
        </a:blip>
        <a:srcRect/>
        <a:stretch>
          <a:fillRect/>
        </a:stretch>
      </xdr:blipFill>
      <xdr:spPr bwMode="auto">
        <a:xfrm>
          <a:off x="609600" y="152958800"/>
          <a:ext cx="3175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466</xdr:row>
      <xdr:rowOff>0</xdr:rowOff>
    </xdr:from>
    <xdr:to>
      <xdr:col>3</xdr:col>
      <xdr:colOff>304800</xdr:colOff>
      <xdr:row>466</xdr:row>
      <xdr:rowOff>114300</xdr:rowOff>
    </xdr:to>
    <xdr:pic>
      <xdr:nvPicPr>
        <xdr:cNvPr id="1273" name="Picture 1272">
          <a:hlinkClick xmlns:r="http://schemas.openxmlformats.org/officeDocument/2006/relationships" r:id="rId36"/>
          <a:extLst>
            <a:ext uri="{FF2B5EF4-FFF2-40B4-BE49-F238E27FC236}">
              <a16:creationId xmlns:a16="http://schemas.microsoft.com/office/drawing/2014/main" id="{53431EE9-FEA4-4894-B379-716DE6894AAB}"/>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52958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467</xdr:row>
      <xdr:rowOff>0</xdr:rowOff>
    </xdr:from>
    <xdr:to>
      <xdr:col>1</xdr:col>
      <xdr:colOff>304800</xdr:colOff>
      <xdr:row>468</xdr:row>
      <xdr:rowOff>114300</xdr:rowOff>
    </xdr:to>
    <xdr:pic>
      <xdr:nvPicPr>
        <xdr:cNvPr id="1274" name="Picture 1273">
          <a:hlinkClick xmlns:r="http://schemas.openxmlformats.org/officeDocument/2006/relationships" r:id="rId582"/>
          <a:extLst>
            <a:ext uri="{FF2B5EF4-FFF2-40B4-BE49-F238E27FC236}">
              <a16:creationId xmlns:a16="http://schemas.microsoft.com/office/drawing/2014/main" id="{86B9E0E1-3DFD-4930-8C50-C6AA77D203EF}"/>
            </a:ext>
          </a:extLst>
        </xdr:cNvPr>
        <xdr:cNvPicPr>
          <a:picLocks noChangeAspect="1" noChangeArrowheads="1"/>
        </xdr:cNvPicPr>
      </xdr:nvPicPr>
      <xdr:blipFill>
        <a:blip xmlns:r="http://schemas.openxmlformats.org/officeDocument/2006/relationships" r:embed="rId583">
          <a:extLst>
            <a:ext uri="{28A0092B-C50C-407E-A947-70E740481C1C}">
              <a14:useLocalDpi xmlns:a14="http://schemas.microsoft.com/office/drawing/2010/main" val="0"/>
            </a:ext>
          </a:extLst>
        </a:blip>
        <a:srcRect/>
        <a:stretch>
          <a:fillRect/>
        </a:stretch>
      </xdr:blipFill>
      <xdr:spPr bwMode="auto">
        <a:xfrm>
          <a:off x="609600" y="153149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467</xdr:row>
      <xdr:rowOff>0</xdr:rowOff>
    </xdr:from>
    <xdr:to>
      <xdr:col>3</xdr:col>
      <xdr:colOff>304800</xdr:colOff>
      <xdr:row>467</xdr:row>
      <xdr:rowOff>114300</xdr:rowOff>
    </xdr:to>
    <xdr:pic>
      <xdr:nvPicPr>
        <xdr:cNvPr id="1275" name="Picture 1274">
          <a:hlinkClick xmlns:r="http://schemas.openxmlformats.org/officeDocument/2006/relationships" r:id="rId36"/>
          <a:extLst>
            <a:ext uri="{FF2B5EF4-FFF2-40B4-BE49-F238E27FC236}">
              <a16:creationId xmlns:a16="http://schemas.microsoft.com/office/drawing/2014/main" id="{A9BC9436-F165-43A5-9D46-EED501182EA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153149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468</xdr:row>
      <xdr:rowOff>0</xdr:rowOff>
    </xdr:from>
    <xdr:to>
      <xdr:col>1</xdr:col>
      <xdr:colOff>361950</xdr:colOff>
      <xdr:row>468</xdr:row>
      <xdr:rowOff>304800</xdr:rowOff>
    </xdr:to>
    <xdr:pic>
      <xdr:nvPicPr>
        <xdr:cNvPr id="1276" name="Picture 1275">
          <a:hlinkClick xmlns:r="http://schemas.openxmlformats.org/officeDocument/2006/relationships" r:id="rId656"/>
          <a:extLst>
            <a:ext uri="{FF2B5EF4-FFF2-40B4-BE49-F238E27FC236}">
              <a16:creationId xmlns:a16="http://schemas.microsoft.com/office/drawing/2014/main" id="{87CDA143-DECA-4E01-A8CC-7659C5334728}"/>
            </a:ext>
          </a:extLst>
        </xdr:cNvPr>
        <xdr:cNvPicPr>
          <a:picLocks noChangeAspect="1" noChangeArrowheads="1"/>
        </xdr:cNvPicPr>
      </xdr:nvPicPr>
      <xdr:blipFill>
        <a:blip xmlns:r="http://schemas.openxmlformats.org/officeDocument/2006/relationships" r:embed="rId657">
          <a:extLst>
            <a:ext uri="{28A0092B-C50C-407E-A947-70E740481C1C}">
              <a14:useLocalDpi xmlns:a14="http://schemas.microsoft.com/office/drawing/2010/main" val="0"/>
            </a:ext>
          </a:extLst>
        </a:blip>
        <a:srcRect/>
        <a:stretch>
          <a:fillRect/>
        </a:stretch>
      </xdr:blipFill>
      <xdr:spPr bwMode="auto">
        <a:xfrm>
          <a:off x="609600" y="153339800"/>
          <a:ext cx="3619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468</xdr:row>
      <xdr:rowOff>0</xdr:rowOff>
    </xdr:from>
    <xdr:to>
      <xdr:col>3</xdr:col>
      <xdr:colOff>304800</xdr:colOff>
      <xdr:row>468</xdr:row>
      <xdr:rowOff>114300</xdr:rowOff>
    </xdr:to>
    <xdr:pic>
      <xdr:nvPicPr>
        <xdr:cNvPr id="1277" name="Picture 1276">
          <a:hlinkClick xmlns:r="http://schemas.openxmlformats.org/officeDocument/2006/relationships" r:id="rId109"/>
          <a:extLst>
            <a:ext uri="{FF2B5EF4-FFF2-40B4-BE49-F238E27FC236}">
              <a16:creationId xmlns:a16="http://schemas.microsoft.com/office/drawing/2014/main" id="{055D0343-2EE7-4485-B446-4929CB816940}"/>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53339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468</xdr:row>
      <xdr:rowOff>0</xdr:rowOff>
    </xdr:from>
    <xdr:to>
      <xdr:col>4</xdr:col>
      <xdr:colOff>6350</xdr:colOff>
      <xdr:row>468</xdr:row>
      <xdr:rowOff>114300</xdr:rowOff>
    </xdr:to>
    <xdr:pic>
      <xdr:nvPicPr>
        <xdr:cNvPr id="1278" name="Picture 1277">
          <a:hlinkClick xmlns:r="http://schemas.openxmlformats.org/officeDocument/2006/relationships" r:id="rId47"/>
          <a:extLst>
            <a:ext uri="{FF2B5EF4-FFF2-40B4-BE49-F238E27FC236}">
              <a16:creationId xmlns:a16="http://schemas.microsoft.com/office/drawing/2014/main" id="{2EE99739-A1D5-42D9-B562-8DA4B031731A}"/>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53339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469</xdr:row>
      <xdr:rowOff>0</xdr:rowOff>
    </xdr:from>
    <xdr:to>
      <xdr:col>1</xdr:col>
      <xdr:colOff>304800</xdr:colOff>
      <xdr:row>469</xdr:row>
      <xdr:rowOff>304800</xdr:rowOff>
    </xdr:to>
    <xdr:pic>
      <xdr:nvPicPr>
        <xdr:cNvPr id="1279" name="Picture 1278">
          <a:hlinkClick xmlns:r="http://schemas.openxmlformats.org/officeDocument/2006/relationships" r:id="rId658"/>
          <a:extLst>
            <a:ext uri="{FF2B5EF4-FFF2-40B4-BE49-F238E27FC236}">
              <a16:creationId xmlns:a16="http://schemas.microsoft.com/office/drawing/2014/main" id="{CD121721-2329-458B-A631-750D6C55B06F}"/>
            </a:ext>
          </a:extLst>
        </xdr:cNvPr>
        <xdr:cNvPicPr>
          <a:picLocks noChangeAspect="1" noChangeArrowheads="1"/>
        </xdr:cNvPicPr>
      </xdr:nvPicPr>
      <xdr:blipFill>
        <a:blip xmlns:r="http://schemas.openxmlformats.org/officeDocument/2006/relationships" r:embed="rId659">
          <a:extLst>
            <a:ext uri="{28A0092B-C50C-407E-A947-70E740481C1C}">
              <a14:useLocalDpi xmlns:a14="http://schemas.microsoft.com/office/drawing/2010/main" val="0"/>
            </a:ext>
          </a:extLst>
        </a:blip>
        <a:srcRect/>
        <a:stretch>
          <a:fillRect/>
        </a:stretch>
      </xdr:blipFill>
      <xdr:spPr bwMode="auto">
        <a:xfrm>
          <a:off x="609600" y="153898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469</xdr:row>
      <xdr:rowOff>0</xdr:rowOff>
    </xdr:from>
    <xdr:to>
      <xdr:col>3</xdr:col>
      <xdr:colOff>304800</xdr:colOff>
      <xdr:row>469</xdr:row>
      <xdr:rowOff>114300</xdr:rowOff>
    </xdr:to>
    <xdr:pic>
      <xdr:nvPicPr>
        <xdr:cNvPr id="1280" name="Picture 1279">
          <a:hlinkClick xmlns:r="http://schemas.openxmlformats.org/officeDocument/2006/relationships" r:id="rId267"/>
          <a:extLst>
            <a:ext uri="{FF2B5EF4-FFF2-40B4-BE49-F238E27FC236}">
              <a16:creationId xmlns:a16="http://schemas.microsoft.com/office/drawing/2014/main" id="{A05F329B-E454-41FC-9FD3-99E8F6A42868}"/>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53898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471</xdr:row>
      <xdr:rowOff>0</xdr:rowOff>
    </xdr:from>
    <xdr:to>
      <xdr:col>1</xdr:col>
      <xdr:colOff>311150</xdr:colOff>
      <xdr:row>472</xdr:row>
      <xdr:rowOff>114300</xdr:rowOff>
    </xdr:to>
    <xdr:pic>
      <xdr:nvPicPr>
        <xdr:cNvPr id="1281" name="Picture 1280">
          <a:hlinkClick xmlns:r="http://schemas.openxmlformats.org/officeDocument/2006/relationships" r:id="rId660"/>
          <a:extLst>
            <a:ext uri="{FF2B5EF4-FFF2-40B4-BE49-F238E27FC236}">
              <a16:creationId xmlns:a16="http://schemas.microsoft.com/office/drawing/2014/main" id="{14F6FDB9-E5CD-43D9-B5C9-EA1927F9A3C3}"/>
            </a:ext>
          </a:extLst>
        </xdr:cNvPr>
        <xdr:cNvPicPr>
          <a:picLocks noChangeAspect="1" noChangeArrowheads="1"/>
        </xdr:cNvPicPr>
      </xdr:nvPicPr>
      <xdr:blipFill>
        <a:blip xmlns:r="http://schemas.openxmlformats.org/officeDocument/2006/relationships" r:embed="rId661">
          <a:extLst>
            <a:ext uri="{28A0092B-C50C-407E-A947-70E740481C1C}">
              <a14:useLocalDpi xmlns:a14="http://schemas.microsoft.com/office/drawing/2010/main" val="0"/>
            </a:ext>
          </a:extLst>
        </a:blip>
        <a:srcRect/>
        <a:stretch>
          <a:fillRect/>
        </a:stretch>
      </xdr:blipFill>
      <xdr:spPr bwMode="auto">
        <a:xfrm>
          <a:off x="609600" y="154463750"/>
          <a:ext cx="3175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471</xdr:row>
      <xdr:rowOff>0</xdr:rowOff>
    </xdr:from>
    <xdr:to>
      <xdr:col>3</xdr:col>
      <xdr:colOff>304800</xdr:colOff>
      <xdr:row>471</xdr:row>
      <xdr:rowOff>114300</xdr:rowOff>
    </xdr:to>
    <xdr:pic>
      <xdr:nvPicPr>
        <xdr:cNvPr id="1282" name="Picture 1281">
          <a:hlinkClick xmlns:r="http://schemas.openxmlformats.org/officeDocument/2006/relationships" r:id="rId111"/>
          <a:extLst>
            <a:ext uri="{FF2B5EF4-FFF2-40B4-BE49-F238E27FC236}">
              <a16:creationId xmlns:a16="http://schemas.microsoft.com/office/drawing/2014/main" id="{7A4956ED-6E9D-4BFE-863E-BF8B0153D2DB}"/>
            </a:ext>
          </a:extLst>
        </xdr:cNvPr>
        <xdr:cNvPicPr>
          <a:picLocks noChangeAspect="1" noChangeArrowheads="1"/>
        </xdr:cNvPicPr>
      </xdr:nvPicPr>
      <xdr:blipFill>
        <a:blip xmlns:r="http://schemas.openxmlformats.org/officeDocument/2006/relationships" r:embed="rId112">
          <a:extLst>
            <a:ext uri="{28A0092B-C50C-407E-A947-70E740481C1C}">
              <a14:useLocalDpi xmlns:a14="http://schemas.microsoft.com/office/drawing/2010/main" val="0"/>
            </a:ext>
          </a:extLst>
        </a:blip>
        <a:srcRect/>
        <a:stretch>
          <a:fillRect/>
        </a:stretch>
      </xdr:blipFill>
      <xdr:spPr bwMode="auto">
        <a:xfrm>
          <a:off x="1828800" y="154463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472</xdr:row>
      <xdr:rowOff>0</xdr:rowOff>
    </xdr:from>
    <xdr:to>
      <xdr:col>1</xdr:col>
      <xdr:colOff>304800</xdr:colOff>
      <xdr:row>473</xdr:row>
      <xdr:rowOff>114300</xdr:rowOff>
    </xdr:to>
    <xdr:pic>
      <xdr:nvPicPr>
        <xdr:cNvPr id="1283" name="Picture 1282">
          <a:hlinkClick xmlns:r="http://schemas.openxmlformats.org/officeDocument/2006/relationships" r:id="rId662"/>
          <a:extLst>
            <a:ext uri="{FF2B5EF4-FFF2-40B4-BE49-F238E27FC236}">
              <a16:creationId xmlns:a16="http://schemas.microsoft.com/office/drawing/2014/main" id="{BDB74BAA-184B-4611-99BA-404D3F3C422E}"/>
            </a:ext>
          </a:extLst>
        </xdr:cNvPr>
        <xdr:cNvPicPr>
          <a:picLocks noChangeAspect="1" noChangeArrowheads="1"/>
        </xdr:cNvPicPr>
      </xdr:nvPicPr>
      <xdr:blipFill>
        <a:blip xmlns:r="http://schemas.openxmlformats.org/officeDocument/2006/relationships" r:embed="rId663">
          <a:extLst>
            <a:ext uri="{28A0092B-C50C-407E-A947-70E740481C1C}">
              <a14:useLocalDpi xmlns:a14="http://schemas.microsoft.com/office/drawing/2010/main" val="0"/>
            </a:ext>
          </a:extLst>
        </a:blip>
        <a:srcRect/>
        <a:stretch>
          <a:fillRect/>
        </a:stretch>
      </xdr:blipFill>
      <xdr:spPr bwMode="auto">
        <a:xfrm>
          <a:off x="609600" y="154654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472</xdr:row>
      <xdr:rowOff>0</xdr:rowOff>
    </xdr:from>
    <xdr:to>
      <xdr:col>3</xdr:col>
      <xdr:colOff>304800</xdr:colOff>
      <xdr:row>472</xdr:row>
      <xdr:rowOff>114300</xdr:rowOff>
    </xdr:to>
    <xdr:pic>
      <xdr:nvPicPr>
        <xdr:cNvPr id="1284" name="Picture 1283">
          <a:hlinkClick xmlns:r="http://schemas.openxmlformats.org/officeDocument/2006/relationships" r:id="rId267"/>
          <a:extLst>
            <a:ext uri="{FF2B5EF4-FFF2-40B4-BE49-F238E27FC236}">
              <a16:creationId xmlns:a16="http://schemas.microsoft.com/office/drawing/2014/main" id="{3CD15A1E-C948-44A4-B029-D5CC1E8893ED}"/>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54654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473</xdr:row>
      <xdr:rowOff>0</xdr:rowOff>
    </xdr:from>
    <xdr:to>
      <xdr:col>1</xdr:col>
      <xdr:colOff>361950</xdr:colOff>
      <xdr:row>474</xdr:row>
      <xdr:rowOff>120650</xdr:rowOff>
    </xdr:to>
    <xdr:pic>
      <xdr:nvPicPr>
        <xdr:cNvPr id="1285" name="Picture 1284">
          <a:hlinkClick xmlns:r="http://schemas.openxmlformats.org/officeDocument/2006/relationships" r:id="rId664"/>
          <a:extLst>
            <a:ext uri="{FF2B5EF4-FFF2-40B4-BE49-F238E27FC236}">
              <a16:creationId xmlns:a16="http://schemas.microsoft.com/office/drawing/2014/main" id="{E96545D1-CC67-4457-A9CA-359259C4D3CC}"/>
            </a:ext>
          </a:extLst>
        </xdr:cNvPr>
        <xdr:cNvPicPr>
          <a:picLocks noChangeAspect="1" noChangeArrowheads="1"/>
        </xdr:cNvPicPr>
      </xdr:nvPicPr>
      <xdr:blipFill>
        <a:blip xmlns:r="http://schemas.openxmlformats.org/officeDocument/2006/relationships" r:embed="rId665">
          <a:extLst>
            <a:ext uri="{28A0092B-C50C-407E-A947-70E740481C1C}">
              <a14:useLocalDpi xmlns:a14="http://schemas.microsoft.com/office/drawing/2010/main" val="0"/>
            </a:ext>
          </a:extLst>
        </a:blip>
        <a:srcRect/>
        <a:stretch>
          <a:fillRect/>
        </a:stretch>
      </xdr:blipFill>
      <xdr:spPr bwMode="auto">
        <a:xfrm>
          <a:off x="609600" y="154844750"/>
          <a:ext cx="36195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473</xdr:row>
      <xdr:rowOff>0</xdr:rowOff>
    </xdr:from>
    <xdr:to>
      <xdr:col>3</xdr:col>
      <xdr:colOff>304800</xdr:colOff>
      <xdr:row>473</xdr:row>
      <xdr:rowOff>114300</xdr:rowOff>
    </xdr:to>
    <xdr:pic>
      <xdr:nvPicPr>
        <xdr:cNvPr id="1286" name="Picture 1285">
          <a:hlinkClick xmlns:r="http://schemas.openxmlformats.org/officeDocument/2006/relationships" r:id="rId267"/>
          <a:extLst>
            <a:ext uri="{FF2B5EF4-FFF2-40B4-BE49-F238E27FC236}">
              <a16:creationId xmlns:a16="http://schemas.microsoft.com/office/drawing/2014/main" id="{20DB8CF3-9CD7-4C69-AB51-C547CFA4FD76}"/>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54844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474</xdr:row>
      <xdr:rowOff>0</xdr:rowOff>
    </xdr:from>
    <xdr:to>
      <xdr:col>1</xdr:col>
      <xdr:colOff>304800</xdr:colOff>
      <xdr:row>474</xdr:row>
      <xdr:rowOff>304800</xdr:rowOff>
    </xdr:to>
    <xdr:pic>
      <xdr:nvPicPr>
        <xdr:cNvPr id="1287" name="Picture 1286">
          <a:hlinkClick xmlns:r="http://schemas.openxmlformats.org/officeDocument/2006/relationships" r:id="rId588"/>
          <a:extLst>
            <a:ext uri="{FF2B5EF4-FFF2-40B4-BE49-F238E27FC236}">
              <a16:creationId xmlns:a16="http://schemas.microsoft.com/office/drawing/2014/main" id="{C203CC78-8525-4657-B1D5-BB95569C38A0}"/>
            </a:ext>
          </a:extLst>
        </xdr:cNvPr>
        <xdr:cNvPicPr>
          <a:picLocks noChangeAspect="1" noChangeArrowheads="1"/>
        </xdr:cNvPicPr>
      </xdr:nvPicPr>
      <xdr:blipFill>
        <a:blip xmlns:r="http://schemas.openxmlformats.org/officeDocument/2006/relationships" r:embed="rId589">
          <a:extLst>
            <a:ext uri="{28A0092B-C50C-407E-A947-70E740481C1C}">
              <a14:useLocalDpi xmlns:a14="http://schemas.microsoft.com/office/drawing/2010/main" val="0"/>
            </a:ext>
          </a:extLst>
        </a:blip>
        <a:srcRect/>
        <a:stretch>
          <a:fillRect/>
        </a:stretch>
      </xdr:blipFill>
      <xdr:spPr bwMode="auto">
        <a:xfrm>
          <a:off x="609600" y="155035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474</xdr:row>
      <xdr:rowOff>0</xdr:rowOff>
    </xdr:from>
    <xdr:to>
      <xdr:col>3</xdr:col>
      <xdr:colOff>304800</xdr:colOff>
      <xdr:row>474</xdr:row>
      <xdr:rowOff>114300</xdr:rowOff>
    </xdr:to>
    <xdr:pic>
      <xdr:nvPicPr>
        <xdr:cNvPr id="1288" name="Picture 1287">
          <a:hlinkClick xmlns:r="http://schemas.openxmlformats.org/officeDocument/2006/relationships" r:id="rId3"/>
          <a:extLst>
            <a:ext uri="{FF2B5EF4-FFF2-40B4-BE49-F238E27FC236}">
              <a16:creationId xmlns:a16="http://schemas.microsoft.com/office/drawing/2014/main" id="{0D922FD7-5220-4F22-9BD4-0AB6AC26162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55035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474</xdr:row>
      <xdr:rowOff>0</xdr:rowOff>
    </xdr:from>
    <xdr:to>
      <xdr:col>4</xdr:col>
      <xdr:colOff>6350</xdr:colOff>
      <xdr:row>474</xdr:row>
      <xdr:rowOff>114300</xdr:rowOff>
    </xdr:to>
    <xdr:pic>
      <xdr:nvPicPr>
        <xdr:cNvPr id="1289" name="Picture 1288">
          <a:hlinkClick xmlns:r="http://schemas.openxmlformats.org/officeDocument/2006/relationships" r:id="rId133"/>
          <a:extLst>
            <a:ext uri="{FF2B5EF4-FFF2-40B4-BE49-F238E27FC236}">
              <a16:creationId xmlns:a16="http://schemas.microsoft.com/office/drawing/2014/main" id="{071C0AEF-D95F-40AB-95BA-DF8EDD727D25}"/>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155035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476</xdr:row>
      <xdr:rowOff>0</xdr:rowOff>
    </xdr:from>
    <xdr:to>
      <xdr:col>1</xdr:col>
      <xdr:colOff>304800</xdr:colOff>
      <xdr:row>476</xdr:row>
      <xdr:rowOff>304800</xdr:rowOff>
    </xdr:to>
    <xdr:pic>
      <xdr:nvPicPr>
        <xdr:cNvPr id="1290" name="Picture 1289">
          <a:hlinkClick xmlns:r="http://schemas.openxmlformats.org/officeDocument/2006/relationships" r:id="rId590"/>
          <a:extLst>
            <a:ext uri="{FF2B5EF4-FFF2-40B4-BE49-F238E27FC236}">
              <a16:creationId xmlns:a16="http://schemas.microsoft.com/office/drawing/2014/main" id="{087B09AD-F587-41F4-A864-095E05711F01}"/>
            </a:ext>
          </a:extLst>
        </xdr:cNvPr>
        <xdr:cNvPicPr>
          <a:picLocks noChangeAspect="1" noChangeArrowheads="1"/>
        </xdr:cNvPicPr>
      </xdr:nvPicPr>
      <xdr:blipFill>
        <a:blip xmlns:r="http://schemas.openxmlformats.org/officeDocument/2006/relationships" r:embed="rId591">
          <a:extLst>
            <a:ext uri="{28A0092B-C50C-407E-A947-70E740481C1C}">
              <a14:useLocalDpi xmlns:a14="http://schemas.microsoft.com/office/drawing/2010/main" val="0"/>
            </a:ext>
          </a:extLst>
        </a:blip>
        <a:srcRect/>
        <a:stretch>
          <a:fillRect/>
        </a:stretch>
      </xdr:blipFill>
      <xdr:spPr bwMode="auto">
        <a:xfrm>
          <a:off x="609600" y="155600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476</xdr:row>
      <xdr:rowOff>0</xdr:rowOff>
    </xdr:from>
    <xdr:to>
      <xdr:col>3</xdr:col>
      <xdr:colOff>304800</xdr:colOff>
      <xdr:row>476</xdr:row>
      <xdr:rowOff>114300</xdr:rowOff>
    </xdr:to>
    <xdr:pic>
      <xdr:nvPicPr>
        <xdr:cNvPr id="1291" name="Picture 1290">
          <a:hlinkClick xmlns:r="http://schemas.openxmlformats.org/officeDocument/2006/relationships" r:id="rId3"/>
          <a:extLst>
            <a:ext uri="{FF2B5EF4-FFF2-40B4-BE49-F238E27FC236}">
              <a16:creationId xmlns:a16="http://schemas.microsoft.com/office/drawing/2014/main" id="{97EB2CE2-8835-4CE0-B21C-51848820DF4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55600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476</xdr:row>
      <xdr:rowOff>0</xdr:rowOff>
    </xdr:from>
    <xdr:to>
      <xdr:col>4</xdr:col>
      <xdr:colOff>6350</xdr:colOff>
      <xdr:row>476</xdr:row>
      <xdr:rowOff>114300</xdr:rowOff>
    </xdr:to>
    <xdr:pic>
      <xdr:nvPicPr>
        <xdr:cNvPr id="1292" name="Picture 1291">
          <a:hlinkClick xmlns:r="http://schemas.openxmlformats.org/officeDocument/2006/relationships" r:id="rId133"/>
          <a:extLst>
            <a:ext uri="{FF2B5EF4-FFF2-40B4-BE49-F238E27FC236}">
              <a16:creationId xmlns:a16="http://schemas.microsoft.com/office/drawing/2014/main" id="{DDF37780-25E8-4DE0-B5FE-9F271EEB22FE}"/>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155600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478</xdr:row>
      <xdr:rowOff>0</xdr:rowOff>
    </xdr:from>
    <xdr:to>
      <xdr:col>1</xdr:col>
      <xdr:colOff>304800</xdr:colOff>
      <xdr:row>478</xdr:row>
      <xdr:rowOff>304800</xdr:rowOff>
    </xdr:to>
    <xdr:pic>
      <xdr:nvPicPr>
        <xdr:cNvPr id="1293" name="Picture 1292">
          <a:hlinkClick xmlns:r="http://schemas.openxmlformats.org/officeDocument/2006/relationships" r:id="rId137"/>
          <a:extLst>
            <a:ext uri="{FF2B5EF4-FFF2-40B4-BE49-F238E27FC236}">
              <a16:creationId xmlns:a16="http://schemas.microsoft.com/office/drawing/2014/main" id="{98695720-9E68-4B7B-8F8F-99520352DFC0}"/>
            </a:ext>
          </a:extLst>
        </xdr:cNvPr>
        <xdr:cNvPicPr>
          <a:picLocks noChangeAspect="1" noChangeArrowheads="1"/>
        </xdr:cNvPicPr>
      </xdr:nvPicPr>
      <xdr:blipFill>
        <a:blip xmlns:r="http://schemas.openxmlformats.org/officeDocument/2006/relationships" r:embed="rId138">
          <a:extLst>
            <a:ext uri="{28A0092B-C50C-407E-A947-70E740481C1C}">
              <a14:useLocalDpi xmlns:a14="http://schemas.microsoft.com/office/drawing/2010/main" val="0"/>
            </a:ext>
          </a:extLst>
        </a:blip>
        <a:srcRect/>
        <a:stretch>
          <a:fillRect/>
        </a:stretch>
      </xdr:blipFill>
      <xdr:spPr bwMode="auto">
        <a:xfrm>
          <a:off x="609600" y="156165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478</xdr:row>
      <xdr:rowOff>0</xdr:rowOff>
    </xdr:from>
    <xdr:to>
      <xdr:col>3</xdr:col>
      <xdr:colOff>304800</xdr:colOff>
      <xdr:row>478</xdr:row>
      <xdr:rowOff>114300</xdr:rowOff>
    </xdr:to>
    <xdr:pic>
      <xdr:nvPicPr>
        <xdr:cNvPr id="1294" name="Picture 1293">
          <a:hlinkClick xmlns:r="http://schemas.openxmlformats.org/officeDocument/2006/relationships" r:id="rId60"/>
          <a:extLst>
            <a:ext uri="{FF2B5EF4-FFF2-40B4-BE49-F238E27FC236}">
              <a16:creationId xmlns:a16="http://schemas.microsoft.com/office/drawing/2014/main" id="{555CCA02-72AC-4A51-AE89-D3C35A2A7E5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15616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478</xdr:row>
      <xdr:rowOff>0</xdr:rowOff>
    </xdr:from>
    <xdr:to>
      <xdr:col>4</xdr:col>
      <xdr:colOff>6350</xdr:colOff>
      <xdr:row>478</xdr:row>
      <xdr:rowOff>114300</xdr:rowOff>
    </xdr:to>
    <xdr:pic>
      <xdr:nvPicPr>
        <xdr:cNvPr id="1295" name="Picture 1294">
          <a:hlinkClick xmlns:r="http://schemas.openxmlformats.org/officeDocument/2006/relationships" r:id="rId139"/>
          <a:extLst>
            <a:ext uri="{FF2B5EF4-FFF2-40B4-BE49-F238E27FC236}">
              <a16:creationId xmlns:a16="http://schemas.microsoft.com/office/drawing/2014/main" id="{43873745-BB33-4B07-B21C-44096DAF2CD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15616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480</xdr:row>
      <xdr:rowOff>0</xdr:rowOff>
    </xdr:from>
    <xdr:to>
      <xdr:col>1</xdr:col>
      <xdr:colOff>330200</xdr:colOff>
      <xdr:row>480</xdr:row>
      <xdr:rowOff>304800</xdr:rowOff>
    </xdr:to>
    <xdr:pic>
      <xdr:nvPicPr>
        <xdr:cNvPr id="1296" name="Picture 1295">
          <a:hlinkClick xmlns:r="http://schemas.openxmlformats.org/officeDocument/2006/relationships" r:id="rId140"/>
          <a:extLst>
            <a:ext uri="{FF2B5EF4-FFF2-40B4-BE49-F238E27FC236}">
              <a16:creationId xmlns:a16="http://schemas.microsoft.com/office/drawing/2014/main" id="{C2DC5AFC-C3DA-47EB-A49A-A56BACE1E812}"/>
            </a:ext>
          </a:extLst>
        </xdr:cNvPr>
        <xdr:cNvPicPr>
          <a:picLocks noChangeAspect="1" noChangeArrowheads="1"/>
        </xdr:cNvPicPr>
      </xdr:nvPicPr>
      <xdr:blipFill>
        <a:blip xmlns:r="http://schemas.openxmlformats.org/officeDocument/2006/relationships" r:embed="rId141">
          <a:extLst>
            <a:ext uri="{28A0092B-C50C-407E-A947-70E740481C1C}">
              <a14:useLocalDpi xmlns:a14="http://schemas.microsoft.com/office/drawing/2010/main" val="0"/>
            </a:ext>
          </a:extLst>
        </a:blip>
        <a:srcRect/>
        <a:stretch>
          <a:fillRect/>
        </a:stretch>
      </xdr:blipFill>
      <xdr:spPr bwMode="auto">
        <a:xfrm>
          <a:off x="609600" y="156730700"/>
          <a:ext cx="3365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480</xdr:row>
      <xdr:rowOff>0</xdr:rowOff>
    </xdr:from>
    <xdr:to>
      <xdr:col>3</xdr:col>
      <xdr:colOff>304800</xdr:colOff>
      <xdr:row>480</xdr:row>
      <xdr:rowOff>114300</xdr:rowOff>
    </xdr:to>
    <xdr:pic>
      <xdr:nvPicPr>
        <xdr:cNvPr id="1297" name="Picture 1296">
          <a:hlinkClick xmlns:r="http://schemas.openxmlformats.org/officeDocument/2006/relationships" r:id="rId60"/>
          <a:extLst>
            <a:ext uri="{FF2B5EF4-FFF2-40B4-BE49-F238E27FC236}">
              <a16:creationId xmlns:a16="http://schemas.microsoft.com/office/drawing/2014/main" id="{6BB7DC87-7390-40B9-9966-939A726AB54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156730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480</xdr:row>
      <xdr:rowOff>0</xdr:rowOff>
    </xdr:from>
    <xdr:to>
      <xdr:col>4</xdr:col>
      <xdr:colOff>6350</xdr:colOff>
      <xdr:row>480</xdr:row>
      <xdr:rowOff>114300</xdr:rowOff>
    </xdr:to>
    <xdr:pic>
      <xdr:nvPicPr>
        <xdr:cNvPr id="1298" name="Picture 1297">
          <a:hlinkClick xmlns:r="http://schemas.openxmlformats.org/officeDocument/2006/relationships" r:id="rId139"/>
          <a:extLst>
            <a:ext uri="{FF2B5EF4-FFF2-40B4-BE49-F238E27FC236}">
              <a16:creationId xmlns:a16="http://schemas.microsoft.com/office/drawing/2014/main" id="{2FF0FC93-507A-49C9-A5DC-96546249E65F}"/>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156730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482</xdr:row>
      <xdr:rowOff>0</xdr:rowOff>
    </xdr:from>
    <xdr:to>
      <xdr:col>1</xdr:col>
      <xdr:colOff>304800</xdr:colOff>
      <xdr:row>483</xdr:row>
      <xdr:rowOff>114300</xdr:rowOff>
    </xdr:to>
    <xdr:pic>
      <xdr:nvPicPr>
        <xdr:cNvPr id="1299" name="Picture 1298">
          <a:hlinkClick xmlns:r="http://schemas.openxmlformats.org/officeDocument/2006/relationships" r:id="rId666"/>
          <a:extLst>
            <a:ext uri="{FF2B5EF4-FFF2-40B4-BE49-F238E27FC236}">
              <a16:creationId xmlns:a16="http://schemas.microsoft.com/office/drawing/2014/main" id="{0D849CE6-DB07-4D12-A942-07A184987EC8}"/>
            </a:ext>
          </a:extLst>
        </xdr:cNvPr>
        <xdr:cNvPicPr>
          <a:picLocks noChangeAspect="1" noChangeArrowheads="1"/>
        </xdr:cNvPicPr>
      </xdr:nvPicPr>
      <xdr:blipFill>
        <a:blip xmlns:r="http://schemas.openxmlformats.org/officeDocument/2006/relationships" r:embed="rId667">
          <a:extLst>
            <a:ext uri="{28A0092B-C50C-407E-A947-70E740481C1C}">
              <a14:useLocalDpi xmlns:a14="http://schemas.microsoft.com/office/drawing/2010/main" val="0"/>
            </a:ext>
          </a:extLst>
        </a:blip>
        <a:srcRect/>
        <a:stretch>
          <a:fillRect/>
        </a:stretch>
      </xdr:blipFill>
      <xdr:spPr bwMode="auto">
        <a:xfrm>
          <a:off x="609600" y="157295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482</xdr:row>
      <xdr:rowOff>0</xdr:rowOff>
    </xdr:from>
    <xdr:to>
      <xdr:col>3</xdr:col>
      <xdr:colOff>304800</xdr:colOff>
      <xdr:row>482</xdr:row>
      <xdr:rowOff>114300</xdr:rowOff>
    </xdr:to>
    <xdr:pic>
      <xdr:nvPicPr>
        <xdr:cNvPr id="1300" name="Picture 1299">
          <a:hlinkClick xmlns:r="http://schemas.openxmlformats.org/officeDocument/2006/relationships" r:id="rId181"/>
          <a:extLst>
            <a:ext uri="{FF2B5EF4-FFF2-40B4-BE49-F238E27FC236}">
              <a16:creationId xmlns:a16="http://schemas.microsoft.com/office/drawing/2014/main" id="{C3950E77-F0A8-49EA-BC53-2EDADA48D33D}"/>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57295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482</xdr:row>
      <xdr:rowOff>0</xdr:rowOff>
    </xdr:from>
    <xdr:to>
      <xdr:col>4</xdr:col>
      <xdr:colOff>6350</xdr:colOff>
      <xdr:row>482</xdr:row>
      <xdr:rowOff>114300</xdr:rowOff>
    </xdr:to>
    <xdr:pic>
      <xdr:nvPicPr>
        <xdr:cNvPr id="1301" name="Picture 1300">
          <a:hlinkClick xmlns:r="http://schemas.openxmlformats.org/officeDocument/2006/relationships" r:id="rId9"/>
          <a:extLst>
            <a:ext uri="{FF2B5EF4-FFF2-40B4-BE49-F238E27FC236}">
              <a16:creationId xmlns:a16="http://schemas.microsoft.com/office/drawing/2014/main" id="{F7B73B03-E856-40DB-B96C-3E6AB527AF9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139950" y="157295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484</xdr:row>
      <xdr:rowOff>0</xdr:rowOff>
    </xdr:from>
    <xdr:to>
      <xdr:col>1</xdr:col>
      <xdr:colOff>304800</xdr:colOff>
      <xdr:row>485</xdr:row>
      <xdr:rowOff>114300</xdr:rowOff>
    </xdr:to>
    <xdr:pic>
      <xdr:nvPicPr>
        <xdr:cNvPr id="1302" name="Picture 1301">
          <a:hlinkClick xmlns:r="http://schemas.openxmlformats.org/officeDocument/2006/relationships" r:id="rId668"/>
          <a:extLst>
            <a:ext uri="{FF2B5EF4-FFF2-40B4-BE49-F238E27FC236}">
              <a16:creationId xmlns:a16="http://schemas.microsoft.com/office/drawing/2014/main" id="{3B4F552C-0864-44A9-A578-7D736F4EA8A0}"/>
            </a:ext>
          </a:extLst>
        </xdr:cNvPr>
        <xdr:cNvPicPr>
          <a:picLocks noChangeAspect="1" noChangeArrowheads="1"/>
        </xdr:cNvPicPr>
      </xdr:nvPicPr>
      <xdr:blipFill>
        <a:blip xmlns:r="http://schemas.openxmlformats.org/officeDocument/2006/relationships" r:embed="rId669">
          <a:extLst>
            <a:ext uri="{28A0092B-C50C-407E-A947-70E740481C1C}">
              <a14:useLocalDpi xmlns:a14="http://schemas.microsoft.com/office/drawing/2010/main" val="0"/>
            </a:ext>
          </a:extLst>
        </a:blip>
        <a:srcRect/>
        <a:stretch>
          <a:fillRect/>
        </a:stretch>
      </xdr:blipFill>
      <xdr:spPr bwMode="auto">
        <a:xfrm>
          <a:off x="609600" y="157676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484</xdr:row>
      <xdr:rowOff>0</xdr:rowOff>
    </xdr:from>
    <xdr:to>
      <xdr:col>3</xdr:col>
      <xdr:colOff>304800</xdr:colOff>
      <xdr:row>484</xdr:row>
      <xdr:rowOff>114300</xdr:rowOff>
    </xdr:to>
    <xdr:pic>
      <xdr:nvPicPr>
        <xdr:cNvPr id="1303" name="Picture 1302">
          <a:hlinkClick xmlns:r="http://schemas.openxmlformats.org/officeDocument/2006/relationships" r:id="rId181"/>
          <a:extLst>
            <a:ext uri="{FF2B5EF4-FFF2-40B4-BE49-F238E27FC236}">
              <a16:creationId xmlns:a16="http://schemas.microsoft.com/office/drawing/2014/main" id="{6A01CE68-7FD9-48F0-A875-1D2D0AE86AF8}"/>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57676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484</xdr:row>
      <xdr:rowOff>0</xdr:rowOff>
    </xdr:from>
    <xdr:to>
      <xdr:col>4</xdr:col>
      <xdr:colOff>6350</xdr:colOff>
      <xdr:row>484</xdr:row>
      <xdr:rowOff>114300</xdr:rowOff>
    </xdr:to>
    <xdr:pic>
      <xdr:nvPicPr>
        <xdr:cNvPr id="1304" name="Picture 1303">
          <a:hlinkClick xmlns:r="http://schemas.openxmlformats.org/officeDocument/2006/relationships" r:id="rId9"/>
          <a:extLst>
            <a:ext uri="{FF2B5EF4-FFF2-40B4-BE49-F238E27FC236}">
              <a16:creationId xmlns:a16="http://schemas.microsoft.com/office/drawing/2014/main" id="{F5D38976-D2C0-4530-B0CA-9E89F7544C5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139950" y="157676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486</xdr:row>
      <xdr:rowOff>0</xdr:rowOff>
    </xdr:from>
    <xdr:to>
      <xdr:col>1</xdr:col>
      <xdr:colOff>304800</xdr:colOff>
      <xdr:row>487</xdr:row>
      <xdr:rowOff>114300</xdr:rowOff>
    </xdr:to>
    <xdr:pic>
      <xdr:nvPicPr>
        <xdr:cNvPr id="1305" name="Picture 1304">
          <a:hlinkClick xmlns:r="http://schemas.openxmlformats.org/officeDocument/2006/relationships" r:id="rId670"/>
          <a:extLst>
            <a:ext uri="{FF2B5EF4-FFF2-40B4-BE49-F238E27FC236}">
              <a16:creationId xmlns:a16="http://schemas.microsoft.com/office/drawing/2014/main" id="{B163874A-9035-42FE-B969-6C21211D6C0F}"/>
            </a:ext>
          </a:extLst>
        </xdr:cNvPr>
        <xdr:cNvPicPr>
          <a:picLocks noChangeAspect="1" noChangeArrowheads="1"/>
        </xdr:cNvPicPr>
      </xdr:nvPicPr>
      <xdr:blipFill>
        <a:blip xmlns:r="http://schemas.openxmlformats.org/officeDocument/2006/relationships" r:embed="rId671">
          <a:extLst>
            <a:ext uri="{28A0092B-C50C-407E-A947-70E740481C1C}">
              <a14:useLocalDpi xmlns:a14="http://schemas.microsoft.com/office/drawing/2010/main" val="0"/>
            </a:ext>
          </a:extLst>
        </a:blip>
        <a:srcRect/>
        <a:stretch>
          <a:fillRect/>
        </a:stretch>
      </xdr:blipFill>
      <xdr:spPr bwMode="auto">
        <a:xfrm>
          <a:off x="609600" y="158057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486</xdr:row>
      <xdr:rowOff>0</xdr:rowOff>
    </xdr:from>
    <xdr:to>
      <xdr:col>3</xdr:col>
      <xdr:colOff>304800</xdr:colOff>
      <xdr:row>486</xdr:row>
      <xdr:rowOff>114300</xdr:rowOff>
    </xdr:to>
    <xdr:pic>
      <xdr:nvPicPr>
        <xdr:cNvPr id="1306" name="Picture 1305">
          <a:hlinkClick xmlns:r="http://schemas.openxmlformats.org/officeDocument/2006/relationships" r:id="rId124"/>
          <a:extLst>
            <a:ext uri="{FF2B5EF4-FFF2-40B4-BE49-F238E27FC236}">
              <a16:creationId xmlns:a16="http://schemas.microsoft.com/office/drawing/2014/main" id="{14DF80F2-267D-4CF2-ADBA-FECA33D583A1}"/>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1828800" y="158057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486</xdr:row>
      <xdr:rowOff>0</xdr:rowOff>
    </xdr:from>
    <xdr:to>
      <xdr:col>4</xdr:col>
      <xdr:colOff>6350</xdr:colOff>
      <xdr:row>486</xdr:row>
      <xdr:rowOff>114300</xdr:rowOff>
    </xdr:to>
    <xdr:pic>
      <xdr:nvPicPr>
        <xdr:cNvPr id="1307" name="Picture 1306">
          <a:hlinkClick xmlns:r="http://schemas.openxmlformats.org/officeDocument/2006/relationships" r:id="rId84"/>
          <a:extLst>
            <a:ext uri="{FF2B5EF4-FFF2-40B4-BE49-F238E27FC236}">
              <a16:creationId xmlns:a16="http://schemas.microsoft.com/office/drawing/2014/main" id="{EA46C5F5-B6D7-4B44-980E-7FB9C4A21CEB}"/>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158057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487</xdr:row>
      <xdr:rowOff>0</xdr:rowOff>
    </xdr:from>
    <xdr:to>
      <xdr:col>1</xdr:col>
      <xdr:colOff>304800</xdr:colOff>
      <xdr:row>487</xdr:row>
      <xdr:rowOff>304800</xdr:rowOff>
    </xdr:to>
    <xdr:pic>
      <xdr:nvPicPr>
        <xdr:cNvPr id="1382" name="Picture 1381">
          <a:hlinkClick xmlns:r="http://schemas.openxmlformats.org/officeDocument/2006/relationships" r:id="rId672"/>
          <a:extLst>
            <a:ext uri="{FF2B5EF4-FFF2-40B4-BE49-F238E27FC236}">
              <a16:creationId xmlns:a16="http://schemas.microsoft.com/office/drawing/2014/main" id="{2B639BEA-8E18-45A6-BD9A-6ADDF4668918}"/>
            </a:ext>
          </a:extLst>
        </xdr:cNvPr>
        <xdr:cNvPicPr>
          <a:picLocks noChangeAspect="1" noChangeArrowheads="1"/>
        </xdr:cNvPicPr>
      </xdr:nvPicPr>
      <xdr:blipFill>
        <a:blip xmlns:r="http://schemas.openxmlformats.org/officeDocument/2006/relationships" r:embed="rId673">
          <a:extLst>
            <a:ext uri="{28A0092B-C50C-407E-A947-70E740481C1C}">
              <a14:useLocalDpi xmlns:a14="http://schemas.microsoft.com/office/drawing/2010/main" val="0"/>
            </a:ext>
          </a:extLst>
        </a:blip>
        <a:srcRect/>
        <a:stretch>
          <a:fillRect/>
        </a:stretch>
      </xdr:blipFill>
      <xdr:spPr bwMode="auto">
        <a:xfrm>
          <a:off x="609600" y="158248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487</xdr:row>
      <xdr:rowOff>0</xdr:rowOff>
    </xdr:from>
    <xdr:to>
      <xdr:col>3</xdr:col>
      <xdr:colOff>304800</xdr:colOff>
      <xdr:row>487</xdr:row>
      <xdr:rowOff>114300</xdr:rowOff>
    </xdr:to>
    <xdr:pic>
      <xdr:nvPicPr>
        <xdr:cNvPr id="1383" name="Picture 1382">
          <a:hlinkClick xmlns:r="http://schemas.openxmlformats.org/officeDocument/2006/relationships" r:id="rId20"/>
          <a:extLst>
            <a:ext uri="{FF2B5EF4-FFF2-40B4-BE49-F238E27FC236}">
              <a16:creationId xmlns:a16="http://schemas.microsoft.com/office/drawing/2014/main" id="{C7155314-7021-4059-87BA-DC905C0B53F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58248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487</xdr:row>
      <xdr:rowOff>0</xdr:rowOff>
    </xdr:from>
    <xdr:to>
      <xdr:col>4</xdr:col>
      <xdr:colOff>9525</xdr:colOff>
      <xdr:row>487</xdr:row>
      <xdr:rowOff>114300</xdr:rowOff>
    </xdr:to>
    <xdr:pic>
      <xdr:nvPicPr>
        <xdr:cNvPr id="1384" name="Picture 1383">
          <a:hlinkClick xmlns:r="http://schemas.openxmlformats.org/officeDocument/2006/relationships" r:id="rId47"/>
          <a:extLst>
            <a:ext uri="{FF2B5EF4-FFF2-40B4-BE49-F238E27FC236}">
              <a16:creationId xmlns:a16="http://schemas.microsoft.com/office/drawing/2014/main" id="{20C9BBE1-9CA2-4548-92EC-EC3BB96F83CA}"/>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58248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489</xdr:row>
      <xdr:rowOff>0</xdr:rowOff>
    </xdr:from>
    <xdr:to>
      <xdr:col>1</xdr:col>
      <xdr:colOff>304800</xdr:colOff>
      <xdr:row>489</xdr:row>
      <xdr:rowOff>304800</xdr:rowOff>
    </xdr:to>
    <xdr:pic>
      <xdr:nvPicPr>
        <xdr:cNvPr id="1385" name="Picture 1384">
          <a:hlinkClick xmlns:r="http://schemas.openxmlformats.org/officeDocument/2006/relationships" r:id="rId674"/>
          <a:extLst>
            <a:ext uri="{FF2B5EF4-FFF2-40B4-BE49-F238E27FC236}">
              <a16:creationId xmlns:a16="http://schemas.microsoft.com/office/drawing/2014/main" id="{E4257E21-9317-4E99-BEF1-788FC4A7AB7A}"/>
            </a:ext>
          </a:extLst>
        </xdr:cNvPr>
        <xdr:cNvPicPr>
          <a:picLocks noChangeAspect="1" noChangeArrowheads="1"/>
        </xdr:cNvPicPr>
      </xdr:nvPicPr>
      <xdr:blipFill>
        <a:blip xmlns:r="http://schemas.openxmlformats.org/officeDocument/2006/relationships" r:embed="rId675">
          <a:extLst>
            <a:ext uri="{28A0092B-C50C-407E-A947-70E740481C1C}">
              <a14:useLocalDpi xmlns:a14="http://schemas.microsoft.com/office/drawing/2010/main" val="0"/>
            </a:ext>
          </a:extLst>
        </a:blip>
        <a:srcRect/>
        <a:stretch>
          <a:fillRect/>
        </a:stretch>
      </xdr:blipFill>
      <xdr:spPr bwMode="auto">
        <a:xfrm>
          <a:off x="609600" y="158997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489</xdr:row>
      <xdr:rowOff>0</xdr:rowOff>
    </xdr:from>
    <xdr:to>
      <xdr:col>3</xdr:col>
      <xdr:colOff>304800</xdr:colOff>
      <xdr:row>489</xdr:row>
      <xdr:rowOff>114300</xdr:rowOff>
    </xdr:to>
    <xdr:pic>
      <xdr:nvPicPr>
        <xdr:cNvPr id="1386" name="Picture 1385">
          <a:hlinkClick xmlns:r="http://schemas.openxmlformats.org/officeDocument/2006/relationships" r:id="rId20"/>
          <a:extLst>
            <a:ext uri="{FF2B5EF4-FFF2-40B4-BE49-F238E27FC236}">
              <a16:creationId xmlns:a16="http://schemas.microsoft.com/office/drawing/2014/main" id="{08452DFA-4C5F-4550-9250-47D845E292F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58997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489</xdr:row>
      <xdr:rowOff>0</xdr:rowOff>
    </xdr:from>
    <xdr:to>
      <xdr:col>4</xdr:col>
      <xdr:colOff>9525</xdr:colOff>
      <xdr:row>489</xdr:row>
      <xdr:rowOff>114300</xdr:rowOff>
    </xdr:to>
    <xdr:pic>
      <xdr:nvPicPr>
        <xdr:cNvPr id="1387" name="Picture 1386">
          <a:hlinkClick xmlns:r="http://schemas.openxmlformats.org/officeDocument/2006/relationships" r:id="rId47"/>
          <a:extLst>
            <a:ext uri="{FF2B5EF4-FFF2-40B4-BE49-F238E27FC236}">
              <a16:creationId xmlns:a16="http://schemas.microsoft.com/office/drawing/2014/main" id="{02B54E05-7467-4FF7-BC7E-FCA2E15F857B}"/>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58997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491</xdr:row>
      <xdr:rowOff>0</xdr:rowOff>
    </xdr:from>
    <xdr:to>
      <xdr:col>1</xdr:col>
      <xdr:colOff>304800</xdr:colOff>
      <xdr:row>491</xdr:row>
      <xdr:rowOff>304800</xdr:rowOff>
    </xdr:to>
    <xdr:pic>
      <xdr:nvPicPr>
        <xdr:cNvPr id="1388" name="Picture 1387">
          <a:hlinkClick xmlns:r="http://schemas.openxmlformats.org/officeDocument/2006/relationships" r:id="rId676"/>
          <a:extLst>
            <a:ext uri="{FF2B5EF4-FFF2-40B4-BE49-F238E27FC236}">
              <a16:creationId xmlns:a16="http://schemas.microsoft.com/office/drawing/2014/main" id="{94A5DCB4-621A-40BF-A3D6-8FAD2AF7B9B8}"/>
            </a:ext>
          </a:extLst>
        </xdr:cNvPr>
        <xdr:cNvPicPr>
          <a:picLocks noChangeAspect="1" noChangeArrowheads="1"/>
        </xdr:cNvPicPr>
      </xdr:nvPicPr>
      <xdr:blipFill>
        <a:blip xmlns:r="http://schemas.openxmlformats.org/officeDocument/2006/relationships" r:embed="rId677">
          <a:extLst>
            <a:ext uri="{28A0092B-C50C-407E-A947-70E740481C1C}">
              <a14:useLocalDpi xmlns:a14="http://schemas.microsoft.com/office/drawing/2010/main" val="0"/>
            </a:ext>
          </a:extLst>
        </a:blip>
        <a:srcRect/>
        <a:stretch>
          <a:fillRect/>
        </a:stretch>
      </xdr:blipFill>
      <xdr:spPr bwMode="auto">
        <a:xfrm>
          <a:off x="609600" y="15974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491</xdr:row>
      <xdr:rowOff>0</xdr:rowOff>
    </xdr:from>
    <xdr:to>
      <xdr:col>3</xdr:col>
      <xdr:colOff>304800</xdr:colOff>
      <xdr:row>491</xdr:row>
      <xdr:rowOff>114300</xdr:rowOff>
    </xdr:to>
    <xdr:pic>
      <xdr:nvPicPr>
        <xdr:cNvPr id="1389" name="Picture 1388">
          <a:hlinkClick xmlns:r="http://schemas.openxmlformats.org/officeDocument/2006/relationships" r:id="rId20"/>
          <a:extLst>
            <a:ext uri="{FF2B5EF4-FFF2-40B4-BE49-F238E27FC236}">
              <a16:creationId xmlns:a16="http://schemas.microsoft.com/office/drawing/2014/main" id="{1F924A45-A2B1-4E55-B5E8-9828AF5D8C3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59746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493</xdr:row>
      <xdr:rowOff>0</xdr:rowOff>
    </xdr:from>
    <xdr:to>
      <xdr:col>1</xdr:col>
      <xdr:colOff>304800</xdr:colOff>
      <xdr:row>494</xdr:row>
      <xdr:rowOff>114300</xdr:rowOff>
    </xdr:to>
    <xdr:pic>
      <xdr:nvPicPr>
        <xdr:cNvPr id="1390" name="Picture 1389">
          <a:hlinkClick xmlns:r="http://schemas.openxmlformats.org/officeDocument/2006/relationships" r:id="rId678"/>
          <a:extLst>
            <a:ext uri="{FF2B5EF4-FFF2-40B4-BE49-F238E27FC236}">
              <a16:creationId xmlns:a16="http://schemas.microsoft.com/office/drawing/2014/main" id="{00B4DEAA-F01B-4EDB-AFD9-AC6B58230E46}"/>
            </a:ext>
          </a:extLst>
        </xdr:cNvPr>
        <xdr:cNvPicPr>
          <a:picLocks noChangeAspect="1" noChangeArrowheads="1"/>
        </xdr:cNvPicPr>
      </xdr:nvPicPr>
      <xdr:blipFill>
        <a:blip xmlns:r="http://schemas.openxmlformats.org/officeDocument/2006/relationships" r:embed="rId679">
          <a:extLst>
            <a:ext uri="{28A0092B-C50C-407E-A947-70E740481C1C}">
              <a14:useLocalDpi xmlns:a14="http://schemas.microsoft.com/office/drawing/2010/main" val="0"/>
            </a:ext>
          </a:extLst>
        </a:blip>
        <a:srcRect/>
        <a:stretch>
          <a:fillRect/>
        </a:stretch>
      </xdr:blipFill>
      <xdr:spPr bwMode="auto">
        <a:xfrm>
          <a:off x="609600" y="160312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493</xdr:row>
      <xdr:rowOff>0</xdr:rowOff>
    </xdr:from>
    <xdr:to>
      <xdr:col>3</xdr:col>
      <xdr:colOff>304800</xdr:colOff>
      <xdr:row>493</xdr:row>
      <xdr:rowOff>114300</xdr:rowOff>
    </xdr:to>
    <xdr:pic>
      <xdr:nvPicPr>
        <xdr:cNvPr id="1391" name="Picture 1390">
          <a:hlinkClick xmlns:r="http://schemas.openxmlformats.org/officeDocument/2006/relationships" r:id="rId3"/>
          <a:extLst>
            <a:ext uri="{FF2B5EF4-FFF2-40B4-BE49-F238E27FC236}">
              <a16:creationId xmlns:a16="http://schemas.microsoft.com/office/drawing/2014/main" id="{44FFC92E-A498-47EF-A871-0529DC9DF932}"/>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60312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493</xdr:row>
      <xdr:rowOff>0</xdr:rowOff>
    </xdr:from>
    <xdr:to>
      <xdr:col>4</xdr:col>
      <xdr:colOff>9525</xdr:colOff>
      <xdr:row>493</xdr:row>
      <xdr:rowOff>114300</xdr:rowOff>
    </xdr:to>
    <xdr:pic>
      <xdr:nvPicPr>
        <xdr:cNvPr id="1392" name="Picture 1391">
          <a:hlinkClick xmlns:r="http://schemas.openxmlformats.org/officeDocument/2006/relationships" r:id="rId47"/>
          <a:extLst>
            <a:ext uri="{FF2B5EF4-FFF2-40B4-BE49-F238E27FC236}">
              <a16:creationId xmlns:a16="http://schemas.microsoft.com/office/drawing/2014/main" id="{76EF0E12-3BEA-40DA-AAC6-6521CCD713CC}"/>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60312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495</xdr:row>
      <xdr:rowOff>0</xdr:rowOff>
    </xdr:from>
    <xdr:to>
      <xdr:col>1</xdr:col>
      <xdr:colOff>304800</xdr:colOff>
      <xdr:row>496</xdr:row>
      <xdr:rowOff>114300</xdr:rowOff>
    </xdr:to>
    <xdr:pic>
      <xdr:nvPicPr>
        <xdr:cNvPr id="1393" name="Picture 1392">
          <a:hlinkClick xmlns:r="http://schemas.openxmlformats.org/officeDocument/2006/relationships" r:id="rId680"/>
          <a:extLst>
            <a:ext uri="{FF2B5EF4-FFF2-40B4-BE49-F238E27FC236}">
              <a16:creationId xmlns:a16="http://schemas.microsoft.com/office/drawing/2014/main" id="{F4DA14F1-74CB-466A-9B48-B466B8CA33AF}"/>
            </a:ext>
          </a:extLst>
        </xdr:cNvPr>
        <xdr:cNvPicPr>
          <a:picLocks noChangeAspect="1" noChangeArrowheads="1"/>
        </xdr:cNvPicPr>
      </xdr:nvPicPr>
      <xdr:blipFill>
        <a:blip xmlns:r="http://schemas.openxmlformats.org/officeDocument/2006/relationships" r:embed="rId681">
          <a:extLst>
            <a:ext uri="{28A0092B-C50C-407E-A947-70E740481C1C}">
              <a14:useLocalDpi xmlns:a14="http://schemas.microsoft.com/office/drawing/2010/main" val="0"/>
            </a:ext>
          </a:extLst>
        </a:blip>
        <a:srcRect/>
        <a:stretch>
          <a:fillRect/>
        </a:stretch>
      </xdr:blipFill>
      <xdr:spPr bwMode="auto">
        <a:xfrm>
          <a:off x="609600" y="160877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495</xdr:row>
      <xdr:rowOff>0</xdr:rowOff>
    </xdr:from>
    <xdr:to>
      <xdr:col>3</xdr:col>
      <xdr:colOff>304800</xdr:colOff>
      <xdr:row>495</xdr:row>
      <xdr:rowOff>114300</xdr:rowOff>
    </xdr:to>
    <xdr:pic>
      <xdr:nvPicPr>
        <xdr:cNvPr id="1394" name="Picture 1393">
          <a:hlinkClick xmlns:r="http://schemas.openxmlformats.org/officeDocument/2006/relationships" r:id="rId3"/>
          <a:extLst>
            <a:ext uri="{FF2B5EF4-FFF2-40B4-BE49-F238E27FC236}">
              <a16:creationId xmlns:a16="http://schemas.microsoft.com/office/drawing/2014/main" id="{8A20CF4E-3EA0-4A66-8F50-C96E9B98EAE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60877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495</xdr:row>
      <xdr:rowOff>0</xdr:rowOff>
    </xdr:from>
    <xdr:to>
      <xdr:col>4</xdr:col>
      <xdr:colOff>9525</xdr:colOff>
      <xdr:row>495</xdr:row>
      <xdr:rowOff>114300</xdr:rowOff>
    </xdr:to>
    <xdr:pic>
      <xdr:nvPicPr>
        <xdr:cNvPr id="1395" name="Picture 1394">
          <a:hlinkClick xmlns:r="http://schemas.openxmlformats.org/officeDocument/2006/relationships" r:id="rId47"/>
          <a:extLst>
            <a:ext uri="{FF2B5EF4-FFF2-40B4-BE49-F238E27FC236}">
              <a16:creationId xmlns:a16="http://schemas.microsoft.com/office/drawing/2014/main" id="{960D4218-31B5-4F47-AAB1-EC3505EB3BCF}"/>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60877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497</xdr:row>
      <xdr:rowOff>0</xdr:rowOff>
    </xdr:from>
    <xdr:to>
      <xdr:col>1</xdr:col>
      <xdr:colOff>304800</xdr:colOff>
      <xdr:row>497</xdr:row>
      <xdr:rowOff>304800</xdr:rowOff>
    </xdr:to>
    <xdr:pic>
      <xdr:nvPicPr>
        <xdr:cNvPr id="1396" name="Picture 1395">
          <a:hlinkClick xmlns:r="http://schemas.openxmlformats.org/officeDocument/2006/relationships" r:id="rId682"/>
          <a:extLst>
            <a:ext uri="{FF2B5EF4-FFF2-40B4-BE49-F238E27FC236}">
              <a16:creationId xmlns:a16="http://schemas.microsoft.com/office/drawing/2014/main" id="{A846DF4A-676D-4236-B4B5-6E5DEEF12F7A}"/>
            </a:ext>
          </a:extLst>
        </xdr:cNvPr>
        <xdr:cNvPicPr>
          <a:picLocks noChangeAspect="1" noChangeArrowheads="1"/>
        </xdr:cNvPicPr>
      </xdr:nvPicPr>
      <xdr:blipFill>
        <a:blip xmlns:r="http://schemas.openxmlformats.org/officeDocument/2006/relationships" r:embed="rId683">
          <a:extLst>
            <a:ext uri="{28A0092B-C50C-407E-A947-70E740481C1C}">
              <a14:useLocalDpi xmlns:a14="http://schemas.microsoft.com/office/drawing/2010/main" val="0"/>
            </a:ext>
          </a:extLst>
        </a:blip>
        <a:srcRect/>
        <a:stretch>
          <a:fillRect/>
        </a:stretch>
      </xdr:blipFill>
      <xdr:spPr bwMode="auto">
        <a:xfrm>
          <a:off x="609600" y="161442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497</xdr:row>
      <xdr:rowOff>0</xdr:rowOff>
    </xdr:from>
    <xdr:to>
      <xdr:col>3</xdr:col>
      <xdr:colOff>304800</xdr:colOff>
      <xdr:row>497</xdr:row>
      <xdr:rowOff>114300</xdr:rowOff>
    </xdr:to>
    <xdr:pic>
      <xdr:nvPicPr>
        <xdr:cNvPr id="1397" name="Picture 1396">
          <a:hlinkClick xmlns:r="http://schemas.openxmlformats.org/officeDocument/2006/relationships" r:id="rId98"/>
          <a:extLst>
            <a:ext uri="{FF2B5EF4-FFF2-40B4-BE49-F238E27FC236}">
              <a16:creationId xmlns:a16="http://schemas.microsoft.com/office/drawing/2014/main" id="{FD706865-217D-4175-B6A5-C7DBC079CB35}"/>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161442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497</xdr:row>
      <xdr:rowOff>0</xdr:rowOff>
    </xdr:from>
    <xdr:to>
      <xdr:col>4</xdr:col>
      <xdr:colOff>9525</xdr:colOff>
      <xdr:row>497</xdr:row>
      <xdr:rowOff>114300</xdr:rowOff>
    </xdr:to>
    <xdr:pic>
      <xdr:nvPicPr>
        <xdr:cNvPr id="1398" name="Picture 1397">
          <a:hlinkClick xmlns:r="http://schemas.openxmlformats.org/officeDocument/2006/relationships" r:id="rId55"/>
          <a:extLst>
            <a:ext uri="{FF2B5EF4-FFF2-40B4-BE49-F238E27FC236}">
              <a16:creationId xmlns:a16="http://schemas.microsoft.com/office/drawing/2014/main" id="{45130660-4093-4AF6-A7D6-36166B59721C}"/>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61442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499</xdr:row>
      <xdr:rowOff>0</xdr:rowOff>
    </xdr:from>
    <xdr:to>
      <xdr:col>1</xdr:col>
      <xdr:colOff>304800</xdr:colOff>
      <xdr:row>499</xdr:row>
      <xdr:rowOff>333375</xdr:rowOff>
    </xdr:to>
    <xdr:pic>
      <xdr:nvPicPr>
        <xdr:cNvPr id="1399" name="Picture 1398">
          <a:hlinkClick xmlns:r="http://schemas.openxmlformats.org/officeDocument/2006/relationships" r:id="rId684"/>
          <a:extLst>
            <a:ext uri="{FF2B5EF4-FFF2-40B4-BE49-F238E27FC236}">
              <a16:creationId xmlns:a16="http://schemas.microsoft.com/office/drawing/2014/main" id="{4192F1F8-FCC6-406D-8BBD-9FBEF58C8AFA}"/>
            </a:ext>
          </a:extLst>
        </xdr:cNvPr>
        <xdr:cNvPicPr>
          <a:picLocks noChangeAspect="1" noChangeArrowheads="1"/>
        </xdr:cNvPicPr>
      </xdr:nvPicPr>
      <xdr:blipFill>
        <a:blip xmlns:r="http://schemas.openxmlformats.org/officeDocument/2006/relationships" r:embed="rId685">
          <a:extLst>
            <a:ext uri="{28A0092B-C50C-407E-A947-70E740481C1C}">
              <a14:useLocalDpi xmlns:a14="http://schemas.microsoft.com/office/drawing/2010/main" val="0"/>
            </a:ext>
          </a:extLst>
        </a:blip>
        <a:srcRect/>
        <a:stretch>
          <a:fillRect/>
        </a:stretch>
      </xdr:blipFill>
      <xdr:spPr bwMode="auto">
        <a:xfrm>
          <a:off x="609600" y="162191700"/>
          <a:ext cx="304800" cy="33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499</xdr:row>
      <xdr:rowOff>0</xdr:rowOff>
    </xdr:from>
    <xdr:to>
      <xdr:col>3</xdr:col>
      <xdr:colOff>304800</xdr:colOff>
      <xdr:row>499</xdr:row>
      <xdr:rowOff>114300</xdr:rowOff>
    </xdr:to>
    <xdr:pic>
      <xdr:nvPicPr>
        <xdr:cNvPr id="1400" name="Picture 1399">
          <a:hlinkClick xmlns:r="http://schemas.openxmlformats.org/officeDocument/2006/relationships" r:id="rId98"/>
          <a:extLst>
            <a:ext uri="{FF2B5EF4-FFF2-40B4-BE49-F238E27FC236}">
              <a16:creationId xmlns:a16="http://schemas.microsoft.com/office/drawing/2014/main" id="{B20BE37C-4D4C-4938-B8A7-45EC7AB8836B}"/>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162191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499</xdr:row>
      <xdr:rowOff>0</xdr:rowOff>
    </xdr:from>
    <xdr:to>
      <xdr:col>4</xdr:col>
      <xdr:colOff>9525</xdr:colOff>
      <xdr:row>499</xdr:row>
      <xdr:rowOff>114300</xdr:rowOff>
    </xdr:to>
    <xdr:pic>
      <xdr:nvPicPr>
        <xdr:cNvPr id="1401" name="Picture 1400">
          <a:hlinkClick xmlns:r="http://schemas.openxmlformats.org/officeDocument/2006/relationships" r:id="rId55"/>
          <a:extLst>
            <a:ext uri="{FF2B5EF4-FFF2-40B4-BE49-F238E27FC236}">
              <a16:creationId xmlns:a16="http://schemas.microsoft.com/office/drawing/2014/main" id="{C8A1B93C-74A5-4AE6-B43E-2C8EF933EC2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62191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501</xdr:row>
      <xdr:rowOff>0</xdr:rowOff>
    </xdr:from>
    <xdr:to>
      <xdr:col>1</xdr:col>
      <xdr:colOff>304800</xdr:colOff>
      <xdr:row>501</xdr:row>
      <xdr:rowOff>304800</xdr:rowOff>
    </xdr:to>
    <xdr:pic>
      <xdr:nvPicPr>
        <xdr:cNvPr id="1402" name="Picture 1401">
          <a:hlinkClick xmlns:r="http://schemas.openxmlformats.org/officeDocument/2006/relationships" r:id="rId686"/>
          <a:extLst>
            <a:ext uri="{FF2B5EF4-FFF2-40B4-BE49-F238E27FC236}">
              <a16:creationId xmlns:a16="http://schemas.microsoft.com/office/drawing/2014/main" id="{A694365D-B113-44C9-87F1-F957FDB69B6D}"/>
            </a:ext>
          </a:extLst>
        </xdr:cNvPr>
        <xdr:cNvPicPr>
          <a:picLocks noChangeAspect="1" noChangeArrowheads="1"/>
        </xdr:cNvPicPr>
      </xdr:nvPicPr>
      <xdr:blipFill>
        <a:blip xmlns:r="http://schemas.openxmlformats.org/officeDocument/2006/relationships" r:embed="rId687">
          <a:extLst>
            <a:ext uri="{28A0092B-C50C-407E-A947-70E740481C1C}">
              <a14:useLocalDpi xmlns:a14="http://schemas.microsoft.com/office/drawing/2010/main" val="0"/>
            </a:ext>
          </a:extLst>
        </a:blip>
        <a:srcRect/>
        <a:stretch>
          <a:fillRect/>
        </a:stretch>
      </xdr:blipFill>
      <xdr:spPr bwMode="auto">
        <a:xfrm>
          <a:off x="609600" y="162941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501</xdr:row>
      <xdr:rowOff>0</xdr:rowOff>
    </xdr:from>
    <xdr:to>
      <xdr:col>3</xdr:col>
      <xdr:colOff>304800</xdr:colOff>
      <xdr:row>501</xdr:row>
      <xdr:rowOff>114300</xdr:rowOff>
    </xdr:to>
    <xdr:pic>
      <xdr:nvPicPr>
        <xdr:cNvPr id="1403" name="Picture 1402">
          <a:hlinkClick xmlns:r="http://schemas.openxmlformats.org/officeDocument/2006/relationships" r:id="rId20"/>
          <a:extLst>
            <a:ext uri="{FF2B5EF4-FFF2-40B4-BE49-F238E27FC236}">
              <a16:creationId xmlns:a16="http://schemas.microsoft.com/office/drawing/2014/main" id="{08718EF5-B7C6-44DA-A370-0941B3765DE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162941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501</xdr:row>
      <xdr:rowOff>0</xdr:rowOff>
    </xdr:from>
    <xdr:to>
      <xdr:col>4</xdr:col>
      <xdr:colOff>9525</xdr:colOff>
      <xdr:row>501</xdr:row>
      <xdr:rowOff>114300</xdr:rowOff>
    </xdr:to>
    <xdr:pic>
      <xdr:nvPicPr>
        <xdr:cNvPr id="1404" name="Picture 1403">
          <a:hlinkClick xmlns:r="http://schemas.openxmlformats.org/officeDocument/2006/relationships" r:id="rId84"/>
          <a:extLst>
            <a:ext uri="{FF2B5EF4-FFF2-40B4-BE49-F238E27FC236}">
              <a16:creationId xmlns:a16="http://schemas.microsoft.com/office/drawing/2014/main" id="{728F5926-7723-4C82-891A-51D28D87E684}"/>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162941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503</xdr:row>
      <xdr:rowOff>0</xdr:rowOff>
    </xdr:from>
    <xdr:to>
      <xdr:col>1</xdr:col>
      <xdr:colOff>304800</xdr:colOff>
      <xdr:row>503</xdr:row>
      <xdr:rowOff>304800</xdr:rowOff>
    </xdr:to>
    <xdr:pic>
      <xdr:nvPicPr>
        <xdr:cNvPr id="1405" name="Picture 1404">
          <a:hlinkClick xmlns:r="http://schemas.openxmlformats.org/officeDocument/2006/relationships" r:id="rId688"/>
          <a:extLst>
            <a:ext uri="{FF2B5EF4-FFF2-40B4-BE49-F238E27FC236}">
              <a16:creationId xmlns:a16="http://schemas.microsoft.com/office/drawing/2014/main" id="{310ADC1A-B947-40C7-9561-6E852481A0A9}"/>
            </a:ext>
          </a:extLst>
        </xdr:cNvPr>
        <xdr:cNvPicPr>
          <a:picLocks noChangeAspect="1" noChangeArrowheads="1"/>
        </xdr:cNvPicPr>
      </xdr:nvPicPr>
      <xdr:blipFill>
        <a:blip xmlns:r="http://schemas.openxmlformats.org/officeDocument/2006/relationships" r:embed="rId689">
          <a:extLst>
            <a:ext uri="{28A0092B-C50C-407E-A947-70E740481C1C}">
              <a14:useLocalDpi xmlns:a14="http://schemas.microsoft.com/office/drawing/2010/main" val="0"/>
            </a:ext>
          </a:extLst>
        </a:blip>
        <a:srcRect/>
        <a:stretch>
          <a:fillRect/>
        </a:stretch>
      </xdr:blipFill>
      <xdr:spPr bwMode="auto">
        <a:xfrm>
          <a:off x="609600" y="163690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503</xdr:row>
      <xdr:rowOff>0</xdr:rowOff>
    </xdr:from>
    <xdr:to>
      <xdr:col>3</xdr:col>
      <xdr:colOff>304800</xdr:colOff>
      <xdr:row>503</xdr:row>
      <xdr:rowOff>114300</xdr:rowOff>
    </xdr:to>
    <xdr:pic>
      <xdr:nvPicPr>
        <xdr:cNvPr id="1406" name="Picture 1405">
          <a:hlinkClick xmlns:r="http://schemas.openxmlformats.org/officeDocument/2006/relationships" r:id="rId115"/>
          <a:extLst>
            <a:ext uri="{FF2B5EF4-FFF2-40B4-BE49-F238E27FC236}">
              <a16:creationId xmlns:a16="http://schemas.microsoft.com/office/drawing/2014/main" id="{5A1CD456-3E5F-4773-82D3-8DF86C7B3EBD}"/>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163690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503</xdr:row>
      <xdr:rowOff>0</xdr:rowOff>
    </xdr:from>
    <xdr:to>
      <xdr:col>4</xdr:col>
      <xdr:colOff>9525</xdr:colOff>
      <xdr:row>503</xdr:row>
      <xdr:rowOff>114300</xdr:rowOff>
    </xdr:to>
    <xdr:pic>
      <xdr:nvPicPr>
        <xdr:cNvPr id="1407" name="Picture 1406">
          <a:hlinkClick xmlns:r="http://schemas.openxmlformats.org/officeDocument/2006/relationships" r:id="rId109"/>
          <a:extLst>
            <a:ext uri="{FF2B5EF4-FFF2-40B4-BE49-F238E27FC236}">
              <a16:creationId xmlns:a16="http://schemas.microsoft.com/office/drawing/2014/main" id="{BE94D212-C0DE-4060-BE46-AD8CD2E9A06C}"/>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63690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505</xdr:row>
      <xdr:rowOff>0</xdr:rowOff>
    </xdr:from>
    <xdr:to>
      <xdr:col>1</xdr:col>
      <xdr:colOff>304800</xdr:colOff>
      <xdr:row>505</xdr:row>
      <xdr:rowOff>304800</xdr:rowOff>
    </xdr:to>
    <xdr:pic>
      <xdr:nvPicPr>
        <xdr:cNvPr id="1408" name="Picture 1407">
          <a:hlinkClick xmlns:r="http://schemas.openxmlformats.org/officeDocument/2006/relationships" r:id="rId690"/>
          <a:extLst>
            <a:ext uri="{FF2B5EF4-FFF2-40B4-BE49-F238E27FC236}">
              <a16:creationId xmlns:a16="http://schemas.microsoft.com/office/drawing/2014/main" id="{4F121A9E-4E16-4231-AE84-11B007CC570C}"/>
            </a:ext>
          </a:extLst>
        </xdr:cNvPr>
        <xdr:cNvPicPr>
          <a:picLocks noChangeAspect="1" noChangeArrowheads="1"/>
        </xdr:cNvPicPr>
      </xdr:nvPicPr>
      <xdr:blipFill>
        <a:blip xmlns:r="http://schemas.openxmlformats.org/officeDocument/2006/relationships" r:embed="rId691">
          <a:extLst>
            <a:ext uri="{28A0092B-C50C-407E-A947-70E740481C1C}">
              <a14:useLocalDpi xmlns:a14="http://schemas.microsoft.com/office/drawing/2010/main" val="0"/>
            </a:ext>
          </a:extLst>
        </a:blip>
        <a:srcRect/>
        <a:stretch>
          <a:fillRect/>
        </a:stretch>
      </xdr:blipFill>
      <xdr:spPr bwMode="auto">
        <a:xfrm>
          <a:off x="609600" y="164255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505</xdr:row>
      <xdr:rowOff>0</xdr:rowOff>
    </xdr:from>
    <xdr:to>
      <xdr:col>3</xdr:col>
      <xdr:colOff>304800</xdr:colOff>
      <xdr:row>505</xdr:row>
      <xdr:rowOff>114300</xdr:rowOff>
    </xdr:to>
    <xdr:pic>
      <xdr:nvPicPr>
        <xdr:cNvPr id="1409" name="Picture 1408">
          <a:hlinkClick xmlns:r="http://schemas.openxmlformats.org/officeDocument/2006/relationships" r:id="rId115"/>
          <a:extLst>
            <a:ext uri="{FF2B5EF4-FFF2-40B4-BE49-F238E27FC236}">
              <a16:creationId xmlns:a16="http://schemas.microsoft.com/office/drawing/2014/main" id="{A84D3E5A-627E-4A19-8BBC-EB6C8B56FA9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164255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505</xdr:row>
      <xdr:rowOff>0</xdr:rowOff>
    </xdr:from>
    <xdr:to>
      <xdr:col>4</xdr:col>
      <xdr:colOff>9525</xdr:colOff>
      <xdr:row>505</xdr:row>
      <xdr:rowOff>114300</xdr:rowOff>
    </xdr:to>
    <xdr:pic>
      <xdr:nvPicPr>
        <xdr:cNvPr id="1410" name="Picture 1409">
          <a:hlinkClick xmlns:r="http://schemas.openxmlformats.org/officeDocument/2006/relationships" r:id="rId109"/>
          <a:extLst>
            <a:ext uri="{FF2B5EF4-FFF2-40B4-BE49-F238E27FC236}">
              <a16:creationId xmlns:a16="http://schemas.microsoft.com/office/drawing/2014/main" id="{A7ED8BA6-3C71-4326-BA8F-C822F6DB1511}"/>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64255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507</xdr:row>
      <xdr:rowOff>0</xdr:rowOff>
    </xdr:from>
    <xdr:to>
      <xdr:col>1</xdr:col>
      <xdr:colOff>304800</xdr:colOff>
      <xdr:row>507</xdr:row>
      <xdr:rowOff>304800</xdr:rowOff>
    </xdr:to>
    <xdr:pic>
      <xdr:nvPicPr>
        <xdr:cNvPr id="1411" name="Picture 1410">
          <a:hlinkClick xmlns:r="http://schemas.openxmlformats.org/officeDocument/2006/relationships" r:id="rId378"/>
          <a:extLst>
            <a:ext uri="{FF2B5EF4-FFF2-40B4-BE49-F238E27FC236}">
              <a16:creationId xmlns:a16="http://schemas.microsoft.com/office/drawing/2014/main" id="{F07B9D4D-61C3-42DD-B1A6-6510740F7E83}"/>
            </a:ext>
          </a:extLst>
        </xdr:cNvPr>
        <xdr:cNvPicPr>
          <a:picLocks noChangeAspect="1" noChangeArrowheads="1"/>
        </xdr:cNvPicPr>
      </xdr:nvPicPr>
      <xdr:blipFill>
        <a:blip xmlns:r="http://schemas.openxmlformats.org/officeDocument/2006/relationships" r:embed="rId379">
          <a:extLst>
            <a:ext uri="{28A0092B-C50C-407E-A947-70E740481C1C}">
              <a14:useLocalDpi xmlns:a14="http://schemas.microsoft.com/office/drawing/2010/main" val="0"/>
            </a:ext>
          </a:extLst>
        </a:blip>
        <a:srcRect/>
        <a:stretch>
          <a:fillRect/>
        </a:stretch>
      </xdr:blipFill>
      <xdr:spPr bwMode="auto">
        <a:xfrm>
          <a:off x="609600" y="164820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507</xdr:row>
      <xdr:rowOff>0</xdr:rowOff>
    </xdr:from>
    <xdr:to>
      <xdr:col>3</xdr:col>
      <xdr:colOff>304800</xdr:colOff>
      <xdr:row>507</xdr:row>
      <xdr:rowOff>114300</xdr:rowOff>
    </xdr:to>
    <xdr:pic>
      <xdr:nvPicPr>
        <xdr:cNvPr id="1412" name="Picture 1411">
          <a:hlinkClick xmlns:r="http://schemas.openxmlformats.org/officeDocument/2006/relationships" r:id="rId157"/>
          <a:extLst>
            <a:ext uri="{FF2B5EF4-FFF2-40B4-BE49-F238E27FC236}">
              <a16:creationId xmlns:a16="http://schemas.microsoft.com/office/drawing/2014/main" id="{C60AB2AA-8D90-4EEF-B46E-3B72407593AD}"/>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64820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509</xdr:row>
      <xdr:rowOff>0</xdr:rowOff>
    </xdr:from>
    <xdr:to>
      <xdr:col>1</xdr:col>
      <xdr:colOff>304800</xdr:colOff>
      <xdr:row>509</xdr:row>
      <xdr:rowOff>304800</xdr:rowOff>
    </xdr:to>
    <xdr:pic>
      <xdr:nvPicPr>
        <xdr:cNvPr id="1413" name="Picture 1412">
          <a:hlinkClick xmlns:r="http://schemas.openxmlformats.org/officeDocument/2006/relationships" r:id="rId380"/>
          <a:extLst>
            <a:ext uri="{FF2B5EF4-FFF2-40B4-BE49-F238E27FC236}">
              <a16:creationId xmlns:a16="http://schemas.microsoft.com/office/drawing/2014/main" id="{5BBF895F-8AA6-4CF7-8D5D-997F14C6889A}"/>
            </a:ext>
          </a:extLst>
        </xdr:cNvPr>
        <xdr:cNvPicPr>
          <a:picLocks noChangeAspect="1" noChangeArrowheads="1"/>
        </xdr:cNvPicPr>
      </xdr:nvPicPr>
      <xdr:blipFill>
        <a:blip xmlns:r="http://schemas.openxmlformats.org/officeDocument/2006/relationships" r:embed="rId381">
          <a:extLst>
            <a:ext uri="{28A0092B-C50C-407E-A947-70E740481C1C}">
              <a14:useLocalDpi xmlns:a14="http://schemas.microsoft.com/office/drawing/2010/main" val="0"/>
            </a:ext>
          </a:extLst>
        </a:blip>
        <a:srcRect/>
        <a:stretch>
          <a:fillRect/>
        </a:stretch>
      </xdr:blipFill>
      <xdr:spPr bwMode="auto">
        <a:xfrm>
          <a:off x="609600" y="165569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509</xdr:row>
      <xdr:rowOff>0</xdr:rowOff>
    </xdr:from>
    <xdr:to>
      <xdr:col>3</xdr:col>
      <xdr:colOff>304800</xdr:colOff>
      <xdr:row>509</xdr:row>
      <xdr:rowOff>114300</xdr:rowOff>
    </xdr:to>
    <xdr:pic>
      <xdr:nvPicPr>
        <xdr:cNvPr id="1414" name="Picture 1413">
          <a:hlinkClick xmlns:r="http://schemas.openxmlformats.org/officeDocument/2006/relationships" r:id="rId157"/>
          <a:extLst>
            <a:ext uri="{FF2B5EF4-FFF2-40B4-BE49-F238E27FC236}">
              <a16:creationId xmlns:a16="http://schemas.microsoft.com/office/drawing/2014/main" id="{7941AF39-782E-4FFF-8674-E10E5A68A642}"/>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65569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509</xdr:row>
      <xdr:rowOff>0</xdr:rowOff>
    </xdr:from>
    <xdr:to>
      <xdr:col>4</xdr:col>
      <xdr:colOff>9525</xdr:colOff>
      <xdr:row>509</xdr:row>
      <xdr:rowOff>114300</xdr:rowOff>
    </xdr:to>
    <xdr:pic>
      <xdr:nvPicPr>
        <xdr:cNvPr id="1415" name="Picture 1414">
          <a:hlinkClick xmlns:r="http://schemas.openxmlformats.org/officeDocument/2006/relationships" r:id="rId30"/>
          <a:extLst>
            <a:ext uri="{FF2B5EF4-FFF2-40B4-BE49-F238E27FC236}">
              <a16:creationId xmlns:a16="http://schemas.microsoft.com/office/drawing/2014/main" id="{9989E555-FE22-4793-BC04-1121F0B60CBD}"/>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165569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511</xdr:row>
      <xdr:rowOff>0</xdr:rowOff>
    </xdr:from>
    <xdr:to>
      <xdr:col>1</xdr:col>
      <xdr:colOff>438150</xdr:colOff>
      <xdr:row>511</xdr:row>
      <xdr:rowOff>314325</xdr:rowOff>
    </xdr:to>
    <xdr:pic>
      <xdr:nvPicPr>
        <xdr:cNvPr id="1416" name="Picture 1415">
          <a:hlinkClick xmlns:r="http://schemas.openxmlformats.org/officeDocument/2006/relationships" r:id="rId382"/>
          <a:extLst>
            <a:ext uri="{FF2B5EF4-FFF2-40B4-BE49-F238E27FC236}">
              <a16:creationId xmlns:a16="http://schemas.microsoft.com/office/drawing/2014/main" id="{A307FE86-8239-4B20-80BA-F79BDCF5859C}"/>
            </a:ext>
          </a:extLst>
        </xdr:cNvPr>
        <xdr:cNvPicPr>
          <a:picLocks noChangeAspect="1" noChangeArrowheads="1"/>
        </xdr:cNvPicPr>
      </xdr:nvPicPr>
      <xdr:blipFill>
        <a:blip xmlns:r="http://schemas.openxmlformats.org/officeDocument/2006/relationships" r:embed="rId383">
          <a:extLst>
            <a:ext uri="{28A0092B-C50C-407E-A947-70E740481C1C}">
              <a14:useLocalDpi xmlns:a14="http://schemas.microsoft.com/office/drawing/2010/main" val="0"/>
            </a:ext>
          </a:extLst>
        </a:blip>
        <a:srcRect/>
        <a:stretch>
          <a:fillRect/>
        </a:stretch>
      </xdr:blipFill>
      <xdr:spPr bwMode="auto">
        <a:xfrm>
          <a:off x="609600" y="166319200"/>
          <a:ext cx="43815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511</xdr:row>
      <xdr:rowOff>0</xdr:rowOff>
    </xdr:from>
    <xdr:to>
      <xdr:col>3</xdr:col>
      <xdr:colOff>304800</xdr:colOff>
      <xdr:row>511</xdr:row>
      <xdr:rowOff>114300</xdr:rowOff>
    </xdr:to>
    <xdr:pic>
      <xdr:nvPicPr>
        <xdr:cNvPr id="1417" name="Picture 1416">
          <a:hlinkClick xmlns:r="http://schemas.openxmlformats.org/officeDocument/2006/relationships" r:id="rId157"/>
          <a:extLst>
            <a:ext uri="{FF2B5EF4-FFF2-40B4-BE49-F238E27FC236}">
              <a16:creationId xmlns:a16="http://schemas.microsoft.com/office/drawing/2014/main" id="{0DF1FE8B-CB3B-4CDF-9FE9-812D558E74F0}"/>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66319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511</xdr:row>
      <xdr:rowOff>0</xdr:rowOff>
    </xdr:from>
    <xdr:to>
      <xdr:col>4</xdr:col>
      <xdr:colOff>9525</xdr:colOff>
      <xdr:row>511</xdr:row>
      <xdr:rowOff>114300</xdr:rowOff>
    </xdr:to>
    <xdr:pic>
      <xdr:nvPicPr>
        <xdr:cNvPr id="1418" name="Picture 1417">
          <a:hlinkClick xmlns:r="http://schemas.openxmlformats.org/officeDocument/2006/relationships" r:id="rId30"/>
          <a:extLst>
            <a:ext uri="{FF2B5EF4-FFF2-40B4-BE49-F238E27FC236}">
              <a16:creationId xmlns:a16="http://schemas.microsoft.com/office/drawing/2014/main" id="{6FF6BF98-67FC-4BB6-B0CF-78D24AFDAF8C}"/>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166319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513</xdr:row>
      <xdr:rowOff>0</xdr:rowOff>
    </xdr:from>
    <xdr:to>
      <xdr:col>1</xdr:col>
      <xdr:colOff>304800</xdr:colOff>
      <xdr:row>513</xdr:row>
      <xdr:rowOff>304800</xdr:rowOff>
    </xdr:to>
    <xdr:pic>
      <xdr:nvPicPr>
        <xdr:cNvPr id="1419" name="Picture 1418">
          <a:hlinkClick xmlns:r="http://schemas.openxmlformats.org/officeDocument/2006/relationships" r:id="rId374"/>
          <a:extLst>
            <a:ext uri="{FF2B5EF4-FFF2-40B4-BE49-F238E27FC236}">
              <a16:creationId xmlns:a16="http://schemas.microsoft.com/office/drawing/2014/main" id="{AF092478-1B3C-4FF3-B879-4C7B783A32A0}"/>
            </a:ext>
          </a:extLst>
        </xdr:cNvPr>
        <xdr:cNvPicPr>
          <a:picLocks noChangeAspect="1" noChangeArrowheads="1"/>
        </xdr:cNvPicPr>
      </xdr:nvPicPr>
      <xdr:blipFill>
        <a:blip xmlns:r="http://schemas.openxmlformats.org/officeDocument/2006/relationships" r:embed="rId375">
          <a:extLst>
            <a:ext uri="{28A0092B-C50C-407E-A947-70E740481C1C}">
              <a14:useLocalDpi xmlns:a14="http://schemas.microsoft.com/office/drawing/2010/main" val="0"/>
            </a:ext>
          </a:extLst>
        </a:blip>
        <a:srcRect/>
        <a:stretch>
          <a:fillRect/>
        </a:stretch>
      </xdr:blipFill>
      <xdr:spPr bwMode="auto">
        <a:xfrm>
          <a:off x="609600" y="167068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513</xdr:row>
      <xdr:rowOff>0</xdr:rowOff>
    </xdr:from>
    <xdr:to>
      <xdr:col>3</xdr:col>
      <xdr:colOff>304800</xdr:colOff>
      <xdr:row>513</xdr:row>
      <xdr:rowOff>114300</xdr:rowOff>
    </xdr:to>
    <xdr:pic>
      <xdr:nvPicPr>
        <xdr:cNvPr id="1420" name="Picture 1419">
          <a:hlinkClick xmlns:r="http://schemas.openxmlformats.org/officeDocument/2006/relationships" r:id="rId133"/>
          <a:extLst>
            <a:ext uri="{FF2B5EF4-FFF2-40B4-BE49-F238E27FC236}">
              <a16:creationId xmlns:a16="http://schemas.microsoft.com/office/drawing/2014/main" id="{E4E21A00-EC09-43C4-AF3D-EA1470A91583}"/>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67068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514</xdr:row>
      <xdr:rowOff>0</xdr:rowOff>
    </xdr:from>
    <xdr:to>
      <xdr:col>1</xdr:col>
      <xdr:colOff>304800</xdr:colOff>
      <xdr:row>514</xdr:row>
      <xdr:rowOff>304800</xdr:rowOff>
    </xdr:to>
    <xdr:pic>
      <xdr:nvPicPr>
        <xdr:cNvPr id="1421" name="Picture 1420">
          <a:hlinkClick xmlns:r="http://schemas.openxmlformats.org/officeDocument/2006/relationships" r:id="rId376"/>
          <a:extLst>
            <a:ext uri="{FF2B5EF4-FFF2-40B4-BE49-F238E27FC236}">
              <a16:creationId xmlns:a16="http://schemas.microsoft.com/office/drawing/2014/main" id="{891F6A61-E079-499B-94CD-01D46826252B}"/>
            </a:ext>
          </a:extLst>
        </xdr:cNvPr>
        <xdr:cNvPicPr>
          <a:picLocks noChangeAspect="1" noChangeArrowheads="1"/>
        </xdr:cNvPicPr>
      </xdr:nvPicPr>
      <xdr:blipFill>
        <a:blip xmlns:r="http://schemas.openxmlformats.org/officeDocument/2006/relationships" r:embed="rId377">
          <a:extLst>
            <a:ext uri="{28A0092B-C50C-407E-A947-70E740481C1C}">
              <a14:useLocalDpi xmlns:a14="http://schemas.microsoft.com/office/drawing/2010/main" val="0"/>
            </a:ext>
          </a:extLst>
        </a:blip>
        <a:srcRect/>
        <a:stretch>
          <a:fillRect/>
        </a:stretch>
      </xdr:blipFill>
      <xdr:spPr bwMode="auto">
        <a:xfrm>
          <a:off x="609600" y="167443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514</xdr:row>
      <xdr:rowOff>0</xdr:rowOff>
    </xdr:from>
    <xdr:to>
      <xdr:col>3</xdr:col>
      <xdr:colOff>304800</xdr:colOff>
      <xdr:row>514</xdr:row>
      <xdr:rowOff>114300</xdr:rowOff>
    </xdr:to>
    <xdr:pic>
      <xdr:nvPicPr>
        <xdr:cNvPr id="1422" name="Picture 1421">
          <a:hlinkClick xmlns:r="http://schemas.openxmlformats.org/officeDocument/2006/relationships" r:id="rId133"/>
          <a:extLst>
            <a:ext uri="{FF2B5EF4-FFF2-40B4-BE49-F238E27FC236}">
              <a16:creationId xmlns:a16="http://schemas.microsoft.com/office/drawing/2014/main" id="{5DDF3C47-E751-40D8-B44F-CCB16F6D2F11}"/>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67443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515</xdr:row>
      <xdr:rowOff>0</xdr:rowOff>
    </xdr:from>
    <xdr:to>
      <xdr:col>1</xdr:col>
      <xdr:colOff>304800</xdr:colOff>
      <xdr:row>515</xdr:row>
      <xdr:rowOff>304800</xdr:rowOff>
    </xdr:to>
    <xdr:pic>
      <xdr:nvPicPr>
        <xdr:cNvPr id="1423" name="Picture 1422">
          <a:hlinkClick xmlns:r="http://schemas.openxmlformats.org/officeDocument/2006/relationships" r:id="rId588"/>
          <a:extLst>
            <a:ext uri="{FF2B5EF4-FFF2-40B4-BE49-F238E27FC236}">
              <a16:creationId xmlns:a16="http://schemas.microsoft.com/office/drawing/2014/main" id="{6A05B1E7-A08E-40F4-8BE1-225781A0692D}"/>
            </a:ext>
          </a:extLst>
        </xdr:cNvPr>
        <xdr:cNvPicPr>
          <a:picLocks noChangeAspect="1" noChangeArrowheads="1"/>
        </xdr:cNvPicPr>
      </xdr:nvPicPr>
      <xdr:blipFill>
        <a:blip xmlns:r="http://schemas.openxmlformats.org/officeDocument/2006/relationships" r:embed="rId589">
          <a:extLst>
            <a:ext uri="{28A0092B-C50C-407E-A947-70E740481C1C}">
              <a14:useLocalDpi xmlns:a14="http://schemas.microsoft.com/office/drawing/2010/main" val="0"/>
            </a:ext>
          </a:extLst>
        </a:blip>
        <a:srcRect/>
        <a:stretch>
          <a:fillRect/>
        </a:stretch>
      </xdr:blipFill>
      <xdr:spPr bwMode="auto">
        <a:xfrm>
          <a:off x="609600" y="167817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515</xdr:row>
      <xdr:rowOff>0</xdr:rowOff>
    </xdr:from>
    <xdr:to>
      <xdr:col>3</xdr:col>
      <xdr:colOff>304800</xdr:colOff>
      <xdr:row>515</xdr:row>
      <xdr:rowOff>114300</xdr:rowOff>
    </xdr:to>
    <xdr:pic>
      <xdr:nvPicPr>
        <xdr:cNvPr id="1424" name="Picture 1423">
          <a:hlinkClick xmlns:r="http://schemas.openxmlformats.org/officeDocument/2006/relationships" r:id="rId3"/>
          <a:extLst>
            <a:ext uri="{FF2B5EF4-FFF2-40B4-BE49-F238E27FC236}">
              <a16:creationId xmlns:a16="http://schemas.microsoft.com/office/drawing/2014/main" id="{993428BA-5B09-4C10-811D-C2F89061C86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67817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515</xdr:row>
      <xdr:rowOff>0</xdr:rowOff>
    </xdr:from>
    <xdr:to>
      <xdr:col>4</xdr:col>
      <xdr:colOff>6350</xdr:colOff>
      <xdr:row>515</xdr:row>
      <xdr:rowOff>114300</xdr:rowOff>
    </xdr:to>
    <xdr:pic>
      <xdr:nvPicPr>
        <xdr:cNvPr id="1425" name="Picture 1424">
          <a:hlinkClick xmlns:r="http://schemas.openxmlformats.org/officeDocument/2006/relationships" r:id="rId133"/>
          <a:extLst>
            <a:ext uri="{FF2B5EF4-FFF2-40B4-BE49-F238E27FC236}">
              <a16:creationId xmlns:a16="http://schemas.microsoft.com/office/drawing/2014/main" id="{F657C2CF-F8AA-4171-9895-2EF524E527A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167817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517</xdr:row>
      <xdr:rowOff>0</xdr:rowOff>
    </xdr:from>
    <xdr:to>
      <xdr:col>1</xdr:col>
      <xdr:colOff>304800</xdr:colOff>
      <xdr:row>517</xdr:row>
      <xdr:rowOff>304800</xdr:rowOff>
    </xdr:to>
    <xdr:pic>
      <xdr:nvPicPr>
        <xdr:cNvPr id="1426" name="Picture 1425">
          <a:hlinkClick xmlns:r="http://schemas.openxmlformats.org/officeDocument/2006/relationships" r:id="rId590"/>
          <a:extLst>
            <a:ext uri="{FF2B5EF4-FFF2-40B4-BE49-F238E27FC236}">
              <a16:creationId xmlns:a16="http://schemas.microsoft.com/office/drawing/2014/main" id="{82072C9D-3B11-4063-92A8-18A7FB903E79}"/>
            </a:ext>
          </a:extLst>
        </xdr:cNvPr>
        <xdr:cNvPicPr>
          <a:picLocks noChangeAspect="1" noChangeArrowheads="1"/>
        </xdr:cNvPicPr>
      </xdr:nvPicPr>
      <xdr:blipFill>
        <a:blip xmlns:r="http://schemas.openxmlformats.org/officeDocument/2006/relationships" r:embed="rId591">
          <a:extLst>
            <a:ext uri="{28A0092B-C50C-407E-A947-70E740481C1C}">
              <a14:useLocalDpi xmlns:a14="http://schemas.microsoft.com/office/drawing/2010/main" val="0"/>
            </a:ext>
          </a:extLst>
        </a:blip>
        <a:srcRect/>
        <a:stretch>
          <a:fillRect/>
        </a:stretch>
      </xdr:blipFill>
      <xdr:spPr bwMode="auto">
        <a:xfrm>
          <a:off x="609600" y="168382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517</xdr:row>
      <xdr:rowOff>0</xdr:rowOff>
    </xdr:from>
    <xdr:to>
      <xdr:col>3</xdr:col>
      <xdr:colOff>304800</xdr:colOff>
      <xdr:row>517</xdr:row>
      <xdr:rowOff>114300</xdr:rowOff>
    </xdr:to>
    <xdr:pic>
      <xdr:nvPicPr>
        <xdr:cNvPr id="1427" name="Picture 1426">
          <a:hlinkClick xmlns:r="http://schemas.openxmlformats.org/officeDocument/2006/relationships" r:id="rId3"/>
          <a:extLst>
            <a:ext uri="{FF2B5EF4-FFF2-40B4-BE49-F238E27FC236}">
              <a16:creationId xmlns:a16="http://schemas.microsoft.com/office/drawing/2014/main" id="{F12EC01B-E2C6-4C22-809E-0FE488AD0A6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68382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517</xdr:row>
      <xdr:rowOff>0</xdr:rowOff>
    </xdr:from>
    <xdr:to>
      <xdr:col>4</xdr:col>
      <xdr:colOff>6350</xdr:colOff>
      <xdr:row>517</xdr:row>
      <xdr:rowOff>114300</xdr:rowOff>
    </xdr:to>
    <xdr:pic>
      <xdr:nvPicPr>
        <xdr:cNvPr id="1428" name="Picture 1427">
          <a:hlinkClick xmlns:r="http://schemas.openxmlformats.org/officeDocument/2006/relationships" r:id="rId133"/>
          <a:extLst>
            <a:ext uri="{FF2B5EF4-FFF2-40B4-BE49-F238E27FC236}">
              <a16:creationId xmlns:a16="http://schemas.microsoft.com/office/drawing/2014/main" id="{3FEF7E31-26B7-4E17-9413-FF4FD903AC6C}"/>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168382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519</xdr:row>
      <xdr:rowOff>0</xdr:rowOff>
    </xdr:from>
    <xdr:to>
      <xdr:col>1</xdr:col>
      <xdr:colOff>304800</xdr:colOff>
      <xdr:row>519</xdr:row>
      <xdr:rowOff>304800</xdr:rowOff>
    </xdr:to>
    <xdr:pic>
      <xdr:nvPicPr>
        <xdr:cNvPr id="1429" name="Picture 1428">
          <a:hlinkClick xmlns:r="http://schemas.openxmlformats.org/officeDocument/2006/relationships" r:id="rId692"/>
          <a:extLst>
            <a:ext uri="{FF2B5EF4-FFF2-40B4-BE49-F238E27FC236}">
              <a16:creationId xmlns:a16="http://schemas.microsoft.com/office/drawing/2014/main" id="{C4758413-BF6E-4601-8536-AC4465F51A11}"/>
            </a:ext>
          </a:extLst>
        </xdr:cNvPr>
        <xdr:cNvPicPr>
          <a:picLocks noChangeAspect="1" noChangeArrowheads="1"/>
        </xdr:cNvPicPr>
      </xdr:nvPicPr>
      <xdr:blipFill>
        <a:blip xmlns:r="http://schemas.openxmlformats.org/officeDocument/2006/relationships" r:embed="rId693">
          <a:extLst>
            <a:ext uri="{28A0092B-C50C-407E-A947-70E740481C1C}">
              <a14:useLocalDpi xmlns:a14="http://schemas.microsoft.com/office/drawing/2010/main" val="0"/>
            </a:ext>
          </a:extLst>
        </a:blip>
        <a:srcRect/>
        <a:stretch>
          <a:fillRect/>
        </a:stretch>
      </xdr:blipFill>
      <xdr:spPr bwMode="auto">
        <a:xfrm>
          <a:off x="609600" y="168948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519</xdr:row>
      <xdr:rowOff>0</xdr:rowOff>
    </xdr:from>
    <xdr:to>
      <xdr:col>3</xdr:col>
      <xdr:colOff>304800</xdr:colOff>
      <xdr:row>519</xdr:row>
      <xdr:rowOff>114300</xdr:rowOff>
    </xdr:to>
    <xdr:pic>
      <xdr:nvPicPr>
        <xdr:cNvPr id="1430" name="Picture 1429">
          <a:hlinkClick xmlns:r="http://schemas.openxmlformats.org/officeDocument/2006/relationships" r:id="rId133"/>
          <a:extLst>
            <a:ext uri="{FF2B5EF4-FFF2-40B4-BE49-F238E27FC236}">
              <a16:creationId xmlns:a16="http://schemas.microsoft.com/office/drawing/2014/main" id="{367BCB68-1517-4847-9C6F-8AE7555CB31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68948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521</xdr:row>
      <xdr:rowOff>0</xdr:rowOff>
    </xdr:from>
    <xdr:to>
      <xdr:col>1</xdr:col>
      <xdr:colOff>304800</xdr:colOff>
      <xdr:row>521</xdr:row>
      <xdr:rowOff>304800</xdr:rowOff>
    </xdr:to>
    <xdr:pic>
      <xdr:nvPicPr>
        <xdr:cNvPr id="1431" name="Picture 1430">
          <a:hlinkClick xmlns:r="http://schemas.openxmlformats.org/officeDocument/2006/relationships" r:id="rId694"/>
          <a:extLst>
            <a:ext uri="{FF2B5EF4-FFF2-40B4-BE49-F238E27FC236}">
              <a16:creationId xmlns:a16="http://schemas.microsoft.com/office/drawing/2014/main" id="{081294CB-5063-4CAA-83D1-BF172261AAE2}"/>
            </a:ext>
          </a:extLst>
        </xdr:cNvPr>
        <xdr:cNvPicPr>
          <a:picLocks noChangeAspect="1" noChangeArrowheads="1"/>
        </xdr:cNvPicPr>
      </xdr:nvPicPr>
      <xdr:blipFill>
        <a:blip xmlns:r="http://schemas.openxmlformats.org/officeDocument/2006/relationships" r:embed="rId695">
          <a:extLst>
            <a:ext uri="{28A0092B-C50C-407E-A947-70E740481C1C}">
              <a14:useLocalDpi xmlns:a14="http://schemas.microsoft.com/office/drawing/2010/main" val="0"/>
            </a:ext>
          </a:extLst>
        </a:blip>
        <a:srcRect/>
        <a:stretch>
          <a:fillRect/>
        </a:stretch>
      </xdr:blipFill>
      <xdr:spPr bwMode="auto">
        <a:xfrm>
          <a:off x="609600" y="169697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521</xdr:row>
      <xdr:rowOff>0</xdr:rowOff>
    </xdr:from>
    <xdr:to>
      <xdr:col>3</xdr:col>
      <xdr:colOff>304800</xdr:colOff>
      <xdr:row>521</xdr:row>
      <xdr:rowOff>114300</xdr:rowOff>
    </xdr:to>
    <xdr:pic>
      <xdr:nvPicPr>
        <xdr:cNvPr id="1432" name="Picture 1431">
          <a:hlinkClick xmlns:r="http://schemas.openxmlformats.org/officeDocument/2006/relationships" r:id="rId133"/>
          <a:extLst>
            <a:ext uri="{FF2B5EF4-FFF2-40B4-BE49-F238E27FC236}">
              <a16:creationId xmlns:a16="http://schemas.microsoft.com/office/drawing/2014/main" id="{B5E03AD1-8C0D-4FAD-86E8-5CD299788BF9}"/>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69697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521</xdr:row>
      <xdr:rowOff>0</xdr:rowOff>
    </xdr:from>
    <xdr:to>
      <xdr:col>4</xdr:col>
      <xdr:colOff>6350</xdr:colOff>
      <xdr:row>521</xdr:row>
      <xdr:rowOff>114300</xdr:rowOff>
    </xdr:to>
    <xdr:pic>
      <xdr:nvPicPr>
        <xdr:cNvPr id="1433" name="Picture 1432">
          <a:hlinkClick xmlns:r="http://schemas.openxmlformats.org/officeDocument/2006/relationships" r:id="rId14"/>
          <a:extLst>
            <a:ext uri="{FF2B5EF4-FFF2-40B4-BE49-F238E27FC236}">
              <a16:creationId xmlns:a16="http://schemas.microsoft.com/office/drawing/2014/main" id="{1001A983-7F4D-4D36-B411-511C23C8F4A0}"/>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169697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523</xdr:row>
      <xdr:rowOff>0</xdr:rowOff>
    </xdr:from>
    <xdr:to>
      <xdr:col>1</xdr:col>
      <xdr:colOff>304800</xdr:colOff>
      <xdr:row>523</xdr:row>
      <xdr:rowOff>304800</xdr:rowOff>
    </xdr:to>
    <xdr:pic>
      <xdr:nvPicPr>
        <xdr:cNvPr id="1434" name="Picture 1433">
          <a:hlinkClick xmlns:r="http://schemas.openxmlformats.org/officeDocument/2006/relationships" r:id="rId696"/>
          <a:extLst>
            <a:ext uri="{FF2B5EF4-FFF2-40B4-BE49-F238E27FC236}">
              <a16:creationId xmlns:a16="http://schemas.microsoft.com/office/drawing/2014/main" id="{E975F83D-9566-4ED2-8993-F19F55A8651A}"/>
            </a:ext>
          </a:extLst>
        </xdr:cNvPr>
        <xdr:cNvPicPr>
          <a:picLocks noChangeAspect="1" noChangeArrowheads="1"/>
        </xdr:cNvPicPr>
      </xdr:nvPicPr>
      <xdr:blipFill>
        <a:blip xmlns:r="http://schemas.openxmlformats.org/officeDocument/2006/relationships" r:embed="rId697">
          <a:extLst>
            <a:ext uri="{28A0092B-C50C-407E-A947-70E740481C1C}">
              <a14:useLocalDpi xmlns:a14="http://schemas.microsoft.com/office/drawing/2010/main" val="0"/>
            </a:ext>
          </a:extLst>
        </a:blip>
        <a:srcRect/>
        <a:stretch>
          <a:fillRect/>
        </a:stretch>
      </xdr:blipFill>
      <xdr:spPr bwMode="auto">
        <a:xfrm>
          <a:off x="609600" y="170446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523</xdr:row>
      <xdr:rowOff>0</xdr:rowOff>
    </xdr:from>
    <xdr:to>
      <xdr:col>3</xdr:col>
      <xdr:colOff>304800</xdr:colOff>
      <xdr:row>523</xdr:row>
      <xdr:rowOff>114300</xdr:rowOff>
    </xdr:to>
    <xdr:pic>
      <xdr:nvPicPr>
        <xdr:cNvPr id="1435" name="Picture 1434">
          <a:hlinkClick xmlns:r="http://schemas.openxmlformats.org/officeDocument/2006/relationships" r:id="rId133"/>
          <a:extLst>
            <a:ext uri="{FF2B5EF4-FFF2-40B4-BE49-F238E27FC236}">
              <a16:creationId xmlns:a16="http://schemas.microsoft.com/office/drawing/2014/main" id="{B80FBAAC-927C-4DF1-B62D-B5B222B19249}"/>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70446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523</xdr:row>
      <xdr:rowOff>0</xdr:rowOff>
    </xdr:from>
    <xdr:to>
      <xdr:col>4</xdr:col>
      <xdr:colOff>6350</xdr:colOff>
      <xdr:row>523</xdr:row>
      <xdr:rowOff>114300</xdr:rowOff>
    </xdr:to>
    <xdr:pic>
      <xdr:nvPicPr>
        <xdr:cNvPr id="1436" name="Picture 1435">
          <a:hlinkClick xmlns:r="http://schemas.openxmlformats.org/officeDocument/2006/relationships" r:id="rId5"/>
          <a:extLst>
            <a:ext uri="{FF2B5EF4-FFF2-40B4-BE49-F238E27FC236}">
              <a16:creationId xmlns:a16="http://schemas.microsoft.com/office/drawing/2014/main" id="{BEB99797-1DE0-4502-9DB4-C01B288D4D9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170446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524</xdr:row>
      <xdr:rowOff>0</xdr:rowOff>
    </xdr:from>
    <xdr:to>
      <xdr:col>1</xdr:col>
      <xdr:colOff>304800</xdr:colOff>
      <xdr:row>524</xdr:row>
      <xdr:rowOff>304800</xdr:rowOff>
    </xdr:to>
    <xdr:pic>
      <xdr:nvPicPr>
        <xdr:cNvPr id="1437" name="Picture 1436">
          <a:hlinkClick xmlns:r="http://schemas.openxmlformats.org/officeDocument/2006/relationships" r:id="rId698"/>
          <a:extLst>
            <a:ext uri="{FF2B5EF4-FFF2-40B4-BE49-F238E27FC236}">
              <a16:creationId xmlns:a16="http://schemas.microsoft.com/office/drawing/2014/main" id="{1E01A43D-B51D-4FBF-94BF-B23F64EC60D2}"/>
            </a:ext>
          </a:extLst>
        </xdr:cNvPr>
        <xdr:cNvPicPr>
          <a:picLocks noChangeAspect="1" noChangeArrowheads="1"/>
        </xdr:cNvPicPr>
      </xdr:nvPicPr>
      <xdr:blipFill>
        <a:blip xmlns:r="http://schemas.openxmlformats.org/officeDocument/2006/relationships" r:embed="rId699">
          <a:extLst>
            <a:ext uri="{28A0092B-C50C-407E-A947-70E740481C1C}">
              <a14:useLocalDpi xmlns:a14="http://schemas.microsoft.com/office/drawing/2010/main" val="0"/>
            </a:ext>
          </a:extLst>
        </a:blip>
        <a:srcRect/>
        <a:stretch>
          <a:fillRect/>
        </a:stretch>
      </xdr:blipFill>
      <xdr:spPr bwMode="auto">
        <a:xfrm>
          <a:off x="609600" y="170821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524</xdr:row>
      <xdr:rowOff>0</xdr:rowOff>
    </xdr:from>
    <xdr:to>
      <xdr:col>3</xdr:col>
      <xdr:colOff>304800</xdr:colOff>
      <xdr:row>524</xdr:row>
      <xdr:rowOff>114300</xdr:rowOff>
    </xdr:to>
    <xdr:pic>
      <xdr:nvPicPr>
        <xdr:cNvPr id="1438" name="Picture 1437">
          <a:hlinkClick xmlns:r="http://schemas.openxmlformats.org/officeDocument/2006/relationships" r:id="rId133"/>
          <a:extLst>
            <a:ext uri="{FF2B5EF4-FFF2-40B4-BE49-F238E27FC236}">
              <a16:creationId xmlns:a16="http://schemas.microsoft.com/office/drawing/2014/main" id="{63C4CBD1-B5FB-4F79-AD10-9280CDBF4F5E}"/>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70821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524</xdr:row>
      <xdr:rowOff>0</xdr:rowOff>
    </xdr:from>
    <xdr:to>
      <xdr:col>4</xdr:col>
      <xdr:colOff>6350</xdr:colOff>
      <xdr:row>524</xdr:row>
      <xdr:rowOff>114300</xdr:rowOff>
    </xdr:to>
    <xdr:pic>
      <xdr:nvPicPr>
        <xdr:cNvPr id="1439" name="Picture 1438">
          <a:hlinkClick xmlns:r="http://schemas.openxmlformats.org/officeDocument/2006/relationships" r:id="rId5"/>
          <a:extLst>
            <a:ext uri="{FF2B5EF4-FFF2-40B4-BE49-F238E27FC236}">
              <a16:creationId xmlns:a16="http://schemas.microsoft.com/office/drawing/2014/main" id="{6668B0EB-759D-4C9B-8C04-6A6DA814F0F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170821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525</xdr:row>
      <xdr:rowOff>0</xdr:rowOff>
    </xdr:from>
    <xdr:to>
      <xdr:col>1</xdr:col>
      <xdr:colOff>304800</xdr:colOff>
      <xdr:row>525</xdr:row>
      <xdr:rowOff>304800</xdr:rowOff>
    </xdr:to>
    <xdr:pic>
      <xdr:nvPicPr>
        <xdr:cNvPr id="1440" name="Picture 1439">
          <a:hlinkClick xmlns:r="http://schemas.openxmlformats.org/officeDocument/2006/relationships" r:id="rId700"/>
          <a:extLst>
            <a:ext uri="{FF2B5EF4-FFF2-40B4-BE49-F238E27FC236}">
              <a16:creationId xmlns:a16="http://schemas.microsoft.com/office/drawing/2014/main" id="{D66DAEB8-235F-4E66-A968-E50C0D1F4C89}"/>
            </a:ext>
          </a:extLst>
        </xdr:cNvPr>
        <xdr:cNvPicPr>
          <a:picLocks noChangeAspect="1" noChangeArrowheads="1"/>
        </xdr:cNvPicPr>
      </xdr:nvPicPr>
      <xdr:blipFill>
        <a:blip xmlns:r="http://schemas.openxmlformats.org/officeDocument/2006/relationships" r:embed="rId701">
          <a:extLst>
            <a:ext uri="{28A0092B-C50C-407E-A947-70E740481C1C}">
              <a14:useLocalDpi xmlns:a14="http://schemas.microsoft.com/office/drawing/2010/main" val="0"/>
            </a:ext>
          </a:extLst>
        </a:blip>
        <a:srcRect/>
        <a:stretch>
          <a:fillRect/>
        </a:stretch>
      </xdr:blipFill>
      <xdr:spPr bwMode="auto">
        <a:xfrm>
          <a:off x="609600" y="171196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525</xdr:row>
      <xdr:rowOff>0</xdr:rowOff>
    </xdr:from>
    <xdr:to>
      <xdr:col>3</xdr:col>
      <xdr:colOff>304800</xdr:colOff>
      <xdr:row>525</xdr:row>
      <xdr:rowOff>114300</xdr:rowOff>
    </xdr:to>
    <xdr:pic>
      <xdr:nvPicPr>
        <xdr:cNvPr id="1441" name="Picture 1440">
          <a:hlinkClick xmlns:r="http://schemas.openxmlformats.org/officeDocument/2006/relationships" r:id="rId157"/>
          <a:extLst>
            <a:ext uri="{FF2B5EF4-FFF2-40B4-BE49-F238E27FC236}">
              <a16:creationId xmlns:a16="http://schemas.microsoft.com/office/drawing/2014/main" id="{C2D7E35C-F91C-4296-976E-6A3F5467B4CB}"/>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71196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525</xdr:row>
      <xdr:rowOff>0</xdr:rowOff>
    </xdr:from>
    <xdr:to>
      <xdr:col>4</xdr:col>
      <xdr:colOff>6350</xdr:colOff>
      <xdr:row>525</xdr:row>
      <xdr:rowOff>114300</xdr:rowOff>
    </xdr:to>
    <xdr:pic>
      <xdr:nvPicPr>
        <xdr:cNvPr id="1442" name="Picture 1441">
          <a:hlinkClick xmlns:r="http://schemas.openxmlformats.org/officeDocument/2006/relationships" r:id="rId148"/>
          <a:extLst>
            <a:ext uri="{FF2B5EF4-FFF2-40B4-BE49-F238E27FC236}">
              <a16:creationId xmlns:a16="http://schemas.microsoft.com/office/drawing/2014/main" id="{CB8C4FDE-550E-478B-95D7-4D618C96A511}"/>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71196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527</xdr:row>
      <xdr:rowOff>0</xdr:rowOff>
    </xdr:from>
    <xdr:to>
      <xdr:col>1</xdr:col>
      <xdr:colOff>304800</xdr:colOff>
      <xdr:row>527</xdr:row>
      <xdr:rowOff>304800</xdr:rowOff>
    </xdr:to>
    <xdr:pic>
      <xdr:nvPicPr>
        <xdr:cNvPr id="1443" name="Picture 1442">
          <a:hlinkClick xmlns:r="http://schemas.openxmlformats.org/officeDocument/2006/relationships" r:id="rId702"/>
          <a:extLst>
            <a:ext uri="{FF2B5EF4-FFF2-40B4-BE49-F238E27FC236}">
              <a16:creationId xmlns:a16="http://schemas.microsoft.com/office/drawing/2014/main" id="{5823354D-6B68-4C9B-B8A5-E7AE0D1E3A9F}"/>
            </a:ext>
          </a:extLst>
        </xdr:cNvPr>
        <xdr:cNvPicPr>
          <a:picLocks noChangeAspect="1" noChangeArrowheads="1"/>
        </xdr:cNvPicPr>
      </xdr:nvPicPr>
      <xdr:blipFill>
        <a:blip xmlns:r="http://schemas.openxmlformats.org/officeDocument/2006/relationships" r:embed="rId703">
          <a:extLst>
            <a:ext uri="{28A0092B-C50C-407E-A947-70E740481C1C}">
              <a14:useLocalDpi xmlns:a14="http://schemas.microsoft.com/office/drawing/2010/main" val="0"/>
            </a:ext>
          </a:extLst>
        </a:blip>
        <a:srcRect/>
        <a:stretch>
          <a:fillRect/>
        </a:stretch>
      </xdr:blipFill>
      <xdr:spPr bwMode="auto">
        <a:xfrm>
          <a:off x="609600" y="171945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527</xdr:row>
      <xdr:rowOff>0</xdr:rowOff>
    </xdr:from>
    <xdr:to>
      <xdr:col>3</xdr:col>
      <xdr:colOff>304800</xdr:colOff>
      <xdr:row>527</xdr:row>
      <xdr:rowOff>114300</xdr:rowOff>
    </xdr:to>
    <xdr:pic>
      <xdr:nvPicPr>
        <xdr:cNvPr id="1444" name="Picture 1443">
          <a:hlinkClick xmlns:r="http://schemas.openxmlformats.org/officeDocument/2006/relationships" r:id="rId157"/>
          <a:extLst>
            <a:ext uri="{FF2B5EF4-FFF2-40B4-BE49-F238E27FC236}">
              <a16:creationId xmlns:a16="http://schemas.microsoft.com/office/drawing/2014/main" id="{5DD051E4-FED5-4AC2-A523-D6DCE1B0232C}"/>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71945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527</xdr:row>
      <xdr:rowOff>0</xdr:rowOff>
    </xdr:from>
    <xdr:to>
      <xdr:col>4</xdr:col>
      <xdr:colOff>6350</xdr:colOff>
      <xdr:row>527</xdr:row>
      <xdr:rowOff>114300</xdr:rowOff>
    </xdr:to>
    <xdr:pic>
      <xdr:nvPicPr>
        <xdr:cNvPr id="1445" name="Picture 1444">
          <a:hlinkClick xmlns:r="http://schemas.openxmlformats.org/officeDocument/2006/relationships" r:id="rId148"/>
          <a:extLst>
            <a:ext uri="{FF2B5EF4-FFF2-40B4-BE49-F238E27FC236}">
              <a16:creationId xmlns:a16="http://schemas.microsoft.com/office/drawing/2014/main" id="{91B1904C-5C5A-4250-8A37-3F80D27659A3}"/>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71945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529</xdr:row>
      <xdr:rowOff>0</xdr:rowOff>
    </xdr:from>
    <xdr:to>
      <xdr:col>1</xdr:col>
      <xdr:colOff>361950</xdr:colOff>
      <xdr:row>529</xdr:row>
      <xdr:rowOff>304800</xdr:rowOff>
    </xdr:to>
    <xdr:pic>
      <xdr:nvPicPr>
        <xdr:cNvPr id="1446" name="Picture 1445">
          <a:hlinkClick xmlns:r="http://schemas.openxmlformats.org/officeDocument/2006/relationships" r:id="rId352"/>
          <a:extLst>
            <a:ext uri="{FF2B5EF4-FFF2-40B4-BE49-F238E27FC236}">
              <a16:creationId xmlns:a16="http://schemas.microsoft.com/office/drawing/2014/main" id="{601124A1-57A3-476B-9A41-D65768ABF3F7}"/>
            </a:ext>
          </a:extLst>
        </xdr:cNvPr>
        <xdr:cNvPicPr>
          <a:picLocks noChangeAspect="1" noChangeArrowheads="1"/>
        </xdr:cNvPicPr>
      </xdr:nvPicPr>
      <xdr:blipFill>
        <a:blip xmlns:r="http://schemas.openxmlformats.org/officeDocument/2006/relationships" r:embed="rId353">
          <a:extLst>
            <a:ext uri="{28A0092B-C50C-407E-A947-70E740481C1C}">
              <a14:useLocalDpi xmlns:a14="http://schemas.microsoft.com/office/drawing/2010/main" val="0"/>
            </a:ext>
          </a:extLst>
        </a:blip>
        <a:srcRect/>
        <a:stretch>
          <a:fillRect/>
        </a:stretch>
      </xdr:blipFill>
      <xdr:spPr bwMode="auto">
        <a:xfrm>
          <a:off x="609600" y="172694600"/>
          <a:ext cx="3619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529</xdr:row>
      <xdr:rowOff>0</xdr:rowOff>
    </xdr:from>
    <xdr:to>
      <xdr:col>3</xdr:col>
      <xdr:colOff>304800</xdr:colOff>
      <xdr:row>529</xdr:row>
      <xdr:rowOff>114300</xdr:rowOff>
    </xdr:to>
    <xdr:pic>
      <xdr:nvPicPr>
        <xdr:cNvPr id="1447" name="Picture 1446">
          <a:hlinkClick xmlns:r="http://schemas.openxmlformats.org/officeDocument/2006/relationships" r:id="rId157"/>
          <a:extLst>
            <a:ext uri="{FF2B5EF4-FFF2-40B4-BE49-F238E27FC236}">
              <a16:creationId xmlns:a16="http://schemas.microsoft.com/office/drawing/2014/main" id="{EE039EA9-B8D8-42D8-B526-4810042743EE}"/>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72694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529</xdr:row>
      <xdr:rowOff>0</xdr:rowOff>
    </xdr:from>
    <xdr:to>
      <xdr:col>4</xdr:col>
      <xdr:colOff>9525</xdr:colOff>
      <xdr:row>529</xdr:row>
      <xdr:rowOff>114300</xdr:rowOff>
    </xdr:to>
    <xdr:pic>
      <xdr:nvPicPr>
        <xdr:cNvPr id="1448" name="Picture 1447">
          <a:hlinkClick xmlns:r="http://schemas.openxmlformats.org/officeDocument/2006/relationships" r:id="rId60"/>
          <a:extLst>
            <a:ext uri="{FF2B5EF4-FFF2-40B4-BE49-F238E27FC236}">
              <a16:creationId xmlns:a16="http://schemas.microsoft.com/office/drawing/2014/main" id="{D70E7C4E-3077-4155-AE19-176CCB236415}"/>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172694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530</xdr:row>
      <xdr:rowOff>0</xdr:rowOff>
    </xdr:from>
    <xdr:to>
      <xdr:col>1</xdr:col>
      <xdr:colOff>304800</xdr:colOff>
      <xdr:row>530</xdr:row>
      <xdr:rowOff>304800</xdr:rowOff>
    </xdr:to>
    <xdr:pic>
      <xdr:nvPicPr>
        <xdr:cNvPr id="1449" name="Picture 1448">
          <a:hlinkClick xmlns:r="http://schemas.openxmlformats.org/officeDocument/2006/relationships" r:id="rId530"/>
          <a:extLst>
            <a:ext uri="{FF2B5EF4-FFF2-40B4-BE49-F238E27FC236}">
              <a16:creationId xmlns:a16="http://schemas.microsoft.com/office/drawing/2014/main" id="{52CC4B45-DDE8-4373-B6DF-514698CF8212}"/>
            </a:ext>
          </a:extLst>
        </xdr:cNvPr>
        <xdr:cNvPicPr>
          <a:picLocks noChangeAspect="1" noChangeArrowheads="1"/>
        </xdr:cNvPicPr>
      </xdr:nvPicPr>
      <xdr:blipFill>
        <a:blip xmlns:r="http://schemas.openxmlformats.org/officeDocument/2006/relationships" r:embed="rId531">
          <a:extLst>
            <a:ext uri="{28A0092B-C50C-407E-A947-70E740481C1C}">
              <a14:useLocalDpi xmlns:a14="http://schemas.microsoft.com/office/drawing/2010/main" val="0"/>
            </a:ext>
          </a:extLst>
        </a:blip>
        <a:srcRect/>
        <a:stretch>
          <a:fillRect/>
        </a:stretch>
      </xdr:blipFill>
      <xdr:spPr bwMode="auto">
        <a:xfrm>
          <a:off x="609600" y="173069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530</xdr:row>
      <xdr:rowOff>0</xdr:rowOff>
    </xdr:from>
    <xdr:to>
      <xdr:col>3</xdr:col>
      <xdr:colOff>304800</xdr:colOff>
      <xdr:row>530</xdr:row>
      <xdr:rowOff>114300</xdr:rowOff>
    </xdr:to>
    <xdr:pic>
      <xdr:nvPicPr>
        <xdr:cNvPr id="1450" name="Picture 1449">
          <a:hlinkClick xmlns:r="http://schemas.openxmlformats.org/officeDocument/2006/relationships" r:id="rId157"/>
          <a:extLst>
            <a:ext uri="{FF2B5EF4-FFF2-40B4-BE49-F238E27FC236}">
              <a16:creationId xmlns:a16="http://schemas.microsoft.com/office/drawing/2014/main" id="{AD87692B-4098-4299-971B-C7DEBEAE0C91}"/>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73069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531</xdr:row>
      <xdr:rowOff>0</xdr:rowOff>
    </xdr:from>
    <xdr:to>
      <xdr:col>1</xdr:col>
      <xdr:colOff>304800</xdr:colOff>
      <xdr:row>531</xdr:row>
      <xdr:rowOff>304800</xdr:rowOff>
    </xdr:to>
    <xdr:pic>
      <xdr:nvPicPr>
        <xdr:cNvPr id="1451" name="Picture 1450">
          <a:hlinkClick xmlns:r="http://schemas.openxmlformats.org/officeDocument/2006/relationships" r:id="rId532"/>
          <a:extLst>
            <a:ext uri="{FF2B5EF4-FFF2-40B4-BE49-F238E27FC236}">
              <a16:creationId xmlns:a16="http://schemas.microsoft.com/office/drawing/2014/main" id="{73D6506B-70C1-4172-BAAE-B15A8EBAF665}"/>
            </a:ext>
          </a:extLst>
        </xdr:cNvPr>
        <xdr:cNvPicPr>
          <a:picLocks noChangeAspect="1" noChangeArrowheads="1"/>
        </xdr:cNvPicPr>
      </xdr:nvPicPr>
      <xdr:blipFill>
        <a:blip xmlns:r="http://schemas.openxmlformats.org/officeDocument/2006/relationships" r:embed="rId533">
          <a:extLst>
            <a:ext uri="{28A0092B-C50C-407E-A947-70E740481C1C}">
              <a14:useLocalDpi xmlns:a14="http://schemas.microsoft.com/office/drawing/2010/main" val="0"/>
            </a:ext>
          </a:extLst>
        </a:blip>
        <a:srcRect/>
        <a:stretch>
          <a:fillRect/>
        </a:stretch>
      </xdr:blipFill>
      <xdr:spPr bwMode="auto">
        <a:xfrm>
          <a:off x="609600" y="173443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531</xdr:row>
      <xdr:rowOff>0</xdr:rowOff>
    </xdr:from>
    <xdr:to>
      <xdr:col>3</xdr:col>
      <xdr:colOff>304800</xdr:colOff>
      <xdr:row>531</xdr:row>
      <xdr:rowOff>114300</xdr:rowOff>
    </xdr:to>
    <xdr:pic>
      <xdr:nvPicPr>
        <xdr:cNvPr id="1452" name="Picture 1451">
          <a:hlinkClick xmlns:r="http://schemas.openxmlformats.org/officeDocument/2006/relationships" r:id="rId157"/>
          <a:extLst>
            <a:ext uri="{FF2B5EF4-FFF2-40B4-BE49-F238E27FC236}">
              <a16:creationId xmlns:a16="http://schemas.microsoft.com/office/drawing/2014/main" id="{C11B35FE-DF66-4EEF-8318-EAA1E2CAA2DB}"/>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73443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532</xdr:row>
      <xdr:rowOff>0</xdr:rowOff>
    </xdr:from>
    <xdr:to>
      <xdr:col>1</xdr:col>
      <xdr:colOff>304800</xdr:colOff>
      <xdr:row>532</xdr:row>
      <xdr:rowOff>304800</xdr:rowOff>
    </xdr:to>
    <xdr:pic>
      <xdr:nvPicPr>
        <xdr:cNvPr id="1456" name="Picture 1455">
          <a:hlinkClick xmlns:r="http://schemas.openxmlformats.org/officeDocument/2006/relationships" r:id="rId704"/>
          <a:extLst>
            <a:ext uri="{FF2B5EF4-FFF2-40B4-BE49-F238E27FC236}">
              <a16:creationId xmlns:a16="http://schemas.microsoft.com/office/drawing/2014/main" id="{AF3D3EE9-A363-495E-89F5-89C1472A5366}"/>
            </a:ext>
          </a:extLst>
        </xdr:cNvPr>
        <xdr:cNvPicPr>
          <a:picLocks noChangeAspect="1" noChangeArrowheads="1"/>
        </xdr:cNvPicPr>
      </xdr:nvPicPr>
      <xdr:blipFill>
        <a:blip xmlns:r="http://schemas.openxmlformats.org/officeDocument/2006/relationships" r:embed="rId705">
          <a:extLst>
            <a:ext uri="{28A0092B-C50C-407E-A947-70E740481C1C}">
              <a14:useLocalDpi xmlns:a14="http://schemas.microsoft.com/office/drawing/2010/main" val="0"/>
            </a:ext>
          </a:extLst>
        </a:blip>
        <a:srcRect/>
        <a:stretch>
          <a:fillRect/>
        </a:stretch>
      </xdr:blipFill>
      <xdr:spPr bwMode="auto">
        <a:xfrm>
          <a:off x="609600" y="173818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532</xdr:row>
      <xdr:rowOff>0</xdr:rowOff>
    </xdr:from>
    <xdr:to>
      <xdr:col>3</xdr:col>
      <xdr:colOff>304800</xdr:colOff>
      <xdr:row>532</xdr:row>
      <xdr:rowOff>114300</xdr:rowOff>
    </xdr:to>
    <xdr:pic>
      <xdr:nvPicPr>
        <xdr:cNvPr id="1457" name="Picture 1456">
          <a:hlinkClick xmlns:r="http://schemas.openxmlformats.org/officeDocument/2006/relationships" r:id="rId65"/>
          <a:extLst>
            <a:ext uri="{FF2B5EF4-FFF2-40B4-BE49-F238E27FC236}">
              <a16:creationId xmlns:a16="http://schemas.microsoft.com/office/drawing/2014/main" id="{D22CB473-D3E8-4672-8693-F58A272B6571}"/>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73818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532</xdr:row>
      <xdr:rowOff>0</xdr:rowOff>
    </xdr:from>
    <xdr:to>
      <xdr:col>4</xdr:col>
      <xdr:colOff>6350</xdr:colOff>
      <xdr:row>532</xdr:row>
      <xdr:rowOff>114300</xdr:rowOff>
    </xdr:to>
    <xdr:pic>
      <xdr:nvPicPr>
        <xdr:cNvPr id="1458" name="Picture 1457">
          <a:hlinkClick xmlns:r="http://schemas.openxmlformats.org/officeDocument/2006/relationships" r:id="rId343"/>
          <a:extLst>
            <a:ext uri="{FF2B5EF4-FFF2-40B4-BE49-F238E27FC236}">
              <a16:creationId xmlns:a16="http://schemas.microsoft.com/office/drawing/2014/main" id="{43A45898-6ECC-46B8-8BFD-796E53F8DD04}"/>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73818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533</xdr:row>
      <xdr:rowOff>0</xdr:rowOff>
    </xdr:from>
    <xdr:to>
      <xdr:col>1</xdr:col>
      <xdr:colOff>304800</xdr:colOff>
      <xdr:row>533</xdr:row>
      <xdr:rowOff>304800</xdr:rowOff>
    </xdr:to>
    <xdr:pic>
      <xdr:nvPicPr>
        <xdr:cNvPr id="1459" name="Picture 1458">
          <a:hlinkClick xmlns:r="http://schemas.openxmlformats.org/officeDocument/2006/relationships" r:id="rId706"/>
          <a:extLst>
            <a:ext uri="{FF2B5EF4-FFF2-40B4-BE49-F238E27FC236}">
              <a16:creationId xmlns:a16="http://schemas.microsoft.com/office/drawing/2014/main" id="{0E61D977-E5B1-4B0A-BED0-5C737DA3A4FA}"/>
            </a:ext>
          </a:extLst>
        </xdr:cNvPr>
        <xdr:cNvPicPr>
          <a:picLocks noChangeAspect="1" noChangeArrowheads="1"/>
        </xdr:cNvPicPr>
      </xdr:nvPicPr>
      <xdr:blipFill>
        <a:blip xmlns:r="http://schemas.openxmlformats.org/officeDocument/2006/relationships" r:embed="rId707">
          <a:extLst>
            <a:ext uri="{28A0092B-C50C-407E-A947-70E740481C1C}">
              <a14:useLocalDpi xmlns:a14="http://schemas.microsoft.com/office/drawing/2010/main" val="0"/>
            </a:ext>
          </a:extLst>
        </a:blip>
        <a:srcRect/>
        <a:stretch>
          <a:fillRect/>
        </a:stretch>
      </xdr:blipFill>
      <xdr:spPr bwMode="auto">
        <a:xfrm>
          <a:off x="609600" y="174193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533</xdr:row>
      <xdr:rowOff>0</xdr:rowOff>
    </xdr:from>
    <xdr:to>
      <xdr:col>3</xdr:col>
      <xdr:colOff>304800</xdr:colOff>
      <xdr:row>533</xdr:row>
      <xdr:rowOff>114300</xdr:rowOff>
    </xdr:to>
    <xdr:pic>
      <xdr:nvPicPr>
        <xdr:cNvPr id="1460" name="Picture 1459">
          <a:hlinkClick xmlns:r="http://schemas.openxmlformats.org/officeDocument/2006/relationships" r:id="rId181"/>
          <a:extLst>
            <a:ext uri="{FF2B5EF4-FFF2-40B4-BE49-F238E27FC236}">
              <a16:creationId xmlns:a16="http://schemas.microsoft.com/office/drawing/2014/main" id="{1DD2E535-F2B3-427F-82C7-663F458F5BBE}"/>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1828800" y="174193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534</xdr:row>
      <xdr:rowOff>0</xdr:rowOff>
    </xdr:from>
    <xdr:to>
      <xdr:col>1</xdr:col>
      <xdr:colOff>352425</xdr:colOff>
      <xdr:row>534</xdr:row>
      <xdr:rowOff>314325</xdr:rowOff>
    </xdr:to>
    <xdr:pic>
      <xdr:nvPicPr>
        <xdr:cNvPr id="1461" name="Picture 1460">
          <a:hlinkClick xmlns:r="http://schemas.openxmlformats.org/officeDocument/2006/relationships" r:id="rId708"/>
          <a:extLst>
            <a:ext uri="{FF2B5EF4-FFF2-40B4-BE49-F238E27FC236}">
              <a16:creationId xmlns:a16="http://schemas.microsoft.com/office/drawing/2014/main" id="{F6FB1BE3-1AAB-48D3-AF3F-053871982D80}"/>
            </a:ext>
          </a:extLst>
        </xdr:cNvPr>
        <xdr:cNvPicPr>
          <a:picLocks noChangeAspect="1" noChangeArrowheads="1"/>
        </xdr:cNvPicPr>
      </xdr:nvPicPr>
      <xdr:blipFill>
        <a:blip xmlns:r="http://schemas.openxmlformats.org/officeDocument/2006/relationships" r:embed="rId709">
          <a:extLst>
            <a:ext uri="{28A0092B-C50C-407E-A947-70E740481C1C}">
              <a14:useLocalDpi xmlns:a14="http://schemas.microsoft.com/office/drawing/2010/main" val="0"/>
            </a:ext>
          </a:extLst>
        </a:blip>
        <a:srcRect/>
        <a:stretch>
          <a:fillRect/>
        </a:stretch>
      </xdr:blipFill>
      <xdr:spPr bwMode="auto">
        <a:xfrm>
          <a:off x="609600" y="174567850"/>
          <a:ext cx="3556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534</xdr:row>
      <xdr:rowOff>0</xdr:rowOff>
    </xdr:from>
    <xdr:to>
      <xdr:col>3</xdr:col>
      <xdr:colOff>304800</xdr:colOff>
      <xdr:row>534</xdr:row>
      <xdr:rowOff>114300</xdr:rowOff>
    </xdr:to>
    <xdr:pic>
      <xdr:nvPicPr>
        <xdr:cNvPr id="1462" name="Picture 1461">
          <a:hlinkClick xmlns:r="http://schemas.openxmlformats.org/officeDocument/2006/relationships" r:id="rId184"/>
          <a:extLst>
            <a:ext uri="{FF2B5EF4-FFF2-40B4-BE49-F238E27FC236}">
              <a16:creationId xmlns:a16="http://schemas.microsoft.com/office/drawing/2014/main" id="{BBFD7F8C-149A-4D07-8BD0-C856B9B42D0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74567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534</xdr:row>
      <xdr:rowOff>0</xdr:rowOff>
    </xdr:from>
    <xdr:to>
      <xdr:col>4</xdr:col>
      <xdr:colOff>9525</xdr:colOff>
      <xdr:row>534</xdr:row>
      <xdr:rowOff>114300</xdr:rowOff>
    </xdr:to>
    <xdr:pic>
      <xdr:nvPicPr>
        <xdr:cNvPr id="1463" name="Picture 1462">
          <a:hlinkClick xmlns:r="http://schemas.openxmlformats.org/officeDocument/2006/relationships" r:id="rId23"/>
          <a:extLst>
            <a:ext uri="{FF2B5EF4-FFF2-40B4-BE49-F238E27FC236}">
              <a16:creationId xmlns:a16="http://schemas.microsoft.com/office/drawing/2014/main" id="{BDA424AB-567E-4017-B440-ABB497163438}"/>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139950" y="174567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535</xdr:row>
      <xdr:rowOff>0</xdr:rowOff>
    </xdr:from>
    <xdr:to>
      <xdr:col>1</xdr:col>
      <xdr:colOff>304800</xdr:colOff>
      <xdr:row>535</xdr:row>
      <xdr:rowOff>304800</xdr:rowOff>
    </xdr:to>
    <xdr:pic>
      <xdr:nvPicPr>
        <xdr:cNvPr id="1466" name="Picture 1465">
          <a:hlinkClick xmlns:r="http://schemas.openxmlformats.org/officeDocument/2006/relationships" r:id="rId710"/>
          <a:extLst>
            <a:ext uri="{FF2B5EF4-FFF2-40B4-BE49-F238E27FC236}">
              <a16:creationId xmlns:a16="http://schemas.microsoft.com/office/drawing/2014/main" id="{9F8DFAAA-3A4F-40B1-8770-AB5808074524}"/>
            </a:ext>
          </a:extLst>
        </xdr:cNvPr>
        <xdr:cNvPicPr>
          <a:picLocks noChangeAspect="1" noChangeArrowheads="1"/>
        </xdr:cNvPicPr>
      </xdr:nvPicPr>
      <xdr:blipFill>
        <a:blip xmlns:r="http://schemas.openxmlformats.org/officeDocument/2006/relationships" r:embed="rId711">
          <a:extLst>
            <a:ext uri="{28A0092B-C50C-407E-A947-70E740481C1C}">
              <a14:useLocalDpi xmlns:a14="http://schemas.microsoft.com/office/drawing/2010/main" val="0"/>
            </a:ext>
          </a:extLst>
        </a:blip>
        <a:srcRect/>
        <a:stretch>
          <a:fillRect/>
        </a:stretch>
      </xdr:blipFill>
      <xdr:spPr bwMode="auto">
        <a:xfrm>
          <a:off x="609600" y="17494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535</xdr:row>
      <xdr:rowOff>0</xdr:rowOff>
    </xdr:from>
    <xdr:to>
      <xdr:col>3</xdr:col>
      <xdr:colOff>304800</xdr:colOff>
      <xdr:row>535</xdr:row>
      <xdr:rowOff>114300</xdr:rowOff>
    </xdr:to>
    <xdr:pic>
      <xdr:nvPicPr>
        <xdr:cNvPr id="1467" name="Picture 1466">
          <a:hlinkClick xmlns:r="http://schemas.openxmlformats.org/officeDocument/2006/relationships" r:id="rId343"/>
          <a:extLst>
            <a:ext uri="{FF2B5EF4-FFF2-40B4-BE49-F238E27FC236}">
              <a16:creationId xmlns:a16="http://schemas.microsoft.com/office/drawing/2014/main" id="{A2D78C95-105C-409A-8E78-5B0640FA17BE}"/>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174942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536</xdr:row>
      <xdr:rowOff>0</xdr:rowOff>
    </xdr:from>
    <xdr:to>
      <xdr:col>1</xdr:col>
      <xdr:colOff>349250</xdr:colOff>
      <xdr:row>536</xdr:row>
      <xdr:rowOff>323850</xdr:rowOff>
    </xdr:to>
    <xdr:pic>
      <xdr:nvPicPr>
        <xdr:cNvPr id="1468" name="Picture 1467">
          <a:hlinkClick xmlns:r="http://schemas.openxmlformats.org/officeDocument/2006/relationships" r:id="rId712"/>
          <a:extLst>
            <a:ext uri="{FF2B5EF4-FFF2-40B4-BE49-F238E27FC236}">
              <a16:creationId xmlns:a16="http://schemas.microsoft.com/office/drawing/2014/main" id="{CD2636A0-E8AA-4D03-9CE8-0B9535C48099}"/>
            </a:ext>
          </a:extLst>
        </xdr:cNvPr>
        <xdr:cNvPicPr>
          <a:picLocks noChangeAspect="1" noChangeArrowheads="1"/>
        </xdr:cNvPicPr>
      </xdr:nvPicPr>
      <xdr:blipFill>
        <a:blip xmlns:r="http://schemas.openxmlformats.org/officeDocument/2006/relationships" r:embed="rId713">
          <a:extLst>
            <a:ext uri="{28A0092B-C50C-407E-A947-70E740481C1C}">
              <a14:useLocalDpi xmlns:a14="http://schemas.microsoft.com/office/drawing/2010/main" val="0"/>
            </a:ext>
          </a:extLst>
        </a:blip>
        <a:srcRect/>
        <a:stretch>
          <a:fillRect/>
        </a:stretch>
      </xdr:blipFill>
      <xdr:spPr bwMode="auto">
        <a:xfrm>
          <a:off x="609600" y="175317150"/>
          <a:ext cx="3556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536</xdr:row>
      <xdr:rowOff>0</xdr:rowOff>
    </xdr:from>
    <xdr:to>
      <xdr:col>3</xdr:col>
      <xdr:colOff>304800</xdr:colOff>
      <xdr:row>536</xdr:row>
      <xdr:rowOff>114300</xdr:rowOff>
    </xdr:to>
    <xdr:pic>
      <xdr:nvPicPr>
        <xdr:cNvPr id="1469" name="Picture 1468">
          <a:hlinkClick xmlns:r="http://schemas.openxmlformats.org/officeDocument/2006/relationships" r:id="rId98"/>
          <a:extLst>
            <a:ext uri="{FF2B5EF4-FFF2-40B4-BE49-F238E27FC236}">
              <a16:creationId xmlns:a16="http://schemas.microsoft.com/office/drawing/2014/main" id="{13825467-E5B9-429C-B465-324594D6C0C3}"/>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17531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536</xdr:row>
      <xdr:rowOff>0</xdr:rowOff>
    </xdr:from>
    <xdr:to>
      <xdr:col>4</xdr:col>
      <xdr:colOff>6350</xdr:colOff>
      <xdr:row>536</xdr:row>
      <xdr:rowOff>114300</xdr:rowOff>
    </xdr:to>
    <xdr:pic>
      <xdr:nvPicPr>
        <xdr:cNvPr id="1470" name="Picture 1469">
          <a:hlinkClick xmlns:r="http://schemas.openxmlformats.org/officeDocument/2006/relationships" r:id="rId148"/>
          <a:extLst>
            <a:ext uri="{FF2B5EF4-FFF2-40B4-BE49-F238E27FC236}">
              <a16:creationId xmlns:a16="http://schemas.microsoft.com/office/drawing/2014/main" id="{EE082905-1689-475B-9CE0-896DD5347AE8}"/>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7531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538</xdr:row>
      <xdr:rowOff>0</xdr:rowOff>
    </xdr:from>
    <xdr:to>
      <xdr:col>1</xdr:col>
      <xdr:colOff>304800</xdr:colOff>
      <xdr:row>538</xdr:row>
      <xdr:rowOff>304800</xdr:rowOff>
    </xdr:to>
    <xdr:pic>
      <xdr:nvPicPr>
        <xdr:cNvPr id="1471" name="Picture 1470">
          <a:hlinkClick xmlns:r="http://schemas.openxmlformats.org/officeDocument/2006/relationships" r:id="rId714"/>
          <a:extLst>
            <a:ext uri="{FF2B5EF4-FFF2-40B4-BE49-F238E27FC236}">
              <a16:creationId xmlns:a16="http://schemas.microsoft.com/office/drawing/2014/main" id="{DF1B9D46-407E-4886-BEBE-D99069781ABD}"/>
            </a:ext>
          </a:extLst>
        </xdr:cNvPr>
        <xdr:cNvPicPr>
          <a:picLocks noChangeAspect="1" noChangeArrowheads="1"/>
        </xdr:cNvPicPr>
      </xdr:nvPicPr>
      <xdr:blipFill>
        <a:blip xmlns:r="http://schemas.openxmlformats.org/officeDocument/2006/relationships" r:embed="rId715">
          <a:extLst>
            <a:ext uri="{28A0092B-C50C-407E-A947-70E740481C1C}">
              <a14:useLocalDpi xmlns:a14="http://schemas.microsoft.com/office/drawing/2010/main" val="0"/>
            </a:ext>
          </a:extLst>
        </a:blip>
        <a:srcRect/>
        <a:stretch>
          <a:fillRect/>
        </a:stretch>
      </xdr:blipFill>
      <xdr:spPr bwMode="auto">
        <a:xfrm>
          <a:off x="609600" y="175882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538</xdr:row>
      <xdr:rowOff>0</xdr:rowOff>
    </xdr:from>
    <xdr:to>
      <xdr:col>3</xdr:col>
      <xdr:colOff>304800</xdr:colOff>
      <xdr:row>538</xdr:row>
      <xdr:rowOff>114300</xdr:rowOff>
    </xdr:to>
    <xdr:pic>
      <xdr:nvPicPr>
        <xdr:cNvPr id="1472" name="Picture 1471">
          <a:hlinkClick xmlns:r="http://schemas.openxmlformats.org/officeDocument/2006/relationships" r:id="rId16"/>
          <a:extLst>
            <a:ext uri="{FF2B5EF4-FFF2-40B4-BE49-F238E27FC236}">
              <a16:creationId xmlns:a16="http://schemas.microsoft.com/office/drawing/2014/main" id="{143AC55D-E3BA-493C-964D-A8529A47CF32}"/>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828800" y="175882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539</xdr:row>
      <xdr:rowOff>0</xdr:rowOff>
    </xdr:from>
    <xdr:to>
      <xdr:col>1</xdr:col>
      <xdr:colOff>304800</xdr:colOff>
      <xdr:row>539</xdr:row>
      <xdr:rowOff>304800</xdr:rowOff>
    </xdr:to>
    <xdr:pic>
      <xdr:nvPicPr>
        <xdr:cNvPr id="1473" name="Picture 1472">
          <a:hlinkClick xmlns:r="http://schemas.openxmlformats.org/officeDocument/2006/relationships" r:id="rId716"/>
          <a:extLst>
            <a:ext uri="{FF2B5EF4-FFF2-40B4-BE49-F238E27FC236}">
              <a16:creationId xmlns:a16="http://schemas.microsoft.com/office/drawing/2014/main" id="{F86D84D9-7E7A-4AEF-ADC5-430C6AB2CBDE}"/>
            </a:ext>
          </a:extLst>
        </xdr:cNvPr>
        <xdr:cNvPicPr>
          <a:picLocks noChangeAspect="1" noChangeArrowheads="1"/>
        </xdr:cNvPicPr>
      </xdr:nvPicPr>
      <xdr:blipFill>
        <a:blip xmlns:r="http://schemas.openxmlformats.org/officeDocument/2006/relationships" r:embed="rId717">
          <a:extLst>
            <a:ext uri="{28A0092B-C50C-407E-A947-70E740481C1C}">
              <a14:useLocalDpi xmlns:a14="http://schemas.microsoft.com/office/drawing/2010/main" val="0"/>
            </a:ext>
          </a:extLst>
        </a:blip>
        <a:srcRect/>
        <a:stretch>
          <a:fillRect/>
        </a:stretch>
      </xdr:blipFill>
      <xdr:spPr bwMode="auto">
        <a:xfrm>
          <a:off x="609600" y="176256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539</xdr:row>
      <xdr:rowOff>0</xdr:rowOff>
    </xdr:from>
    <xdr:to>
      <xdr:col>3</xdr:col>
      <xdr:colOff>304800</xdr:colOff>
      <xdr:row>539</xdr:row>
      <xdr:rowOff>114300</xdr:rowOff>
    </xdr:to>
    <xdr:pic>
      <xdr:nvPicPr>
        <xdr:cNvPr id="1474" name="Picture 1473">
          <a:hlinkClick xmlns:r="http://schemas.openxmlformats.org/officeDocument/2006/relationships" r:id="rId98"/>
          <a:extLst>
            <a:ext uri="{FF2B5EF4-FFF2-40B4-BE49-F238E27FC236}">
              <a16:creationId xmlns:a16="http://schemas.microsoft.com/office/drawing/2014/main" id="{07D10891-8C4D-485A-8F51-26F1C9091D14}"/>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176256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539</xdr:row>
      <xdr:rowOff>0</xdr:rowOff>
    </xdr:from>
    <xdr:to>
      <xdr:col>4</xdr:col>
      <xdr:colOff>6350</xdr:colOff>
      <xdr:row>539</xdr:row>
      <xdr:rowOff>114300</xdr:rowOff>
    </xdr:to>
    <xdr:pic>
      <xdr:nvPicPr>
        <xdr:cNvPr id="1475" name="Picture 1474">
          <a:hlinkClick xmlns:r="http://schemas.openxmlformats.org/officeDocument/2006/relationships" r:id="rId148"/>
          <a:extLst>
            <a:ext uri="{FF2B5EF4-FFF2-40B4-BE49-F238E27FC236}">
              <a16:creationId xmlns:a16="http://schemas.microsoft.com/office/drawing/2014/main" id="{ADC93032-BA3C-4E38-A4B3-243DB4934638}"/>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176256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541</xdr:row>
      <xdr:rowOff>0</xdr:rowOff>
    </xdr:from>
    <xdr:to>
      <xdr:col>1</xdr:col>
      <xdr:colOff>304800</xdr:colOff>
      <xdr:row>541</xdr:row>
      <xdr:rowOff>304800</xdr:rowOff>
    </xdr:to>
    <xdr:pic>
      <xdr:nvPicPr>
        <xdr:cNvPr id="1476" name="Picture 1475">
          <a:hlinkClick xmlns:r="http://schemas.openxmlformats.org/officeDocument/2006/relationships" r:id="rId718"/>
          <a:extLst>
            <a:ext uri="{FF2B5EF4-FFF2-40B4-BE49-F238E27FC236}">
              <a16:creationId xmlns:a16="http://schemas.microsoft.com/office/drawing/2014/main" id="{237DA4F5-D30F-4A0D-BE1C-6C2DD8C24F5F}"/>
            </a:ext>
          </a:extLst>
        </xdr:cNvPr>
        <xdr:cNvPicPr>
          <a:picLocks noChangeAspect="1" noChangeArrowheads="1"/>
        </xdr:cNvPicPr>
      </xdr:nvPicPr>
      <xdr:blipFill>
        <a:blip xmlns:r="http://schemas.openxmlformats.org/officeDocument/2006/relationships" r:embed="rId719">
          <a:extLst>
            <a:ext uri="{28A0092B-C50C-407E-A947-70E740481C1C}">
              <a14:useLocalDpi xmlns:a14="http://schemas.microsoft.com/office/drawing/2010/main" val="0"/>
            </a:ext>
          </a:extLst>
        </a:blip>
        <a:srcRect/>
        <a:stretch>
          <a:fillRect/>
        </a:stretch>
      </xdr:blipFill>
      <xdr:spPr bwMode="auto">
        <a:xfrm>
          <a:off x="609600" y="176822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541</xdr:row>
      <xdr:rowOff>0</xdr:rowOff>
    </xdr:from>
    <xdr:to>
      <xdr:col>3</xdr:col>
      <xdr:colOff>304800</xdr:colOff>
      <xdr:row>541</xdr:row>
      <xdr:rowOff>114300</xdr:rowOff>
    </xdr:to>
    <xdr:pic>
      <xdr:nvPicPr>
        <xdr:cNvPr id="1477" name="Picture 1476">
          <a:hlinkClick xmlns:r="http://schemas.openxmlformats.org/officeDocument/2006/relationships" r:id="rId109"/>
          <a:extLst>
            <a:ext uri="{FF2B5EF4-FFF2-40B4-BE49-F238E27FC236}">
              <a16:creationId xmlns:a16="http://schemas.microsoft.com/office/drawing/2014/main" id="{F7FF622B-5E40-4AC4-8421-1529349463A2}"/>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76822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542</xdr:row>
      <xdr:rowOff>0</xdr:rowOff>
    </xdr:from>
    <xdr:to>
      <xdr:col>1</xdr:col>
      <xdr:colOff>304800</xdr:colOff>
      <xdr:row>542</xdr:row>
      <xdr:rowOff>304800</xdr:rowOff>
    </xdr:to>
    <xdr:pic>
      <xdr:nvPicPr>
        <xdr:cNvPr id="1478" name="Picture 1477">
          <a:hlinkClick xmlns:r="http://schemas.openxmlformats.org/officeDocument/2006/relationships" r:id="rId720"/>
          <a:extLst>
            <a:ext uri="{FF2B5EF4-FFF2-40B4-BE49-F238E27FC236}">
              <a16:creationId xmlns:a16="http://schemas.microsoft.com/office/drawing/2014/main" id="{088F447F-3921-410B-B7D3-2F3C0EE885EC}"/>
            </a:ext>
          </a:extLst>
        </xdr:cNvPr>
        <xdr:cNvPicPr>
          <a:picLocks noChangeAspect="1" noChangeArrowheads="1"/>
        </xdr:cNvPicPr>
      </xdr:nvPicPr>
      <xdr:blipFill>
        <a:blip xmlns:r="http://schemas.openxmlformats.org/officeDocument/2006/relationships" r:embed="rId721">
          <a:extLst>
            <a:ext uri="{28A0092B-C50C-407E-A947-70E740481C1C}">
              <a14:useLocalDpi xmlns:a14="http://schemas.microsoft.com/office/drawing/2010/main" val="0"/>
            </a:ext>
          </a:extLst>
        </a:blip>
        <a:srcRect/>
        <a:stretch>
          <a:fillRect/>
        </a:stretch>
      </xdr:blipFill>
      <xdr:spPr bwMode="auto">
        <a:xfrm>
          <a:off x="609600" y="177196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542</xdr:row>
      <xdr:rowOff>0</xdr:rowOff>
    </xdr:from>
    <xdr:to>
      <xdr:col>3</xdr:col>
      <xdr:colOff>304800</xdr:colOff>
      <xdr:row>542</xdr:row>
      <xdr:rowOff>114300</xdr:rowOff>
    </xdr:to>
    <xdr:pic>
      <xdr:nvPicPr>
        <xdr:cNvPr id="1479" name="Picture 1478">
          <a:hlinkClick xmlns:r="http://schemas.openxmlformats.org/officeDocument/2006/relationships" r:id="rId109"/>
          <a:extLst>
            <a:ext uri="{FF2B5EF4-FFF2-40B4-BE49-F238E27FC236}">
              <a16:creationId xmlns:a16="http://schemas.microsoft.com/office/drawing/2014/main" id="{4BF73E57-22F1-431A-B61F-D78AEAC9DC48}"/>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77196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544</xdr:row>
      <xdr:rowOff>0</xdr:rowOff>
    </xdr:from>
    <xdr:to>
      <xdr:col>1</xdr:col>
      <xdr:colOff>304800</xdr:colOff>
      <xdr:row>544</xdr:row>
      <xdr:rowOff>304800</xdr:rowOff>
    </xdr:to>
    <xdr:pic>
      <xdr:nvPicPr>
        <xdr:cNvPr id="1480" name="Picture 1479">
          <a:hlinkClick xmlns:r="http://schemas.openxmlformats.org/officeDocument/2006/relationships" r:id="rId722"/>
          <a:extLst>
            <a:ext uri="{FF2B5EF4-FFF2-40B4-BE49-F238E27FC236}">
              <a16:creationId xmlns:a16="http://schemas.microsoft.com/office/drawing/2014/main" id="{E2EBB8A1-70E7-4A25-BF8C-0F72C83A3B6E}"/>
            </a:ext>
          </a:extLst>
        </xdr:cNvPr>
        <xdr:cNvPicPr>
          <a:picLocks noChangeAspect="1" noChangeArrowheads="1"/>
        </xdr:cNvPicPr>
      </xdr:nvPicPr>
      <xdr:blipFill>
        <a:blip xmlns:r="http://schemas.openxmlformats.org/officeDocument/2006/relationships" r:embed="rId723">
          <a:extLst>
            <a:ext uri="{28A0092B-C50C-407E-A947-70E740481C1C}">
              <a14:useLocalDpi xmlns:a14="http://schemas.microsoft.com/office/drawing/2010/main" val="0"/>
            </a:ext>
          </a:extLst>
        </a:blip>
        <a:srcRect/>
        <a:stretch>
          <a:fillRect/>
        </a:stretch>
      </xdr:blipFill>
      <xdr:spPr bwMode="auto">
        <a:xfrm>
          <a:off x="609600" y="177946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544</xdr:row>
      <xdr:rowOff>0</xdr:rowOff>
    </xdr:from>
    <xdr:to>
      <xdr:col>3</xdr:col>
      <xdr:colOff>304800</xdr:colOff>
      <xdr:row>544</xdr:row>
      <xdr:rowOff>114300</xdr:rowOff>
    </xdr:to>
    <xdr:pic>
      <xdr:nvPicPr>
        <xdr:cNvPr id="1481" name="Picture 1480">
          <a:hlinkClick xmlns:r="http://schemas.openxmlformats.org/officeDocument/2006/relationships" r:id="rId109"/>
          <a:extLst>
            <a:ext uri="{FF2B5EF4-FFF2-40B4-BE49-F238E27FC236}">
              <a16:creationId xmlns:a16="http://schemas.microsoft.com/office/drawing/2014/main" id="{A8D13C91-9F8A-4AC5-ABFC-A9B3AB78908B}"/>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77946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544</xdr:row>
      <xdr:rowOff>0</xdr:rowOff>
    </xdr:from>
    <xdr:to>
      <xdr:col>4</xdr:col>
      <xdr:colOff>9525</xdr:colOff>
      <xdr:row>544</xdr:row>
      <xdr:rowOff>114300</xdr:rowOff>
    </xdr:to>
    <xdr:pic>
      <xdr:nvPicPr>
        <xdr:cNvPr id="1482" name="Picture 1481">
          <a:hlinkClick xmlns:r="http://schemas.openxmlformats.org/officeDocument/2006/relationships" r:id="rId187"/>
          <a:extLst>
            <a:ext uri="{FF2B5EF4-FFF2-40B4-BE49-F238E27FC236}">
              <a16:creationId xmlns:a16="http://schemas.microsoft.com/office/drawing/2014/main" id="{E828F85B-B8E2-45B2-B132-5EBC7BA49A6C}"/>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2139950" y="177946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546</xdr:row>
      <xdr:rowOff>0</xdr:rowOff>
    </xdr:from>
    <xdr:to>
      <xdr:col>1</xdr:col>
      <xdr:colOff>304800</xdr:colOff>
      <xdr:row>546</xdr:row>
      <xdr:rowOff>304800</xdr:rowOff>
    </xdr:to>
    <xdr:pic>
      <xdr:nvPicPr>
        <xdr:cNvPr id="1483" name="Picture 1482">
          <a:hlinkClick xmlns:r="http://schemas.openxmlformats.org/officeDocument/2006/relationships" r:id="rId724"/>
          <a:extLst>
            <a:ext uri="{FF2B5EF4-FFF2-40B4-BE49-F238E27FC236}">
              <a16:creationId xmlns:a16="http://schemas.microsoft.com/office/drawing/2014/main" id="{1C9F41DB-30CA-4A54-909A-738F4D3AD5A5}"/>
            </a:ext>
          </a:extLst>
        </xdr:cNvPr>
        <xdr:cNvPicPr>
          <a:picLocks noChangeAspect="1" noChangeArrowheads="1"/>
        </xdr:cNvPicPr>
      </xdr:nvPicPr>
      <xdr:blipFill>
        <a:blip xmlns:r="http://schemas.openxmlformats.org/officeDocument/2006/relationships" r:embed="rId725">
          <a:extLst>
            <a:ext uri="{28A0092B-C50C-407E-A947-70E740481C1C}">
              <a14:useLocalDpi xmlns:a14="http://schemas.microsoft.com/office/drawing/2010/main" val="0"/>
            </a:ext>
          </a:extLst>
        </a:blip>
        <a:srcRect/>
        <a:stretch>
          <a:fillRect/>
        </a:stretch>
      </xdr:blipFill>
      <xdr:spPr bwMode="auto">
        <a:xfrm>
          <a:off x="609600" y="178695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546</xdr:row>
      <xdr:rowOff>0</xdr:rowOff>
    </xdr:from>
    <xdr:to>
      <xdr:col>3</xdr:col>
      <xdr:colOff>304800</xdr:colOff>
      <xdr:row>546</xdr:row>
      <xdr:rowOff>114300</xdr:rowOff>
    </xdr:to>
    <xdr:pic>
      <xdr:nvPicPr>
        <xdr:cNvPr id="1484" name="Picture 1483">
          <a:hlinkClick xmlns:r="http://schemas.openxmlformats.org/officeDocument/2006/relationships" r:id="rId109"/>
          <a:extLst>
            <a:ext uri="{FF2B5EF4-FFF2-40B4-BE49-F238E27FC236}">
              <a16:creationId xmlns:a16="http://schemas.microsoft.com/office/drawing/2014/main" id="{6FB1B935-64A0-4BC9-B75A-D2279C52346D}"/>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78695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547</xdr:row>
      <xdr:rowOff>0</xdr:rowOff>
    </xdr:from>
    <xdr:to>
      <xdr:col>1</xdr:col>
      <xdr:colOff>304800</xdr:colOff>
      <xdr:row>547</xdr:row>
      <xdr:rowOff>304800</xdr:rowOff>
    </xdr:to>
    <xdr:pic>
      <xdr:nvPicPr>
        <xdr:cNvPr id="1485" name="Picture 1484">
          <a:hlinkClick xmlns:r="http://schemas.openxmlformats.org/officeDocument/2006/relationships" r:id="rId726"/>
          <a:extLst>
            <a:ext uri="{FF2B5EF4-FFF2-40B4-BE49-F238E27FC236}">
              <a16:creationId xmlns:a16="http://schemas.microsoft.com/office/drawing/2014/main" id="{1DBEC92A-3F44-4E22-B31B-32FB62027538}"/>
            </a:ext>
          </a:extLst>
        </xdr:cNvPr>
        <xdr:cNvPicPr>
          <a:picLocks noChangeAspect="1" noChangeArrowheads="1"/>
        </xdr:cNvPicPr>
      </xdr:nvPicPr>
      <xdr:blipFill>
        <a:blip xmlns:r="http://schemas.openxmlformats.org/officeDocument/2006/relationships" r:embed="rId727">
          <a:extLst>
            <a:ext uri="{28A0092B-C50C-407E-A947-70E740481C1C}">
              <a14:useLocalDpi xmlns:a14="http://schemas.microsoft.com/office/drawing/2010/main" val="0"/>
            </a:ext>
          </a:extLst>
        </a:blip>
        <a:srcRect/>
        <a:stretch>
          <a:fillRect/>
        </a:stretch>
      </xdr:blipFill>
      <xdr:spPr bwMode="auto">
        <a:xfrm>
          <a:off x="609600" y="179070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547</xdr:row>
      <xdr:rowOff>0</xdr:rowOff>
    </xdr:from>
    <xdr:to>
      <xdr:col>3</xdr:col>
      <xdr:colOff>304800</xdr:colOff>
      <xdr:row>547</xdr:row>
      <xdr:rowOff>114300</xdr:rowOff>
    </xdr:to>
    <xdr:pic>
      <xdr:nvPicPr>
        <xdr:cNvPr id="1486" name="Picture 1485">
          <a:hlinkClick xmlns:r="http://schemas.openxmlformats.org/officeDocument/2006/relationships" r:id="rId109"/>
          <a:extLst>
            <a:ext uri="{FF2B5EF4-FFF2-40B4-BE49-F238E27FC236}">
              <a16:creationId xmlns:a16="http://schemas.microsoft.com/office/drawing/2014/main" id="{B09AAA4D-D986-4D8E-9402-1FA152DFC507}"/>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79070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548</xdr:row>
      <xdr:rowOff>0</xdr:rowOff>
    </xdr:from>
    <xdr:to>
      <xdr:col>1</xdr:col>
      <xdr:colOff>304800</xdr:colOff>
      <xdr:row>549</xdr:row>
      <xdr:rowOff>114300</xdr:rowOff>
    </xdr:to>
    <xdr:pic>
      <xdr:nvPicPr>
        <xdr:cNvPr id="1487" name="Picture 1486">
          <a:hlinkClick xmlns:r="http://schemas.openxmlformats.org/officeDocument/2006/relationships" r:id="rId728"/>
          <a:extLst>
            <a:ext uri="{FF2B5EF4-FFF2-40B4-BE49-F238E27FC236}">
              <a16:creationId xmlns:a16="http://schemas.microsoft.com/office/drawing/2014/main" id="{121FCAC7-B385-44BF-8B25-C452DC01F514}"/>
            </a:ext>
          </a:extLst>
        </xdr:cNvPr>
        <xdr:cNvPicPr>
          <a:picLocks noChangeAspect="1" noChangeArrowheads="1"/>
        </xdr:cNvPicPr>
      </xdr:nvPicPr>
      <xdr:blipFill>
        <a:blip xmlns:r="http://schemas.openxmlformats.org/officeDocument/2006/relationships" r:embed="rId729">
          <a:extLst>
            <a:ext uri="{28A0092B-C50C-407E-A947-70E740481C1C}">
              <a14:useLocalDpi xmlns:a14="http://schemas.microsoft.com/office/drawing/2010/main" val="0"/>
            </a:ext>
          </a:extLst>
        </a:blip>
        <a:srcRect/>
        <a:stretch>
          <a:fillRect/>
        </a:stretch>
      </xdr:blipFill>
      <xdr:spPr bwMode="auto">
        <a:xfrm>
          <a:off x="609600" y="179444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548</xdr:row>
      <xdr:rowOff>0</xdr:rowOff>
    </xdr:from>
    <xdr:to>
      <xdr:col>3</xdr:col>
      <xdr:colOff>304800</xdr:colOff>
      <xdr:row>548</xdr:row>
      <xdr:rowOff>114300</xdr:rowOff>
    </xdr:to>
    <xdr:pic>
      <xdr:nvPicPr>
        <xdr:cNvPr id="1488" name="Picture 1487">
          <a:hlinkClick xmlns:r="http://schemas.openxmlformats.org/officeDocument/2006/relationships" r:id="rId53"/>
          <a:extLst>
            <a:ext uri="{FF2B5EF4-FFF2-40B4-BE49-F238E27FC236}">
              <a16:creationId xmlns:a16="http://schemas.microsoft.com/office/drawing/2014/main" id="{504C59C1-2E6C-440B-888D-DE3DD0DD6CC7}"/>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79444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548</xdr:row>
      <xdr:rowOff>0</xdr:rowOff>
    </xdr:from>
    <xdr:to>
      <xdr:col>4</xdr:col>
      <xdr:colOff>9525</xdr:colOff>
      <xdr:row>548</xdr:row>
      <xdr:rowOff>114300</xdr:rowOff>
    </xdr:to>
    <xdr:pic>
      <xdr:nvPicPr>
        <xdr:cNvPr id="1489" name="Picture 1488">
          <a:hlinkClick xmlns:r="http://schemas.openxmlformats.org/officeDocument/2006/relationships" r:id="rId267"/>
          <a:extLst>
            <a:ext uri="{FF2B5EF4-FFF2-40B4-BE49-F238E27FC236}">
              <a16:creationId xmlns:a16="http://schemas.microsoft.com/office/drawing/2014/main" id="{5EF9D4E5-6BAC-4BC8-BB22-D00EDC046B59}"/>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79444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550</xdr:row>
      <xdr:rowOff>0</xdr:rowOff>
    </xdr:from>
    <xdr:to>
      <xdr:col>1</xdr:col>
      <xdr:colOff>304800</xdr:colOff>
      <xdr:row>551</xdr:row>
      <xdr:rowOff>114300</xdr:rowOff>
    </xdr:to>
    <xdr:pic>
      <xdr:nvPicPr>
        <xdr:cNvPr id="1490" name="Picture 1489">
          <a:hlinkClick xmlns:r="http://schemas.openxmlformats.org/officeDocument/2006/relationships" r:id="rId730"/>
          <a:extLst>
            <a:ext uri="{FF2B5EF4-FFF2-40B4-BE49-F238E27FC236}">
              <a16:creationId xmlns:a16="http://schemas.microsoft.com/office/drawing/2014/main" id="{EF61E770-7FB6-41D3-812D-5EB305B97F75}"/>
            </a:ext>
          </a:extLst>
        </xdr:cNvPr>
        <xdr:cNvPicPr>
          <a:picLocks noChangeAspect="1" noChangeArrowheads="1"/>
        </xdr:cNvPicPr>
      </xdr:nvPicPr>
      <xdr:blipFill>
        <a:blip xmlns:r="http://schemas.openxmlformats.org/officeDocument/2006/relationships" r:embed="rId731">
          <a:extLst>
            <a:ext uri="{28A0092B-C50C-407E-A947-70E740481C1C}">
              <a14:useLocalDpi xmlns:a14="http://schemas.microsoft.com/office/drawing/2010/main" val="0"/>
            </a:ext>
          </a:extLst>
        </a:blip>
        <a:srcRect/>
        <a:stretch>
          <a:fillRect/>
        </a:stretch>
      </xdr:blipFill>
      <xdr:spPr bwMode="auto">
        <a:xfrm>
          <a:off x="609600" y="180009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550</xdr:row>
      <xdr:rowOff>0</xdr:rowOff>
    </xdr:from>
    <xdr:to>
      <xdr:col>3</xdr:col>
      <xdr:colOff>304800</xdr:colOff>
      <xdr:row>550</xdr:row>
      <xdr:rowOff>114300</xdr:rowOff>
    </xdr:to>
    <xdr:pic>
      <xdr:nvPicPr>
        <xdr:cNvPr id="1491" name="Picture 1490">
          <a:hlinkClick xmlns:r="http://schemas.openxmlformats.org/officeDocument/2006/relationships" r:id="rId53"/>
          <a:extLst>
            <a:ext uri="{FF2B5EF4-FFF2-40B4-BE49-F238E27FC236}">
              <a16:creationId xmlns:a16="http://schemas.microsoft.com/office/drawing/2014/main" id="{78EE2010-7315-418B-9918-480EFF1E4BA5}"/>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80009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550</xdr:row>
      <xdr:rowOff>0</xdr:rowOff>
    </xdr:from>
    <xdr:to>
      <xdr:col>4</xdr:col>
      <xdr:colOff>9525</xdr:colOff>
      <xdr:row>550</xdr:row>
      <xdr:rowOff>114300</xdr:rowOff>
    </xdr:to>
    <xdr:pic>
      <xdr:nvPicPr>
        <xdr:cNvPr id="1492" name="Picture 1491">
          <a:hlinkClick xmlns:r="http://schemas.openxmlformats.org/officeDocument/2006/relationships" r:id="rId267"/>
          <a:extLst>
            <a:ext uri="{FF2B5EF4-FFF2-40B4-BE49-F238E27FC236}">
              <a16:creationId xmlns:a16="http://schemas.microsoft.com/office/drawing/2014/main" id="{8857373B-515C-4E9D-8061-AE12F335A8BA}"/>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80009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552</xdr:row>
      <xdr:rowOff>0</xdr:rowOff>
    </xdr:from>
    <xdr:to>
      <xdr:col>1</xdr:col>
      <xdr:colOff>352425</xdr:colOff>
      <xdr:row>553</xdr:row>
      <xdr:rowOff>133350</xdr:rowOff>
    </xdr:to>
    <xdr:pic>
      <xdr:nvPicPr>
        <xdr:cNvPr id="1493" name="Picture 1492">
          <a:hlinkClick xmlns:r="http://schemas.openxmlformats.org/officeDocument/2006/relationships" r:id="rId732"/>
          <a:extLst>
            <a:ext uri="{FF2B5EF4-FFF2-40B4-BE49-F238E27FC236}">
              <a16:creationId xmlns:a16="http://schemas.microsoft.com/office/drawing/2014/main" id="{3471115E-14E7-4FC3-A019-942A03AE94BC}"/>
            </a:ext>
          </a:extLst>
        </xdr:cNvPr>
        <xdr:cNvPicPr>
          <a:picLocks noChangeAspect="1" noChangeArrowheads="1"/>
        </xdr:cNvPicPr>
      </xdr:nvPicPr>
      <xdr:blipFill>
        <a:blip xmlns:r="http://schemas.openxmlformats.org/officeDocument/2006/relationships" r:embed="rId733">
          <a:extLst>
            <a:ext uri="{28A0092B-C50C-407E-A947-70E740481C1C}">
              <a14:useLocalDpi xmlns:a14="http://schemas.microsoft.com/office/drawing/2010/main" val="0"/>
            </a:ext>
          </a:extLst>
        </a:blip>
        <a:srcRect/>
        <a:stretch>
          <a:fillRect/>
        </a:stretch>
      </xdr:blipFill>
      <xdr:spPr bwMode="auto">
        <a:xfrm>
          <a:off x="609600" y="180574950"/>
          <a:ext cx="3556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552</xdr:row>
      <xdr:rowOff>0</xdr:rowOff>
    </xdr:from>
    <xdr:to>
      <xdr:col>3</xdr:col>
      <xdr:colOff>304800</xdr:colOff>
      <xdr:row>552</xdr:row>
      <xdr:rowOff>114300</xdr:rowOff>
    </xdr:to>
    <xdr:pic>
      <xdr:nvPicPr>
        <xdr:cNvPr id="1494" name="Picture 1493">
          <a:hlinkClick xmlns:r="http://schemas.openxmlformats.org/officeDocument/2006/relationships" r:id="rId53"/>
          <a:extLst>
            <a:ext uri="{FF2B5EF4-FFF2-40B4-BE49-F238E27FC236}">
              <a16:creationId xmlns:a16="http://schemas.microsoft.com/office/drawing/2014/main" id="{56265CE9-F594-493B-BA5F-9F236A772341}"/>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80574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552</xdr:row>
      <xdr:rowOff>0</xdr:rowOff>
    </xdr:from>
    <xdr:to>
      <xdr:col>4</xdr:col>
      <xdr:colOff>9525</xdr:colOff>
      <xdr:row>552</xdr:row>
      <xdr:rowOff>114300</xdr:rowOff>
    </xdr:to>
    <xdr:pic>
      <xdr:nvPicPr>
        <xdr:cNvPr id="1495" name="Picture 1494">
          <a:hlinkClick xmlns:r="http://schemas.openxmlformats.org/officeDocument/2006/relationships" r:id="rId267"/>
          <a:extLst>
            <a:ext uri="{FF2B5EF4-FFF2-40B4-BE49-F238E27FC236}">
              <a16:creationId xmlns:a16="http://schemas.microsoft.com/office/drawing/2014/main" id="{F484FA63-4048-425C-BBEF-1B8DBE984DF8}"/>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80574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554</xdr:row>
      <xdr:rowOff>0</xdr:rowOff>
    </xdr:from>
    <xdr:to>
      <xdr:col>1</xdr:col>
      <xdr:colOff>304800</xdr:colOff>
      <xdr:row>554</xdr:row>
      <xdr:rowOff>304800</xdr:rowOff>
    </xdr:to>
    <xdr:pic>
      <xdr:nvPicPr>
        <xdr:cNvPr id="1496" name="Picture 1495">
          <a:hlinkClick xmlns:r="http://schemas.openxmlformats.org/officeDocument/2006/relationships" r:id="rId734"/>
          <a:extLst>
            <a:ext uri="{FF2B5EF4-FFF2-40B4-BE49-F238E27FC236}">
              <a16:creationId xmlns:a16="http://schemas.microsoft.com/office/drawing/2014/main" id="{62162DC4-677C-4116-9CB5-0E97FDB55606}"/>
            </a:ext>
          </a:extLst>
        </xdr:cNvPr>
        <xdr:cNvPicPr>
          <a:picLocks noChangeAspect="1" noChangeArrowheads="1"/>
        </xdr:cNvPicPr>
      </xdr:nvPicPr>
      <xdr:blipFill>
        <a:blip xmlns:r="http://schemas.openxmlformats.org/officeDocument/2006/relationships" r:embed="rId735">
          <a:extLst>
            <a:ext uri="{28A0092B-C50C-407E-A947-70E740481C1C}">
              <a14:useLocalDpi xmlns:a14="http://schemas.microsoft.com/office/drawing/2010/main" val="0"/>
            </a:ext>
          </a:extLst>
        </a:blip>
        <a:srcRect/>
        <a:stretch>
          <a:fillRect/>
        </a:stretch>
      </xdr:blipFill>
      <xdr:spPr bwMode="auto">
        <a:xfrm>
          <a:off x="609600" y="181140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554</xdr:row>
      <xdr:rowOff>0</xdr:rowOff>
    </xdr:from>
    <xdr:to>
      <xdr:col>3</xdr:col>
      <xdr:colOff>304800</xdr:colOff>
      <xdr:row>554</xdr:row>
      <xdr:rowOff>114300</xdr:rowOff>
    </xdr:to>
    <xdr:pic>
      <xdr:nvPicPr>
        <xdr:cNvPr id="1497" name="Picture 1496">
          <a:hlinkClick xmlns:r="http://schemas.openxmlformats.org/officeDocument/2006/relationships" r:id="rId3"/>
          <a:extLst>
            <a:ext uri="{FF2B5EF4-FFF2-40B4-BE49-F238E27FC236}">
              <a16:creationId xmlns:a16="http://schemas.microsoft.com/office/drawing/2014/main" id="{7D8395E8-E1BE-452E-8B05-EA92DBE63EA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81140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554</xdr:row>
      <xdr:rowOff>0</xdr:rowOff>
    </xdr:from>
    <xdr:to>
      <xdr:col>4</xdr:col>
      <xdr:colOff>9525</xdr:colOff>
      <xdr:row>554</xdr:row>
      <xdr:rowOff>114300</xdr:rowOff>
    </xdr:to>
    <xdr:pic>
      <xdr:nvPicPr>
        <xdr:cNvPr id="1498" name="Picture 1497">
          <a:hlinkClick xmlns:r="http://schemas.openxmlformats.org/officeDocument/2006/relationships" r:id="rId109"/>
          <a:extLst>
            <a:ext uri="{FF2B5EF4-FFF2-40B4-BE49-F238E27FC236}">
              <a16:creationId xmlns:a16="http://schemas.microsoft.com/office/drawing/2014/main" id="{5D88EE5B-621D-433A-9F71-0F0DD4BA80A4}"/>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81140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555</xdr:row>
      <xdr:rowOff>0</xdr:rowOff>
    </xdr:from>
    <xdr:to>
      <xdr:col>1</xdr:col>
      <xdr:colOff>304800</xdr:colOff>
      <xdr:row>555</xdr:row>
      <xdr:rowOff>304800</xdr:rowOff>
    </xdr:to>
    <xdr:pic>
      <xdr:nvPicPr>
        <xdr:cNvPr id="1499" name="Picture 1498">
          <a:hlinkClick xmlns:r="http://schemas.openxmlformats.org/officeDocument/2006/relationships" r:id="rId736"/>
          <a:extLst>
            <a:ext uri="{FF2B5EF4-FFF2-40B4-BE49-F238E27FC236}">
              <a16:creationId xmlns:a16="http://schemas.microsoft.com/office/drawing/2014/main" id="{2669B082-1A1B-4E5D-B0AC-A2714A9BBFBE}"/>
            </a:ext>
          </a:extLst>
        </xdr:cNvPr>
        <xdr:cNvPicPr>
          <a:picLocks noChangeAspect="1" noChangeArrowheads="1"/>
        </xdr:cNvPicPr>
      </xdr:nvPicPr>
      <xdr:blipFill>
        <a:blip xmlns:r="http://schemas.openxmlformats.org/officeDocument/2006/relationships" r:embed="rId737">
          <a:extLst>
            <a:ext uri="{28A0092B-C50C-407E-A947-70E740481C1C}">
              <a14:useLocalDpi xmlns:a14="http://schemas.microsoft.com/office/drawing/2010/main" val="0"/>
            </a:ext>
          </a:extLst>
        </a:blip>
        <a:srcRect/>
        <a:stretch>
          <a:fillRect/>
        </a:stretch>
      </xdr:blipFill>
      <xdr:spPr bwMode="auto">
        <a:xfrm>
          <a:off x="609600" y="181514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555</xdr:row>
      <xdr:rowOff>0</xdr:rowOff>
    </xdr:from>
    <xdr:to>
      <xdr:col>3</xdr:col>
      <xdr:colOff>304800</xdr:colOff>
      <xdr:row>555</xdr:row>
      <xdr:rowOff>114300</xdr:rowOff>
    </xdr:to>
    <xdr:pic>
      <xdr:nvPicPr>
        <xdr:cNvPr id="1500" name="Picture 1499">
          <a:hlinkClick xmlns:r="http://schemas.openxmlformats.org/officeDocument/2006/relationships" r:id="rId3"/>
          <a:extLst>
            <a:ext uri="{FF2B5EF4-FFF2-40B4-BE49-F238E27FC236}">
              <a16:creationId xmlns:a16="http://schemas.microsoft.com/office/drawing/2014/main" id="{D7E53A47-405E-45A1-82D6-2521320672B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181514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555</xdr:row>
      <xdr:rowOff>0</xdr:rowOff>
    </xdr:from>
    <xdr:to>
      <xdr:col>4</xdr:col>
      <xdr:colOff>9525</xdr:colOff>
      <xdr:row>555</xdr:row>
      <xdr:rowOff>114300</xdr:rowOff>
    </xdr:to>
    <xdr:pic>
      <xdr:nvPicPr>
        <xdr:cNvPr id="1501" name="Picture 1500">
          <a:hlinkClick xmlns:r="http://schemas.openxmlformats.org/officeDocument/2006/relationships" r:id="rId109"/>
          <a:extLst>
            <a:ext uri="{FF2B5EF4-FFF2-40B4-BE49-F238E27FC236}">
              <a16:creationId xmlns:a16="http://schemas.microsoft.com/office/drawing/2014/main" id="{16B06DE4-C79C-42F0-B4D5-CDF18BF1A23D}"/>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81514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556</xdr:row>
      <xdr:rowOff>0</xdr:rowOff>
    </xdr:from>
    <xdr:to>
      <xdr:col>1</xdr:col>
      <xdr:colOff>304800</xdr:colOff>
      <xdr:row>556</xdr:row>
      <xdr:rowOff>304800</xdr:rowOff>
    </xdr:to>
    <xdr:pic>
      <xdr:nvPicPr>
        <xdr:cNvPr id="1502" name="Picture 1501">
          <a:hlinkClick xmlns:r="http://schemas.openxmlformats.org/officeDocument/2006/relationships" r:id="rId738"/>
          <a:extLst>
            <a:ext uri="{FF2B5EF4-FFF2-40B4-BE49-F238E27FC236}">
              <a16:creationId xmlns:a16="http://schemas.microsoft.com/office/drawing/2014/main" id="{979DE1B3-BCB1-4C73-8463-E41596566AB1}"/>
            </a:ext>
          </a:extLst>
        </xdr:cNvPr>
        <xdr:cNvPicPr>
          <a:picLocks noChangeAspect="1" noChangeArrowheads="1"/>
        </xdr:cNvPicPr>
      </xdr:nvPicPr>
      <xdr:blipFill>
        <a:blip xmlns:r="http://schemas.openxmlformats.org/officeDocument/2006/relationships" r:embed="rId739">
          <a:extLst>
            <a:ext uri="{28A0092B-C50C-407E-A947-70E740481C1C}">
              <a14:useLocalDpi xmlns:a14="http://schemas.microsoft.com/office/drawing/2010/main" val="0"/>
            </a:ext>
          </a:extLst>
        </a:blip>
        <a:srcRect/>
        <a:stretch>
          <a:fillRect/>
        </a:stretch>
      </xdr:blipFill>
      <xdr:spPr bwMode="auto">
        <a:xfrm>
          <a:off x="609600" y="181889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556</xdr:row>
      <xdr:rowOff>0</xdr:rowOff>
    </xdr:from>
    <xdr:to>
      <xdr:col>3</xdr:col>
      <xdr:colOff>304800</xdr:colOff>
      <xdr:row>556</xdr:row>
      <xdr:rowOff>114300</xdr:rowOff>
    </xdr:to>
    <xdr:pic>
      <xdr:nvPicPr>
        <xdr:cNvPr id="1503" name="Picture 1502">
          <a:hlinkClick xmlns:r="http://schemas.openxmlformats.org/officeDocument/2006/relationships" r:id="rId109"/>
          <a:extLst>
            <a:ext uri="{FF2B5EF4-FFF2-40B4-BE49-F238E27FC236}">
              <a16:creationId xmlns:a16="http://schemas.microsoft.com/office/drawing/2014/main" id="{92359E9C-11E1-4DDD-8E9D-CE066741E699}"/>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1889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556</xdr:row>
      <xdr:rowOff>0</xdr:rowOff>
    </xdr:from>
    <xdr:to>
      <xdr:col>4</xdr:col>
      <xdr:colOff>9525</xdr:colOff>
      <xdr:row>556</xdr:row>
      <xdr:rowOff>114300</xdr:rowOff>
    </xdr:to>
    <xdr:pic>
      <xdr:nvPicPr>
        <xdr:cNvPr id="1504" name="Picture 1503">
          <a:hlinkClick xmlns:r="http://schemas.openxmlformats.org/officeDocument/2006/relationships" r:id="rId47"/>
          <a:extLst>
            <a:ext uri="{FF2B5EF4-FFF2-40B4-BE49-F238E27FC236}">
              <a16:creationId xmlns:a16="http://schemas.microsoft.com/office/drawing/2014/main" id="{974024F4-766A-44E0-BB8D-37F56A31353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81889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557</xdr:row>
      <xdr:rowOff>0</xdr:rowOff>
    </xdr:from>
    <xdr:to>
      <xdr:col>1</xdr:col>
      <xdr:colOff>304800</xdr:colOff>
      <xdr:row>557</xdr:row>
      <xdr:rowOff>304800</xdr:rowOff>
    </xdr:to>
    <xdr:pic>
      <xdr:nvPicPr>
        <xdr:cNvPr id="1505" name="Picture 1504">
          <a:hlinkClick xmlns:r="http://schemas.openxmlformats.org/officeDocument/2006/relationships" r:id="rId740"/>
          <a:extLst>
            <a:ext uri="{FF2B5EF4-FFF2-40B4-BE49-F238E27FC236}">
              <a16:creationId xmlns:a16="http://schemas.microsoft.com/office/drawing/2014/main" id="{A3A7030C-9D71-4EC7-8811-4156B61E91E9}"/>
            </a:ext>
          </a:extLst>
        </xdr:cNvPr>
        <xdr:cNvPicPr>
          <a:picLocks noChangeAspect="1" noChangeArrowheads="1"/>
        </xdr:cNvPicPr>
      </xdr:nvPicPr>
      <xdr:blipFill>
        <a:blip xmlns:r="http://schemas.openxmlformats.org/officeDocument/2006/relationships" r:embed="rId741">
          <a:extLst>
            <a:ext uri="{28A0092B-C50C-407E-A947-70E740481C1C}">
              <a14:useLocalDpi xmlns:a14="http://schemas.microsoft.com/office/drawing/2010/main" val="0"/>
            </a:ext>
          </a:extLst>
        </a:blip>
        <a:srcRect/>
        <a:stretch>
          <a:fillRect/>
        </a:stretch>
      </xdr:blipFill>
      <xdr:spPr bwMode="auto">
        <a:xfrm>
          <a:off x="609600" y="182264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557</xdr:row>
      <xdr:rowOff>0</xdr:rowOff>
    </xdr:from>
    <xdr:to>
      <xdr:col>3</xdr:col>
      <xdr:colOff>304800</xdr:colOff>
      <xdr:row>557</xdr:row>
      <xdr:rowOff>114300</xdr:rowOff>
    </xdr:to>
    <xdr:pic>
      <xdr:nvPicPr>
        <xdr:cNvPr id="1506" name="Picture 1505">
          <a:hlinkClick xmlns:r="http://schemas.openxmlformats.org/officeDocument/2006/relationships" r:id="rId109"/>
          <a:extLst>
            <a:ext uri="{FF2B5EF4-FFF2-40B4-BE49-F238E27FC236}">
              <a16:creationId xmlns:a16="http://schemas.microsoft.com/office/drawing/2014/main" id="{90F3028E-E6C1-449F-AA84-FE5CBA62AB90}"/>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2264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557</xdr:row>
      <xdr:rowOff>0</xdr:rowOff>
    </xdr:from>
    <xdr:to>
      <xdr:col>4</xdr:col>
      <xdr:colOff>9525</xdr:colOff>
      <xdr:row>557</xdr:row>
      <xdr:rowOff>114300</xdr:rowOff>
    </xdr:to>
    <xdr:pic>
      <xdr:nvPicPr>
        <xdr:cNvPr id="1507" name="Picture 1506">
          <a:hlinkClick xmlns:r="http://schemas.openxmlformats.org/officeDocument/2006/relationships" r:id="rId47"/>
          <a:extLst>
            <a:ext uri="{FF2B5EF4-FFF2-40B4-BE49-F238E27FC236}">
              <a16:creationId xmlns:a16="http://schemas.microsoft.com/office/drawing/2014/main" id="{B81368B9-BC73-401C-866E-71614710CCFA}"/>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82264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558</xdr:row>
      <xdr:rowOff>0</xdr:rowOff>
    </xdr:from>
    <xdr:to>
      <xdr:col>1</xdr:col>
      <xdr:colOff>304800</xdr:colOff>
      <xdr:row>558</xdr:row>
      <xdr:rowOff>304800</xdr:rowOff>
    </xdr:to>
    <xdr:pic>
      <xdr:nvPicPr>
        <xdr:cNvPr id="1508" name="Picture 1507">
          <a:hlinkClick xmlns:r="http://schemas.openxmlformats.org/officeDocument/2006/relationships" r:id="rId742"/>
          <a:extLst>
            <a:ext uri="{FF2B5EF4-FFF2-40B4-BE49-F238E27FC236}">
              <a16:creationId xmlns:a16="http://schemas.microsoft.com/office/drawing/2014/main" id="{BD114A89-29C4-42D4-92CB-08B1330605EA}"/>
            </a:ext>
          </a:extLst>
        </xdr:cNvPr>
        <xdr:cNvPicPr>
          <a:picLocks noChangeAspect="1" noChangeArrowheads="1"/>
        </xdr:cNvPicPr>
      </xdr:nvPicPr>
      <xdr:blipFill>
        <a:blip xmlns:r="http://schemas.openxmlformats.org/officeDocument/2006/relationships" r:embed="rId743">
          <a:extLst>
            <a:ext uri="{28A0092B-C50C-407E-A947-70E740481C1C}">
              <a14:useLocalDpi xmlns:a14="http://schemas.microsoft.com/office/drawing/2010/main" val="0"/>
            </a:ext>
          </a:extLst>
        </a:blip>
        <a:srcRect/>
        <a:stretch>
          <a:fillRect/>
        </a:stretch>
      </xdr:blipFill>
      <xdr:spPr bwMode="auto">
        <a:xfrm>
          <a:off x="609600" y="182638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558</xdr:row>
      <xdr:rowOff>0</xdr:rowOff>
    </xdr:from>
    <xdr:to>
      <xdr:col>3</xdr:col>
      <xdr:colOff>304800</xdr:colOff>
      <xdr:row>558</xdr:row>
      <xdr:rowOff>114300</xdr:rowOff>
    </xdr:to>
    <xdr:pic>
      <xdr:nvPicPr>
        <xdr:cNvPr id="1509" name="Picture 1508">
          <a:hlinkClick xmlns:r="http://schemas.openxmlformats.org/officeDocument/2006/relationships" r:id="rId513"/>
          <a:extLst>
            <a:ext uri="{FF2B5EF4-FFF2-40B4-BE49-F238E27FC236}">
              <a16:creationId xmlns:a16="http://schemas.microsoft.com/office/drawing/2014/main" id="{CA91C50C-82D3-452F-B64B-72DCAB1FFD0D}"/>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182638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558</xdr:row>
      <xdr:rowOff>0</xdr:rowOff>
    </xdr:from>
    <xdr:to>
      <xdr:col>4</xdr:col>
      <xdr:colOff>9525</xdr:colOff>
      <xdr:row>558</xdr:row>
      <xdr:rowOff>114300</xdr:rowOff>
    </xdr:to>
    <xdr:pic>
      <xdr:nvPicPr>
        <xdr:cNvPr id="1510" name="Picture 1509">
          <a:hlinkClick xmlns:r="http://schemas.openxmlformats.org/officeDocument/2006/relationships" r:id="rId267"/>
          <a:extLst>
            <a:ext uri="{FF2B5EF4-FFF2-40B4-BE49-F238E27FC236}">
              <a16:creationId xmlns:a16="http://schemas.microsoft.com/office/drawing/2014/main" id="{CFDD44A9-7730-4B06-A74F-C32F67055A63}"/>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82638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560</xdr:row>
      <xdr:rowOff>0</xdr:rowOff>
    </xdr:from>
    <xdr:to>
      <xdr:col>1</xdr:col>
      <xdr:colOff>304800</xdr:colOff>
      <xdr:row>561</xdr:row>
      <xdr:rowOff>28575</xdr:rowOff>
    </xdr:to>
    <xdr:pic>
      <xdr:nvPicPr>
        <xdr:cNvPr id="1511" name="Picture 1510">
          <a:hlinkClick xmlns:r="http://schemas.openxmlformats.org/officeDocument/2006/relationships" r:id="rId744"/>
          <a:extLst>
            <a:ext uri="{FF2B5EF4-FFF2-40B4-BE49-F238E27FC236}">
              <a16:creationId xmlns:a16="http://schemas.microsoft.com/office/drawing/2014/main" id="{C81A6619-3648-4E48-9E13-8B34429ADB99}"/>
            </a:ext>
          </a:extLst>
        </xdr:cNvPr>
        <xdr:cNvPicPr>
          <a:picLocks noChangeAspect="1" noChangeArrowheads="1"/>
        </xdr:cNvPicPr>
      </xdr:nvPicPr>
      <xdr:blipFill>
        <a:blip xmlns:r="http://schemas.openxmlformats.org/officeDocument/2006/relationships" r:embed="rId745">
          <a:extLst>
            <a:ext uri="{28A0092B-C50C-407E-A947-70E740481C1C}">
              <a14:useLocalDpi xmlns:a14="http://schemas.microsoft.com/office/drawing/2010/main" val="0"/>
            </a:ext>
          </a:extLst>
        </a:blip>
        <a:srcRect/>
        <a:stretch>
          <a:fillRect/>
        </a:stretch>
      </xdr:blipFill>
      <xdr:spPr bwMode="auto">
        <a:xfrm>
          <a:off x="609600" y="183388000"/>
          <a:ext cx="3048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560</xdr:row>
      <xdr:rowOff>0</xdr:rowOff>
    </xdr:from>
    <xdr:to>
      <xdr:col>3</xdr:col>
      <xdr:colOff>304800</xdr:colOff>
      <xdr:row>560</xdr:row>
      <xdr:rowOff>114300</xdr:rowOff>
    </xdr:to>
    <xdr:pic>
      <xdr:nvPicPr>
        <xdr:cNvPr id="1512" name="Picture 1511">
          <a:hlinkClick xmlns:r="http://schemas.openxmlformats.org/officeDocument/2006/relationships" r:id="rId513"/>
          <a:extLst>
            <a:ext uri="{FF2B5EF4-FFF2-40B4-BE49-F238E27FC236}">
              <a16:creationId xmlns:a16="http://schemas.microsoft.com/office/drawing/2014/main" id="{334AA8E7-6700-4E7C-860D-3804B7CD33FE}"/>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183388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560</xdr:row>
      <xdr:rowOff>0</xdr:rowOff>
    </xdr:from>
    <xdr:to>
      <xdr:col>4</xdr:col>
      <xdr:colOff>9525</xdr:colOff>
      <xdr:row>560</xdr:row>
      <xdr:rowOff>114300</xdr:rowOff>
    </xdr:to>
    <xdr:pic>
      <xdr:nvPicPr>
        <xdr:cNvPr id="1513" name="Picture 1512">
          <a:hlinkClick xmlns:r="http://schemas.openxmlformats.org/officeDocument/2006/relationships" r:id="rId267"/>
          <a:extLst>
            <a:ext uri="{FF2B5EF4-FFF2-40B4-BE49-F238E27FC236}">
              <a16:creationId xmlns:a16="http://schemas.microsoft.com/office/drawing/2014/main" id="{EAC64117-5804-4277-A621-55F3B4A65F91}"/>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83388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562</xdr:row>
      <xdr:rowOff>0</xdr:rowOff>
    </xdr:from>
    <xdr:to>
      <xdr:col>1</xdr:col>
      <xdr:colOff>400050</xdr:colOff>
      <xdr:row>563</xdr:row>
      <xdr:rowOff>104775</xdr:rowOff>
    </xdr:to>
    <xdr:pic>
      <xdr:nvPicPr>
        <xdr:cNvPr id="1514" name="Picture 1513">
          <a:hlinkClick xmlns:r="http://schemas.openxmlformats.org/officeDocument/2006/relationships" r:id="rId744"/>
          <a:extLst>
            <a:ext uri="{FF2B5EF4-FFF2-40B4-BE49-F238E27FC236}">
              <a16:creationId xmlns:a16="http://schemas.microsoft.com/office/drawing/2014/main" id="{F35E3421-7F86-4276-B541-7FF90170AFAB}"/>
            </a:ext>
          </a:extLst>
        </xdr:cNvPr>
        <xdr:cNvPicPr>
          <a:picLocks noChangeAspect="1" noChangeArrowheads="1"/>
        </xdr:cNvPicPr>
      </xdr:nvPicPr>
      <xdr:blipFill>
        <a:blip xmlns:r="http://schemas.openxmlformats.org/officeDocument/2006/relationships" r:embed="rId746">
          <a:extLst>
            <a:ext uri="{28A0092B-C50C-407E-A947-70E740481C1C}">
              <a14:useLocalDpi xmlns:a14="http://schemas.microsoft.com/office/drawing/2010/main" val="0"/>
            </a:ext>
          </a:extLst>
        </a:blip>
        <a:srcRect/>
        <a:stretch>
          <a:fillRect/>
        </a:stretch>
      </xdr:blipFill>
      <xdr:spPr bwMode="auto">
        <a:xfrm>
          <a:off x="609600" y="184137300"/>
          <a:ext cx="4000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562</xdr:row>
      <xdr:rowOff>0</xdr:rowOff>
    </xdr:from>
    <xdr:to>
      <xdr:col>3</xdr:col>
      <xdr:colOff>304800</xdr:colOff>
      <xdr:row>562</xdr:row>
      <xdr:rowOff>114300</xdr:rowOff>
    </xdr:to>
    <xdr:pic>
      <xdr:nvPicPr>
        <xdr:cNvPr id="1515" name="Picture 1514">
          <a:hlinkClick xmlns:r="http://schemas.openxmlformats.org/officeDocument/2006/relationships" r:id="rId513"/>
          <a:extLst>
            <a:ext uri="{FF2B5EF4-FFF2-40B4-BE49-F238E27FC236}">
              <a16:creationId xmlns:a16="http://schemas.microsoft.com/office/drawing/2014/main" id="{0262ADB7-21C2-46F2-8920-3573FBF7837D}"/>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184137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562</xdr:row>
      <xdr:rowOff>0</xdr:rowOff>
    </xdr:from>
    <xdr:to>
      <xdr:col>4</xdr:col>
      <xdr:colOff>9525</xdr:colOff>
      <xdr:row>562</xdr:row>
      <xdr:rowOff>114300</xdr:rowOff>
    </xdr:to>
    <xdr:pic>
      <xdr:nvPicPr>
        <xdr:cNvPr id="1516" name="Picture 1515">
          <a:hlinkClick xmlns:r="http://schemas.openxmlformats.org/officeDocument/2006/relationships" r:id="rId267"/>
          <a:extLst>
            <a:ext uri="{FF2B5EF4-FFF2-40B4-BE49-F238E27FC236}">
              <a16:creationId xmlns:a16="http://schemas.microsoft.com/office/drawing/2014/main" id="{722E8E18-CDA7-44E0-8739-B91BFFC06E03}"/>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84137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565</xdr:row>
      <xdr:rowOff>0</xdr:rowOff>
    </xdr:from>
    <xdr:to>
      <xdr:col>1</xdr:col>
      <xdr:colOff>304800</xdr:colOff>
      <xdr:row>565</xdr:row>
      <xdr:rowOff>304800</xdr:rowOff>
    </xdr:to>
    <xdr:pic>
      <xdr:nvPicPr>
        <xdr:cNvPr id="1536" name="Picture 1535">
          <a:hlinkClick xmlns:r="http://schemas.openxmlformats.org/officeDocument/2006/relationships" r:id="rId151"/>
          <a:extLst>
            <a:ext uri="{FF2B5EF4-FFF2-40B4-BE49-F238E27FC236}">
              <a16:creationId xmlns:a16="http://schemas.microsoft.com/office/drawing/2014/main" id="{96F3A984-BD5C-4D6B-B705-1EE1A3904990}"/>
            </a:ext>
          </a:extLst>
        </xdr:cNvPr>
        <xdr:cNvPicPr>
          <a:picLocks noChangeAspect="1" noChangeArrowheads="1"/>
        </xdr:cNvPicPr>
      </xdr:nvPicPr>
      <xdr:blipFill>
        <a:blip xmlns:r="http://schemas.openxmlformats.org/officeDocument/2006/relationships" r:embed="rId747">
          <a:extLst>
            <a:ext uri="{28A0092B-C50C-407E-A947-70E740481C1C}">
              <a14:useLocalDpi xmlns:a14="http://schemas.microsoft.com/office/drawing/2010/main" val="0"/>
            </a:ext>
          </a:extLst>
        </a:blip>
        <a:srcRect/>
        <a:stretch>
          <a:fillRect/>
        </a:stretch>
      </xdr:blipFill>
      <xdr:spPr bwMode="auto">
        <a:xfrm>
          <a:off x="609600" y="185070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565</xdr:row>
      <xdr:rowOff>0</xdr:rowOff>
    </xdr:from>
    <xdr:to>
      <xdr:col>3</xdr:col>
      <xdr:colOff>304800</xdr:colOff>
      <xdr:row>565</xdr:row>
      <xdr:rowOff>114300</xdr:rowOff>
    </xdr:to>
    <xdr:pic>
      <xdr:nvPicPr>
        <xdr:cNvPr id="1537" name="Picture 1536">
          <a:hlinkClick xmlns:r="http://schemas.openxmlformats.org/officeDocument/2006/relationships" r:id="rId267"/>
          <a:extLst>
            <a:ext uri="{FF2B5EF4-FFF2-40B4-BE49-F238E27FC236}">
              <a16:creationId xmlns:a16="http://schemas.microsoft.com/office/drawing/2014/main" id="{6309D30E-8E9D-4362-83AE-A0882EC9113F}"/>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5070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566</xdr:row>
      <xdr:rowOff>0</xdr:rowOff>
    </xdr:from>
    <xdr:to>
      <xdr:col>1</xdr:col>
      <xdr:colOff>349250</xdr:colOff>
      <xdr:row>566</xdr:row>
      <xdr:rowOff>323850</xdr:rowOff>
    </xdr:to>
    <xdr:pic>
      <xdr:nvPicPr>
        <xdr:cNvPr id="1538" name="Picture 1537">
          <a:hlinkClick xmlns:r="http://schemas.openxmlformats.org/officeDocument/2006/relationships" r:id="rId153"/>
          <a:extLst>
            <a:ext uri="{FF2B5EF4-FFF2-40B4-BE49-F238E27FC236}">
              <a16:creationId xmlns:a16="http://schemas.microsoft.com/office/drawing/2014/main" id="{0DD59027-BEFF-47E4-8782-66F20AE56CE4}"/>
            </a:ext>
          </a:extLst>
        </xdr:cNvPr>
        <xdr:cNvPicPr>
          <a:picLocks noChangeAspect="1" noChangeArrowheads="1"/>
        </xdr:cNvPicPr>
      </xdr:nvPicPr>
      <xdr:blipFill>
        <a:blip xmlns:r="http://schemas.openxmlformats.org/officeDocument/2006/relationships" r:embed="rId748">
          <a:extLst>
            <a:ext uri="{28A0092B-C50C-407E-A947-70E740481C1C}">
              <a14:useLocalDpi xmlns:a14="http://schemas.microsoft.com/office/drawing/2010/main" val="0"/>
            </a:ext>
          </a:extLst>
        </a:blip>
        <a:srcRect/>
        <a:stretch>
          <a:fillRect/>
        </a:stretch>
      </xdr:blipFill>
      <xdr:spPr bwMode="auto">
        <a:xfrm>
          <a:off x="609600" y="185445400"/>
          <a:ext cx="3556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566</xdr:row>
      <xdr:rowOff>0</xdr:rowOff>
    </xdr:from>
    <xdr:to>
      <xdr:col>3</xdr:col>
      <xdr:colOff>304800</xdr:colOff>
      <xdr:row>566</xdr:row>
      <xdr:rowOff>114300</xdr:rowOff>
    </xdr:to>
    <xdr:pic>
      <xdr:nvPicPr>
        <xdr:cNvPr id="1539" name="Picture 1538">
          <a:hlinkClick xmlns:r="http://schemas.openxmlformats.org/officeDocument/2006/relationships" r:id="rId267"/>
          <a:extLst>
            <a:ext uri="{FF2B5EF4-FFF2-40B4-BE49-F238E27FC236}">
              <a16:creationId xmlns:a16="http://schemas.microsoft.com/office/drawing/2014/main" id="{E4A4F068-E6D4-42CC-A334-3DC58C354318}"/>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5445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567</xdr:row>
      <xdr:rowOff>0</xdr:rowOff>
    </xdr:from>
    <xdr:to>
      <xdr:col>1</xdr:col>
      <xdr:colOff>304800</xdr:colOff>
      <xdr:row>567</xdr:row>
      <xdr:rowOff>304800</xdr:rowOff>
    </xdr:to>
    <xdr:pic>
      <xdr:nvPicPr>
        <xdr:cNvPr id="1540" name="Picture 1539">
          <a:hlinkClick xmlns:r="http://schemas.openxmlformats.org/officeDocument/2006/relationships" r:id="rId749"/>
          <a:extLst>
            <a:ext uri="{FF2B5EF4-FFF2-40B4-BE49-F238E27FC236}">
              <a16:creationId xmlns:a16="http://schemas.microsoft.com/office/drawing/2014/main" id="{1B5381C8-B048-44D3-A46E-0DC71CC6F1E6}"/>
            </a:ext>
          </a:extLst>
        </xdr:cNvPr>
        <xdr:cNvPicPr>
          <a:picLocks noChangeAspect="1" noChangeArrowheads="1"/>
        </xdr:cNvPicPr>
      </xdr:nvPicPr>
      <xdr:blipFill>
        <a:blip xmlns:r="http://schemas.openxmlformats.org/officeDocument/2006/relationships" r:embed="rId750">
          <a:extLst>
            <a:ext uri="{28A0092B-C50C-407E-A947-70E740481C1C}">
              <a14:useLocalDpi xmlns:a14="http://schemas.microsoft.com/office/drawing/2010/main" val="0"/>
            </a:ext>
          </a:extLst>
        </a:blip>
        <a:srcRect/>
        <a:stretch>
          <a:fillRect/>
        </a:stretch>
      </xdr:blipFill>
      <xdr:spPr bwMode="auto">
        <a:xfrm>
          <a:off x="609600" y="185820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567</xdr:row>
      <xdr:rowOff>0</xdr:rowOff>
    </xdr:from>
    <xdr:to>
      <xdr:col>3</xdr:col>
      <xdr:colOff>304800</xdr:colOff>
      <xdr:row>567</xdr:row>
      <xdr:rowOff>114300</xdr:rowOff>
    </xdr:to>
    <xdr:pic>
      <xdr:nvPicPr>
        <xdr:cNvPr id="1541" name="Picture 1540">
          <a:hlinkClick xmlns:r="http://schemas.openxmlformats.org/officeDocument/2006/relationships" r:id="rId109"/>
          <a:extLst>
            <a:ext uri="{FF2B5EF4-FFF2-40B4-BE49-F238E27FC236}">
              <a16:creationId xmlns:a16="http://schemas.microsoft.com/office/drawing/2014/main" id="{1FE6C641-D528-4606-9CF6-F6EED49AC7E6}"/>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5820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567</xdr:row>
      <xdr:rowOff>0</xdr:rowOff>
    </xdr:from>
    <xdr:to>
      <xdr:col>4</xdr:col>
      <xdr:colOff>6350</xdr:colOff>
      <xdr:row>567</xdr:row>
      <xdr:rowOff>114300</xdr:rowOff>
    </xdr:to>
    <xdr:pic>
      <xdr:nvPicPr>
        <xdr:cNvPr id="1542" name="Picture 1541">
          <a:hlinkClick xmlns:r="http://schemas.openxmlformats.org/officeDocument/2006/relationships" r:id="rId47"/>
          <a:extLst>
            <a:ext uri="{FF2B5EF4-FFF2-40B4-BE49-F238E27FC236}">
              <a16:creationId xmlns:a16="http://schemas.microsoft.com/office/drawing/2014/main" id="{FE5F32BD-999B-4C74-9703-0490E17A267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85820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568</xdr:row>
      <xdr:rowOff>0</xdr:rowOff>
    </xdr:from>
    <xdr:to>
      <xdr:col>1</xdr:col>
      <xdr:colOff>323850</xdr:colOff>
      <xdr:row>568</xdr:row>
      <xdr:rowOff>304800</xdr:rowOff>
    </xdr:to>
    <xdr:pic>
      <xdr:nvPicPr>
        <xdr:cNvPr id="1543" name="Picture 1542">
          <a:hlinkClick xmlns:r="http://schemas.openxmlformats.org/officeDocument/2006/relationships" r:id="rId751"/>
          <a:extLst>
            <a:ext uri="{FF2B5EF4-FFF2-40B4-BE49-F238E27FC236}">
              <a16:creationId xmlns:a16="http://schemas.microsoft.com/office/drawing/2014/main" id="{4FC78E6A-F25A-4DE1-AE9B-9B6B5F26190E}"/>
            </a:ext>
          </a:extLst>
        </xdr:cNvPr>
        <xdr:cNvPicPr>
          <a:picLocks noChangeAspect="1" noChangeArrowheads="1"/>
        </xdr:cNvPicPr>
      </xdr:nvPicPr>
      <xdr:blipFill>
        <a:blip xmlns:r="http://schemas.openxmlformats.org/officeDocument/2006/relationships" r:embed="rId752">
          <a:extLst>
            <a:ext uri="{28A0092B-C50C-407E-A947-70E740481C1C}">
              <a14:useLocalDpi xmlns:a14="http://schemas.microsoft.com/office/drawing/2010/main" val="0"/>
            </a:ext>
          </a:extLst>
        </a:blip>
        <a:srcRect/>
        <a:stretch>
          <a:fillRect/>
        </a:stretch>
      </xdr:blipFill>
      <xdr:spPr bwMode="auto">
        <a:xfrm>
          <a:off x="609600" y="186194700"/>
          <a:ext cx="3238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568</xdr:row>
      <xdr:rowOff>0</xdr:rowOff>
    </xdr:from>
    <xdr:to>
      <xdr:col>3</xdr:col>
      <xdr:colOff>304800</xdr:colOff>
      <xdr:row>568</xdr:row>
      <xdr:rowOff>114300</xdr:rowOff>
    </xdr:to>
    <xdr:pic>
      <xdr:nvPicPr>
        <xdr:cNvPr id="1544" name="Picture 1543">
          <a:hlinkClick xmlns:r="http://schemas.openxmlformats.org/officeDocument/2006/relationships" r:id="rId109"/>
          <a:extLst>
            <a:ext uri="{FF2B5EF4-FFF2-40B4-BE49-F238E27FC236}">
              <a16:creationId xmlns:a16="http://schemas.microsoft.com/office/drawing/2014/main" id="{E31E4B00-743D-4F8E-A1D9-70D7ADC06512}"/>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6194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568</xdr:row>
      <xdr:rowOff>0</xdr:rowOff>
    </xdr:from>
    <xdr:to>
      <xdr:col>4</xdr:col>
      <xdr:colOff>6350</xdr:colOff>
      <xdr:row>568</xdr:row>
      <xdr:rowOff>114300</xdr:rowOff>
    </xdr:to>
    <xdr:pic>
      <xdr:nvPicPr>
        <xdr:cNvPr id="1545" name="Picture 1544">
          <a:hlinkClick xmlns:r="http://schemas.openxmlformats.org/officeDocument/2006/relationships" r:id="rId16"/>
          <a:extLst>
            <a:ext uri="{FF2B5EF4-FFF2-40B4-BE49-F238E27FC236}">
              <a16:creationId xmlns:a16="http://schemas.microsoft.com/office/drawing/2014/main" id="{05E2DB9D-98FF-46B8-8743-F59FA5F0EC4E}"/>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186194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569</xdr:row>
      <xdr:rowOff>0</xdr:rowOff>
    </xdr:from>
    <xdr:to>
      <xdr:col>1</xdr:col>
      <xdr:colOff>304800</xdr:colOff>
      <xdr:row>569</xdr:row>
      <xdr:rowOff>304800</xdr:rowOff>
    </xdr:to>
    <xdr:pic>
      <xdr:nvPicPr>
        <xdr:cNvPr id="1546" name="Picture 1545">
          <a:hlinkClick xmlns:r="http://schemas.openxmlformats.org/officeDocument/2006/relationships" r:id="rId753"/>
          <a:extLst>
            <a:ext uri="{FF2B5EF4-FFF2-40B4-BE49-F238E27FC236}">
              <a16:creationId xmlns:a16="http://schemas.microsoft.com/office/drawing/2014/main" id="{9D6912B2-B7D5-4814-87C3-A83ABB4E5BEF}"/>
            </a:ext>
          </a:extLst>
        </xdr:cNvPr>
        <xdr:cNvPicPr>
          <a:picLocks noChangeAspect="1" noChangeArrowheads="1"/>
        </xdr:cNvPicPr>
      </xdr:nvPicPr>
      <xdr:blipFill>
        <a:blip xmlns:r="http://schemas.openxmlformats.org/officeDocument/2006/relationships" r:embed="rId754">
          <a:extLst>
            <a:ext uri="{28A0092B-C50C-407E-A947-70E740481C1C}">
              <a14:useLocalDpi xmlns:a14="http://schemas.microsoft.com/office/drawing/2010/main" val="0"/>
            </a:ext>
          </a:extLst>
        </a:blip>
        <a:srcRect/>
        <a:stretch>
          <a:fillRect/>
        </a:stretch>
      </xdr:blipFill>
      <xdr:spPr bwMode="auto">
        <a:xfrm>
          <a:off x="609600" y="186569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569</xdr:row>
      <xdr:rowOff>0</xdr:rowOff>
    </xdr:from>
    <xdr:to>
      <xdr:col>3</xdr:col>
      <xdr:colOff>304800</xdr:colOff>
      <xdr:row>569</xdr:row>
      <xdr:rowOff>114300</xdr:rowOff>
    </xdr:to>
    <xdr:pic>
      <xdr:nvPicPr>
        <xdr:cNvPr id="1547" name="Picture 1546">
          <a:hlinkClick xmlns:r="http://schemas.openxmlformats.org/officeDocument/2006/relationships" r:id="rId267"/>
          <a:extLst>
            <a:ext uri="{FF2B5EF4-FFF2-40B4-BE49-F238E27FC236}">
              <a16:creationId xmlns:a16="http://schemas.microsoft.com/office/drawing/2014/main" id="{14E07DE8-3639-48B8-B3DF-7C9062AD1361}"/>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6569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569</xdr:row>
      <xdr:rowOff>0</xdr:rowOff>
    </xdr:from>
    <xdr:to>
      <xdr:col>4</xdr:col>
      <xdr:colOff>6350</xdr:colOff>
      <xdr:row>569</xdr:row>
      <xdr:rowOff>114300</xdr:rowOff>
    </xdr:to>
    <xdr:pic>
      <xdr:nvPicPr>
        <xdr:cNvPr id="1548" name="Picture 1547">
          <a:hlinkClick xmlns:r="http://schemas.openxmlformats.org/officeDocument/2006/relationships" r:id="rId184"/>
          <a:extLst>
            <a:ext uri="{FF2B5EF4-FFF2-40B4-BE49-F238E27FC236}">
              <a16:creationId xmlns:a16="http://schemas.microsoft.com/office/drawing/2014/main" id="{2B61B07B-BEAF-463E-911D-FE286964FE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39950" y="186569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570</xdr:row>
      <xdr:rowOff>0</xdr:rowOff>
    </xdr:from>
    <xdr:to>
      <xdr:col>1</xdr:col>
      <xdr:colOff>349250</xdr:colOff>
      <xdr:row>570</xdr:row>
      <xdr:rowOff>304800</xdr:rowOff>
    </xdr:to>
    <xdr:pic>
      <xdr:nvPicPr>
        <xdr:cNvPr id="1549" name="Picture 1548">
          <a:hlinkClick xmlns:r="http://schemas.openxmlformats.org/officeDocument/2006/relationships" r:id="rId755"/>
          <a:extLst>
            <a:ext uri="{FF2B5EF4-FFF2-40B4-BE49-F238E27FC236}">
              <a16:creationId xmlns:a16="http://schemas.microsoft.com/office/drawing/2014/main" id="{79355E35-3465-443C-8032-F71D96074375}"/>
            </a:ext>
          </a:extLst>
        </xdr:cNvPr>
        <xdr:cNvPicPr>
          <a:picLocks noChangeAspect="1" noChangeArrowheads="1"/>
        </xdr:cNvPicPr>
      </xdr:nvPicPr>
      <xdr:blipFill>
        <a:blip xmlns:r="http://schemas.openxmlformats.org/officeDocument/2006/relationships" r:embed="rId756">
          <a:extLst>
            <a:ext uri="{28A0092B-C50C-407E-A947-70E740481C1C}">
              <a14:useLocalDpi xmlns:a14="http://schemas.microsoft.com/office/drawing/2010/main" val="0"/>
            </a:ext>
          </a:extLst>
        </a:blip>
        <a:srcRect/>
        <a:stretch>
          <a:fillRect/>
        </a:stretch>
      </xdr:blipFill>
      <xdr:spPr bwMode="auto">
        <a:xfrm>
          <a:off x="609600" y="186944000"/>
          <a:ext cx="3556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570</xdr:row>
      <xdr:rowOff>0</xdr:rowOff>
    </xdr:from>
    <xdr:to>
      <xdr:col>3</xdr:col>
      <xdr:colOff>304800</xdr:colOff>
      <xdr:row>570</xdr:row>
      <xdr:rowOff>114300</xdr:rowOff>
    </xdr:to>
    <xdr:pic>
      <xdr:nvPicPr>
        <xdr:cNvPr id="1550" name="Picture 1549">
          <a:hlinkClick xmlns:r="http://schemas.openxmlformats.org/officeDocument/2006/relationships" r:id="rId267"/>
          <a:extLst>
            <a:ext uri="{FF2B5EF4-FFF2-40B4-BE49-F238E27FC236}">
              <a16:creationId xmlns:a16="http://schemas.microsoft.com/office/drawing/2014/main" id="{33DB5C67-C5BF-403E-AD99-2E72BF24B88C}"/>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6944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570</xdr:row>
      <xdr:rowOff>0</xdr:rowOff>
    </xdr:from>
    <xdr:to>
      <xdr:col>4</xdr:col>
      <xdr:colOff>6350</xdr:colOff>
      <xdr:row>570</xdr:row>
      <xdr:rowOff>114300</xdr:rowOff>
    </xdr:to>
    <xdr:pic>
      <xdr:nvPicPr>
        <xdr:cNvPr id="1551" name="Picture 1550">
          <a:hlinkClick xmlns:r="http://schemas.openxmlformats.org/officeDocument/2006/relationships" r:id="rId184"/>
          <a:extLst>
            <a:ext uri="{FF2B5EF4-FFF2-40B4-BE49-F238E27FC236}">
              <a16:creationId xmlns:a16="http://schemas.microsoft.com/office/drawing/2014/main" id="{A7E146A9-9909-4BE0-ABCB-A0F964F0594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39950" y="186944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571</xdr:row>
      <xdr:rowOff>0</xdr:rowOff>
    </xdr:from>
    <xdr:to>
      <xdr:col>1</xdr:col>
      <xdr:colOff>514350</xdr:colOff>
      <xdr:row>572</xdr:row>
      <xdr:rowOff>234950</xdr:rowOff>
    </xdr:to>
    <xdr:pic>
      <xdr:nvPicPr>
        <xdr:cNvPr id="1552" name="Picture 1551">
          <a:hlinkClick xmlns:r="http://schemas.openxmlformats.org/officeDocument/2006/relationships" r:id="rId755"/>
          <a:extLst>
            <a:ext uri="{FF2B5EF4-FFF2-40B4-BE49-F238E27FC236}">
              <a16:creationId xmlns:a16="http://schemas.microsoft.com/office/drawing/2014/main" id="{7649D3B5-DA55-441E-BA25-3A8DEFE14445}"/>
            </a:ext>
          </a:extLst>
        </xdr:cNvPr>
        <xdr:cNvPicPr>
          <a:picLocks noChangeAspect="1" noChangeArrowheads="1"/>
        </xdr:cNvPicPr>
      </xdr:nvPicPr>
      <xdr:blipFill>
        <a:blip xmlns:r="http://schemas.openxmlformats.org/officeDocument/2006/relationships" r:embed="rId757">
          <a:extLst>
            <a:ext uri="{28A0092B-C50C-407E-A947-70E740481C1C}">
              <a14:useLocalDpi xmlns:a14="http://schemas.microsoft.com/office/drawing/2010/main" val="0"/>
            </a:ext>
          </a:extLst>
        </a:blip>
        <a:srcRect/>
        <a:stretch>
          <a:fillRect/>
        </a:stretch>
      </xdr:blipFill>
      <xdr:spPr bwMode="auto">
        <a:xfrm>
          <a:off x="609600" y="187318650"/>
          <a:ext cx="514350" cy="43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571</xdr:row>
      <xdr:rowOff>0</xdr:rowOff>
    </xdr:from>
    <xdr:to>
      <xdr:col>3</xdr:col>
      <xdr:colOff>304800</xdr:colOff>
      <xdr:row>571</xdr:row>
      <xdr:rowOff>114300</xdr:rowOff>
    </xdr:to>
    <xdr:pic>
      <xdr:nvPicPr>
        <xdr:cNvPr id="1553" name="Picture 1552">
          <a:hlinkClick xmlns:r="http://schemas.openxmlformats.org/officeDocument/2006/relationships" r:id="rId267"/>
          <a:extLst>
            <a:ext uri="{FF2B5EF4-FFF2-40B4-BE49-F238E27FC236}">
              <a16:creationId xmlns:a16="http://schemas.microsoft.com/office/drawing/2014/main" id="{963820C7-3690-4FEE-B5F2-B531096842A0}"/>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7318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571</xdr:row>
      <xdr:rowOff>0</xdr:rowOff>
    </xdr:from>
    <xdr:to>
      <xdr:col>4</xdr:col>
      <xdr:colOff>6350</xdr:colOff>
      <xdr:row>571</xdr:row>
      <xdr:rowOff>114300</xdr:rowOff>
    </xdr:to>
    <xdr:pic>
      <xdr:nvPicPr>
        <xdr:cNvPr id="1554" name="Picture 1553">
          <a:hlinkClick xmlns:r="http://schemas.openxmlformats.org/officeDocument/2006/relationships" r:id="rId184"/>
          <a:extLst>
            <a:ext uri="{FF2B5EF4-FFF2-40B4-BE49-F238E27FC236}">
              <a16:creationId xmlns:a16="http://schemas.microsoft.com/office/drawing/2014/main" id="{F38BFA30-ACCD-444B-B8E2-F0E013CF8CAF}"/>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39950" y="187318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574</xdr:row>
      <xdr:rowOff>0</xdr:rowOff>
    </xdr:from>
    <xdr:to>
      <xdr:col>1</xdr:col>
      <xdr:colOff>304800</xdr:colOff>
      <xdr:row>574</xdr:row>
      <xdr:rowOff>304800</xdr:rowOff>
    </xdr:to>
    <xdr:pic>
      <xdr:nvPicPr>
        <xdr:cNvPr id="1555" name="Picture 1554">
          <a:hlinkClick xmlns:r="http://schemas.openxmlformats.org/officeDocument/2006/relationships" r:id="rId51"/>
          <a:extLst>
            <a:ext uri="{FF2B5EF4-FFF2-40B4-BE49-F238E27FC236}">
              <a16:creationId xmlns:a16="http://schemas.microsoft.com/office/drawing/2014/main" id="{8ADBA380-77CA-4D67-AE0A-15D89DB11CD5}"/>
            </a:ext>
          </a:extLst>
        </xdr:cNvPr>
        <xdr:cNvPicPr>
          <a:picLocks noChangeAspect="1" noChangeArrowheads="1"/>
        </xdr:cNvPicPr>
      </xdr:nvPicPr>
      <xdr:blipFill>
        <a:blip xmlns:r="http://schemas.openxmlformats.org/officeDocument/2006/relationships" r:embed="rId52">
          <a:extLst>
            <a:ext uri="{28A0092B-C50C-407E-A947-70E740481C1C}">
              <a14:useLocalDpi xmlns:a14="http://schemas.microsoft.com/office/drawing/2010/main" val="0"/>
            </a:ext>
          </a:extLst>
        </a:blip>
        <a:srcRect/>
        <a:stretch>
          <a:fillRect/>
        </a:stretch>
      </xdr:blipFill>
      <xdr:spPr bwMode="auto">
        <a:xfrm>
          <a:off x="609600" y="188252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574</xdr:row>
      <xdr:rowOff>0</xdr:rowOff>
    </xdr:from>
    <xdr:to>
      <xdr:col>3</xdr:col>
      <xdr:colOff>304800</xdr:colOff>
      <xdr:row>574</xdr:row>
      <xdr:rowOff>114300</xdr:rowOff>
    </xdr:to>
    <xdr:pic>
      <xdr:nvPicPr>
        <xdr:cNvPr id="1556" name="Picture 1555">
          <a:hlinkClick xmlns:r="http://schemas.openxmlformats.org/officeDocument/2006/relationships" r:id="rId53"/>
          <a:extLst>
            <a:ext uri="{FF2B5EF4-FFF2-40B4-BE49-F238E27FC236}">
              <a16:creationId xmlns:a16="http://schemas.microsoft.com/office/drawing/2014/main" id="{ECD0D05C-6C24-4EF0-A0FF-E66C9A19445C}"/>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88252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574</xdr:row>
      <xdr:rowOff>0</xdr:rowOff>
    </xdr:from>
    <xdr:to>
      <xdr:col>4</xdr:col>
      <xdr:colOff>6350</xdr:colOff>
      <xdr:row>574</xdr:row>
      <xdr:rowOff>114300</xdr:rowOff>
    </xdr:to>
    <xdr:pic>
      <xdr:nvPicPr>
        <xdr:cNvPr id="1557" name="Picture 1556">
          <a:hlinkClick xmlns:r="http://schemas.openxmlformats.org/officeDocument/2006/relationships" r:id="rId55"/>
          <a:extLst>
            <a:ext uri="{FF2B5EF4-FFF2-40B4-BE49-F238E27FC236}">
              <a16:creationId xmlns:a16="http://schemas.microsoft.com/office/drawing/2014/main" id="{BFAB943C-A48B-4100-8001-177695ECC9D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88252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575</xdr:row>
      <xdr:rowOff>0</xdr:rowOff>
    </xdr:from>
    <xdr:to>
      <xdr:col>1</xdr:col>
      <xdr:colOff>304800</xdr:colOff>
      <xdr:row>575</xdr:row>
      <xdr:rowOff>304800</xdr:rowOff>
    </xdr:to>
    <xdr:pic>
      <xdr:nvPicPr>
        <xdr:cNvPr id="1558" name="Picture 1557">
          <a:hlinkClick xmlns:r="http://schemas.openxmlformats.org/officeDocument/2006/relationships" r:id="rId56"/>
          <a:extLst>
            <a:ext uri="{FF2B5EF4-FFF2-40B4-BE49-F238E27FC236}">
              <a16:creationId xmlns:a16="http://schemas.microsoft.com/office/drawing/2014/main" id="{985211A4-0C09-45F6-AD70-F76297C5C7C7}"/>
            </a:ext>
          </a:extLst>
        </xdr:cNvPr>
        <xdr:cNvPicPr>
          <a:picLocks noChangeAspect="1" noChangeArrowheads="1"/>
        </xdr:cNvPicPr>
      </xdr:nvPicPr>
      <xdr:blipFill>
        <a:blip xmlns:r="http://schemas.openxmlformats.org/officeDocument/2006/relationships" r:embed="rId57">
          <a:extLst>
            <a:ext uri="{28A0092B-C50C-407E-A947-70E740481C1C}">
              <a14:useLocalDpi xmlns:a14="http://schemas.microsoft.com/office/drawing/2010/main" val="0"/>
            </a:ext>
          </a:extLst>
        </a:blip>
        <a:srcRect/>
        <a:stretch>
          <a:fillRect/>
        </a:stretch>
      </xdr:blipFill>
      <xdr:spPr bwMode="auto">
        <a:xfrm>
          <a:off x="609600" y="188626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575</xdr:row>
      <xdr:rowOff>0</xdr:rowOff>
    </xdr:from>
    <xdr:to>
      <xdr:col>3</xdr:col>
      <xdr:colOff>304800</xdr:colOff>
      <xdr:row>575</xdr:row>
      <xdr:rowOff>114300</xdr:rowOff>
    </xdr:to>
    <xdr:pic>
      <xdr:nvPicPr>
        <xdr:cNvPr id="1559" name="Picture 1558">
          <a:hlinkClick xmlns:r="http://schemas.openxmlformats.org/officeDocument/2006/relationships" r:id="rId53"/>
          <a:extLst>
            <a:ext uri="{FF2B5EF4-FFF2-40B4-BE49-F238E27FC236}">
              <a16:creationId xmlns:a16="http://schemas.microsoft.com/office/drawing/2014/main" id="{9DDBD631-65C1-49AD-9BC3-CB7B41552CF9}"/>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88626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575</xdr:row>
      <xdr:rowOff>0</xdr:rowOff>
    </xdr:from>
    <xdr:to>
      <xdr:col>4</xdr:col>
      <xdr:colOff>6350</xdr:colOff>
      <xdr:row>575</xdr:row>
      <xdr:rowOff>114300</xdr:rowOff>
    </xdr:to>
    <xdr:pic>
      <xdr:nvPicPr>
        <xdr:cNvPr id="1560" name="Picture 1559">
          <a:hlinkClick xmlns:r="http://schemas.openxmlformats.org/officeDocument/2006/relationships" r:id="rId55"/>
          <a:extLst>
            <a:ext uri="{FF2B5EF4-FFF2-40B4-BE49-F238E27FC236}">
              <a16:creationId xmlns:a16="http://schemas.microsoft.com/office/drawing/2014/main" id="{9C596E24-8BE7-4447-A5D1-5B475B0C57A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188626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576</xdr:row>
      <xdr:rowOff>0</xdr:rowOff>
    </xdr:from>
    <xdr:to>
      <xdr:col>1</xdr:col>
      <xdr:colOff>304800</xdr:colOff>
      <xdr:row>577</xdr:row>
      <xdr:rowOff>114300</xdr:rowOff>
    </xdr:to>
    <xdr:pic>
      <xdr:nvPicPr>
        <xdr:cNvPr id="1561" name="Picture 1560">
          <a:hlinkClick xmlns:r="http://schemas.openxmlformats.org/officeDocument/2006/relationships" r:id="rId662"/>
          <a:extLst>
            <a:ext uri="{FF2B5EF4-FFF2-40B4-BE49-F238E27FC236}">
              <a16:creationId xmlns:a16="http://schemas.microsoft.com/office/drawing/2014/main" id="{753B5C14-1CC1-420F-ACBD-5B0E8F79C4A2}"/>
            </a:ext>
          </a:extLst>
        </xdr:cNvPr>
        <xdr:cNvPicPr>
          <a:picLocks noChangeAspect="1" noChangeArrowheads="1"/>
        </xdr:cNvPicPr>
      </xdr:nvPicPr>
      <xdr:blipFill>
        <a:blip xmlns:r="http://schemas.openxmlformats.org/officeDocument/2006/relationships" r:embed="rId663">
          <a:extLst>
            <a:ext uri="{28A0092B-C50C-407E-A947-70E740481C1C}">
              <a14:useLocalDpi xmlns:a14="http://schemas.microsoft.com/office/drawing/2010/main" val="0"/>
            </a:ext>
          </a:extLst>
        </a:blip>
        <a:srcRect/>
        <a:stretch>
          <a:fillRect/>
        </a:stretch>
      </xdr:blipFill>
      <xdr:spPr bwMode="auto">
        <a:xfrm>
          <a:off x="609600" y="189001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576</xdr:row>
      <xdr:rowOff>0</xdr:rowOff>
    </xdr:from>
    <xdr:to>
      <xdr:col>3</xdr:col>
      <xdr:colOff>304800</xdr:colOff>
      <xdr:row>576</xdr:row>
      <xdr:rowOff>114300</xdr:rowOff>
    </xdr:to>
    <xdr:pic>
      <xdr:nvPicPr>
        <xdr:cNvPr id="1562" name="Picture 1561">
          <a:hlinkClick xmlns:r="http://schemas.openxmlformats.org/officeDocument/2006/relationships" r:id="rId267"/>
          <a:extLst>
            <a:ext uri="{FF2B5EF4-FFF2-40B4-BE49-F238E27FC236}">
              <a16:creationId xmlns:a16="http://schemas.microsoft.com/office/drawing/2014/main" id="{4AEF1BEB-DC04-4EFB-8DB4-865387DFDC1E}"/>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9001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577</xdr:row>
      <xdr:rowOff>0</xdr:rowOff>
    </xdr:from>
    <xdr:to>
      <xdr:col>1</xdr:col>
      <xdr:colOff>361950</xdr:colOff>
      <xdr:row>578</xdr:row>
      <xdr:rowOff>120650</xdr:rowOff>
    </xdr:to>
    <xdr:pic>
      <xdr:nvPicPr>
        <xdr:cNvPr id="1563" name="Picture 1562">
          <a:hlinkClick xmlns:r="http://schemas.openxmlformats.org/officeDocument/2006/relationships" r:id="rId664"/>
          <a:extLst>
            <a:ext uri="{FF2B5EF4-FFF2-40B4-BE49-F238E27FC236}">
              <a16:creationId xmlns:a16="http://schemas.microsoft.com/office/drawing/2014/main" id="{FBD97770-AA0E-41F4-8693-82470F796B6D}"/>
            </a:ext>
          </a:extLst>
        </xdr:cNvPr>
        <xdr:cNvPicPr>
          <a:picLocks noChangeAspect="1" noChangeArrowheads="1"/>
        </xdr:cNvPicPr>
      </xdr:nvPicPr>
      <xdr:blipFill>
        <a:blip xmlns:r="http://schemas.openxmlformats.org/officeDocument/2006/relationships" r:embed="rId665">
          <a:extLst>
            <a:ext uri="{28A0092B-C50C-407E-A947-70E740481C1C}">
              <a14:useLocalDpi xmlns:a14="http://schemas.microsoft.com/office/drawing/2010/main" val="0"/>
            </a:ext>
          </a:extLst>
        </a:blip>
        <a:srcRect/>
        <a:stretch>
          <a:fillRect/>
        </a:stretch>
      </xdr:blipFill>
      <xdr:spPr bwMode="auto">
        <a:xfrm>
          <a:off x="609600" y="189191900"/>
          <a:ext cx="36195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577</xdr:row>
      <xdr:rowOff>0</xdr:rowOff>
    </xdr:from>
    <xdr:to>
      <xdr:col>3</xdr:col>
      <xdr:colOff>304800</xdr:colOff>
      <xdr:row>577</xdr:row>
      <xdr:rowOff>114300</xdr:rowOff>
    </xdr:to>
    <xdr:pic>
      <xdr:nvPicPr>
        <xdr:cNvPr id="1564" name="Picture 1563">
          <a:hlinkClick xmlns:r="http://schemas.openxmlformats.org/officeDocument/2006/relationships" r:id="rId267"/>
          <a:extLst>
            <a:ext uri="{FF2B5EF4-FFF2-40B4-BE49-F238E27FC236}">
              <a16:creationId xmlns:a16="http://schemas.microsoft.com/office/drawing/2014/main" id="{08F85C74-28BC-44AF-968E-20E1ED5595D6}"/>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9191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578</xdr:row>
      <xdr:rowOff>0</xdr:rowOff>
    </xdr:from>
    <xdr:to>
      <xdr:col>1</xdr:col>
      <xdr:colOff>304800</xdr:colOff>
      <xdr:row>578</xdr:row>
      <xdr:rowOff>304800</xdr:rowOff>
    </xdr:to>
    <xdr:pic>
      <xdr:nvPicPr>
        <xdr:cNvPr id="1565" name="Picture 1564">
          <a:hlinkClick xmlns:r="http://schemas.openxmlformats.org/officeDocument/2006/relationships" r:id="rId758"/>
          <a:extLst>
            <a:ext uri="{FF2B5EF4-FFF2-40B4-BE49-F238E27FC236}">
              <a16:creationId xmlns:a16="http://schemas.microsoft.com/office/drawing/2014/main" id="{0FAE654E-2672-4A9C-A8B7-0DE74FF0A8EC}"/>
            </a:ext>
          </a:extLst>
        </xdr:cNvPr>
        <xdr:cNvPicPr>
          <a:picLocks noChangeAspect="1" noChangeArrowheads="1"/>
        </xdr:cNvPicPr>
      </xdr:nvPicPr>
      <xdr:blipFill>
        <a:blip xmlns:r="http://schemas.openxmlformats.org/officeDocument/2006/relationships" r:embed="rId759">
          <a:extLst>
            <a:ext uri="{28A0092B-C50C-407E-A947-70E740481C1C}">
              <a14:useLocalDpi xmlns:a14="http://schemas.microsoft.com/office/drawing/2010/main" val="0"/>
            </a:ext>
          </a:extLst>
        </a:blip>
        <a:srcRect/>
        <a:stretch>
          <a:fillRect/>
        </a:stretch>
      </xdr:blipFill>
      <xdr:spPr bwMode="auto">
        <a:xfrm>
          <a:off x="609600" y="189382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578</xdr:row>
      <xdr:rowOff>0</xdr:rowOff>
    </xdr:from>
    <xdr:to>
      <xdr:col>3</xdr:col>
      <xdr:colOff>304800</xdr:colOff>
      <xdr:row>578</xdr:row>
      <xdr:rowOff>114300</xdr:rowOff>
    </xdr:to>
    <xdr:pic>
      <xdr:nvPicPr>
        <xdr:cNvPr id="1566" name="Picture 1565">
          <a:hlinkClick xmlns:r="http://schemas.openxmlformats.org/officeDocument/2006/relationships" r:id="rId267"/>
          <a:extLst>
            <a:ext uri="{FF2B5EF4-FFF2-40B4-BE49-F238E27FC236}">
              <a16:creationId xmlns:a16="http://schemas.microsoft.com/office/drawing/2014/main" id="{74DD0596-EC69-4734-A251-EE2352FB1F95}"/>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9382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580</xdr:row>
      <xdr:rowOff>0</xdr:rowOff>
    </xdr:from>
    <xdr:to>
      <xdr:col>1</xdr:col>
      <xdr:colOff>349250</xdr:colOff>
      <xdr:row>580</xdr:row>
      <xdr:rowOff>349250</xdr:rowOff>
    </xdr:to>
    <xdr:pic>
      <xdr:nvPicPr>
        <xdr:cNvPr id="1567" name="Picture 1566">
          <a:hlinkClick xmlns:r="http://schemas.openxmlformats.org/officeDocument/2006/relationships" r:id="rId760"/>
          <a:extLst>
            <a:ext uri="{FF2B5EF4-FFF2-40B4-BE49-F238E27FC236}">
              <a16:creationId xmlns:a16="http://schemas.microsoft.com/office/drawing/2014/main" id="{2954B342-FFBB-4770-BA57-72AD17F39C4B}"/>
            </a:ext>
          </a:extLst>
        </xdr:cNvPr>
        <xdr:cNvPicPr>
          <a:picLocks noChangeAspect="1" noChangeArrowheads="1"/>
        </xdr:cNvPicPr>
      </xdr:nvPicPr>
      <xdr:blipFill>
        <a:blip xmlns:r="http://schemas.openxmlformats.org/officeDocument/2006/relationships" r:embed="rId761">
          <a:extLst>
            <a:ext uri="{28A0092B-C50C-407E-A947-70E740481C1C}">
              <a14:useLocalDpi xmlns:a14="http://schemas.microsoft.com/office/drawing/2010/main" val="0"/>
            </a:ext>
          </a:extLst>
        </a:blip>
        <a:srcRect/>
        <a:stretch>
          <a:fillRect/>
        </a:stretch>
      </xdr:blipFill>
      <xdr:spPr bwMode="auto">
        <a:xfrm>
          <a:off x="609600" y="189947550"/>
          <a:ext cx="355600" cy="355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580</xdr:row>
      <xdr:rowOff>0</xdr:rowOff>
    </xdr:from>
    <xdr:to>
      <xdr:col>3</xdr:col>
      <xdr:colOff>304800</xdr:colOff>
      <xdr:row>580</xdr:row>
      <xdr:rowOff>114300</xdr:rowOff>
    </xdr:to>
    <xdr:pic>
      <xdr:nvPicPr>
        <xdr:cNvPr id="1568" name="Picture 1567">
          <a:hlinkClick xmlns:r="http://schemas.openxmlformats.org/officeDocument/2006/relationships" r:id="rId267"/>
          <a:extLst>
            <a:ext uri="{FF2B5EF4-FFF2-40B4-BE49-F238E27FC236}">
              <a16:creationId xmlns:a16="http://schemas.microsoft.com/office/drawing/2014/main" id="{D62DE104-E310-4C2A-BBC4-F762AB148D09}"/>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89947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582</xdr:row>
      <xdr:rowOff>0</xdr:rowOff>
    </xdr:from>
    <xdr:to>
      <xdr:col>1</xdr:col>
      <xdr:colOff>304800</xdr:colOff>
      <xdr:row>582</xdr:row>
      <xdr:rowOff>304800</xdr:rowOff>
    </xdr:to>
    <xdr:pic>
      <xdr:nvPicPr>
        <xdr:cNvPr id="1569" name="Picture 1568">
          <a:hlinkClick xmlns:r="http://schemas.openxmlformats.org/officeDocument/2006/relationships" r:id="rId151"/>
          <a:extLst>
            <a:ext uri="{FF2B5EF4-FFF2-40B4-BE49-F238E27FC236}">
              <a16:creationId xmlns:a16="http://schemas.microsoft.com/office/drawing/2014/main" id="{4A970260-CB1C-44E6-9E32-AE49FBD5A6B5}"/>
            </a:ext>
          </a:extLst>
        </xdr:cNvPr>
        <xdr:cNvPicPr>
          <a:picLocks noChangeAspect="1" noChangeArrowheads="1"/>
        </xdr:cNvPicPr>
      </xdr:nvPicPr>
      <xdr:blipFill>
        <a:blip xmlns:r="http://schemas.openxmlformats.org/officeDocument/2006/relationships" r:embed="rId747">
          <a:extLst>
            <a:ext uri="{28A0092B-C50C-407E-A947-70E740481C1C}">
              <a14:useLocalDpi xmlns:a14="http://schemas.microsoft.com/office/drawing/2010/main" val="0"/>
            </a:ext>
          </a:extLst>
        </a:blip>
        <a:srcRect/>
        <a:stretch>
          <a:fillRect/>
        </a:stretch>
      </xdr:blipFill>
      <xdr:spPr bwMode="auto">
        <a:xfrm>
          <a:off x="609600" y="190512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582</xdr:row>
      <xdr:rowOff>0</xdr:rowOff>
    </xdr:from>
    <xdr:to>
      <xdr:col>3</xdr:col>
      <xdr:colOff>304800</xdr:colOff>
      <xdr:row>582</xdr:row>
      <xdr:rowOff>114300</xdr:rowOff>
    </xdr:to>
    <xdr:pic>
      <xdr:nvPicPr>
        <xdr:cNvPr id="1570" name="Picture 1569">
          <a:hlinkClick xmlns:r="http://schemas.openxmlformats.org/officeDocument/2006/relationships" r:id="rId267"/>
          <a:extLst>
            <a:ext uri="{FF2B5EF4-FFF2-40B4-BE49-F238E27FC236}">
              <a16:creationId xmlns:a16="http://schemas.microsoft.com/office/drawing/2014/main" id="{FA878782-5E69-4FB2-83C6-260A49F268C9}"/>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0512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584</xdr:row>
      <xdr:rowOff>0</xdr:rowOff>
    </xdr:from>
    <xdr:to>
      <xdr:col>1</xdr:col>
      <xdr:colOff>349250</xdr:colOff>
      <xdr:row>584</xdr:row>
      <xdr:rowOff>323850</xdr:rowOff>
    </xdr:to>
    <xdr:pic>
      <xdr:nvPicPr>
        <xdr:cNvPr id="1571" name="Picture 1570">
          <a:hlinkClick xmlns:r="http://schemas.openxmlformats.org/officeDocument/2006/relationships" r:id="rId153"/>
          <a:extLst>
            <a:ext uri="{FF2B5EF4-FFF2-40B4-BE49-F238E27FC236}">
              <a16:creationId xmlns:a16="http://schemas.microsoft.com/office/drawing/2014/main" id="{3EDB877C-621B-4BE1-BF17-E3444AAA322B}"/>
            </a:ext>
          </a:extLst>
        </xdr:cNvPr>
        <xdr:cNvPicPr>
          <a:picLocks noChangeAspect="1" noChangeArrowheads="1"/>
        </xdr:cNvPicPr>
      </xdr:nvPicPr>
      <xdr:blipFill>
        <a:blip xmlns:r="http://schemas.openxmlformats.org/officeDocument/2006/relationships" r:embed="rId748">
          <a:extLst>
            <a:ext uri="{28A0092B-C50C-407E-A947-70E740481C1C}">
              <a14:useLocalDpi xmlns:a14="http://schemas.microsoft.com/office/drawing/2010/main" val="0"/>
            </a:ext>
          </a:extLst>
        </a:blip>
        <a:srcRect/>
        <a:stretch>
          <a:fillRect/>
        </a:stretch>
      </xdr:blipFill>
      <xdr:spPr bwMode="auto">
        <a:xfrm>
          <a:off x="609600" y="191077850"/>
          <a:ext cx="3556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584</xdr:row>
      <xdr:rowOff>0</xdr:rowOff>
    </xdr:from>
    <xdr:to>
      <xdr:col>3</xdr:col>
      <xdr:colOff>304800</xdr:colOff>
      <xdr:row>584</xdr:row>
      <xdr:rowOff>114300</xdr:rowOff>
    </xdr:to>
    <xdr:pic>
      <xdr:nvPicPr>
        <xdr:cNvPr id="1572" name="Picture 1571">
          <a:hlinkClick xmlns:r="http://schemas.openxmlformats.org/officeDocument/2006/relationships" r:id="rId267"/>
          <a:extLst>
            <a:ext uri="{FF2B5EF4-FFF2-40B4-BE49-F238E27FC236}">
              <a16:creationId xmlns:a16="http://schemas.microsoft.com/office/drawing/2014/main" id="{3450F4EF-2036-4FE0-9B55-76D074EAAB53}"/>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1077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586</xdr:row>
      <xdr:rowOff>0</xdr:rowOff>
    </xdr:from>
    <xdr:to>
      <xdr:col>1</xdr:col>
      <xdr:colOff>304800</xdr:colOff>
      <xdr:row>587</xdr:row>
      <xdr:rowOff>120650</xdr:rowOff>
    </xdr:to>
    <xdr:pic>
      <xdr:nvPicPr>
        <xdr:cNvPr id="1573" name="Picture 1572">
          <a:hlinkClick xmlns:r="http://schemas.openxmlformats.org/officeDocument/2006/relationships" r:id="rId762"/>
          <a:extLst>
            <a:ext uri="{FF2B5EF4-FFF2-40B4-BE49-F238E27FC236}">
              <a16:creationId xmlns:a16="http://schemas.microsoft.com/office/drawing/2014/main" id="{D3EF62C1-B571-4D36-89F5-89C2F280A66B}"/>
            </a:ext>
          </a:extLst>
        </xdr:cNvPr>
        <xdr:cNvPicPr>
          <a:picLocks noChangeAspect="1" noChangeArrowheads="1"/>
        </xdr:cNvPicPr>
      </xdr:nvPicPr>
      <xdr:blipFill>
        <a:blip xmlns:r="http://schemas.openxmlformats.org/officeDocument/2006/relationships" r:embed="rId763">
          <a:extLst>
            <a:ext uri="{28A0092B-C50C-407E-A947-70E740481C1C}">
              <a14:useLocalDpi xmlns:a14="http://schemas.microsoft.com/office/drawing/2010/main" val="0"/>
            </a:ext>
          </a:extLst>
        </a:blip>
        <a:srcRect/>
        <a:stretch>
          <a:fillRect/>
        </a:stretch>
      </xdr:blipFill>
      <xdr:spPr bwMode="auto">
        <a:xfrm>
          <a:off x="609600" y="191643000"/>
          <a:ext cx="3048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586</xdr:row>
      <xdr:rowOff>0</xdr:rowOff>
    </xdr:from>
    <xdr:to>
      <xdr:col>3</xdr:col>
      <xdr:colOff>304800</xdr:colOff>
      <xdr:row>586</xdr:row>
      <xdr:rowOff>114300</xdr:rowOff>
    </xdr:to>
    <xdr:pic>
      <xdr:nvPicPr>
        <xdr:cNvPr id="1574" name="Picture 1573">
          <a:hlinkClick xmlns:r="http://schemas.openxmlformats.org/officeDocument/2006/relationships" r:id="rId267"/>
          <a:extLst>
            <a:ext uri="{FF2B5EF4-FFF2-40B4-BE49-F238E27FC236}">
              <a16:creationId xmlns:a16="http://schemas.microsoft.com/office/drawing/2014/main" id="{8CFC0F08-0110-4B25-8305-B0EE9E5A7E75}"/>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1643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587</xdr:row>
      <xdr:rowOff>0</xdr:rowOff>
    </xdr:from>
    <xdr:to>
      <xdr:col>1</xdr:col>
      <xdr:colOff>304800</xdr:colOff>
      <xdr:row>587</xdr:row>
      <xdr:rowOff>304800</xdr:rowOff>
    </xdr:to>
    <xdr:pic>
      <xdr:nvPicPr>
        <xdr:cNvPr id="1575" name="Picture 1574">
          <a:hlinkClick xmlns:r="http://schemas.openxmlformats.org/officeDocument/2006/relationships" r:id="rId688"/>
          <a:extLst>
            <a:ext uri="{FF2B5EF4-FFF2-40B4-BE49-F238E27FC236}">
              <a16:creationId xmlns:a16="http://schemas.microsoft.com/office/drawing/2014/main" id="{028069EC-77B8-442B-972F-A07FF016774F}"/>
            </a:ext>
          </a:extLst>
        </xdr:cNvPr>
        <xdr:cNvPicPr>
          <a:picLocks noChangeAspect="1" noChangeArrowheads="1"/>
        </xdr:cNvPicPr>
      </xdr:nvPicPr>
      <xdr:blipFill>
        <a:blip xmlns:r="http://schemas.openxmlformats.org/officeDocument/2006/relationships" r:embed="rId689">
          <a:extLst>
            <a:ext uri="{28A0092B-C50C-407E-A947-70E740481C1C}">
              <a14:useLocalDpi xmlns:a14="http://schemas.microsoft.com/office/drawing/2010/main" val="0"/>
            </a:ext>
          </a:extLst>
        </a:blip>
        <a:srcRect/>
        <a:stretch>
          <a:fillRect/>
        </a:stretch>
      </xdr:blipFill>
      <xdr:spPr bwMode="auto">
        <a:xfrm>
          <a:off x="609600" y="191833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587</xdr:row>
      <xdr:rowOff>0</xdr:rowOff>
    </xdr:from>
    <xdr:to>
      <xdr:col>3</xdr:col>
      <xdr:colOff>304800</xdr:colOff>
      <xdr:row>587</xdr:row>
      <xdr:rowOff>114300</xdr:rowOff>
    </xdr:to>
    <xdr:pic>
      <xdr:nvPicPr>
        <xdr:cNvPr id="1576" name="Picture 1575">
          <a:hlinkClick xmlns:r="http://schemas.openxmlformats.org/officeDocument/2006/relationships" r:id="rId115"/>
          <a:extLst>
            <a:ext uri="{FF2B5EF4-FFF2-40B4-BE49-F238E27FC236}">
              <a16:creationId xmlns:a16="http://schemas.microsoft.com/office/drawing/2014/main" id="{FAC0881F-97D5-46A1-AD3E-FFD9D3049F2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191833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587</xdr:row>
      <xdr:rowOff>0</xdr:rowOff>
    </xdr:from>
    <xdr:to>
      <xdr:col>4</xdr:col>
      <xdr:colOff>6350</xdr:colOff>
      <xdr:row>587</xdr:row>
      <xdr:rowOff>114300</xdr:rowOff>
    </xdr:to>
    <xdr:pic>
      <xdr:nvPicPr>
        <xdr:cNvPr id="1577" name="Picture 1576">
          <a:hlinkClick xmlns:r="http://schemas.openxmlformats.org/officeDocument/2006/relationships" r:id="rId109"/>
          <a:extLst>
            <a:ext uri="{FF2B5EF4-FFF2-40B4-BE49-F238E27FC236}">
              <a16:creationId xmlns:a16="http://schemas.microsoft.com/office/drawing/2014/main" id="{3FD64A1A-B151-419B-82A0-A5987F0B20CA}"/>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91833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589</xdr:row>
      <xdr:rowOff>0</xdr:rowOff>
    </xdr:from>
    <xdr:to>
      <xdr:col>1</xdr:col>
      <xdr:colOff>304800</xdr:colOff>
      <xdr:row>589</xdr:row>
      <xdr:rowOff>304800</xdr:rowOff>
    </xdr:to>
    <xdr:pic>
      <xdr:nvPicPr>
        <xdr:cNvPr id="1578" name="Picture 1577">
          <a:hlinkClick xmlns:r="http://schemas.openxmlformats.org/officeDocument/2006/relationships" r:id="rId690"/>
          <a:extLst>
            <a:ext uri="{FF2B5EF4-FFF2-40B4-BE49-F238E27FC236}">
              <a16:creationId xmlns:a16="http://schemas.microsoft.com/office/drawing/2014/main" id="{E331BE31-6835-46DE-805E-8C28314550CE}"/>
            </a:ext>
          </a:extLst>
        </xdr:cNvPr>
        <xdr:cNvPicPr>
          <a:picLocks noChangeAspect="1" noChangeArrowheads="1"/>
        </xdr:cNvPicPr>
      </xdr:nvPicPr>
      <xdr:blipFill>
        <a:blip xmlns:r="http://schemas.openxmlformats.org/officeDocument/2006/relationships" r:embed="rId691">
          <a:extLst>
            <a:ext uri="{28A0092B-C50C-407E-A947-70E740481C1C}">
              <a14:useLocalDpi xmlns:a14="http://schemas.microsoft.com/office/drawing/2010/main" val="0"/>
            </a:ext>
          </a:extLst>
        </a:blip>
        <a:srcRect/>
        <a:stretch>
          <a:fillRect/>
        </a:stretch>
      </xdr:blipFill>
      <xdr:spPr bwMode="auto">
        <a:xfrm>
          <a:off x="609600" y="192398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589</xdr:row>
      <xdr:rowOff>0</xdr:rowOff>
    </xdr:from>
    <xdr:to>
      <xdr:col>3</xdr:col>
      <xdr:colOff>304800</xdr:colOff>
      <xdr:row>589</xdr:row>
      <xdr:rowOff>114300</xdr:rowOff>
    </xdr:to>
    <xdr:pic>
      <xdr:nvPicPr>
        <xdr:cNvPr id="1579" name="Picture 1578">
          <a:hlinkClick xmlns:r="http://schemas.openxmlformats.org/officeDocument/2006/relationships" r:id="rId115"/>
          <a:extLst>
            <a:ext uri="{FF2B5EF4-FFF2-40B4-BE49-F238E27FC236}">
              <a16:creationId xmlns:a16="http://schemas.microsoft.com/office/drawing/2014/main" id="{08169394-0880-4A6B-A03C-C33E8182E69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192398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589</xdr:row>
      <xdr:rowOff>0</xdr:rowOff>
    </xdr:from>
    <xdr:to>
      <xdr:col>4</xdr:col>
      <xdr:colOff>6350</xdr:colOff>
      <xdr:row>589</xdr:row>
      <xdr:rowOff>114300</xdr:rowOff>
    </xdr:to>
    <xdr:pic>
      <xdr:nvPicPr>
        <xdr:cNvPr id="1580" name="Picture 1579">
          <a:hlinkClick xmlns:r="http://schemas.openxmlformats.org/officeDocument/2006/relationships" r:id="rId109"/>
          <a:extLst>
            <a:ext uri="{FF2B5EF4-FFF2-40B4-BE49-F238E27FC236}">
              <a16:creationId xmlns:a16="http://schemas.microsoft.com/office/drawing/2014/main" id="{BD7D441F-67CB-4FA5-B362-2660A0D82A65}"/>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92398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591</xdr:row>
      <xdr:rowOff>0</xdr:rowOff>
    </xdr:from>
    <xdr:to>
      <xdr:col>1</xdr:col>
      <xdr:colOff>323850</xdr:colOff>
      <xdr:row>592</xdr:row>
      <xdr:rowOff>114300</xdr:rowOff>
    </xdr:to>
    <xdr:pic>
      <xdr:nvPicPr>
        <xdr:cNvPr id="1581" name="Picture 1580">
          <a:hlinkClick xmlns:r="http://schemas.openxmlformats.org/officeDocument/2006/relationships" r:id="rId751"/>
          <a:extLst>
            <a:ext uri="{FF2B5EF4-FFF2-40B4-BE49-F238E27FC236}">
              <a16:creationId xmlns:a16="http://schemas.microsoft.com/office/drawing/2014/main" id="{8B0591CD-DA0F-4B0A-90F3-F80295C8B7F7}"/>
            </a:ext>
          </a:extLst>
        </xdr:cNvPr>
        <xdr:cNvPicPr>
          <a:picLocks noChangeAspect="1" noChangeArrowheads="1"/>
        </xdr:cNvPicPr>
      </xdr:nvPicPr>
      <xdr:blipFill>
        <a:blip xmlns:r="http://schemas.openxmlformats.org/officeDocument/2006/relationships" r:embed="rId752">
          <a:extLst>
            <a:ext uri="{28A0092B-C50C-407E-A947-70E740481C1C}">
              <a14:useLocalDpi xmlns:a14="http://schemas.microsoft.com/office/drawing/2010/main" val="0"/>
            </a:ext>
          </a:extLst>
        </a:blip>
        <a:srcRect/>
        <a:stretch>
          <a:fillRect/>
        </a:stretch>
      </xdr:blipFill>
      <xdr:spPr bwMode="auto">
        <a:xfrm>
          <a:off x="609600" y="192963800"/>
          <a:ext cx="3238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591</xdr:row>
      <xdr:rowOff>0</xdr:rowOff>
    </xdr:from>
    <xdr:to>
      <xdr:col>3</xdr:col>
      <xdr:colOff>304800</xdr:colOff>
      <xdr:row>591</xdr:row>
      <xdr:rowOff>114300</xdr:rowOff>
    </xdr:to>
    <xdr:pic>
      <xdr:nvPicPr>
        <xdr:cNvPr id="1582" name="Picture 1581">
          <a:hlinkClick xmlns:r="http://schemas.openxmlformats.org/officeDocument/2006/relationships" r:id="rId109"/>
          <a:extLst>
            <a:ext uri="{FF2B5EF4-FFF2-40B4-BE49-F238E27FC236}">
              <a16:creationId xmlns:a16="http://schemas.microsoft.com/office/drawing/2014/main" id="{D4F3A59F-33CF-44D4-9650-5B14411D8261}"/>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2963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591</xdr:row>
      <xdr:rowOff>0</xdr:rowOff>
    </xdr:from>
    <xdr:to>
      <xdr:col>4</xdr:col>
      <xdr:colOff>6350</xdr:colOff>
      <xdr:row>591</xdr:row>
      <xdr:rowOff>114300</xdr:rowOff>
    </xdr:to>
    <xdr:pic>
      <xdr:nvPicPr>
        <xdr:cNvPr id="1583" name="Picture 1582">
          <a:hlinkClick xmlns:r="http://schemas.openxmlformats.org/officeDocument/2006/relationships" r:id="rId16"/>
          <a:extLst>
            <a:ext uri="{FF2B5EF4-FFF2-40B4-BE49-F238E27FC236}">
              <a16:creationId xmlns:a16="http://schemas.microsoft.com/office/drawing/2014/main" id="{61FFC24E-C47F-4FE7-B806-FA743061A785}"/>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192963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592</xdr:row>
      <xdr:rowOff>0</xdr:rowOff>
    </xdr:from>
    <xdr:to>
      <xdr:col>1</xdr:col>
      <xdr:colOff>304800</xdr:colOff>
      <xdr:row>593</xdr:row>
      <xdr:rowOff>114300</xdr:rowOff>
    </xdr:to>
    <xdr:pic>
      <xdr:nvPicPr>
        <xdr:cNvPr id="1584" name="Picture 1583">
          <a:hlinkClick xmlns:r="http://schemas.openxmlformats.org/officeDocument/2006/relationships" r:id="rId728"/>
          <a:extLst>
            <a:ext uri="{FF2B5EF4-FFF2-40B4-BE49-F238E27FC236}">
              <a16:creationId xmlns:a16="http://schemas.microsoft.com/office/drawing/2014/main" id="{F33DC395-8165-4002-87D4-FDBCC1353BC8}"/>
            </a:ext>
          </a:extLst>
        </xdr:cNvPr>
        <xdr:cNvPicPr>
          <a:picLocks noChangeAspect="1" noChangeArrowheads="1"/>
        </xdr:cNvPicPr>
      </xdr:nvPicPr>
      <xdr:blipFill>
        <a:blip xmlns:r="http://schemas.openxmlformats.org/officeDocument/2006/relationships" r:embed="rId729">
          <a:extLst>
            <a:ext uri="{28A0092B-C50C-407E-A947-70E740481C1C}">
              <a14:useLocalDpi xmlns:a14="http://schemas.microsoft.com/office/drawing/2010/main" val="0"/>
            </a:ext>
          </a:extLst>
        </a:blip>
        <a:srcRect/>
        <a:stretch>
          <a:fillRect/>
        </a:stretch>
      </xdr:blipFill>
      <xdr:spPr bwMode="auto">
        <a:xfrm>
          <a:off x="609600" y="193154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592</xdr:row>
      <xdr:rowOff>0</xdr:rowOff>
    </xdr:from>
    <xdr:to>
      <xdr:col>3</xdr:col>
      <xdr:colOff>304800</xdr:colOff>
      <xdr:row>592</xdr:row>
      <xdr:rowOff>114300</xdr:rowOff>
    </xdr:to>
    <xdr:pic>
      <xdr:nvPicPr>
        <xdr:cNvPr id="1585" name="Picture 1584">
          <a:hlinkClick xmlns:r="http://schemas.openxmlformats.org/officeDocument/2006/relationships" r:id="rId53"/>
          <a:extLst>
            <a:ext uri="{FF2B5EF4-FFF2-40B4-BE49-F238E27FC236}">
              <a16:creationId xmlns:a16="http://schemas.microsoft.com/office/drawing/2014/main" id="{7CD52A00-BD25-46E6-B07E-884C5C80F216}"/>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93154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592</xdr:row>
      <xdr:rowOff>0</xdr:rowOff>
    </xdr:from>
    <xdr:to>
      <xdr:col>4</xdr:col>
      <xdr:colOff>6350</xdr:colOff>
      <xdr:row>592</xdr:row>
      <xdr:rowOff>114300</xdr:rowOff>
    </xdr:to>
    <xdr:pic>
      <xdr:nvPicPr>
        <xdr:cNvPr id="1586" name="Picture 1585">
          <a:hlinkClick xmlns:r="http://schemas.openxmlformats.org/officeDocument/2006/relationships" r:id="rId267"/>
          <a:extLst>
            <a:ext uri="{FF2B5EF4-FFF2-40B4-BE49-F238E27FC236}">
              <a16:creationId xmlns:a16="http://schemas.microsoft.com/office/drawing/2014/main" id="{85733870-B102-4CE9-A8FD-2C5D7A878544}"/>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93154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594</xdr:row>
      <xdr:rowOff>0</xdr:rowOff>
    </xdr:from>
    <xdr:to>
      <xdr:col>1</xdr:col>
      <xdr:colOff>304800</xdr:colOff>
      <xdr:row>595</xdr:row>
      <xdr:rowOff>114300</xdr:rowOff>
    </xdr:to>
    <xdr:pic>
      <xdr:nvPicPr>
        <xdr:cNvPr id="1587" name="Picture 1586">
          <a:hlinkClick xmlns:r="http://schemas.openxmlformats.org/officeDocument/2006/relationships" r:id="rId730"/>
          <a:extLst>
            <a:ext uri="{FF2B5EF4-FFF2-40B4-BE49-F238E27FC236}">
              <a16:creationId xmlns:a16="http://schemas.microsoft.com/office/drawing/2014/main" id="{3675DC71-3236-4CAC-807E-208204F8BD98}"/>
            </a:ext>
          </a:extLst>
        </xdr:cNvPr>
        <xdr:cNvPicPr>
          <a:picLocks noChangeAspect="1" noChangeArrowheads="1"/>
        </xdr:cNvPicPr>
      </xdr:nvPicPr>
      <xdr:blipFill>
        <a:blip xmlns:r="http://schemas.openxmlformats.org/officeDocument/2006/relationships" r:embed="rId731">
          <a:extLst>
            <a:ext uri="{28A0092B-C50C-407E-A947-70E740481C1C}">
              <a14:useLocalDpi xmlns:a14="http://schemas.microsoft.com/office/drawing/2010/main" val="0"/>
            </a:ext>
          </a:extLst>
        </a:blip>
        <a:srcRect/>
        <a:stretch>
          <a:fillRect/>
        </a:stretch>
      </xdr:blipFill>
      <xdr:spPr bwMode="auto">
        <a:xfrm>
          <a:off x="609600" y="193719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594</xdr:row>
      <xdr:rowOff>0</xdr:rowOff>
    </xdr:from>
    <xdr:to>
      <xdr:col>3</xdr:col>
      <xdr:colOff>304800</xdr:colOff>
      <xdr:row>594</xdr:row>
      <xdr:rowOff>114300</xdr:rowOff>
    </xdr:to>
    <xdr:pic>
      <xdr:nvPicPr>
        <xdr:cNvPr id="1588" name="Picture 1587">
          <a:hlinkClick xmlns:r="http://schemas.openxmlformats.org/officeDocument/2006/relationships" r:id="rId53"/>
          <a:extLst>
            <a:ext uri="{FF2B5EF4-FFF2-40B4-BE49-F238E27FC236}">
              <a16:creationId xmlns:a16="http://schemas.microsoft.com/office/drawing/2014/main" id="{8AE13B0A-5C6E-4316-A971-8F1E82D1DC5B}"/>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93719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594</xdr:row>
      <xdr:rowOff>0</xdr:rowOff>
    </xdr:from>
    <xdr:to>
      <xdr:col>4</xdr:col>
      <xdr:colOff>6350</xdr:colOff>
      <xdr:row>594</xdr:row>
      <xdr:rowOff>114300</xdr:rowOff>
    </xdr:to>
    <xdr:pic>
      <xdr:nvPicPr>
        <xdr:cNvPr id="1589" name="Picture 1588">
          <a:hlinkClick xmlns:r="http://schemas.openxmlformats.org/officeDocument/2006/relationships" r:id="rId267"/>
          <a:extLst>
            <a:ext uri="{FF2B5EF4-FFF2-40B4-BE49-F238E27FC236}">
              <a16:creationId xmlns:a16="http://schemas.microsoft.com/office/drawing/2014/main" id="{125F745D-0F2F-4FBA-BAA6-42D50364CFED}"/>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93719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596</xdr:row>
      <xdr:rowOff>0</xdr:rowOff>
    </xdr:from>
    <xdr:to>
      <xdr:col>1</xdr:col>
      <xdr:colOff>349250</xdr:colOff>
      <xdr:row>597</xdr:row>
      <xdr:rowOff>133350</xdr:rowOff>
    </xdr:to>
    <xdr:pic>
      <xdr:nvPicPr>
        <xdr:cNvPr id="1590" name="Picture 1589">
          <a:hlinkClick xmlns:r="http://schemas.openxmlformats.org/officeDocument/2006/relationships" r:id="rId732"/>
          <a:extLst>
            <a:ext uri="{FF2B5EF4-FFF2-40B4-BE49-F238E27FC236}">
              <a16:creationId xmlns:a16="http://schemas.microsoft.com/office/drawing/2014/main" id="{26A5C68A-5ACC-4C53-8B65-69EAFAD19729}"/>
            </a:ext>
          </a:extLst>
        </xdr:cNvPr>
        <xdr:cNvPicPr>
          <a:picLocks noChangeAspect="1" noChangeArrowheads="1"/>
        </xdr:cNvPicPr>
      </xdr:nvPicPr>
      <xdr:blipFill>
        <a:blip xmlns:r="http://schemas.openxmlformats.org/officeDocument/2006/relationships" r:embed="rId733">
          <a:extLst>
            <a:ext uri="{28A0092B-C50C-407E-A947-70E740481C1C}">
              <a14:useLocalDpi xmlns:a14="http://schemas.microsoft.com/office/drawing/2010/main" val="0"/>
            </a:ext>
          </a:extLst>
        </a:blip>
        <a:srcRect/>
        <a:stretch>
          <a:fillRect/>
        </a:stretch>
      </xdr:blipFill>
      <xdr:spPr bwMode="auto">
        <a:xfrm>
          <a:off x="609600" y="194284600"/>
          <a:ext cx="3556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596</xdr:row>
      <xdr:rowOff>0</xdr:rowOff>
    </xdr:from>
    <xdr:to>
      <xdr:col>3</xdr:col>
      <xdr:colOff>304800</xdr:colOff>
      <xdr:row>596</xdr:row>
      <xdr:rowOff>114300</xdr:rowOff>
    </xdr:to>
    <xdr:pic>
      <xdr:nvPicPr>
        <xdr:cNvPr id="1591" name="Picture 1590">
          <a:hlinkClick xmlns:r="http://schemas.openxmlformats.org/officeDocument/2006/relationships" r:id="rId53"/>
          <a:extLst>
            <a:ext uri="{FF2B5EF4-FFF2-40B4-BE49-F238E27FC236}">
              <a16:creationId xmlns:a16="http://schemas.microsoft.com/office/drawing/2014/main" id="{8CA48799-01EF-40CA-91F5-C9382D0BEA2B}"/>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194284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596</xdr:row>
      <xdr:rowOff>0</xdr:rowOff>
    </xdr:from>
    <xdr:to>
      <xdr:col>4</xdr:col>
      <xdr:colOff>6350</xdr:colOff>
      <xdr:row>596</xdr:row>
      <xdr:rowOff>114300</xdr:rowOff>
    </xdr:to>
    <xdr:pic>
      <xdr:nvPicPr>
        <xdr:cNvPr id="1592" name="Picture 1591">
          <a:hlinkClick xmlns:r="http://schemas.openxmlformats.org/officeDocument/2006/relationships" r:id="rId267"/>
          <a:extLst>
            <a:ext uri="{FF2B5EF4-FFF2-40B4-BE49-F238E27FC236}">
              <a16:creationId xmlns:a16="http://schemas.microsoft.com/office/drawing/2014/main" id="{9B5E9308-2244-4244-827F-C72E02F2DC7E}"/>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94284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598</xdr:row>
      <xdr:rowOff>0</xdr:rowOff>
    </xdr:from>
    <xdr:to>
      <xdr:col>1</xdr:col>
      <xdr:colOff>349250</xdr:colOff>
      <xdr:row>599</xdr:row>
      <xdr:rowOff>114300</xdr:rowOff>
    </xdr:to>
    <xdr:pic>
      <xdr:nvPicPr>
        <xdr:cNvPr id="1593" name="Picture 1592">
          <a:hlinkClick xmlns:r="http://schemas.openxmlformats.org/officeDocument/2006/relationships" r:id="rId764"/>
          <a:extLst>
            <a:ext uri="{FF2B5EF4-FFF2-40B4-BE49-F238E27FC236}">
              <a16:creationId xmlns:a16="http://schemas.microsoft.com/office/drawing/2014/main" id="{F2C7C5BE-CC8C-45A6-AADA-9B7ED8FEA98B}"/>
            </a:ext>
          </a:extLst>
        </xdr:cNvPr>
        <xdr:cNvPicPr>
          <a:picLocks noChangeAspect="1" noChangeArrowheads="1"/>
        </xdr:cNvPicPr>
      </xdr:nvPicPr>
      <xdr:blipFill>
        <a:blip xmlns:r="http://schemas.openxmlformats.org/officeDocument/2006/relationships" r:embed="rId765">
          <a:extLst>
            <a:ext uri="{28A0092B-C50C-407E-A947-70E740481C1C}">
              <a14:useLocalDpi xmlns:a14="http://schemas.microsoft.com/office/drawing/2010/main" val="0"/>
            </a:ext>
          </a:extLst>
        </a:blip>
        <a:srcRect/>
        <a:stretch>
          <a:fillRect/>
        </a:stretch>
      </xdr:blipFill>
      <xdr:spPr bwMode="auto">
        <a:xfrm>
          <a:off x="609600" y="194849750"/>
          <a:ext cx="3556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598</xdr:row>
      <xdr:rowOff>0</xdr:rowOff>
    </xdr:from>
    <xdr:to>
      <xdr:col>3</xdr:col>
      <xdr:colOff>304800</xdr:colOff>
      <xdr:row>598</xdr:row>
      <xdr:rowOff>114300</xdr:rowOff>
    </xdr:to>
    <xdr:pic>
      <xdr:nvPicPr>
        <xdr:cNvPr id="1594" name="Picture 1593">
          <a:hlinkClick xmlns:r="http://schemas.openxmlformats.org/officeDocument/2006/relationships" r:id="rId267"/>
          <a:extLst>
            <a:ext uri="{FF2B5EF4-FFF2-40B4-BE49-F238E27FC236}">
              <a16:creationId xmlns:a16="http://schemas.microsoft.com/office/drawing/2014/main" id="{AF091A79-6E35-431F-96DE-8A799C1EDA6C}"/>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4849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600</xdr:row>
      <xdr:rowOff>0</xdr:rowOff>
    </xdr:from>
    <xdr:to>
      <xdr:col>1</xdr:col>
      <xdr:colOff>304800</xdr:colOff>
      <xdr:row>601</xdr:row>
      <xdr:rowOff>114300</xdr:rowOff>
    </xdr:to>
    <xdr:pic>
      <xdr:nvPicPr>
        <xdr:cNvPr id="1595" name="Picture 1594">
          <a:hlinkClick xmlns:r="http://schemas.openxmlformats.org/officeDocument/2006/relationships" r:id="rId753"/>
          <a:extLst>
            <a:ext uri="{FF2B5EF4-FFF2-40B4-BE49-F238E27FC236}">
              <a16:creationId xmlns:a16="http://schemas.microsoft.com/office/drawing/2014/main" id="{DDD5F49D-6830-4311-A990-DDD3B8557992}"/>
            </a:ext>
          </a:extLst>
        </xdr:cNvPr>
        <xdr:cNvPicPr>
          <a:picLocks noChangeAspect="1" noChangeArrowheads="1"/>
        </xdr:cNvPicPr>
      </xdr:nvPicPr>
      <xdr:blipFill>
        <a:blip xmlns:r="http://schemas.openxmlformats.org/officeDocument/2006/relationships" r:embed="rId754">
          <a:extLst>
            <a:ext uri="{28A0092B-C50C-407E-A947-70E740481C1C}">
              <a14:useLocalDpi xmlns:a14="http://schemas.microsoft.com/office/drawing/2010/main" val="0"/>
            </a:ext>
          </a:extLst>
        </a:blip>
        <a:srcRect/>
        <a:stretch>
          <a:fillRect/>
        </a:stretch>
      </xdr:blipFill>
      <xdr:spPr bwMode="auto">
        <a:xfrm>
          <a:off x="609600" y="195230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600</xdr:row>
      <xdr:rowOff>0</xdr:rowOff>
    </xdr:from>
    <xdr:to>
      <xdr:col>3</xdr:col>
      <xdr:colOff>304800</xdr:colOff>
      <xdr:row>600</xdr:row>
      <xdr:rowOff>114300</xdr:rowOff>
    </xdr:to>
    <xdr:pic>
      <xdr:nvPicPr>
        <xdr:cNvPr id="1596" name="Picture 1595">
          <a:hlinkClick xmlns:r="http://schemas.openxmlformats.org/officeDocument/2006/relationships" r:id="rId267"/>
          <a:extLst>
            <a:ext uri="{FF2B5EF4-FFF2-40B4-BE49-F238E27FC236}">
              <a16:creationId xmlns:a16="http://schemas.microsoft.com/office/drawing/2014/main" id="{9135329B-F2A2-446C-A3AA-5C9C83675C09}"/>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5230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600</xdr:row>
      <xdr:rowOff>0</xdr:rowOff>
    </xdr:from>
    <xdr:to>
      <xdr:col>4</xdr:col>
      <xdr:colOff>6350</xdr:colOff>
      <xdr:row>600</xdr:row>
      <xdr:rowOff>114300</xdr:rowOff>
    </xdr:to>
    <xdr:pic>
      <xdr:nvPicPr>
        <xdr:cNvPr id="1597" name="Picture 1596">
          <a:hlinkClick xmlns:r="http://schemas.openxmlformats.org/officeDocument/2006/relationships" r:id="rId184"/>
          <a:extLst>
            <a:ext uri="{FF2B5EF4-FFF2-40B4-BE49-F238E27FC236}">
              <a16:creationId xmlns:a16="http://schemas.microsoft.com/office/drawing/2014/main" id="{0477FA8C-8386-477F-8E93-ABFB78D3691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39950" y="195230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602</xdr:row>
      <xdr:rowOff>0</xdr:rowOff>
    </xdr:from>
    <xdr:to>
      <xdr:col>1</xdr:col>
      <xdr:colOff>349250</xdr:colOff>
      <xdr:row>603</xdr:row>
      <xdr:rowOff>114300</xdr:rowOff>
    </xdr:to>
    <xdr:pic>
      <xdr:nvPicPr>
        <xdr:cNvPr id="1598" name="Picture 1597">
          <a:hlinkClick xmlns:r="http://schemas.openxmlformats.org/officeDocument/2006/relationships" r:id="rId755"/>
          <a:extLst>
            <a:ext uri="{FF2B5EF4-FFF2-40B4-BE49-F238E27FC236}">
              <a16:creationId xmlns:a16="http://schemas.microsoft.com/office/drawing/2014/main" id="{25D5F264-E3D1-47C5-A2F7-5A9249758A4C}"/>
            </a:ext>
          </a:extLst>
        </xdr:cNvPr>
        <xdr:cNvPicPr>
          <a:picLocks noChangeAspect="1" noChangeArrowheads="1"/>
        </xdr:cNvPicPr>
      </xdr:nvPicPr>
      <xdr:blipFill>
        <a:blip xmlns:r="http://schemas.openxmlformats.org/officeDocument/2006/relationships" r:embed="rId756">
          <a:extLst>
            <a:ext uri="{28A0092B-C50C-407E-A947-70E740481C1C}">
              <a14:useLocalDpi xmlns:a14="http://schemas.microsoft.com/office/drawing/2010/main" val="0"/>
            </a:ext>
          </a:extLst>
        </a:blip>
        <a:srcRect/>
        <a:stretch>
          <a:fillRect/>
        </a:stretch>
      </xdr:blipFill>
      <xdr:spPr bwMode="auto">
        <a:xfrm>
          <a:off x="609600" y="195795900"/>
          <a:ext cx="3556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602</xdr:row>
      <xdr:rowOff>0</xdr:rowOff>
    </xdr:from>
    <xdr:to>
      <xdr:col>3</xdr:col>
      <xdr:colOff>304800</xdr:colOff>
      <xdr:row>602</xdr:row>
      <xdr:rowOff>114300</xdr:rowOff>
    </xdr:to>
    <xdr:pic>
      <xdr:nvPicPr>
        <xdr:cNvPr id="1599" name="Picture 1598">
          <a:hlinkClick xmlns:r="http://schemas.openxmlformats.org/officeDocument/2006/relationships" r:id="rId267"/>
          <a:extLst>
            <a:ext uri="{FF2B5EF4-FFF2-40B4-BE49-F238E27FC236}">
              <a16:creationId xmlns:a16="http://schemas.microsoft.com/office/drawing/2014/main" id="{EF05A617-5700-4158-988C-04524E278AD5}"/>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5795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602</xdr:row>
      <xdr:rowOff>0</xdr:rowOff>
    </xdr:from>
    <xdr:to>
      <xdr:col>4</xdr:col>
      <xdr:colOff>6350</xdr:colOff>
      <xdr:row>602</xdr:row>
      <xdr:rowOff>114300</xdr:rowOff>
    </xdr:to>
    <xdr:pic>
      <xdr:nvPicPr>
        <xdr:cNvPr id="1600" name="Picture 1599">
          <a:hlinkClick xmlns:r="http://schemas.openxmlformats.org/officeDocument/2006/relationships" r:id="rId184"/>
          <a:extLst>
            <a:ext uri="{FF2B5EF4-FFF2-40B4-BE49-F238E27FC236}">
              <a16:creationId xmlns:a16="http://schemas.microsoft.com/office/drawing/2014/main" id="{721A683B-E913-4356-B3AC-9EE748D3E39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39950" y="195795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604</xdr:row>
      <xdr:rowOff>0</xdr:rowOff>
    </xdr:from>
    <xdr:to>
      <xdr:col>1</xdr:col>
      <xdr:colOff>514350</xdr:colOff>
      <xdr:row>605</xdr:row>
      <xdr:rowOff>234950</xdr:rowOff>
    </xdr:to>
    <xdr:pic>
      <xdr:nvPicPr>
        <xdr:cNvPr id="1601" name="Picture 1600">
          <a:hlinkClick xmlns:r="http://schemas.openxmlformats.org/officeDocument/2006/relationships" r:id="rId755"/>
          <a:extLst>
            <a:ext uri="{FF2B5EF4-FFF2-40B4-BE49-F238E27FC236}">
              <a16:creationId xmlns:a16="http://schemas.microsoft.com/office/drawing/2014/main" id="{D477AEDA-8E95-46CE-A6CE-5CEDB8202F8A}"/>
            </a:ext>
          </a:extLst>
        </xdr:cNvPr>
        <xdr:cNvPicPr>
          <a:picLocks noChangeAspect="1" noChangeArrowheads="1"/>
        </xdr:cNvPicPr>
      </xdr:nvPicPr>
      <xdr:blipFill>
        <a:blip xmlns:r="http://schemas.openxmlformats.org/officeDocument/2006/relationships" r:embed="rId757">
          <a:extLst>
            <a:ext uri="{28A0092B-C50C-407E-A947-70E740481C1C}">
              <a14:useLocalDpi xmlns:a14="http://schemas.microsoft.com/office/drawing/2010/main" val="0"/>
            </a:ext>
          </a:extLst>
        </a:blip>
        <a:srcRect/>
        <a:stretch>
          <a:fillRect/>
        </a:stretch>
      </xdr:blipFill>
      <xdr:spPr bwMode="auto">
        <a:xfrm>
          <a:off x="609600" y="196361050"/>
          <a:ext cx="514350" cy="431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604</xdr:row>
      <xdr:rowOff>0</xdr:rowOff>
    </xdr:from>
    <xdr:to>
      <xdr:col>3</xdr:col>
      <xdr:colOff>304800</xdr:colOff>
      <xdr:row>604</xdr:row>
      <xdr:rowOff>114300</xdr:rowOff>
    </xdr:to>
    <xdr:pic>
      <xdr:nvPicPr>
        <xdr:cNvPr id="1602" name="Picture 1601">
          <a:hlinkClick xmlns:r="http://schemas.openxmlformats.org/officeDocument/2006/relationships" r:id="rId267"/>
          <a:extLst>
            <a:ext uri="{FF2B5EF4-FFF2-40B4-BE49-F238E27FC236}">
              <a16:creationId xmlns:a16="http://schemas.microsoft.com/office/drawing/2014/main" id="{B2B64AA6-9C3C-453F-B078-D9CECE852B24}"/>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6361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604</xdr:row>
      <xdr:rowOff>0</xdr:rowOff>
    </xdr:from>
    <xdr:to>
      <xdr:col>4</xdr:col>
      <xdr:colOff>6350</xdr:colOff>
      <xdr:row>604</xdr:row>
      <xdr:rowOff>114300</xdr:rowOff>
    </xdr:to>
    <xdr:pic>
      <xdr:nvPicPr>
        <xdr:cNvPr id="1603" name="Picture 1602">
          <a:hlinkClick xmlns:r="http://schemas.openxmlformats.org/officeDocument/2006/relationships" r:id="rId184"/>
          <a:extLst>
            <a:ext uri="{FF2B5EF4-FFF2-40B4-BE49-F238E27FC236}">
              <a16:creationId xmlns:a16="http://schemas.microsoft.com/office/drawing/2014/main" id="{2BE73F8F-D0FA-4DBA-98D7-C363B4CE1CA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139950" y="196361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607</xdr:row>
      <xdr:rowOff>0</xdr:rowOff>
    </xdr:from>
    <xdr:to>
      <xdr:col>1</xdr:col>
      <xdr:colOff>304800</xdr:colOff>
      <xdr:row>607</xdr:row>
      <xdr:rowOff>304800</xdr:rowOff>
    </xdr:to>
    <xdr:pic>
      <xdr:nvPicPr>
        <xdr:cNvPr id="1604" name="Picture 1603">
          <a:hlinkClick xmlns:r="http://schemas.openxmlformats.org/officeDocument/2006/relationships" r:id="rId273"/>
          <a:extLst>
            <a:ext uri="{FF2B5EF4-FFF2-40B4-BE49-F238E27FC236}">
              <a16:creationId xmlns:a16="http://schemas.microsoft.com/office/drawing/2014/main" id="{547A6907-835B-4111-9908-0E724D786E50}"/>
            </a:ext>
          </a:extLst>
        </xdr:cNvPr>
        <xdr:cNvPicPr>
          <a:picLocks noChangeAspect="1" noChangeArrowheads="1"/>
        </xdr:cNvPicPr>
      </xdr:nvPicPr>
      <xdr:blipFill>
        <a:blip xmlns:r="http://schemas.openxmlformats.org/officeDocument/2006/relationships" r:embed="rId274">
          <a:extLst>
            <a:ext uri="{28A0092B-C50C-407E-A947-70E740481C1C}">
              <a14:useLocalDpi xmlns:a14="http://schemas.microsoft.com/office/drawing/2010/main" val="0"/>
            </a:ext>
          </a:extLst>
        </a:blip>
        <a:srcRect/>
        <a:stretch>
          <a:fillRect/>
        </a:stretch>
      </xdr:blipFill>
      <xdr:spPr bwMode="auto">
        <a:xfrm>
          <a:off x="609600" y="197294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607</xdr:row>
      <xdr:rowOff>0</xdr:rowOff>
    </xdr:from>
    <xdr:to>
      <xdr:col>3</xdr:col>
      <xdr:colOff>304800</xdr:colOff>
      <xdr:row>607</xdr:row>
      <xdr:rowOff>114300</xdr:rowOff>
    </xdr:to>
    <xdr:pic>
      <xdr:nvPicPr>
        <xdr:cNvPr id="1605" name="Picture 1604">
          <a:hlinkClick xmlns:r="http://schemas.openxmlformats.org/officeDocument/2006/relationships" r:id="rId109"/>
          <a:extLst>
            <a:ext uri="{FF2B5EF4-FFF2-40B4-BE49-F238E27FC236}">
              <a16:creationId xmlns:a16="http://schemas.microsoft.com/office/drawing/2014/main" id="{2B70490D-E3FC-4AE2-9A17-3DD335B8CF76}"/>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7294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608</xdr:row>
      <xdr:rowOff>0</xdr:rowOff>
    </xdr:from>
    <xdr:to>
      <xdr:col>1</xdr:col>
      <xdr:colOff>304800</xdr:colOff>
      <xdr:row>609</xdr:row>
      <xdr:rowOff>114300</xdr:rowOff>
    </xdr:to>
    <xdr:pic>
      <xdr:nvPicPr>
        <xdr:cNvPr id="1606" name="Picture 1605">
          <a:hlinkClick xmlns:r="http://schemas.openxmlformats.org/officeDocument/2006/relationships" r:id="rId275"/>
          <a:extLst>
            <a:ext uri="{FF2B5EF4-FFF2-40B4-BE49-F238E27FC236}">
              <a16:creationId xmlns:a16="http://schemas.microsoft.com/office/drawing/2014/main" id="{3A3E7920-C7CC-42F4-BA5A-EF1BB620277F}"/>
            </a:ext>
          </a:extLst>
        </xdr:cNvPr>
        <xdr:cNvPicPr>
          <a:picLocks noChangeAspect="1" noChangeArrowheads="1"/>
        </xdr:cNvPicPr>
      </xdr:nvPicPr>
      <xdr:blipFill>
        <a:blip xmlns:r="http://schemas.openxmlformats.org/officeDocument/2006/relationships" r:embed="rId276">
          <a:extLst>
            <a:ext uri="{28A0092B-C50C-407E-A947-70E740481C1C}">
              <a14:useLocalDpi xmlns:a14="http://schemas.microsoft.com/office/drawing/2010/main" val="0"/>
            </a:ext>
          </a:extLst>
        </a:blip>
        <a:srcRect/>
        <a:stretch>
          <a:fillRect/>
        </a:stretch>
      </xdr:blipFill>
      <xdr:spPr bwMode="auto">
        <a:xfrm>
          <a:off x="609600" y="197669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608</xdr:row>
      <xdr:rowOff>0</xdr:rowOff>
    </xdr:from>
    <xdr:to>
      <xdr:col>3</xdr:col>
      <xdr:colOff>304800</xdr:colOff>
      <xdr:row>608</xdr:row>
      <xdr:rowOff>114300</xdr:rowOff>
    </xdr:to>
    <xdr:pic>
      <xdr:nvPicPr>
        <xdr:cNvPr id="1607" name="Picture 1606">
          <a:hlinkClick xmlns:r="http://schemas.openxmlformats.org/officeDocument/2006/relationships" r:id="rId109"/>
          <a:extLst>
            <a:ext uri="{FF2B5EF4-FFF2-40B4-BE49-F238E27FC236}">
              <a16:creationId xmlns:a16="http://schemas.microsoft.com/office/drawing/2014/main" id="{E88D76EB-C928-4DED-99E7-ECE18BE25883}"/>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7669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609</xdr:row>
      <xdr:rowOff>0</xdr:rowOff>
    </xdr:from>
    <xdr:to>
      <xdr:col>1</xdr:col>
      <xdr:colOff>304800</xdr:colOff>
      <xdr:row>609</xdr:row>
      <xdr:rowOff>304800</xdr:rowOff>
    </xdr:to>
    <xdr:pic>
      <xdr:nvPicPr>
        <xdr:cNvPr id="1608" name="Picture 1607">
          <a:hlinkClick xmlns:r="http://schemas.openxmlformats.org/officeDocument/2006/relationships" r:id="rId277"/>
          <a:extLst>
            <a:ext uri="{FF2B5EF4-FFF2-40B4-BE49-F238E27FC236}">
              <a16:creationId xmlns:a16="http://schemas.microsoft.com/office/drawing/2014/main" id="{996FE0D1-3D07-422A-836E-2B8F83E4C94B}"/>
            </a:ext>
          </a:extLst>
        </xdr:cNvPr>
        <xdr:cNvPicPr>
          <a:picLocks noChangeAspect="1" noChangeArrowheads="1"/>
        </xdr:cNvPicPr>
      </xdr:nvPicPr>
      <xdr:blipFill>
        <a:blip xmlns:r="http://schemas.openxmlformats.org/officeDocument/2006/relationships" r:embed="rId278">
          <a:extLst>
            <a:ext uri="{28A0092B-C50C-407E-A947-70E740481C1C}">
              <a14:useLocalDpi xmlns:a14="http://schemas.microsoft.com/office/drawing/2010/main" val="0"/>
            </a:ext>
          </a:extLst>
        </a:blip>
        <a:srcRect/>
        <a:stretch>
          <a:fillRect/>
        </a:stretch>
      </xdr:blipFill>
      <xdr:spPr bwMode="auto">
        <a:xfrm>
          <a:off x="609600" y="197859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609</xdr:row>
      <xdr:rowOff>0</xdr:rowOff>
    </xdr:from>
    <xdr:to>
      <xdr:col>3</xdr:col>
      <xdr:colOff>304800</xdr:colOff>
      <xdr:row>609</xdr:row>
      <xdr:rowOff>114300</xdr:rowOff>
    </xdr:to>
    <xdr:pic>
      <xdr:nvPicPr>
        <xdr:cNvPr id="1609" name="Picture 1608">
          <a:hlinkClick xmlns:r="http://schemas.openxmlformats.org/officeDocument/2006/relationships" r:id="rId109"/>
          <a:extLst>
            <a:ext uri="{FF2B5EF4-FFF2-40B4-BE49-F238E27FC236}">
              <a16:creationId xmlns:a16="http://schemas.microsoft.com/office/drawing/2014/main" id="{A82BB44A-6FCD-4A54-BADE-F0FB72B44DFB}"/>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197859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610</xdr:row>
      <xdr:rowOff>0</xdr:rowOff>
    </xdr:from>
    <xdr:to>
      <xdr:col>1</xdr:col>
      <xdr:colOff>304800</xdr:colOff>
      <xdr:row>611</xdr:row>
      <xdr:rowOff>114300</xdr:rowOff>
    </xdr:to>
    <xdr:pic>
      <xdr:nvPicPr>
        <xdr:cNvPr id="1610" name="Picture 1609">
          <a:hlinkClick xmlns:r="http://schemas.openxmlformats.org/officeDocument/2006/relationships" r:id="rId766"/>
          <a:extLst>
            <a:ext uri="{FF2B5EF4-FFF2-40B4-BE49-F238E27FC236}">
              <a16:creationId xmlns:a16="http://schemas.microsoft.com/office/drawing/2014/main" id="{E7ED4C44-7747-48AB-9814-8622B6F1B435}"/>
            </a:ext>
          </a:extLst>
        </xdr:cNvPr>
        <xdr:cNvPicPr>
          <a:picLocks noChangeAspect="1" noChangeArrowheads="1"/>
        </xdr:cNvPicPr>
      </xdr:nvPicPr>
      <xdr:blipFill>
        <a:blip xmlns:r="http://schemas.openxmlformats.org/officeDocument/2006/relationships" r:embed="rId767">
          <a:extLst>
            <a:ext uri="{28A0092B-C50C-407E-A947-70E740481C1C}">
              <a14:useLocalDpi xmlns:a14="http://schemas.microsoft.com/office/drawing/2010/main" val="0"/>
            </a:ext>
          </a:extLst>
        </a:blip>
        <a:srcRect/>
        <a:stretch>
          <a:fillRect/>
        </a:stretch>
      </xdr:blipFill>
      <xdr:spPr bwMode="auto">
        <a:xfrm>
          <a:off x="609600" y="198234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610</xdr:row>
      <xdr:rowOff>0</xdr:rowOff>
    </xdr:from>
    <xdr:to>
      <xdr:col>3</xdr:col>
      <xdr:colOff>304800</xdr:colOff>
      <xdr:row>610</xdr:row>
      <xdr:rowOff>114300</xdr:rowOff>
    </xdr:to>
    <xdr:pic>
      <xdr:nvPicPr>
        <xdr:cNvPr id="1611" name="Picture 1610">
          <a:hlinkClick xmlns:r="http://schemas.openxmlformats.org/officeDocument/2006/relationships" r:id="rId513"/>
          <a:extLst>
            <a:ext uri="{FF2B5EF4-FFF2-40B4-BE49-F238E27FC236}">
              <a16:creationId xmlns:a16="http://schemas.microsoft.com/office/drawing/2014/main" id="{5904B90A-285D-478A-82D9-68679D8E1CA9}"/>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198234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611</xdr:row>
      <xdr:rowOff>0</xdr:rowOff>
    </xdr:from>
    <xdr:to>
      <xdr:col>1</xdr:col>
      <xdr:colOff>304800</xdr:colOff>
      <xdr:row>612</xdr:row>
      <xdr:rowOff>114300</xdr:rowOff>
    </xdr:to>
    <xdr:pic>
      <xdr:nvPicPr>
        <xdr:cNvPr id="1612" name="Picture 1611">
          <a:hlinkClick xmlns:r="http://schemas.openxmlformats.org/officeDocument/2006/relationships" r:id="rId742"/>
          <a:extLst>
            <a:ext uri="{FF2B5EF4-FFF2-40B4-BE49-F238E27FC236}">
              <a16:creationId xmlns:a16="http://schemas.microsoft.com/office/drawing/2014/main" id="{A536703F-11C1-4FEA-843D-DF2EB05BC5AD}"/>
            </a:ext>
          </a:extLst>
        </xdr:cNvPr>
        <xdr:cNvPicPr>
          <a:picLocks noChangeAspect="1" noChangeArrowheads="1"/>
        </xdr:cNvPicPr>
      </xdr:nvPicPr>
      <xdr:blipFill>
        <a:blip xmlns:r="http://schemas.openxmlformats.org/officeDocument/2006/relationships" r:embed="rId743">
          <a:extLst>
            <a:ext uri="{28A0092B-C50C-407E-A947-70E740481C1C}">
              <a14:useLocalDpi xmlns:a14="http://schemas.microsoft.com/office/drawing/2010/main" val="0"/>
            </a:ext>
          </a:extLst>
        </a:blip>
        <a:srcRect/>
        <a:stretch>
          <a:fillRect/>
        </a:stretch>
      </xdr:blipFill>
      <xdr:spPr bwMode="auto">
        <a:xfrm>
          <a:off x="609600" y="198424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611</xdr:row>
      <xdr:rowOff>0</xdr:rowOff>
    </xdr:from>
    <xdr:to>
      <xdr:col>3</xdr:col>
      <xdr:colOff>304800</xdr:colOff>
      <xdr:row>611</xdr:row>
      <xdr:rowOff>114300</xdr:rowOff>
    </xdr:to>
    <xdr:pic>
      <xdr:nvPicPr>
        <xdr:cNvPr id="1613" name="Picture 1612">
          <a:hlinkClick xmlns:r="http://schemas.openxmlformats.org/officeDocument/2006/relationships" r:id="rId513"/>
          <a:extLst>
            <a:ext uri="{FF2B5EF4-FFF2-40B4-BE49-F238E27FC236}">
              <a16:creationId xmlns:a16="http://schemas.microsoft.com/office/drawing/2014/main" id="{9F8E2482-9BFF-4886-9F84-C77727301286}"/>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198424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611</xdr:row>
      <xdr:rowOff>0</xdr:rowOff>
    </xdr:from>
    <xdr:to>
      <xdr:col>4</xdr:col>
      <xdr:colOff>9525</xdr:colOff>
      <xdr:row>611</xdr:row>
      <xdr:rowOff>114300</xdr:rowOff>
    </xdr:to>
    <xdr:pic>
      <xdr:nvPicPr>
        <xdr:cNvPr id="1614" name="Picture 1613">
          <a:hlinkClick xmlns:r="http://schemas.openxmlformats.org/officeDocument/2006/relationships" r:id="rId267"/>
          <a:extLst>
            <a:ext uri="{FF2B5EF4-FFF2-40B4-BE49-F238E27FC236}">
              <a16:creationId xmlns:a16="http://schemas.microsoft.com/office/drawing/2014/main" id="{E964D123-368E-45AC-A365-8B97274D4A52}"/>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98424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612</xdr:row>
      <xdr:rowOff>0</xdr:rowOff>
    </xdr:from>
    <xdr:to>
      <xdr:col>1</xdr:col>
      <xdr:colOff>304800</xdr:colOff>
      <xdr:row>613</xdr:row>
      <xdr:rowOff>206375</xdr:rowOff>
    </xdr:to>
    <xdr:pic>
      <xdr:nvPicPr>
        <xdr:cNvPr id="1615" name="Picture 1614">
          <a:hlinkClick xmlns:r="http://schemas.openxmlformats.org/officeDocument/2006/relationships" r:id="rId744"/>
          <a:extLst>
            <a:ext uri="{FF2B5EF4-FFF2-40B4-BE49-F238E27FC236}">
              <a16:creationId xmlns:a16="http://schemas.microsoft.com/office/drawing/2014/main" id="{37403DB3-297E-4A59-89C8-A8835F929235}"/>
            </a:ext>
          </a:extLst>
        </xdr:cNvPr>
        <xdr:cNvPicPr>
          <a:picLocks noChangeAspect="1" noChangeArrowheads="1"/>
        </xdr:cNvPicPr>
      </xdr:nvPicPr>
      <xdr:blipFill>
        <a:blip xmlns:r="http://schemas.openxmlformats.org/officeDocument/2006/relationships" r:embed="rId745">
          <a:extLst>
            <a:ext uri="{28A0092B-C50C-407E-A947-70E740481C1C}">
              <a14:useLocalDpi xmlns:a14="http://schemas.microsoft.com/office/drawing/2010/main" val="0"/>
            </a:ext>
          </a:extLst>
        </a:blip>
        <a:srcRect/>
        <a:stretch>
          <a:fillRect/>
        </a:stretch>
      </xdr:blipFill>
      <xdr:spPr bwMode="auto">
        <a:xfrm>
          <a:off x="609600" y="198615300"/>
          <a:ext cx="304800" cy="400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612</xdr:row>
      <xdr:rowOff>0</xdr:rowOff>
    </xdr:from>
    <xdr:to>
      <xdr:col>3</xdr:col>
      <xdr:colOff>304800</xdr:colOff>
      <xdr:row>612</xdr:row>
      <xdr:rowOff>114300</xdr:rowOff>
    </xdr:to>
    <xdr:pic>
      <xdr:nvPicPr>
        <xdr:cNvPr id="1616" name="Picture 1615">
          <a:hlinkClick xmlns:r="http://schemas.openxmlformats.org/officeDocument/2006/relationships" r:id="rId513"/>
          <a:extLst>
            <a:ext uri="{FF2B5EF4-FFF2-40B4-BE49-F238E27FC236}">
              <a16:creationId xmlns:a16="http://schemas.microsoft.com/office/drawing/2014/main" id="{37D5B4C4-9DAD-44ED-93A4-ED53799F81D3}"/>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198615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612</xdr:row>
      <xdr:rowOff>0</xdr:rowOff>
    </xdr:from>
    <xdr:to>
      <xdr:col>4</xdr:col>
      <xdr:colOff>9525</xdr:colOff>
      <xdr:row>612</xdr:row>
      <xdr:rowOff>114300</xdr:rowOff>
    </xdr:to>
    <xdr:pic>
      <xdr:nvPicPr>
        <xdr:cNvPr id="1617" name="Picture 1616">
          <a:hlinkClick xmlns:r="http://schemas.openxmlformats.org/officeDocument/2006/relationships" r:id="rId267"/>
          <a:extLst>
            <a:ext uri="{FF2B5EF4-FFF2-40B4-BE49-F238E27FC236}">
              <a16:creationId xmlns:a16="http://schemas.microsoft.com/office/drawing/2014/main" id="{80C08843-24E2-48C1-A774-D0C97CF99468}"/>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98615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613</xdr:row>
      <xdr:rowOff>0</xdr:rowOff>
    </xdr:from>
    <xdr:to>
      <xdr:col>1</xdr:col>
      <xdr:colOff>400050</xdr:colOff>
      <xdr:row>614</xdr:row>
      <xdr:rowOff>104775</xdr:rowOff>
    </xdr:to>
    <xdr:pic>
      <xdr:nvPicPr>
        <xdr:cNvPr id="1618" name="Picture 1617">
          <a:hlinkClick xmlns:r="http://schemas.openxmlformats.org/officeDocument/2006/relationships" r:id="rId744"/>
          <a:extLst>
            <a:ext uri="{FF2B5EF4-FFF2-40B4-BE49-F238E27FC236}">
              <a16:creationId xmlns:a16="http://schemas.microsoft.com/office/drawing/2014/main" id="{8EA8FAE5-0715-42DF-8F87-F3E3DB6DB2B8}"/>
            </a:ext>
          </a:extLst>
        </xdr:cNvPr>
        <xdr:cNvPicPr>
          <a:picLocks noChangeAspect="1" noChangeArrowheads="1"/>
        </xdr:cNvPicPr>
      </xdr:nvPicPr>
      <xdr:blipFill>
        <a:blip xmlns:r="http://schemas.openxmlformats.org/officeDocument/2006/relationships" r:embed="rId746">
          <a:extLst>
            <a:ext uri="{28A0092B-C50C-407E-A947-70E740481C1C}">
              <a14:useLocalDpi xmlns:a14="http://schemas.microsoft.com/office/drawing/2010/main" val="0"/>
            </a:ext>
          </a:extLst>
        </a:blip>
        <a:srcRect/>
        <a:stretch>
          <a:fillRect/>
        </a:stretch>
      </xdr:blipFill>
      <xdr:spPr bwMode="auto">
        <a:xfrm>
          <a:off x="609600" y="198805800"/>
          <a:ext cx="40005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613</xdr:row>
      <xdr:rowOff>0</xdr:rowOff>
    </xdr:from>
    <xdr:to>
      <xdr:col>3</xdr:col>
      <xdr:colOff>304800</xdr:colOff>
      <xdr:row>613</xdr:row>
      <xdr:rowOff>114300</xdr:rowOff>
    </xdr:to>
    <xdr:pic>
      <xdr:nvPicPr>
        <xdr:cNvPr id="1619" name="Picture 1618">
          <a:hlinkClick xmlns:r="http://schemas.openxmlformats.org/officeDocument/2006/relationships" r:id="rId513"/>
          <a:extLst>
            <a:ext uri="{FF2B5EF4-FFF2-40B4-BE49-F238E27FC236}">
              <a16:creationId xmlns:a16="http://schemas.microsoft.com/office/drawing/2014/main" id="{72AA2F78-EA8C-46C9-8F26-3F28E6623E59}"/>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198805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613</xdr:row>
      <xdr:rowOff>0</xdr:rowOff>
    </xdr:from>
    <xdr:to>
      <xdr:col>4</xdr:col>
      <xdr:colOff>9525</xdr:colOff>
      <xdr:row>613</xdr:row>
      <xdr:rowOff>114300</xdr:rowOff>
    </xdr:to>
    <xdr:pic>
      <xdr:nvPicPr>
        <xdr:cNvPr id="1620" name="Picture 1619">
          <a:hlinkClick xmlns:r="http://schemas.openxmlformats.org/officeDocument/2006/relationships" r:id="rId267"/>
          <a:extLst>
            <a:ext uri="{FF2B5EF4-FFF2-40B4-BE49-F238E27FC236}">
              <a16:creationId xmlns:a16="http://schemas.microsoft.com/office/drawing/2014/main" id="{8BA57718-CB81-4CCB-BC4F-EBB77F130139}"/>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198805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616</xdr:row>
      <xdr:rowOff>0</xdr:rowOff>
    </xdr:from>
    <xdr:to>
      <xdr:col>1</xdr:col>
      <xdr:colOff>304800</xdr:colOff>
      <xdr:row>616</xdr:row>
      <xdr:rowOff>304800</xdr:rowOff>
    </xdr:to>
    <xdr:pic>
      <xdr:nvPicPr>
        <xdr:cNvPr id="1621" name="Picture 1620">
          <a:hlinkClick xmlns:r="http://schemas.openxmlformats.org/officeDocument/2006/relationships" r:id="rId768"/>
          <a:extLst>
            <a:ext uri="{FF2B5EF4-FFF2-40B4-BE49-F238E27FC236}">
              <a16:creationId xmlns:a16="http://schemas.microsoft.com/office/drawing/2014/main" id="{56CBCCB1-3593-4988-ACD9-00F1DA33F36F}"/>
            </a:ext>
          </a:extLst>
        </xdr:cNvPr>
        <xdr:cNvPicPr>
          <a:picLocks noChangeAspect="1" noChangeArrowheads="1"/>
        </xdr:cNvPicPr>
      </xdr:nvPicPr>
      <xdr:blipFill>
        <a:blip xmlns:r="http://schemas.openxmlformats.org/officeDocument/2006/relationships" r:embed="rId769">
          <a:extLst>
            <a:ext uri="{28A0092B-C50C-407E-A947-70E740481C1C}">
              <a14:useLocalDpi xmlns:a14="http://schemas.microsoft.com/office/drawing/2010/main" val="0"/>
            </a:ext>
          </a:extLst>
        </a:blip>
        <a:srcRect/>
        <a:stretch>
          <a:fillRect/>
        </a:stretch>
      </xdr:blipFill>
      <xdr:spPr bwMode="auto">
        <a:xfrm>
          <a:off x="609600" y="199739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616</xdr:row>
      <xdr:rowOff>0</xdr:rowOff>
    </xdr:from>
    <xdr:to>
      <xdr:col>3</xdr:col>
      <xdr:colOff>304800</xdr:colOff>
      <xdr:row>616</xdr:row>
      <xdr:rowOff>114300</xdr:rowOff>
    </xdr:to>
    <xdr:pic>
      <xdr:nvPicPr>
        <xdr:cNvPr id="1622" name="Picture 1621">
          <a:hlinkClick xmlns:r="http://schemas.openxmlformats.org/officeDocument/2006/relationships" r:id="rId157"/>
          <a:extLst>
            <a:ext uri="{FF2B5EF4-FFF2-40B4-BE49-F238E27FC236}">
              <a16:creationId xmlns:a16="http://schemas.microsoft.com/office/drawing/2014/main" id="{1AD7F193-D7EB-4B74-B164-8CBB312FB862}"/>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199739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617</xdr:row>
      <xdr:rowOff>0</xdr:rowOff>
    </xdr:from>
    <xdr:to>
      <xdr:col>1</xdr:col>
      <xdr:colOff>304800</xdr:colOff>
      <xdr:row>617</xdr:row>
      <xdr:rowOff>304800</xdr:rowOff>
    </xdr:to>
    <xdr:pic>
      <xdr:nvPicPr>
        <xdr:cNvPr id="1633" name="Picture 1632">
          <a:hlinkClick xmlns:r="http://schemas.openxmlformats.org/officeDocument/2006/relationships" r:id="rId770"/>
          <a:extLst>
            <a:ext uri="{FF2B5EF4-FFF2-40B4-BE49-F238E27FC236}">
              <a16:creationId xmlns:a16="http://schemas.microsoft.com/office/drawing/2014/main" id="{4A9ADB27-6A61-458F-83A2-5A477C840987}"/>
            </a:ext>
          </a:extLst>
        </xdr:cNvPr>
        <xdr:cNvPicPr>
          <a:picLocks noChangeAspect="1" noChangeArrowheads="1"/>
        </xdr:cNvPicPr>
      </xdr:nvPicPr>
      <xdr:blipFill>
        <a:blip xmlns:r="http://schemas.openxmlformats.org/officeDocument/2006/relationships" r:embed="rId771">
          <a:extLst>
            <a:ext uri="{28A0092B-C50C-407E-A947-70E740481C1C}">
              <a14:useLocalDpi xmlns:a14="http://schemas.microsoft.com/office/drawing/2010/main" val="0"/>
            </a:ext>
          </a:extLst>
        </a:blip>
        <a:srcRect/>
        <a:stretch>
          <a:fillRect/>
        </a:stretch>
      </xdr:blipFill>
      <xdr:spPr bwMode="auto">
        <a:xfrm>
          <a:off x="609600" y="200113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617</xdr:row>
      <xdr:rowOff>0</xdr:rowOff>
    </xdr:from>
    <xdr:to>
      <xdr:col>3</xdr:col>
      <xdr:colOff>304800</xdr:colOff>
      <xdr:row>617</xdr:row>
      <xdr:rowOff>114300</xdr:rowOff>
    </xdr:to>
    <xdr:pic>
      <xdr:nvPicPr>
        <xdr:cNvPr id="1634" name="Picture 1633">
          <a:hlinkClick xmlns:r="http://schemas.openxmlformats.org/officeDocument/2006/relationships" r:id="rId343"/>
          <a:extLst>
            <a:ext uri="{FF2B5EF4-FFF2-40B4-BE49-F238E27FC236}">
              <a16:creationId xmlns:a16="http://schemas.microsoft.com/office/drawing/2014/main" id="{3A406D43-4DE8-41EB-A422-2AC2477BECDE}"/>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200113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618</xdr:row>
      <xdr:rowOff>0</xdr:rowOff>
    </xdr:from>
    <xdr:to>
      <xdr:col>1</xdr:col>
      <xdr:colOff>304800</xdr:colOff>
      <xdr:row>618</xdr:row>
      <xdr:rowOff>304800</xdr:rowOff>
    </xdr:to>
    <xdr:pic>
      <xdr:nvPicPr>
        <xdr:cNvPr id="1635" name="Picture 1634">
          <a:hlinkClick xmlns:r="http://schemas.openxmlformats.org/officeDocument/2006/relationships" r:id="rId772"/>
          <a:extLst>
            <a:ext uri="{FF2B5EF4-FFF2-40B4-BE49-F238E27FC236}">
              <a16:creationId xmlns:a16="http://schemas.microsoft.com/office/drawing/2014/main" id="{4BEAA02A-83C8-4E72-A113-BCB5A56DB767}"/>
            </a:ext>
          </a:extLst>
        </xdr:cNvPr>
        <xdr:cNvPicPr>
          <a:picLocks noChangeAspect="1" noChangeArrowheads="1"/>
        </xdr:cNvPicPr>
      </xdr:nvPicPr>
      <xdr:blipFill>
        <a:blip xmlns:r="http://schemas.openxmlformats.org/officeDocument/2006/relationships" r:embed="rId773">
          <a:extLst>
            <a:ext uri="{28A0092B-C50C-407E-A947-70E740481C1C}">
              <a14:useLocalDpi xmlns:a14="http://schemas.microsoft.com/office/drawing/2010/main" val="0"/>
            </a:ext>
          </a:extLst>
        </a:blip>
        <a:srcRect/>
        <a:stretch>
          <a:fillRect/>
        </a:stretch>
      </xdr:blipFill>
      <xdr:spPr bwMode="auto">
        <a:xfrm>
          <a:off x="609600" y="200488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618</xdr:row>
      <xdr:rowOff>0</xdr:rowOff>
    </xdr:from>
    <xdr:to>
      <xdr:col>3</xdr:col>
      <xdr:colOff>304800</xdr:colOff>
      <xdr:row>618</xdr:row>
      <xdr:rowOff>114300</xdr:rowOff>
    </xdr:to>
    <xdr:pic>
      <xdr:nvPicPr>
        <xdr:cNvPr id="1636" name="Picture 1635">
          <a:hlinkClick xmlns:r="http://schemas.openxmlformats.org/officeDocument/2006/relationships" r:id="rId343"/>
          <a:extLst>
            <a:ext uri="{FF2B5EF4-FFF2-40B4-BE49-F238E27FC236}">
              <a16:creationId xmlns:a16="http://schemas.microsoft.com/office/drawing/2014/main" id="{DF4FDD87-92D4-47DE-9C08-0611C106294C}"/>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200488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619</xdr:row>
      <xdr:rowOff>0</xdr:rowOff>
    </xdr:from>
    <xdr:to>
      <xdr:col>1</xdr:col>
      <xdr:colOff>304800</xdr:colOff>
      <xdr:row>619</xdr:row>
      <xdr:rowOff>304800</xdr:rowOff>
    </xdr:to>
    <xdr:pic>
      <xdr:nvPicPr>
        <xdr:cNvPr id="1637" name="Picture 1636">
          <a:hlinkClick xmlns:r="http://schemas.openxmlformats.org/officeDocument/2006/relationships" r:id="rId772"/>
          <a:extLst>
            <a:ext uri="{FF2B5EF4-FFF2-40B4-BE49-F238E27FC236}">
              <a16:creationId xmlns:a16="http://schemas.microsoft.com/office/drawing/2014/main" id="{526D59A4-20F9-462F-95E8-D0A321BD311C}"/>
            </a:ext>
          </a:extLst>
        </xdr:cNvPr>
        <xdr:cNvPicPr>
          <a:picLocks noChangeAspect="1" noChangeArrowheads="1"/>
        </xdr:cNvPicPr>
      </xdr:nvPicPr>
      <xdr:blipFill>
        <a:blip xmlns:r="http://schemas.openxmlformats.org/officeDocument/2006/relationships" r:embed="rId774">
          <a:extLst>
            <a:ext uri="{28A0092B-C50C-407E-A947-70E740481C1C}">
              <a14:useLocalDpi xmlns:a14="http://schemas.microsoft.com/office/drawing/2010/main" val="0"/>
            </a:ext>
          </a:extLst>
        </a:blip>
        <a:srcRect/>
        <a:stretch>
          <a:fillRect/>
        </a:stretch>
      </xdr:blipFill>
      <xdr:spPr bwMode="auto">
        <a:xfrm>
          <a:off x="609600" y="2008632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619</xdr:row>
      <xdr:rowOff>0</xdr:rowOff>
    </xdr:from>
    <xdr:to>
      <xdr:col>3</xdr:col>
      <xdr:colOff>304800</xdr:colOff>
      <xdr:row>619</xdr:row>
      <xdr:rowOff>114300</xdr:rowOff>
    </xdr:to>
    <xdr:pic>
      <xdr:nvPicPr>
        <xdr:cNvPr id="1638" name="Picture 1637">
          <a:hlinkClick xmlns:r="http://schemas.openxmlformats.org/officeDocument/2006/relationships" r:id="rId343"/>
          <a:extLst>
            <a:ext uri="{FF2B5EF4-FFF2-40B4-BE49-F238E27FC236}">
              <a16:creationId xmlns:a16="http://schemas.microsoft.com/office/drawing/2014/main" id="{B7A7BBF9-2B43-4A22-BAD2-094DCB90B80E}"/>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200863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621</xdr:row>
      <xdr:rowOff>0</xdr:rowOff>
    </xdr:from>
    <xdr:to>
      <xdr:col>1</xdr:col>
      <xdr:colOff>304800</xdr:colOff>
      <xdr:row>621</xdr:row>
      <xdr:rowOff>304800</xdr:rowOff>
    </xdr:to>
    <xdr:pic>
      <xdr:nvPicPr>
        <xdr:cNvPr id="1639" name="Picture 1638">
          <a:hlinkClick xmlns:r="http://schemas.openxmlformats.org/officeDocument/2006/relationships" r:id="rId775"/>
          <a:extLst>
            <a:ext uri="{FF2B5EF4-FFF2-40B4-BE49-F238E27FC236}">
              <a16:creationId xmlns:a16="http://schemas.microsoft.com/office/drawing/2014/main" id="{5F93263B-7A08-44BE-A45A-C8AF25D1385D}"/>
            </a:ext>
          </a:extLst>
        </xdr:cNvPr>
        <xdr:cNvPicPr>
          <a:picLocks noChangeAspect="1" noChangeArrowheads="1"/>
        </xdr:cNvPicPr>
      </xdr:nvPicPr>
      <xdr:blipFill>
        <a:blip xmlns:r="http://schemas.openxmlformats.org/officeDocument/2006/relationships" r:embed="rId776">
          <a:extLst>
            <a:ext uri="{28A0092B-C50C-407E-A947-70E740481C1C}">
              <a14:useLocalDpi xmlns:a14="http://schemas.microsoft.com/office/drawing/2010/main" val="0"/>
            </a:ext>
          </a:extLst>
        </a:blip>
        <a:srcRect/>
        <a:stretch>
          <a:fillRect/>
        </a:stretch>
      </xdr:blipFill>
      <xdr:spPr bwMode="auto">
        <a:xfrm>
          <a:off x="609600" y="201612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621</xdr:row>
      <xdr:rowOff>0</xdr:rowOff>
    </xdr:from>
    <xdr:to>
      <xdr:col>3</xdr:col>
      <xdr:colOff>304800</xdr:colOff>
      <xdr:row>621</xdr:row>
      <xdr:rowOff>114300</xdr:rowOff>
    </xdr:to>
    <xdr:pic>
      <xdr:nvPicPr>
        <xdr:cNvPr id="1640" name="Picture 1639">
          <a:hlinkClick xmlns:r="http://schemas.openxmlformats.org/officeDocument/2006/relationships" r:id="rId343"/>
          <a:extLst>
            <a:ext uri="{FF2B5EF4-FFF2-40B4-BE49-F238E27FC236}">
              <a16:creationId xmlns:a16="http://schemas.microsoft.com/office/drawing/2014/main" id="{488577C9-592F-4C5F-B4EC-642B800DF7C2}"/>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201612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622</xdr:row>
      <xdr:rowOff>0</xdr:rowOff>
    </xdr:from>
    <xdr:to>
      <xdr:col>1</xdr:col>
      <xdr:colOff>304800</xdr:colOff>
      <xdr:row>622</xdr:row>
      <xdr:rowOff>304800</xdr:rowOff>
    </xdr:to>
    <xdr:pic>
      <xdr:nvPicPr>
        <xdr:cNvPr id="1641" name="Picture 1640">
          <a:hlinkClick xmlns:r="http://schemas.openxmlformats.org/officeDocument/2006/relationships" r:id="rId777"/>
          <a:extLst>
            <a:ext uri="{FF2B5EF4-FFF2-40B4-BE49-F238E27FC236}">
              <a16:creationId xmlns:a16="http://schemas.microsoft.com/office/drawing/2014/main" id="{8C2A278F-3537-44E1-B85B-AB4994BF7327}"/>
            </a:ext>
          </a:extLst>
        </xdr:cNvPr>
        <xdr:cNvPicPr>
          <a:picLocks noChangeAspect="1" noChangeArrowheads="1"/>
        </xdr:cNvPicPr>
      </xdr:nvPicPr>
      <xdr:blipFill>
        <a:blip xmlns:r="http://schemas.openxmlformats.org/officeDocument/2006/relationships" r:embed="rId778">
          <a:extLst>
            <a:ext uri="{28A0092B-C50C-407E-A947-70E740481C1C}">
              <a14:useLocalDpi xmlns:a14="http://schemas.microsoft.com/office/drawing/2010/main" val="0"/>
            </a:ext>
          </a:extLst>
        </a:blip>
        <a:srcRect/>
        <a:stretch>
          <a:fillRect/>
        </a:stretch>
      </xdr:blipFill>
      <xdr:spPr bwMode="auto">
        <a:xfrm>
          <a:off x="609600" y="201987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622</xdr:row>
      <xdr:rowOff>0</xdr:rowOff>
    </xdr:from>
    <xdr:to>
      <xdr:col>3</xdr:col>
      <xdr:colOff>304800</xdr:colOff>
      <xdr:row>622</xdr:row>
      <xdr:rowOff>114300</xdr:rowOff>
    </xdr:to>
    <xdr:pic>
      <xdr:nvPicPr>
        <xdr:cNvPr id="1642" name="Picture 1641">
          <a:hlinkClick xmlns:r="http://schemas.openxmlformats.org/officeDocument/2006/relationships" r:id="rId343"/>
          <a:extLst>
            <a:ext uri="{FF2B5EF4-FFF2-40B4-BE49-F238E27FC236}">
              <a16:creationId xmlns:a16="http://schemas.microsoft.com/office/drawing/2014/main" id="{F1EAF91D-481E-4A7C-83C5-4CE7125D3EE4}"/>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201987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624</xdr:row>
      <xdr:rowOff>0</xdr:rowOff>
    </xdr:from>
    <xdr:to>
      <xdr:col>1</xdr:col>
      <xdr:colOff>304800</xdr:colOff>
      <xdr:row>625</xdr:row>
      <xdr:rowOff>114300</xdr:rowOff>
    </xdr:to>
    <xdr:pic>
      <xdr:nvPicPr>
        <xdr:cNvPr id="1643" name="Picture 1642">
          <a:hlinkClick xmlns:r="http://schemas.openxmlformats.org/officeDocument/2006/relationships" r:id="rId574"/>
          <a:extLst>
            <a:ext uri="{FF2B5EF4-FFF2-40B4-BE49-F238E27FC236}">
              <a16:creationId xmlns:a16="http://schemas.microsoft.com/office/drawing/2014/main" id="{39D9BA1A-BB8E-4264-A315-8F26C106D62C}"/>
            </a:ext>
          </a:extLst>
        </xdr:cNvPr>
        <xdr:cNvPicPr>
          <a:picLocks noChangeAspect="1" noChangeArrowheads="1"/>
        </xdr:cNvPicPr>
      </xdr:nvPicPr>
      <xdr:blipFill>
        <a:blip xmlns:r="http://schemas.openxmlformats.org/officeDocument/2006/relationships" r:embed="rId575">
          <a:extLst>
            <a:ext uri="{28A0092B-C50C-407E-A947-70E740481C1C}">
              <a14:useLocalDpi xmlns:a14="http://schemas.microsoft.com/office/drawing/2010/main" val="0"/>
            </a:ext>
          </a:extLst>
        </a:blip>
        <a:srcRect/>
        <a:stretch>
          <a:fillRect/>
        </a:stretch>
      </xdr:blipFill>
      <xdr:spPr bwMode="auto">
        <a:xfrm>
          <a:off x="609600" y="202552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624</xdr:row>
      <xdr:rowOff>0</xdr:rowOff>
    </xdr:from>
    <xdr:to>
      <xdr:col>3</xdr:col>
      <xdr:colOff>304800</xdr:colOff>
      <xdr:row>624</xdr:row>
      <xdr:rowOff>114300</xdr:rowOff>
    </xdr:to>
    <xdr:pic>
      <xdr:nvPicPr>
        <xdr:cNvPr id="1644" name="Picture 1643">
          <a:hlinkClick xmlns:r="http://schemas.openxmlformats.org/officeDocument/2006/relationships" r:id="rId9"/>
          <a:extLst>
            <a:ext uri="{FF2B5EF4-FFF2-40B4-BE49-F238E27FC236}">
              <a16:creationId xmlns:a16="http://schemas.microsoft.com/office/drawing/2014/main" id="{CA9309D7-2B6E-4A38-899B-FBD2B44944F2}"/>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02552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624</xdr:row>
      <xdr:rowOff>0</xdr:rowOff>
    </xdr:from>
    <xdr:to>
      <xdr:col>4</xdr:col>
      <xdr:colOff>6350</xdr:colOff>
      <xdr:row>624</xdr:row>
      <xdr:rowOff>114300</xdr:rowOff>
    </xdr:to>
    <xdr:pic>
      <xdr:nvPicPr>
        <xdr:cNvPr id="1645" name="Picture 1644">
          <a:hlinkClick xmlns:r="http://schemas.openxmlformats.org/officeDocument/2006/relationships" r:id="rId139"/>
          <a:extLst>
            <a:ext uri="{FF2B5EF4-FFF2-40B4-BE49-F238E27FC236}">
              <a16:creationId xmlns:a16="http://schemas.microsoft.com/office/drawing/2014/main" id="{1602050A-5CE6-4FD5-8383-8E885E2FA94B}"/>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202552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626</xdr:row>
      <xdr:rowOff>0</xdr:rowOff>
    </xdr:from>
    <xdr:to>
      <xdr:col>1</xdr:col>
      <xdr:colOff>304800</xdr:colOff>
      <xdr:row>627</xdr:row>
      <xdr:rowOff>114300</xdr:rowOff>
    </xdr:to>
    <xdr:pic>
      <xdr:nvPicPr>
        <xdr:cNvPr id="1646" name="Picture 1645">
          <a:hlinkClick xmlns:r="http://schemas.openxmlformats.org/officeDocument/2006/relationships" r:id="rId779"/>
          <a:extLst>
            <a:ext uri="{FF2B5EF4-FFF2-40B4-BE49-F238E27FC236}">
              <a16:creationId xmlns:a16="http://schemas.microsoft.com/office/drawing/2014/main" id="{1DAA5F2D-4ABE-4C73-8F2A-65BA00617A9E}"/>
            </a:ext>
          </a:extLst>
        </xdr:cNvPr>
        <xdr:cNvPicPr>
          <a:picLocks noChangeAspect="1" noChangeArrowheads="1"/>
        </xdr:cNvPicPr>
      </xdr:nvPicPr>
      <xdr:blipFill>
        <a:blip xmlns:r="http://schemas.openxmlformats.org/officeDocument/2006/relationships" r:embed="rId780">
          <a:extLst>
            <a:ext uri="{28A0092B-C50C-407E-A947-70E740481C1C}">
              <a14:useLocalDpi xmlns:a14="http://schemas.microsoft.com/office/drawing/2010/main" val="0"/>
            </a:ext>
          </a:extLst>
        </a:blip>
        <a:srcRect/>
        <a:stretch>
          <a:fillRect/>
        </a:stretch>
      </xdr:blipFill>
      <xdr:spPr bwMode="auto">
        <a:xfrm>
          <a:off x="609600" y="202933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626</xdr:row>
      <xdr:rowOff>0</xdr:rowOff>
    </xdr:from>
    <xdr:to>
      <xdr:col>3</xdr:col>
      <xdr:colOff>304800</xdr:colOff>
      <xdr:row>626</xdr:row>
      <xdr:rowOff>114300</xdr:rowOff>
    </xdr:to>
    <xdr:pic>
      <xdr:nvPicPr>
        <xdr:cNvPr id="1647" name="Picture 1646">
          <a:hlinkClick xmlns:r="http://schemas.openxmlformats.org/officeDocument/2006/relationships" r:id="rId9"/>
          <a:extLst>
            <a:ext uri="{FF2B5EF4-FFF2-40B4-BE49-F238E27FC236}">
              <a16:creationId xmlns:a16="http://schemas.microsoft.com/office/drawing/2014/main" id="{7EF9420F-251F-4C56-A4D3-A9CE73E8102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02933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626</xdr:row>
      <xdr:rowOff>0</xdr:rowOff>
    </xdr:from>
    <xdr:to>
      <xdr:col>4</xdr:col>
      <xdr:colOff>6350</xdr:colOff>
      <xdr:row>626</xdr:row>
      <xdr:rowOff>114300</xdr:rowOff>
    </xdr:to>
    <xdr:pic>
      <xdr:nvPicPr>
        <xdr:cNvPr id="1648" name="Picture 1647">
          <a:hlinkClick xmlns:r="http://schemas.openxmlformats.org/officeDocument/2006/relationships" r:id="rId139"/>
          <a:extLst>
            <a:ext uri="{FF2B5EF4-FFF2-40B4-BE49-F238E27FC236}">
              <a16:creationId xmlns:a16="http://schemas.microsoft.com/office/drawing/2014/main" id="{BCC7AE37-4ECC-4E85-8975-4BC880B97684}"/>
            </a:ext>
          </a:extLst>
        </xdr:cNvPr>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2139950" y="202933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628</xdr:row>
      <xdr:rowOff>0</xdr:rowOff>
    </xdr:from>
    <xdr:to>
      <xdr:col>1</xdr:col>
      <xdr:colOff>304800</xdr:colOff>
      <xdr:row>629</xdr:row>
      <xdr:rowOff>114300</xdr:rowOff>
    </xdr:to>
    <xdr:pic>
      <xdr:nvPicPr>
        <xdr:cNvPr id="1649" name="Picture 1648">
          <a:hlinkClick xmlns:r="http://schemas.openxmlformats.org/officeDocument/2006/relationships" r:id="rId331"/>
          <a:extLst>
            <a:ext uri="{FF2B5EF4-FFF2-40B4-BE49-F238E27FC236}">
              <a16:creationId xmlns:a16="http://schemas.microsoft.com/office/drawing/2014/main" id="{8BDDBB09-6C57-4D55-82BB-B210A532F8F1}"/>
            </a:ext>
          </a:extLst>
        </xdr:cNvPr>
        <xdr:cNvPicPr>
          <a:picLocks noChangeAspect="1" noChangeArrowheads="1"/>
        </xdr:cNvPicPr>
      </xdr:nvPicPr>
      <xdr:blipFill>
        <a:blip xmlns:r="http://schemas.openxmlformats.org/officeDocument/2006/relationships" r:embed="rId332">
          <a:extLst>
            <a:ext uri="{28A0092B-C50C-407E-A947-70E740481C1C}">
              <a14:useLocalDpi xmlns:a14="http://schemas.microsoft.com/office/drawing/2010/main" val="0"/>
            </a:ext>
          </a:extLst>
        </a:blip>
        <a:srcRect/>
        <a:stretch>
          <a:fillRect/>
        </a:stretch>
      </xdr:blipFill>
      <xdr:spPr bwMode="auto">
        <a:xfrm>
          <a:off x="609600" y="2033143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628</xdr:row>
      <xdr:rowOff>0</xdr:rowOff>
    </xdr:from>
    <xdr:to>
      <xdr:col>3</xdr:col>
      <xdr:colOff>304800</xdr:colOff>
      <xdr:row>628</xdr:row>
      <xdr:rowOff>114300</xdr:rowOff>
    </xdr:to>
    <xdr:pic>
      <xdr:nvPicPr>
        <xdr:cNvPr id="1650" name="Picture 1649">
          <a:hlinkClick xmlns:r="http://schemas.openxmlformats.org/officeDocument/2006/relationships" r:id="rId9"/>
          <a:extLst>
            <a:ext uri="{FF2B5EF4-FFF2-40B4-BE49-F238E27FC236}">
              <a16:creationId xmlns:a16="http://schemas.microsoft.com/office/drawing/2014/main" id="{E27E8278-504E-4808-80D6-BE83F290689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03314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630</xdr:row>
      <xdr:rowOff>0</xdr:rowOff>
    </xdr:from>
    <xdr:to>
      <xdr:col>1</xdr:col>
      <xdr:colOff>304800</xdr:colOff>
      <xdr:row>631</xdr:row>
      <xdr:rowOff>114300</xdr:rowOff>
    </xdr:to>
    <xdr:pic>
      <xdr:nvPicPr>
        <xdr:cNvPr id="1651" name="Picture 1650">
          <a:hlinkClick xmlns:r="http://schemas.openxmlformats.org/officeDocument/2006/relationships" r:id="rId333"/>
          <a:extLst>
            <a:ext uri="{FF2B5EF4-FFF2-40B4-BE49-F238E27FC236}">
              <a16:creationId xmlns:a16="http://schemas.microsoft.com/office/drawing/2014/main" id="{13CDD025-AA88-499F-94B7-258AC9BF6F4A}"/>
            </a:ext>
          </a:extLst>
        </xdr:cNvPr>
        <xdr:cNvPicPr>
          <a:picLocks noChangeAspect="1" noChangeArrowheads="1"/>
        </xdr:cNvPicPr>
      </xdr:nvPicPr>
      <xdr:blipFill>
        <a:blip xmlns:r="http://schemas.openxmlformats.org/officeDocument/2006/relationships" r:embed="rId334">
          <a:extLst>
            <a:ext uri="{28A0092B-C50C-407E-A947-70E740481C1C}">
              <a14:useLocalDpi xmlns:a14="http://schemas.microsoft.com/office/drawing/2010/main" val="0"/>
            </a:ext>
          </a:extLst>
        </a:blip>
        <a:srcRect/>
        <a:stretch>
          <a:fillRect/>
        </a:stretch>
      </xdr:blipFill>
      <xdr:spPr bwMode="auto">
        <a:xfrm>
          <a:off x="609600" y="203879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630</xdr:row>
      <xdr:rowOff>0</xdr:rowOff>
    </xdr:from>
    <xdr:to>
      <xdr:col>3</xdr:col>
      <xdr:colOff>304800</xdr:colOff>
      <xdr:row>630</xdr:row>
      <xdr:rowOff>114300</xdr:rowOff>
    </xdr:to>
    <xdr:pic>
      <xdr:nvPicPr>
        <xdr:cNvPr id="1652" name="Picture 1651">
          <a:hlinkClick xmlns:r="http://schemas.openxmlformats.org/officeDocument/2006/relationships" r:id="rId9"/>
          <a:extLst>
            <a:ext uri="{FF2B5EF4-FFF2-40B4-BE49-F238E27FC236}">
              <a16:creationId xmlns:a16="http://schemas.microsoft.com/office/drawing/2014/main" id="{5BC97CDB-BFC8-47C0-98C0-717D2A3AADA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03879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632</xdr:row>
      <xdr:rowOff>0</xdr:rowOff>
    </xdr:from>
    <xdr:to>
      <xdr:col>1</xdr:col>
      <xdr:colOff>304800</xdr:colOff>
      <xdr:row>633</xdr:row>
      <xdr:rowOff>114300</xdr:rowOff>
    </xdr:to>
    <xdr:pic>
      <xdr:nvPicPr>
        <xdr:cNvPr id="1653" name="Picture 1652">
          <a:hlinkClick xmlns:r="http://schemas.openxmlformats.org/officeDocument/2006/relationships" r:id="rId781"/>
          <a:extLst>
            <a:ext uri="{FF2B5EF4-FFF2-40B4-BE49-F238E27FC236}">
              <a16:creationId xmlns:a16="http://schemas.microsoft.com/office/drawing/2014/main" id="{A9AF1CD0-1DF5-495B-8270-842E3977B9A6}"/>
            </a:ext>
          </a:extLst>
        </xdr:cNvPr>
        <xdr:cNvPicPr>
          <a:picLocks noChangeAspect="1" noChangeArrowheads="1"/>
        </xdr:cNvPicPr>
      </xdr:nvPicPr>
      <xdr:blipFill>
        <a:blip xmlns:r="http://schemas.openxmlformats.org/officeDocument/2006/relationships" r:embed="rId782">
          <a:extLst>
            <a:ext uri="{28A0092B-C50C-407E-A947-70E740481C1C}">
              <a14:useLocalDpi xmlns:a14="http://schemas.microsoft.com/office/drawing/2010/main" val="0"/>
            </a:ext>
          </a:extLst>
        </a:blip>
        <a:srcRect/>
        <a:stretch>
          <a:fillRect/>
        </a:stretch>
      </xdr:blipFill>
      <xdr:spPr bwMode="auto">
        <a:xfrm>
          <a:off x="609600" y="204260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632</xdr:row>
      <xdr:rowOff>0</xdr:rowOff>
    </xdr:from>
    <xdr:to>
      <xdr:col>3</xdr:col>
      <xdr:colOff>304800</xdr:colOff>
      <xdr:row>632</xdr:row>
      <xdr:rowOff>114300</xdr:rowOff>
    </xdr:to>
    <xdr:pic>
      <xdr:nvPicPr>
        <xdr:cNvPr id="1654" name="Picture 1653">
          <a:hlinkClick xmlns:r="http://schemas.openxmlformats.org/officeDocument/2006/relationships" r:id="rId20"/>
          <a:extLst>
            <a:ext uri="{FF2B5EF4-FFF2-40B4-BE49-F238E27FC236}">
              <a16:creationId xmlns:a16="http://schemas.microsoft.com/office/drawing/2014/main" id="{6D23EAAF-CE4A-4E27-AEF3-B3530C2C650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04260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633</xdr:row>
      <xdr:rowOff>0</xdr:rowOff>
    </xdr:from>
    <xdr:to>
      <xdr:col>1</xdr:col>
      <xdr:colOff>304800</xdr:colOff>
      <xdr:row>634</xdr:row>
      <xdr:rowOff>114300</xdr:rowOff>
    </xdr:to>
    <xdr:pic>
      <xdr:nvPicPr>
        <xdr:cNvPr id="1655" name="Picture 1654">
          <a:hlinkClick xmlns:r="http://schemas.openxmlformats.org/officeDocument/2006/relationships" r:id="rId783"/>
          <a:extLst>
            <a:ext uri="{FF2B5EF4-FFF2-40B4-BE49-F238E27FC236}">
              <a16:creationId xmlns:a16="http://schemas.microsoft.com/office/drawing/2014/main" id="{B2BEC4E7-8C99-4CE3-BB3D-8F65D09130A3}"/>
            </a:ext>
          </a:extLst>
        </xdr:cNvPr>
        <xdr:cNvPicPr>
          <a:picLocks noChangeAspect="1" noChangeArrowheads="1"/>
        </xdr:cNvPicPr>
      </xdr:nvPicPr>
      <xdr:blipFill>
        <a:blip xmlns:r="http://schemas.openxmlformats.org/officeDocument/2006/relationships" r:embed="rId784">
          <a:extLst>
            <a:ext uri="{28A0092B-C50C-407E-A947-70E740481C1C}">
              <a14:useLocalDpi xmlns:a14="http://schemas.microsoft.com/office/drawing/2010/main" val="0"/>
            </a:ext>
          </a:extLst>
        </a:blip>
        <a:srcRect/>
        <a:stretch>
          <a:fillRect/>
        </a:stretch>
      </xdr:blipFill>
      <xdr:spPr bwMode="auto">
        <a:xfrm>
          <a:off x="609600" y="204450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633</xdr:row>
      <xdr:rowOff>0</xdr:rowOff>
    </xdr:from>
    <xdr:to>
      <xdr:col>3</xdr:col>
      <xdr:colOff>304800</xdr:colOff>
      <xdr:row>633</xdr:row>
      <xdr:rowOff>114300</xdr:rowOff>
    </xdr:to>
    <xdr:pic>
      <xdr:nvPicPr>
        <xdr:cNvPr id="1656" name="Picture 1655">
          <a:hlinkClick xmlns:r="http://schemas.openxmlformats.org/officeDocument/2006/relationships" r:id="rId84"/>
          <a:extLst>
            <a:ext uri="{FF2B5EF4-FFF2-40B4-BE49-F238E27FC236}">
              <a16:creationId xmlns:a16="http://schemas.microsoft.com/office/drawing/2014/main" id="{69A5B46A-7EC5-4F4C-8994-DEA1A3FFE15E}"/>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04450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635</xdr:row>
      <xdr:rowOff>0</xdr:rowOff>
    </xdr:from>
    <xdr:to>
      <xdr:col>1</xdr:col>
      <xdr:colOff>304800</xdr:colOff>
      <xdr:row>636</xdr:row>
      <xdr:rowOff>114300</xdr:rowOff>
    </xdr:to>
    <xdr:pic>
      <xdr:nvPicPr>
        <xdr:cNvPr id="1657" name="Picture 1656">
          <a:hlinkClick xmlns:r="http://schemas.openxmlformats.org/officeDocument/2006/relationships" r:id="rId785"/>
          <a:extLst>
            <a:ext uri="{FF2B5EF4-FFF2-40B4-BE49-F238E27FC236}">
              <a16:creationId xmlns:a16="http://schemas.microsoft.com/office/drawing/2014/main" id="{D942EC51-D29F-4610-8345-C2C58A4D3051}"/>
            </a:ext>
          </a:extLst>
        </xdr:cNvPr>
        <xdr:cNvPicPr>
          <a:picLocks noChangeAspect="1" noChangeArrowheads="1"/>
        </xdr:cNvPicPr>
      </xdr:nvPicPr>
      <xdr:blipFill>
        <a:blip xmlns:r="http://schemas.openxmlformats.org/officeDocument/2006/relationships" r:embed="rId786">
          <a:extLst>
            <a:ext uri="{28A0092B-C50C-407E-A947-70E740481C1C}">
              <a14:useLocalDpi xmlns:a14="http://schemas.microsoft.com/office/drawing/2010/main" val="0"/>
            </a:ext>
          </a:extLst>
        </a:blip>
        <a:srcRect/>
        <a:stretch>
          <a:fillRect/>
        </a:stretch>
      </xdr:blipFill>
      <xdr:spPr bwMode="auto">
        <a:xfrm>
          <a:off x="609600" y="205016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635</xdr:row>
      <xdr:rowOff>0</xdr:rowOff>
    </xdr:from>
    <xdr:to>
      <xdr:col>3</xdr:col>
      <xdr:colOff>304800</xdr:colOff>
      <xdr:row>635</xdr:row>
      <xdr:rowOff>114300</xdr:rowOff>
    </xdr:to>
    <xdr:pic>
      <xdr:nvPicPr>
        <xdr:cNvPr id="1658" name="Picture 1657">
          <a:hlinkClick xmlns:r="http://schemas.openxmlformats.org/officeDocument/2006/relationships" r:id="rId84"/>
          <a:extLst>
            <a:ext uri="{FF2B5EF4-FFF2-40B4-BE49-F238E27FC236}">
              <a16:creationId xmlns:a16="http://schemas.microsoft.com/office/drawing/2014/main" id="{B5C30FDF-36D1-4900-86D0-B8DC935229AC}"/>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05016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637</xdr:row>
      <xdr:rowOff>0</xdr:rowOff>
    </xdr:from>
    <xdr:to>
      <xdr:col>1</xdr:col>
      <xdr:colOff>304800</xdr:colOff>
      <xdr:row>638</xdr:row>
      <xdr:rowOff>114300</xdr:rowOff>
    </xdr:to>
    <xdr:pic>
      <xdr:nvPicPr>
        <xdr:cNvPr id="1659" name="Picture 1658">
          <a:hlinkClick xmlns:r="http://schemas.openxmlformats.org/officeDocument/2006/relationships" r:id="rId670"/>
          <a:extLst>
            <a:ext uri="{FF2B5EF4-FFF2-40B4-BE49-F238E27FC236}">
              <a16:creationId xmlns:a16="http://schemas.microsoft.com/office/drawing/2014/main" id="{B50978F6-B0CA-41CF-87BB-109069746B02}"/>
            </a:ext>
          </a:extLst>
        </xdr:cNvPr>
        <xdr:cNvPicPr>
          <a:picLocks noChangeAspect="1" noChangeArrowheads="1"/>
        </xdr:cNvPicPr>
      </xdr:nvPicPr>
      <xdr:blipFill>
        <a:blip xmlns:r="http://schemas.openxmlformats.org/officeDocument/2006/relationships" r:embed="rId671">
          <a:extLst>
            <a:ext uri="{28A0092B-C50C-407E-A947-70E740481C1C}">
              <a14:useLocalDpi xmlns:a14="http://schemas.microsoft.com/office/drawing/2010/main" val="0"/>
            </a:ext>
          </a:extLst>
        </a:blip>
        <a:srcRect/>
        <a:stretch>
          <a:fillRect/>
        </a:stretch>
      </xdr:blipFill>
      <xdr:spPr bwMode="auto">
        <a:xfrm>
          <a:off x="609600" y="205581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637</xdr:row>
      <xdr:rowOff>0</xdr:rowOff>
    </xdr:from>
    <xdr:to>
      <xdr:col>3</xdr:col>
      <xdr:colOff>304800</xdr:colOff>
      <xdr:row>637</xdr:row>
      <xdr:rowOff>114300</xdr:rowOff>
    </xdr:to>
    <xdr:pic>
      <xdr:nvPicPr>
        <xdr:cNvPr id="1660" name="Picture 1659">
          <a:hlinkClick xmlns:r="http://schemas.openxmlformats.org/officeDocument/2006/relationships" r:id="rId124"/>
          <a:extLst>
            <a:ext uri="{FF2B5EF4-FFF2-40B4-BE49-F238E27FC236}">
              <a16:creationId xmlns:a16="http://schemas.microsoft.com/office/drawing/2014/main" id="{6F886675-FFCD-41B5-A235-B599A7B5649D}"/>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1828800" y="205581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637</xdr:row>
      <xdr:rowOff>0</xdr:rowOff>
    </xdr:from>
    <xdr:to>
      <xdr:col>4</xdr:col>
      <xdr:colOff>6350</xdr:colOff>
      <xdr:row>637</xdr:row>
      <xdr:rowOff>114300</xdr:rowOff>
    </xdr:to>
    <xdr:pic>
      <xdr:nvPicPr>
        <xdr:cNvPr id="1661" name="Picture 1660">
          <a:hlinkClick xmlns:r="http://schemas.openxmlformats.org/officeDocument/2006/relationships" r:id="rId84"/>
          <a:extLst>
            <a:ext uri="{FF2B5EF4-FFF2-40B4-BE49-F238E27FC236}">
              <a16:creationId xmlns:a16="http://schemas.microsoft.com/office/drawing/2014/main" id="{B53B28E4-D739-46D9-BE5E-FBAF4F575C69}"/>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205581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639</xdr:row>
      <xdr:rowOff>0</xdr:rowOff>
    </xdr:from>
    <xdr:to>
      <xdr:col>1</xdr:col>
      <xdr:colOff>304800</xdr:colOff>
      <xdr:row>640</xdr:row>
      <xdr:rowOff>114300</xdr:rowOff>
    </xdr:to>
    <xdr:pic>
      <xdr:nvPicPr>
        <xdr:cNvPr id="1662" name="Picture 1661">
          <a:hlinkClick xmlns:r="http://schemas.openxmlformats.org/officeDocument/2006/relationships" r:id="rId787"/>
          <a:extLst>
            <a:ext uri="{FF2B5EF4-FFF2-40B4-BE49-F238E27FC236}">
              <a16:creationId xmlns:a16="http://schemas.microsoft.com/office/drawing/2014/main" id="{294DC3D9-5DDB-4F52-8701-4B4F3B070AFA}"/>
            </a:ext>
          </a:extLst>
        </xdr:cNvPr>
        <xdr:cNvPicPr>
          <a:picLocks noChangeAspect="1" noChangeArrowheads="1"/>
        </xdr:cNvPicPr>
      </xdr:nvPicPr>
      <xdr:blipFill>
        <a:blip xmlns:r="http://schemas.openxmlformats.org/officeDocument/2006/relationships" r:embed="rId788">
          <a:extLst>
            <a:ext uri="{28A0092B-C50C-407E-A947-70E740481C1C}">
              <a14:useLocalDpi xmlns:a14="http://schemas.microsoft.com/office/drawing/2010/main" val="0"/>
            </a:ext>
          </a:extLst>
        </a:blip>
        <a:srcRect/>
        <a:stretch>
          <a:fillRect/>
        </a:stretch>
      </xdr:blipFill>
      <xdr:spPr bwMode="auto">
        <a:xfrm>
          <a:off x="609600" y="206146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639</xdr:row>
      <xdr:rowOff>0</xdr:rowOff>
    </xdr:from>
    <xdr:to>
      <xdr:col>3</xdr:col>
      <xdr:colOff>304800</xdr:colOff>
      <xdr:row>639</xdr:row>
      <xdr:rowOff>114300</xdr:rowOff>
    </xdr:to>
    <xdr:pic>
      <xdr:nvPicPr>
        <xdr:cNvPr id="1663" name="Picture 1662">
          <a:hlinkClick xmlns:r="http://schemas.openxmlformats.org/officeDocument/2006/relationships" r:id="rId124"/>
          <a:extLst>
            <a:ext uri="{FF2B5EF4-FFF2-40B4-BE49-F238E27FC236}">
              <a16:creationId xmlns:a16="http://schemas.microsoft.com/office/drawing/2014/main" id="{88B57FA5-2A34-4504-82B1-858804CB53AB}"/>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1828800" y="206146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639</xdr:row>
      <xdr:rowOff>0</xdr:rowOff>
    </xdr:from>
    <xdr:to>
      <xdr:col>4</xdr:col>
      <xdr:colOff>6350</xdr:colOff>
      <xdr:row>639</xdr:row>
      <xdr:rowOff>114300</xdr:rowOff>
    </xdr:to>
    <xdr:pic>
      <xdr:nvPicPr>
        <xdr:cNvPr id="1664" name="Picture 1663">
          <a:hlinkClick xmlns:r="http://schemas.openxmlformats.org/officeDocument/2006/relationships" r:id="rId84"/>
          <a:extLst>
            <a:ext uri="{FF2B5EF4-FFF2-40B4-BE49-F238E27FC236}">
              <a16:creationId xmlns:a16="http://schemas.microsoft.com/office/drawing/2014/main" id="{6A44A94C-E2DE-406C-B430-F70FBB3DD645}"/>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206146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641</xdr:row>
      <xdr:rowOff>0</xdr:rowOff>
    </xdr:from>
    <xdr:to>
      <xdr:col>1</xdr:col>
      <xdr:colOff>304800</xdr:colOff>
      <xdr:row>641</xdr:row>
      <xdr:rowOff>304800</xdr:rowOff>
    </xdr:to>
    <xdr:pic>
      <xdr:nvPicPr>
        <xdr:cNvPr id="1665" name="Picture 1664">
          <a:hlinkClick xmlns:r="http://schemas.openxmlformats.org/officeDocument/2006/relationships" r:id="rId789"/>
          <a:extLst>
            <a:ext uri="{FF2B5EF4-FFF2-40B4-BE49-F238E27FC236}">
              <a16:creationId xmlns:a16="http://schemas.microsoft.com/office/drawing/2014/main" id="{E3A47F0E-727F-45FA-8660-CD2E3F797D64}"/>
            </a:ext>
          </a:extLst>
        </xdr:cNvPr>
        <xdr:cNvPicPr>
          <a:picLocks noChangeAspect="1" noChangeArrowheads="1"/>
        </xdr:cNvPicPr>
      </xdr:nvPicPr>
      <xdr:blipFill>
        <a:blip xmlns:r="http://schemas.openxmlformats.org/officeDocument/2006/relationships" r:embed="rId790">
          <a:extLst>
            <a:ext uri="{28A0092B-C50C-407E-A947-70E740481C1C}">
              <a14:useLocalDpi xmlns:a14="http://schemas.microsoft.com/office/drawing/2010/main" val="0"/>
            </a:ext>
          </a:extLst>
        </a:blip>
        <a:srcRect/>
        <a:stretch>
          <a:fillRect/>
        </a:stretch>
      </xdr:blipFill>
      <xdr:spPr bwMode="auto">
        <a:xfrm>
          <a:off x="609600" y="206711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641</xdr:row>
      <xdr:rowOff>0</xdr:rowOff>
    </xdr:from>
    <xdr:to>
      <xdr:col>3</xdr:col>
      <xdr:colOff>304800</xdr:colOff>
      <xdr:row>641</xdr:row>
      <xdr:rowOff>114300</xdr:rowOff>
    </xdr:to>
    <xdr:pic>
      <xdr:nvPicPr>
        <xdr:cNvPr id="1666" name="Picture 1665">
          <a:hlinkClick xmlns:r="http://schemas.openxmlformats.org/officeDocument/2006/relationships" r:id="rId98"/>
          <a:extLst>
            <a:ext uri="{FF2B5EF4-FFF2-40B4-BE49-F238E27FC236}">
              <a16:creationId xmlns:a16="http://schemas.microsoft.com/office/drawing/2014/main" id="{FDD62460-1A25-49A9-83D5-D0741E9C1B5D}"/>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06711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643</xdr:row>
      <xdr:rowOff>0</xdr:rowOff>
    </xdr:from>
    <xdr:to>
      <xdr:col>1</xdr:col>
      <xdr:colOff>304800</xdr:colOff>
      <xdr:row>643</xdr:row>
      <xdr:rowOff>304800</xdr:rowOff>
    </xdr:to>
    <xdr:pic>
      <xdr:nvPicPr>
        <xdr:cNvPr id="1667" name="Picture 1666">
          <a:hlinkClick xmlns:r="http://schemas.openxmlformats.org/officeDocument/2006/relationships" r:id="rId791"/>
          <a:extLst>
            <a:ext uri="{FF2B5EF4-FFF2-40B4-BE49-F238E27FC236}">
              <a16:creationId xmlns:a16="http://schemas.microsoft.com/office/drawing/2014/main" id="{D7A68E35-E7ED-4D66-BD16-9A951D76F857}"/>
            </a:ext>
          </a:extLst>
        </xdr:cNvPr>
        <xdr:cNvPicPr>
          <a:picLocks noChangeAspect="1" noChangeArrowheads="1"/>
        </xdr:cNvPicPr>
      </xdr:nvPicPr>
      <xdr:blipFill>
        <a:blip xmlns:r="http://schemas.openxmlformats.org/officeDocument/2006/relationships" r:embed="rId792">
          <a:extLst>
            <a:ext uri="{28A0092B-C50C-407E-A947-70E740481C1C}">
              <a14:useLocalDpi xmlns:a14="http://schemas.microsoft.com/office/drawing/2010/main" val="0"/>
            </a:ext>
          </a:extLst>
        </a:blip>
        <a:srcRect/>
        <a:stretch>
          <a:fillRect/>
        </a:stretch>
      </xdr:blipFill>
      <xdr:spPr bwMode="auto">
        <a:xfrm>
          <a:off x="609600" y="207460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643</xdr:row>
      <xdr:rowOff>0</xdr:rowOff>
    </xdr:from>
    <xdr:to>
      <xdr:col>3</xdr:col>
      <xdr:colOff>304800</xdr:colOff>
      <xdr:row>643</xdr:row>
      <xdr:rowOff>114300</xdr:rowOff>
    </xdr:to>
    <xdr:pic>
      <xdr:nvPicPr>
        <xdr:cNvPr id="1668" name="Picture 1667">
          <a:hlinkClick xmlns:r="http://schemas.openxmlformats.org/officeDocument/2006/relationships" r:id="rId98"/>
          <a:extLst>
            <a:ext uri="{FF2B5EF4-FFF2-40B4-BE49-F238E27FC236}">
              <a16:creationId xmlns:a16="http://schemas.microsoft.com/office/drawing/2014/main" id="{05D02A8C-551D-4834-8888-475E4AA0E543}"/>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07460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645</xdr:row>
      <xdr:rowOff>0</xdr:rowOff>
    </xdr:from>
    <xdr:to>
      <xdr:col>1</xdr:col>
      <xdr:colOff>304800</xdr:colOff>
      <xdr:row>645</xdr:row>
      <xdr:rowOff>304800</xdr:rowOff>
    </xdr:to>
    <xdr:pic>
      <xdr:nvPicPr>
        <xdr:cNvPr id="1669" name="Picture 1668">
          <a:hlinkClick xmlns:r="http://schemas.openxmlformats.org/officeDocument/2006/relationships" r:id="rId556"/>
          <a:extLst>
            <a:ext uri="{FF2B5EF4-FFF2-40B4-BE49-F238E27FC236}">
              <a16:creationId xmlns:a16="http://schemas.microsoft.com/office/drawing/2014/main" id="{B6FB332F-1AFD-4774-B3B6-355D152231A1}"/>
            </a:ext>
          </a:extLst>
        </xdr:cNvPr>
        <xdr:cNvPicPr>
          <a:picLocks noChangeAspect="1" noChangeArrowheads="1"/>
        </xdr:cNvPicPr>
      </xdr:nvPicPr>
      <xdr:blipFill>
        <a:blip xmlns:r="http://schemas.openxmlformats.org/officeDocument/2006/relationships" r:embed="rId557">
          <a:extLst>
            <a:ext uri="{28A0092B-C50C-407E-A947-70E740481C1C}">
              <a14:useLocalDpi xmlns:a14="http://schemas.microsoft.com/office/drawing/2010/main" val="0"/>
            </a:ext>
          </a:extLst>
        </a:blip>
        <a:srcRect/>
        <a:stretch>
          <a:fillRect/>
        </a:stretch>
      </xdr:blipFill>
      <xdr:spPr bwMode="auto">
        <a:xfrm>
          <a:off x="609600" y="208210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645</xdr:row>
      <xdr:rowOff>0</xdr:rowOff>
    </xdr:from>
    <xdr:to>
      <xdr:col>3</xdr:col>
      <xdr:colOff>304800</xdr:colOff>
      <xdr:row>645</xdr:row>
      <xdr:rowOff>114300</xdr:rowOff>
    </xdr:to>
    <xdr:pic>
      <xdr:nvPicPr>
        <xdr:cNvPr id="1670" name="Picture 1669">
          <a:hlinkClick xmlns:r="http://schemas.openxmlformats.org/officeDocument/2006/relationships" r:id="rId148"/>
          <a:extLst>
            <a:ext uri="{FF2B5EF4-FFF2-40B4-BE49-F238E27FC236}">
              <a16:creationId xmlns:a16="http://schemas.microsoft.com/office/drawing/2014/main" id="{9CBEB1B0-7270-4F3A-9A16-C0F1B0AFC16F}"/>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208210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646</xdr:row>
      <xdr:rowOff>0</xdr:rowOff>
    </xdr:from>
    <xdr:to>
      <xdr:col>1</xdr:col>
      <xdr:colOff>304800</xdr:colOff>
      <xdr:row>646</xdr:row>
      <xdr:rowOff>304800</xdr:rowOff>
    </xdr:to>
    <xdr:pic>
      <xdr:nvPicPr>
        <xdr:cNvPr id="1671" name="Picture 1670">
          <a:hlinkClick xmlns:r="http://schemas.openxmlformats.org/officeDocument/2006/relationships" r:id="rId466"/>
          <a:extLst>
            <a:ext uri="{FF2B5EF4-FFF2-40B4-BE49-F238E27FC236}">
              <a16:creationId xmlns:a16="http://schemas.microsoft.com/office/drawing/2014/main" id="{36CB25E0-A2CF-4E58-B316-D293A9C72CF1}"/>
            </a:ext>
          </a:extLst>
        </xdr:cNvPr>
        <xdr:cNvPicPr>
          <a:picLocks noChangeAspect="1" noChangeArrowheads="1"/>
        </xdr:cNvPicPr>
      </xdr:nvPicPr>
      <xdr:blipFill>
        <a:blip xmlns:r="http://schemas.openxmlformats.org/officeDocument/2006/relationships" r:embed="rId467">
          <a:extLst>
            <a:ext uri="{28A0092B-C50C-407E-A947-70E740481C1C}">
              <a14:useLocalDpi xmlns:a14="http://schemas.microsoft.com/office/drawing/2010/main" val="0"/>
            </a:ext>
          </a:extLst>
        </a:blip>
        <a:srcRect/>
        <a:stretch>
          <a:fillRect/>
        </a:stretch>
      </xdr:blipFill>
      <xdr:spPr bwMode="auto">
        <a:xfrm>
          <a:off x="609600" y="208584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646</xdr:row>
      <xdr:rowOff>0</xdr:rowOff>
    </xdr:from>
    <xdr:to>
      <xdr:col>3</xdr:col>
      <xdr:colOff>304800</xdr:colOff>
      <xdr:row>646</xdr:row>
      <xdr:rowOff>114300</xdr:rowOff>
    </xdr:to>
    <xdr:pic>
      <xdr:nvPicPr>
        <xdr:cNvPr id="1672" name="Picture 1671">
          <a:hlinkClick xmlns:r="http://schemas.openxmlformats.org/officeDocument/2006/relationships" r:id="rId20"/>
          <a:extLst>
            <a:ext uri="{FF2B5EF4-FFF2-40B4-BE49-F238E27FC236}">
              <a16:creationId xmlns:a16="http://schemas.microsoft.com/office/drawing/2014/main" id="{0A88B90D-774F-4A64-AAD1-5A299FFD720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08584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646</xdr:row>
      <xdr:rowOff>0</xdr:rowOff>
    </xdr:from>
    <xdr:to>
      <xdr:col>4</xdr:col>
      <xdr:colOff>6350</xdr:colOff>
      <xdr:row>646</xdr:row>
      <xdr:rowOff>114300</xdr:rowOff>
    </xdr:to>
    <xdr:pic>
      <xdr:nvPicPr>
        <xdr:cNvPr id="1673" name="Picture 1672">
          <a:hlinkClick xmlns:r="http://schemas.openxmlformats.org/officeDocument/2006/relationships" r:id="rId343"/>
          <a:extLst>
            <a:ext uri="{FF2B5EF4-FFF2-40B4-BE49-F238E27FC236}">
              <a16:creationId xmlns:a16="http://schemas.microsoft.com/office/drawing/2014/main" id="{C855D86F-29EE-4FEF-BCE6-C1FF11CEA9C4}"/>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208584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647</xdr:row>
      <xdr:rowOff>0</xdr:rowOff>
    </xdr:from>
    <xdr:to>
      <xdr:col>1</xdr:col>
      <xdr:colOff>304800</xdr:colOff>
      <xdr:row>647</xdr:row>
      <xdr:rowOff>304800</xdr:rowOff>
    </xdr:to>
    <xdr:pic>
      <xdr:nvPicPr>
        <xdr:cNvPr id="1674" name="Picture 1673">
          <a:hlinkClick xmlns:r="http://schemas.openxmlformats.org/officeDocument/2006/relationships" r:id="rId560"/>
          <a:extLst>
            <a:ext uri="{FF2B5EF4-FFF2-40B4-BE49-F238E27FC236}">
              <a16:creationId xmlns:a16="http://schemas.microsoft.com/office/drawing/2014/main" id="{8C368B35-9CA5-42B1-B6D1-58192EFB2377}"/>
            </a:ext>
          </a:extLst>
        </xdr:cNvPr>
        <xdr:cNvPicPr>
          <a:picLocks noChangeAspect="1" noChangeArrowheads="1"/>
        </xdr:cNvPicPr>
      </xdr:nvPicPr>
      <xdr:blipFill>
        <a:blip xmlns:r="http://schemas.openxmlformats.org/officeDocument/2006/relationships" r:embed="rId561">
          <a:extLst>
            <a:ext uri="{28A0092B-C50C-407E-A947-70E740481C1C}">
              <a14:useLocalDpi xmlns:a14="http://schemas.microsoft.com/office/drawing/2010/main" val="0"/>
            </a:ext>
          </a:extLst>
        </a:blip>
        <a:srcRect/>
        <a:stretch>
          <a:fillRect/>
        </a:stretch>
      </xdr:blipFill>
      <xdr:spPr bwMode="auto">
        <a:xfrm>
          <a:off x="609600" y="208959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647</xdr:row>
      <xdr:rowOff>0</xdr:rowOff>
    </xdr:from>
    <xdr:to>
      <xdr:col>3</xdr:col>
      <xdr:colOff>304800</xdr:colOff>
      <xdr:row>647</xdr:row>
      <xdr:rowOff>114300</xdr:rowOff>
    </xdr:to>
    <xdr:pic>
      <xdr:nvPicPr>
        <xdr:cNvPr id="1675" name="Picture 1674">
          <a:hlinkClick xmlns:r="http://schemas.openxmlformats.org/officeDocument/2006/relationships" r:id="rId148"/>
          <a:extLst>
            <a:ext uri="{FF2B5EF4-FFF2-40B4-BE49-F238E27FC236}">
              <a16:creationId xmlns:a16="http://schemas.microsoft.com/office/drawing/2014/main" id="{86B2EC1A-1DAC-4A3E-A626-C4C02EFD20C8}"/>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1828800" y="208959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648</xdr:row>
      <xdr:rowOff>0</xdr:rowOff>
    </xdr:from>
    <xdr:to>
      <xdr:col>1</xdr:col>
      <xdr:colOff>304800</xdr:colOff>
      <xdr:row>648</xdr:row>
      <xdr:rowOff>304800</xdr:rowOff>
    </xdr:to>
    <xdr:pic>
      <xdr:nvPicPr>
        <xdr:cNvPr id="1676" name="Picture 1675">
          <a:hlinkClick xmlns:r="http://schemas.openxmlformats.org/officeDocument/2006/relationships" r:id="rId470"/>
          <a:extLst>
            <a:ext uri="{FF2B5EF4-FFF2-40B4-BE49-F238E27FC236}">
              <a16:creationId xmlns:a16="http://schemas.microsoft.com/office/drawing/2014/main" id="{D03B86F6-6DDA-4E6C-BD3A-BCD6E07305A8}"/>
            </a:ext>
          </a:extLst>
        </xdr:cNvPr>
        <xdr:cNvPicPr>
          <a:picLocks noChangeAspect="1" noChangeArrowheads="1"/>
        </xdr:cNvPicPr>
      </xdr:nvPicPr>
      <xdr:blipFill>
        <a:blip xmlns:r="http://schemas.openxmlformats.org/officeDocument/2006/relationships" r:embed="rId471">
          <a:extLst>
            <a:ext uri="{28A0092B-C50C-407E-A947-70E740481C1C}">
              <a14:useLocalDpi xmlns:a14="http://schemas.microsoft.com/office/drawing/2010/main" val="0"/>
            </a:ext>
          </a:extLst>
        </a:blip>
        <a:srcRect/>
        <a:stretch>
          <a:fillRect/>
        </a:stretch>
      </xdr:blipFill>
      <xdr:spPr bwMode="auto">
        <a:xfrm>
          <a:off x="609600" y="209334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648</xdr:row>
      <xdr:rowOff>0</xdr:rowOff>
    </xdr:from>
    <xdr:to>
      <xdr:col>3</xdr:col>
      <xdr:colOff>304800</xdr:colOff>
      <xdr:row>648</xdr:row>
      <xdr:rowOff>114300</xdr:rowOff>
    </xdr:to>
    <xdr:pic>
      <xdr:nvPicPr>
        <xdr:cNvPr id="1677" name="Picture 1676">
          <a:hlinkClick xmlns:r="http://schemas.openxmlformats.org/officeDocument/2006/relationships" r:id="rId20"/>
          <a:extLst>
            <a:ext uri="{FF2B5EF4-FFF2-40B4-BE49-F238E27FC236}">
              <a16:creationId xmlns:a16="http://schemas.microsoft.com/office/drawing/2014/main" id="{C29AFD34-E02E-4693-B793-CCA5839D01D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09334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648</xdr:row>
      <xdr:rowOff>0</xdr:rowOff>
    </xdr:from>
    <xdr:to>
      <xdr:col>4</xdr:col>
      <xdr:colOff>6350</xdr:colOff>
      <xdr:row>648</xdr:row>
      <xdr:rowOff>114300</xdr:rowOff>
    </xdr:to>
    <xdr:pic>
      <xdr:nvPicPr>
        <xdr:cNvPr id="1678" name="Picture 1677">
          <a:hlinkClick xmlns:r="http://schemas.openxmlformats.org/officeDocument/2006/relationships" r:id="rId343"/>
          <a:extLst>
            <a:ext uri="{FF2B5EF4-FFF2-40B4-BE49-F238E27FC236}">
              <a16:creationId xmlns:a16="http://schemas.microsoft.com/office/drawing/2014/main" id="{644D45DE-B61B-4CE0-94B6-9288DEB10CFB}"/>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209334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649</xdr:row>
      <xdr:rowOff>0</xdr:rowOff>
    </xdr:from>
    <xdr:to>
      <xdr:col>1</xdr:col>
      <xdr:colOff>304800</xdr:colOff>
      <xdr:row>649</xdr:row>
      <xdr:rowOff>304800</xdr:rowOff>
    </xdr:to>
    <xdr:pic>
      <xdr:nvPicPr>
        <xdr:cNvPr id="1679" name="Picture 1678">
          <a:hlinkClick xmlns:r="http://schemas.openxmlformats.org/officeDocument/2006/relationships" r:id="rId793"/>
          <a:extLst>
            <a:ext uri="{FF2B5EF4-FFF2-40B4-BE49-F238E27FC236}">
              <a16:creationId xmlns:a16="http://schemas.microsoft.com/office/drawing/2014/main" id="{01F2A7F0-42A3-4CC8-97DF-53E04FDE6610}"/>
            </a:ext>
          </a:extLst>
        </xdr:cNvPr>
        <xdr:cNvPicPr>
          <a:picLocks noChangeAspect="1" noChangeArrowheads="1"/>
        </xdr:cNvPicPr>
      </xdr:nvPicPr>
      <xdr:blipFill>
        <a:blip xmlns:r="http://schemas.openxmlformats.org/officeDocument/2006/relationships" r:embed="rId794">
          <a:extLst>
            <a:ext uri="{28A0092B-C50C-407E-A947-70E740481C1C}">
              <a14:useLocalDpi xmlns:a14="http://schemas.microsoft.com/office/drawing/2010/main" val="0"/>
            </a:ext>
          </a:extLst>
        </a:blip>
        <a:srcRect/>
        <a:stretch>
          <a:fillRect/>
        </a:stretch>
      </xdr:blipFill>
      <xdr:spPr bwMode="auto">
        <a:xfrm>
          <a:off x="609600" y="209708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649</xdr:row>
      <xdr:rowOff>0</xdr:rowOff>
    </xdr:from>
    <xdr:to>
      <xdr:col>3</xdr:col>
      <xdr:colOff>304800</xdr:colOff>
      <xdr:row>649</xdr:row>
      <xdr:rowOff>114300</xdr:rowOff>
    </xdr:to>
    <xdr:pic>
      <xdr:nvPicPr>
        <xdr:cNvPr id="1680" name="Picture 1679">
          <a:hlinkClick xmlns:r="http://schemas.openxmlformats.org/officeDocument/2006/relationships" r:id="rId20"/>
          <a:extLst>
            <a:ext uri="{FF2B5EF4-FFF2-40B4-BE49-F238E27FC236}">
              <a16:creationId xmlns:a16="http://schemas.microsoft.com/office/drawing/2014/main" id="{1EA51434-18A0-45B5-92A0-447A6FABB06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09708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650</xdr:row>
      <xdr:rowOff>0</xdr:rowOff>
    </xdr:from>
    <xdr:to>
      <xdr:col>1</xdr:col>
      <xdr:colOff>304800</xdr:colOff>
      <xdr:row>650</xdr:row>
      <xdr:rowOff>304800</xdr:rowOff>
    </xdr:to>
    <xdr:pic>
      <xdr:nvPicPr>
        <xdr:cNvPr id="1681" name="Picture 1680">
          <a:hlinkClick xmlns:r="http://schemas.openxmlformats.org/officeDocument/2006/relationships" r:id="rId497"/>
          <a:extLst>
            <a:ext uri="{FF2B5EF4-FFF2-40B4-BE49-F238E27FC236}">
              <a16:creationId xmlns:a16="http://schemas.microsoft.com/office/drawing/2014/main" id="{BDC73EF9-A7C3-42EA-8AF6-45FAF90CD873}"/>
            </a:ext>
          </a:extLst>
        </xdr:cNvPr>
        <xdr:cNvPicPr>
          <a:picLocks noChangeAspect="1" noChangeArrowheads="1"/>
        </xdr:cNvPicPr>
      </xdr:nvPicPr>
      <xdr:blipFill>
        <a:blip xmlns:r="http://schemas.openxmlformats.org/officeDocument/2006/relationships" r:embed="rId498">
          <a:extLst>
            <a:ext uri="{28A0092B-C50C-407E-A947-70E740481C1C}">
              <a14:useLocalDpi xmlns:a14="http://schemas.microsoft.com/office/drawing/2010/main" val="0"/>
            </a:ext>
          </a:extLst>
        </a:blip>
        <a:srcRect/>
        <a:stretch>
          <a:fillRect/>
        </a:stretch>
      </xdr:blipFill>
      <xdr:spPr bwMode="auto">
        <a:xfrm>
          <a:off x="609600" y="210083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650</xdr:row>
      <xdr:rowOff>0</xdr:rowOff>
    </xdr:from>
    <xdr:to>
      <xdr:col>3</xdr:col>
      <xdr:colOff>304800</xdr:colOff>
      <xdr:row>650</xdr:row>
      <xdr:rowOff>114300</xdr:rowOff>
    </xdr:to>
    <xdr:pic>
      <xdr:nvPicPr>
        <xdr:cNvPr id="1682" name="Picture 1681">
          <a:hlinkClick xmlns:r="http://schemas.openxmlformats.org/officeDocument/2006/relationships" r:id="rId3"/>
          <a:extLst>
            <a:ext uri="{FF2B5EF4-FFF2-40B4-BE49-F238E27FC236}">
              <a16:creationId xmlns:a16="http://schemas.microsoft.com/office/drawing/2014/main" id="{412CE853-A6EF-42F8-A308-060AAED5A8F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10083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651</xdr:row>
      <xdr:rowOff>0</xdr:rowOff>
    </xdr:from>
    <xdr:to>
      <xdr:col>1</xdr:col>
      <xdr:colOff>304800</xdr:colOff>
      <xdr:row>651</xdr:row>
      <xdr:rowOff>304800</xdr:rowOff>
    </xdr:to>
    <xdr:pic>
      <xdr:nvPicPr>
        <xdr:cNvPr id="1683" name="Picture 1682">
          <a:hlinkClick xmlns:r="http://schemas.openxmlformats.org/officeDocument/2006/relationships" r:id="rId795"/>
          <a:extLst>
            <a:ext uri="{FF2B5EF4-FFF2-40B4-BE49-F238E27FC236}">
              <a16:creationId xmlns:a16="http://schemas.microsoft.com/office/drawing/2014/main" id="{A472BB62-8E0D-4EDB-9B25-7997ABCFB026}"/>
            </a:ext>
          </a:extLst>
        </xdr:cNvPr>
        <xdr:cNvPicPr>
          <a:picLocks noChangeAspect="1" noChangeArrowheads="1"/>
        </xdr:cNvPicPr>
      </xdr:nvPicPr>
      <xdr:blipFill>
        <a:blip xmlns:r="http://schemas.openxmlformats.org/officeDocument/2006/relationships" r:embed="rId796">
          <a:extLst>
            <a:ext uri="{28A0092B-C50C-407E-A947-70E740481C1C}">
              <a14:useLocalDpi xmlns:a14="http://schemas.microsoft.com/office/drawing/2010/main" val="0"/>
            </a:ext>
          </a:extLst>
        </a:blip>
        <a:srcRect/>
        <a:stretch>
          <a:fillRect/>
        </a:stretch>
      </xdr:blipFill>
      <xdr:spPr bwMode="auto">
        <a:xfrm>
          <a:off x="609600" y="210458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651</xdr:row>
      <xdr:rowOff>0</xdr:rowOff>
    </xdr:from>
    <xdr:to>
      <xdr:col>3</xdr:col>
      <xdr:colOff>304800</xdr:colOff>
      <xdr:row>651</xdr:row>
      <xdr:rowOff>114300</xdr:rowOff>
    </xdr:to>
    <xdr:pic>
      <xdr:nvPicPr>
        <xdr:cNvPr id="1684" name="Picture 1683">
          <a:hlinkClick xmlns:r="http://schemas.openxmlformats.org/officeDocument/2006/relationships" r:id="rId3"/>
          <a:extLst>
            <a:ext uri="{FF2B5EF4-FFF2-40B4-BE49-F238E27FC236}">
              <a16:creationId xmlns:a16="http://schemas.microsoft.com/office/drawing/2014/main" id="{14CE0BB4-1CF3-45B1-9667-1703F14DE90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10458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652</xdr:row>
      <xdr:rowOff>0</xdr:rowOff>
    </xdr:from>
    <xdr:to>
      <xdr:col>1</xdr:col>
      <xdr:colOff>304800</xdr:colOff>
      <xdr:row>652</xdr:row>
      <xdr:rowOff>304800</xdr:rowOff>
    </xdr:to>
    <xdr:pic>
      <xdr:nvPicPr>
        <xdr:cNvPr id="1685" name="Picture 1684">
          <a:hlinkClick xmlns:r="http://schemas.openxmlformats.org/officeDocument/2006/relationships" r:id="rId499"/>
          <a:extLst>
            <a:ext uri="{FF2B5EF4-FFF2-40B4-BE49-F238E27FC236}">
              <a16:creationId xmlns:a16="http://schemas.microsoft.com/office/drawing/2014/main" id="{9C52D2D4-D568-4947-AC1B-2BCFA07BB85E}"/>
            </a:ext>
          </a:extLst>
        </xdr:cNvPr>
        <xdr:cNvPicPr>
          <a:picLocks noChangeAspect="1" noChangeArrowheads="1"/>
        </xdr:cNvPicPr>
      </xdr:nvPicPr>
      <xdr:blipFill>
        <a:blip xmlns:r="http://schemas.openxmlformats.org/officeDocument/2006/relationships" r:embed="rId500">
          <a:extLst>
            <a:ext uri="{28A0092B-C50C-407E-A947-70E740481C1C}">
              <a14:useLocalDpi xmlns:a14="http://schemas.microsoft.com/office/drawing/2010/main" val="0"/>
            </a:ext>
          </a:extLst>
        </a:blip>
        <a:srcRect/>
        <a:stretch>
          <a:fillRect/>
        </a:stretch>
      </xdr:blipFill>
      <xdr:spPr bwMode="auto">
        <a:xfrm>
          <a:off x="609600" y="210832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652</xdr:row>
      <xdr:rowOff>0</xdr:rowOff>
    </xdr:from>
    <xdr:to>
      <xdr:col>3</xdr:col>
      <xdr:colOff>304800</xdr:colOff>
      <xdr:row>652</xdr:row>
      <xdr:rowOff>114300</xdr:rowOff>
    </xdr:to>
    <xdr:pic>
      <xdr:nvPicPr>
        <xdr:cNvPr id="1686" name="Picture 1685">
          <a:hlinkClick xmlns:r="http://schemas.openxmlformats.org/officeDocument/2006/relationships" r:id="rId3"/>
          <a:extLst>
            <a:ext uri="{FF2B5EF4-FFF2-40B4-BE49-F238E27FC236}">
              <a16:creationId xmlns:a16="http://schemas.microsoft.com/office/drawing/2014/main" id="{4499C54C-32F0-4F14-97AC-B7FCE4B8DAB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10832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652</xdr:row>
      <xdr:rowOff>0</xdr:rowOff>
    </xdr:from>
    <xdr:to>
      <xdr:col>4</xdr:col>
      <xdr:colOff>6350</xdr:colOff>
      <xdr:row>652</xdr:row>
      <xdr:rowOff>114300</xdr:rowOff>
    </xdr:to>
    <xdr:pic>
      <xdr:nvPicPr>
        <xdr:cNvPr id="1687" name="Picture 1686">
          <a:hlinkClick xmlns:r="http://schemas.openxmlformats.org/officeDocument/2006/relationships" r:id="rId47"/>
          <a:extLst>
            <a:ext uri="{FF2B5EF4-FFF2-40B4-BE49-F238E27FC236}">
              <a16:creationId xmlns:a16="http://schemas.microsoft.com/office/drawing/2014/main" id="{3B8D813B-54FC-4343-ACE0-6B914E3FE45C}"/>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210832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653</xdr:row>
      <xdr:rowOff>0</xdr:rowOff>
    </xdr:from>
    <xdr:to>
      <xdr:col>1</xdr:col>
      <xdr:colOff>304800</xdr:colOff>
      <xdr:row>654</xdr:row>
      <xdr:rowOff>114300</xdr:rowOff>
    </xdr:to>
    <xdr:pic>
      <xdr:nvPicPr>
        <xdr:cNvPr id="1688" name="Picture 1687">
          <a:hlinkClick xmlns:r="http://schemas.openxmlformats.org/officeDocument/2006/relationships" r:id="rId797"/>
          <a:extLst>
            <a:ext uri="{FF2B5EF4-FFF2-40B4-BE49-F238E27FC236}">
              <a16:creationId xmlns:a16="http://schemas.microsoft.com/office/drawing/2014/main" id="{7B2C342C-FED9-494C-8B13-4F947FA94CF9}"/>
            </a:ext>
          </a:extLst>
        </xdr:cNvPr>
        <xdr:cNvPicPr>
          <a:picLocks noChangeAspect="1" noChangeArrowheads="1"/>
        </xdr:cNvPicPr>
      </xdr:nvPicPr>
      <xdr:blipFill>
        <a:blip xmlns:r="http://schemas.openxmlformats.org/officeDocument/2006/relationships" r:embed="rId798">
          <a:extLst>
            <a:ext uri="{28A0092B-C50C-407E-A947-70E740481C1C}">
              <a14:useLocalDpi xmlns:a14="http://schemas.microsoft.com/office/drawing/2010/main" val="0"/>
            </a:ext>
          </a:extLst>
        </a:blip>
        <a:srcRect/>
        <a:stretch>
          <a:fillRect/>
        </a:stretch>
      </xdr:blipFill>
      <xdr:spPr bwMode="auto">
        <a:xfrm>
          <a:off x="609600" y="211207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653</xdr:row>
      <xdr:rowOff>0</xdr:rowOff>
    </xdr:from>
    <xdr:to>
      <xdr:col>3</xdr:col>
      <xdr:colOff>304800</xdr:colOff>
      <xdr:row>653</xdr:row>
      <xdr:rowOff>114300</xdr:rowOff>
    </xdr:to>
    <xdr:pic>
      <xdr:nvPicPr>
        <xdr:cNvPr id="1689" name="Picture 1688">
          <a:hlinkClick xmlns:r="http://schemas.openxmlformats.org/officeDocument/2006/relationships" r:id="rId133"/>
          <a:extLst>
            <a:ext uri="{FF2B5EF4-FFF2-40B4-BE49-F238E27FC236}">
              <a16:creationId xmlns:a16="http://schemas.microsoft.com/office/drawing/2014/main" id="{7E8B4A4D-B956-422F-B0EE-3CF7C28DF251}"/>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211207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653</xdr:row>
      <xdr:rowOff>0</xdr:rowOff>
    </xdr:from>
    <xdr:to>
      <xdr:col>4</xdr:col>
      <xdr:colOff>9525</xdr:colOff>
      <xdr:row>653</xdr:row>
      <xdr:rowOff>114300</xdr:rowOff>
    </xdr:to>
    <xdr:pic>
      <xdr:nvPicPr>
        <xdr:cNvPr id="1690" name="Picture 1689">
          <a:hlinkClick xmlns:r="http://schemas.openxmlformats.org/officeDocument/2006/relationships" r:id="rId39"/>
          <a:extLst>
            <a:ext uri="{FF2B5EF4-FFF2-40B4-BE49-F238E27FC236}">
              <a16:creationId xmlns:a16="http://schemas.microsoft.com/office/drawing/2014/main" id="{778BD438-3A1F-4CBE-AF22-9BCC9F26B54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211207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655</xdr:row>
      <xdr:rowOff>0</xdr:rowOff>
    </xdr:from>
    <xdr:to>
      <xdr:col>1</xdr:col>
      <xdr:colOff>304800</xdr:colOff>
      <xdr:row>655</xdr:row>
      <xdr:rowOff>304800</xdr:rowOff>
    </xdr:to>
    <xdr:pic>
      <xdr:nvPicPr>
        <xdr:cNvPr id="1691" name="Picture 1690">
          <a:hlinkClick xmlns:r="http://schemas.openxmlformats.org/officeDocument/2006/relationships" r:id="rId799"/>
          <a:extLst>
            <a:ext uri="{FF2B5EF4-FFF2-40B4-BE49-F238E27FC236}">
              <a16:creationId xmlns:a16="http://schemas.microsoft.com/office/drawing/2014/main" id="{AEA2B2A9-AD10-4231-B622-5E87409B7928}"/>
            </a:ext>
          </a:extLst>
        </xdr:cNvPr>
        <xdr:cNvPicPr>
          <a:picLocks noChangeAspect="1" noChangeArrowheads="1"/>
        </xdr:cNvPicPr>
      </xdr:nvPicPr>
      <xdr:blipFill>
        <a:blip xmlns:r="http://schemas.openxmlformats.org/officeDocument/2006/relationships" r:embed="rId800">
          <a:extLst>
            <a:ext uri="{28A0092B-C50C-407E-A947-70E740481C1C}">
              <a14:useLocalDpi xmlns:a14="http://schemas.microsoft.com/office/drawing/2010/main" val="0"/>
            </a:ext>
          </a:extLst>
        </a:blip>
        <a:srcRect/>
        <a:stretch>
          <a:fillRect/>
        </a:stretch>
      </xdr:blipFill>
      <xdr:spPr bwMode="auto">
        <a:xfrm>
          <a:off x="609600" y="211588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655</xdr:row>
      <xdr:rowOff>0</xdr:rowOff>
    </xdr:from>
    <xdr:to>
      <xdr:col>3</xdr:col>
      <xdr:colOff>304800</xdr:colOff>
      <xdr:row>655</xdr:row>
      <xdr:rowOff>114300</xdr:rowOff>
    </xdr:to>
    <xdr:pic>
      <xdr:nvPicPr>
        <xdr:cNvPr id="1692" name="Picture 1691">
          <a:hlinkClick xmlns:r="http://schemas.openxmlformats.org/officeDocument/2006/relationships" r:id="rId20"/>
          <a:extLst>
            <a:ext uri="{FF2B5EF4-FFF2-40B4-BE49-F238E27FC236}">
              <a16:creationId xmlns:a16="http://schemas.microsoft.com/office/drawing/2014/main" id="{72F2FD10-E03A-4720-8EF6-CA5DCDA7AFC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11588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657</xdr:row>
      <xdr:rowOff>0</xdr:rowOff>
    </xdr:from>
    <xdr:to>
      <xdr:col>1</xdr:col>
      <xdr:colOff>304800</xdr:colOff>
      <xdr:row>658</xdr:row>
      <xdr:rowOff>114300</xdr:rowOff>
    </xdr:to>
    <xdr:pic>
      <xdr:nvPicPr>
        <xdr:cNvPr id="1693" name="Picture 1692">
          <a:hlinkClick xmlns:r="http://schemas.openxmlformats.org/officeDocument/2006/relationships" r:id="rId545"/>
          <a:extLst>
            <a:ext uri="{FF2B5EF4-FFF2-40B4-BE49-F238E27FC236}">
              <a16:creationId xmlns:a16="http://schemas.microsoft.com/office/drawing/2014/main" id="{6A74E186-9E75-49CF-BC7D-A1691FDE3C0D}"/>
            </a:ext>
          </a:extLst>
        </xdr:cNvPr>
        <xdr:cNvPicPr>
          <a:picLocks noChangeAspect="1" noChangeArrowheads="1"/>
        </xdr:cNvPicPr>
      </xdr:nvPicPr>
      <xdr:blipFill>
        <a:blip xmlns:r="http://schemas.openxmlformats.org/officeDocument/2006/relationships" r:embed="rId546">
          <a:extLst>
            <a:ext uri="{28A0092B-C50C-407E-A947-70E740481C1C}">
              <a14:useLocalDpi xmlns:a14="http://schemas.microsoft.com/office/drawing/2010/main" val="0"/>
            </a:ext>
          </a:extLst>
        </a:blip>
        <a:srcRect/>
        <a:stretch>
          <a:fillRect/>
        </a:stretch>
      </xdr:blipFill>
      <xdr:spPr bwMode="auto">
        <a:xfrm>
          <a:off x="609600" y="212153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657</xdr:row>
      <xdr:rowOff>0</xdr:rowOff>
    </xdr:from>
    <xdr:to>
      <xdr:col>3</xdr:col>
      <xdr:colOff>304800</xdr:colOff>
      <xdr:row>657</xdr:row>
      <xdr:rowOff>114300</xdr:rowOff>
    </xdr:to>
    <xdr:pic>
      <xdr:nvPicPr>
        <xdr:cNvPr id="1694" name="Picture 1693">
          <a:hlinkClick xmlns:r="http://schemas.openxmlformats.org/officeDocument/2006/relationships" r:id="rId233"/>
          <a:extLst>
            <a:ext uri="{FF2B5EF4-FFF2-40B4-BE49-F238E27FC236}">
              <a16:creationId xmlns:a16="http://schemas.microsoft.com/office/drawing/2014/main" id="{29357A56-316D-451E-B384-3B2F6F5EC767}"/>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212153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659</xdr:row>
      <xdr:rowOff>0</xdr:rowOff>
    </xdr:from>
    <xdr:to>
      <xdr:col>1</xdr:col>
      <xdr:colOff>304800</xdr:colOff>
      <xdr:row>660</xdr:row>
      <xdr:rowOff>114300</xdr:rowOff>
    </xdr:to>
    <xdr:pic>
      <xdr:nvPicPr>
        <xdr:cNvPr id="1695" name="Picture 1694">
          <a:hlinkClick xmlns:r="http://schemas.openxmlformats.org/officeDocument/2006/relationships" r:id="rId547"/>
          <a:extLst>
            <a:ext uri="{FF2B5EF4-FFF2-40B4-BE49-F238E27FC236}">
              <a16:creationId xmlns:a16="http://schemas.microsoft.com/office/drawing/2014/main" id="{4A52D32E-1E93-401C-860C-E7A37CC28F92}"/>
            </a:ext>
          </a:extLst>
        </xdr:cNvPr>
        <xdr:cNvPicPr>
          <a:picLocks noChangeAspect="1" noChangeArrowheads="1"/>
        </xdr:cNvPicPr>
      </xdr:nvPicPr>
      <xdr:blipFill>
        <a:blip xmlns:r="http://schemas.openxmlformats.org/officeDocument/2006/relationships" r:embed="rId548">
          <a:extLst>
            <a:ext uri="{28A0092B-C50C-407E-A947-70E740481C1C}">
              <a14:useLocalDpi xmlns:a14="http://schemas.microsoft.com/office/drawing/2010/main" val="0"/>
            </a:ext>
          </a:extLst>
        </a:blip>
        <a:srcRect/>
        <a:stretch>
          <a:fillRect/>
        </a:stretch>
      </xdr:blipFill>
      <xdr:spPr bwMode="auto">
        <a:xfrm>
          <a:off x="609600" y="212534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659</xdr:row>
      <xdr:rowOff>0</xdr:rowOff>
    </xdr:from>
    <xdr:to>
      <xdr:col>3</xdr:col>
      <xdr:colOff>304800</xdr:colOff>
      <xdr:row>659</xdr:row>
      <xdr:rowOff>114300</xdr:rowOff>
    </xdr:to>
    <xdr:pic>
      <xdr:nvPicPr>
        <xdr:cNvPr id="1696" name="Picture 1695">
          <a:hlinkClick xmlns:r="http://schemas.openxmlformats.org/officeDocument/2006/relationships" r:id="rId233"/>
          <a:extLst>
            <a:ext uri="{FF2B5EF4-FFF2-40B4-BE49-F238E27FC236}">
              <a16:creationId xmlns:a16="http://schemas.microsoft.com/office/drawing/2014/main" id="{90EAE95A-57D1-4F1E-9FD6-9F86719CA95A}"/>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212534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661</xdr:row>
      <xdr:rowOff>0</xdr:rowOff>
    </xdr:from>
    <xdr:to>
      <xdr:col>1</xdr:col>
      <xdr:colOff>304800</xdr:colOff>
      <xdr:row>662</xdr:row>
      <xdr:rowOff>114300</xdr:rowOff>
    </xdr:to>
    <xdr:pic>
      <xdr:nvPicPr>
        <xdr:cNvPr id="1697" name="Picture 1696">
          <a:hlinkClick xmlns:r="http://schemas.openxmlformats.org/officeDocument/2006/relationships" r:id="rId474"/>
          <a:extLst>
            <a:ext uri="{FF2B5EF4-FFF2-40B4-BE49-F238E27FC236}">
              <a16:creationId xmlns:a16="http://schemas.microsoft.com/office/drawing/2014/main" id="{93E16677-F4A1-4F89-99E9-6A1D0D9E4F2A}"/>
            </a:ext>
          </a:extLst>
        </xdr:cNvPr>
        <xdr:cNvPicPr>
          <a:picLocks noChangeAspect="1" noChangeArrowheads="1"/>
        </xdr:cNvPicPr>
      </xdr:nvPicPr>
      <xdr:blipFill>
        <a:blip xmlns:r="http://schemas.openxmlformats.org/officeDocument/2006/relationships" r:embed="rId475">
          <a:extLst>
            <a:ext uri="{28A0092B-C50C-407E-A947-70E740481C1C}">
              <a14:useLocalDpi xmlns:a14="http://schemas.microsoft.com/office/drawing/2010/main" val="0"/>
            </a:ext>
          </a:extLst>
        </a:blip>
        <a:srcRect/>
        <a:stretch>
          <a:fillRect/>
        </a:stretch>
      </xdr:blipFill>
      <xdr:spPr bwMode="auto">
        <a:xfrm>
          <a:off x="609600" y="212915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661</xdr:row>
      <xdr:rowOff>0</xdr:rowOff>
    </xdr:from>
    <xdr:to>
      <xdr:col>3</xdr:col>
      <xdr:colOff>304800</xdr:colOff>
      <xdr:row>661</xdr:row>
      <xdr:rowOff>114300</xdr:rowOff>
    </xdr:to>
    <xdr:pic>
      <xdr:nvPicPr>
        <xdr:cNvPr id="1698" name="Picture 1697">
          <a:hlinkClick xmlns:r="http://schemas.openxmlformats.org/officeDocument/2006/relationships" r:id="rId98"/>
          <a:extLst>
            <a:ext uri="{FF2B5EF4-FFF2-40B4-BE49-F238E27FC236}">
              <a16:creationId xmlns:a16="http://schemas.microsoft.com/office/drawing/2014/main" id="{34B4B691-9286-4E60-BBE2-14264429BC9A}"/>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12915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663</xdr:row>
      <xdr:rowOff>0</xdr:rowOff>
    </xdr:from>
    <xdr:to>
      <xdr:col>1</xdr:col>
      <xdr:colOff>304800</xdr:colOff>
      <xdr:row>664</xdr:row>
      <xdr:rowOff>114300</xdr:rowOff>
    </xdr:to>
    <xdr:pic>
      <xdr:nvPicPr>
        <xdr:cNvPr id="1699" name="Picture 1698">
          <a:hlinkClick xmlns:r="http://schemas.openxmlformats.org/officeDocument/2006/relationships" r:id="rId476"/>
          <a:extLst>
            <a:ext uri="{FF2B5EF4-FFF2-40B4-BE49-F238E27FC236}">
              <a16:creationId xmlns:a16="http://schemas.microsoft.com/office/drawing/2014/main" id="{09D55D47-F732-43D0-A0F8-0052F2C1EFEB}"/>
            </a:ext>
          </a:extLst>
        </xdr:cNvPr>
        <xdr:cNvPicPr>
          <a:picLocks noChangeAspect="1" noChangeArrowheads="1"/>
        </xdr:cNvPicPr>
      </xdr:nvPicPr>
      <xdr:blipFill>
        <a:blip xmlns:r="http://schemas.openxmlformats.org/officeDocument/2006/relationships" r:embed="rId477">
          <a:extLst>
            <a:ext uri="{28A0092B-C50C-407E-A947-70E740481C1C}">
              <a14:useLocalDpi xmlns:a14="http://schemas.microsoft.com/office/drawing/2010/main" val="0"/>
            </a:ext>
          </a:extLst>
        </a:blip>
        <a:srcRect/>
        <a:stretch>
          <a:fillRect/>
        </a:stretch>
      </xdr:blipFill>
      <xdr:spPr bwMode="auto">
        <a:xfrm>
          <a:off x="609600" y="213480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663</xdr:row>
      <xdr:rowOff>0</xdr:rowOff>
    </xdr:from>
    <xdr:to>
      <xdr:col>3</xdr:col>
      <xdr:colOff>304800</xdr:colOff>
      <xdr:row>663</xdr:row>
      <xdr:rowOff>114300</xdr:rowOff>
    </xdr:to>
    <xdr:pic>
      <xdr:nvPicPr>
        <xdr:cNvPr id="1700" name="Picture 1699">
          <a:hlinkClick xmlns:r="http://schemas.openxmlformats.org/officeDocument/2006/relationships" r:id="rId98"/>
          <a:extLst>
            <a:ext uri="{FF2B5EF4-FFF2-40B4-BE49-F238E27FC236}">
              <a16:creationId xmlns:a16="http://schemas.microsoft.com/office/drawing/2014/main" id="{9B04F6EE-E5E4-4711-92C5-65395CD0CECF}"/>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13480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665</xdr:row>
      <xdr:rowOff>0</xdr:rowOff>
    </xdr:from>
    <xdr:to>
      <xdr:col>1</xdr:col>
      <xdr:colOff>304800</xdr:colOff>
      <xdr:row>666</xdr:row>
      <xdr:rowOff>114300</xdr:rowOff>
    </xdr:to>
    <xdr:pic>
      <xdr:nvPicPr>
        <xdr:cNvPr id="1701" name="Picture 1700">
          <a:hlinkClick xmlns:r="http://schemas.openxmlformats.org/officeDocument/2006/relationships" r:id="rId478"/>
          <a:extLst>
            <a:ext uri="{FF2B5EF4-FFF2-40B4-BE49-F238E27FC236}">
              <a16:creationId xmlns:a16="http://schemas.microsoft.com/office/drawing/2014/main" id="{CB28F987-D44E-443B-85EB-CE7EED6663D9}"/>
            </a:ext>
          </a:extLst>
        </xdr:cNvPr>
        <xdr:cNvPicPr>
          <a:picLocks noChangeAspect="1" noChangeArrowheads="1"/>
        </xdr:cNvPicPr>
      </xdr:nvPicPr>
      <xdr:blipFill>
        <a:blip xmlns:r="http://schemas.openxmlformats.org/officeDocument/2006/relationships" r:embed="rId479">
          <a:extLst>
            <a:ext uri="{28A0092B-C50C-407E-A947-70E740481C1C}">
              <a14:useLocalDpi xmlns:a14="http://schemas.microsoft.com/office/drawing/2010/main" val="0"/>
            </a:ext>
          </a:extLst>
        </a:blip>
        <a:srcRect/>
        <a:stretch>
          <a:fillRect/>
        </a:stretch>
      </xdr:blipFill>
      <xdr:spPr bwMode="auto">
        <a:xfrm>
          <a:off x="609600" y="214045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665</xdr:row>
      <xdr:rowOff>0</xdr:rowOff>
    </xdr:from>
    <xdr:to>
      <xdr:col>3</xdr:col>
      <xdr:colOff>304800</xdr:colOff>
      <xdr:row>665</xdr:row>
      <xdr:rowOff>114300</xdr:rowOff>
    </xdr:to>
    <xdr:pic>
      <xdr:nvPicPr>
        <xdr:cNvPr id="1702" name="Picture 1701">
          <a:hlinkClick xmlns:r="http://schemas.openxmlformats.org/officeDocument/2006/relationships" r:id="rId98"/>
          <a:extLst>
            <a:ext uri="{FF2B5EF4-FFF2-40B4-BE49-F238E27FC236}">
              <a16:creationId xmlns:a16="http://schemas.microsoft.com/office/drawing/2014/main" id="{E5528A60-6E27-4A66-86A7-A706FB1CD33F}"/>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14045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667</xdr:row>
      <xdr:rowOff>0</xdr:rowOff>
    </xdr:from>
    <xdr:to>
      <xdr:col>1</xdr:col>
      <xdr:colOff>304800</xdr:colOff>
      <xdr:row>667</xdr:row>
      <xdr:rowOff>304800</xdr:rowOff>
    </xdr:to>
    <xdr:pic>
      <xdr:nvPicPr>
        <xdr:cNvPr id="1703" name="Picture 1702">
          <a:hlinkClick xmlns:r="http://schemas.openxmlformats.org/officeDocument/2006/relationships" r:id="rId801"/>
          <a:extLst>
            <a:ext uri="{FF2B5EF4-FFF2-40B4-BE49-F238E27FC236}">
              <a16:creationId xmlns:a16="http://schemas.microsoft.com/office/drawing/2014/main" id="{5B69E7A0-734E-4573-8FDF-43B903A2B3AA}"/>
            </a:ext>
          </a:extLst>
        </xdr:cNvPr>
        <xdr:cNvPicPr>
          <a:picLocks noChangeAspect="1" noChangeArrowheads="1"/>
        </xdr:cNvPicPr>
      </xdr:nvPicPr>
      <xdr:blipFill>
        <a:blip xmlns:r="http://schemas.openxmlformats.org/officeDocument/2006/relationships" r:embed="rId802">
          <a:extLst>
            <a:ext uri="{28A0092B-C50C-407E-A947-70E740481C1C}">
              <a14:useLocalDpi xmlns:a14="http://schemas.microsoft.com/office/drawing/2010/main" val="0"/>
            </a:ext>
          </a:extLst>
        </a:blip>
        <a:srcRect/>
        <a:stretch>
          <a:fillRect/>
        </a:stretch>
      </xdr:blipFill>
      <xdr:spPr bwMode="auto">
        <a:xfrm>
          <a:off x="609600" y="214610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667</xdr:row>
      <xdr:rowOff>0</xdr:rowOff>
    </xdr:from>
    <xdr:to>
      <xdr:col>3</xdr:col>
      <xdr:colOff>304800</xdr:colOff>
      <xdr:row>667</xdr:row>
      <xdr:rowOff>114300</xdr:rowOff>
    </xdr:to>
    <xdr:pic>
      <xdr:nvPicPr>
        <xdr:cNvPr id="1704" name="Picture 1703">
          <a:hlinkClick xmlns:r="http://schemas.openxmlformats.org/officeDocument/2006/relationships" r:id="rId53"/>
          <a:extLst>
            <a:ext uri="{FF2B5EF4-FFF2-40B4-BE49-F238E27FC236}">
              <a16:creationId xmlns:a16="http://schemas.microsoft.com/office/drawing/2014/main" id="{E4487CF5-FA16-489F-8DA1-1749A3B46E71}"/>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214610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667</xdr:row>
      <xdr:rowOff>0</xdr:rowOff>
    </xdr:from>
    <xdr:to>
      <xdr:col>4</xdr:col>
      <xdr:colOff>9525</xdr:colOff>
      <xdr:row>667</xdr:row>
      <xdr:rowOff>114300</xdr:rowOff>
    </xdr:to>
    <xdr:pic>
      <xdr:nvPicPr>
        <xdr:cNvPr id="1705" name="Picture 1704">
          <a:hlinkClick xmlns:r="http://schemas.openxmlformats.org/officeDocument/2006/relationships" r:id="rId157"/>
          <a:extLst>
            <a:ext uri="{FF2B5EF4-FFF2-40B4-BE49-F238E27FC236}">
              <a16:creationId xmlns:a16="http://schemas.microsoft.com/office/drawing/2014/main" id="{6CD471E0-46E6-47E3-9C07-A9B6F0923DED}"/>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214610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669</xdr:row>
      <xdr:rowOff>0</xdr:rowOff>
    </xdr:from>
    <xdr:to>
      <xdr:col>1</xdr:col>
      <xdr:colOff>361950</xdr:colOff>
      <xdr:row>669</xdr:row>
      <xdr:rowOff>304800</xdr:rowOff>
    </xdr:to>
    <xdr:pic>
      <xdr:nvPicPr>
        <xdr:cNvPr id="1706" name="Picture 1705">
          <a:hlinkClick xmlns:r="http://schemas.openxmlformats.org/officeDocument/2006/relationships" r:id="rId803"/>
          <a:extLst>
            <a:ext uri="{FF2B5EF4-FFF2-40B4-BE49-F238E27FC236}">
              <a16:creationId xmlns:a16="http://schemas.microsoft.com/office/drawing/2014/main" id="{44C5475D-77CC-42F3-89F5-838CC95A72C0}"/>
            </a:ext>
          </a:extLst>
        </xdr:cNvPr>
        <xdr:cNvPicPr>
          <a:picLocks noChangeAspect="1" noChangeArrowheads="1"/>
        </xdr:cNvPicPr>
      </xdr:nvPicPr>
      <xdr:blipFill>
        <a:blip xmlns:r="http://schemas.openxmlformats.org/officeDocument/2006/relationships" r:embed="rId804">
          <a:extLst>
            <a:ext uri="{28A0092B-C50C-407E-A947-70E740481C1C}">
              <a14:useLocalDpi xmlns:a14="http://schemas.microsoft.com/office/drawing/2010/main" val="0"/>
            </a:ext>
          </a:extLst>
        </a:blip>
        <a:srcRect/>
        <a:stretch>
          <a:fillRect/>
        </a:stretch>
      </xdr:blipFill>
      <xdr:spPr bwMode="auto">
        <a:xfrm>
          <a:off x="609600" y="215176100"/>
          <a:ext cx="3619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669</xdr:row>
      <xdr:rowOff>0</xdr:rowOff>
    </xdr:from>
    <xdr:to>
      <xdr:col>3</xdr:col>
      <xdr:colOff>304800</xdr:colOff>
      <xdr:row>669</xdr:row>
      <xdr:rowOff>114300</xdr:rowOff>
    </xdr:to>
    <xdr:pic>
      <xdr:nvPicPr>
        <xdr:cNvPr id="1707" name="Picture 1706">
          <a:hlinkClick xmlns:r="http://schemas.openxmlformats.org/officeDocument/2006/relationships" r:id="rId53"/>
          <a:extLst>
            <a:ext uri="{FF2B5EF4-FFF2-40B4-BE49-F238E27FC236}">
              <a16:creationId xmlns:a16="http://schemas.microsoft.com/office/drawing/2014/main" id="{333B10A0-636F-4C24-93C7-832BFAF662C6}"/>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215176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669</xdr:row>
      <xdr:rowOff>0</xdr:rowOff>
    </xdr:from>
    <xdr:to>
      <xdr:col>4</xdr:col>
      <xdr:colOff>9525</xdr:colOff>
      <xdr:row>669</xdr:row>
      <xdr:rowOff>114300</xdr:rowOff>
    </xdr:to>
    <xdr:pic>
      <xdr:nvPicPr>
        <xdr:cNvPr id="1708" name="Picture 1707">
          <a:hlinkClick xmlns:r="http://schemas.openxmlformats.org/officeDocument/2006/relationships" r:id="rId157"/>
          <a:extLst>
            <a:ext uri="{FF2B5EF4-FFF2-40B4-BE49-F238E27FC236}">
              <a16:creationId xmlns:a16="http://schemas.microsoft.com/office/drawing/2014/main" id="{072CAFC6-AF85-4B41-B5FD-5D046D607476}"/>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215176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671</xdr:row>
      <xdr:rowOff>0</xdr:rowOff>
    </xdr:from>
    <xdr:to>
      <xdr:col>1</xdr:col>
      <xdr:colOff>304800</xdr:colOff>
      <xdr:row>672</xdr:row>
      <xdr:rowOff>114300</xdr:rowOff>
    </xdr:to>
    <xdr:pic>
      <xdr:nvPicPr>
        <xdr:cNvPr id="1709" name="Picture 1708">
          <a:hlinkClick xmlns:r="http://schemas.openxmlformats.org/officeDocument/2006/relationships" r:id="rId805"/>
          <a:extLst>
            <a:ext uri="{FF2B5EF4-FFF2-40B4-BE49-F238E27FC236}">
              <a16:creationId xmlns:a16="http://schemas.microsoft.com/office/drawing/2014/main" id="{3B619045-DBD1-4CE6-90A6-B1724A969DA6}"/>
            </a:ext>
          </a:extLst>
        </xdr:cNvPr>
        <xdr:cNvPicPr>
          <a:picLocks noChangeAspect="1" noChangeArrowheads="1"/>
        </xdr:cNvPicPr>
      </xdr:nvPicPr>
      <xdr:blipFill>
        <a:blip xmlns:r="http://schemas.openxmlformats.org/officeDocument/2006/relationships" r:embed="rId806">
          <a:extLst>
            <a:ext uri="{28A0092B-C50C-407E-A947-70E740481C1C}">
              <a14:useLocalDpi xmlns:a14="http://schemas.microsoft.com/office/drawing/2010/main" val="0"/>
            </a:ext>
          </a:extLst>
        </a:blip>
        <a:srcRect/>
        <a:stretch>
          <a:fillRect/>
        </a:stretch>
      </xdr:blipFill>
      <xdr:spPr bwMode="auto">
        <a:xfrm>
          <a:off x="609600" y="215741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671</xdr:row>
      <xdr:rowOff>0</xdr:rowOff>
    </xdr:from>
    <xdr:to>
      <xdr:col>3</xdr:col>
      <xdr:colOff>304800</xdr:colOff>
      <xdr:row>671</xdr:row>
      <xdr:rowOff>114300</xdr:rowOff>
    </xdr:to>
    <xdr:pic>
      <xdr:nvPicPr>
        <xdr:cNvPr id="1710" name="Picture 1709">
          <a:hlinkClick xmlns:r="http://schemas.openxmlformats.org/officeDocument/2006/relationships" r:id="rId53"/>
          <a:extLst>
            <a:ext uri="{FF2B5EF4-FFF2-40B4-BE49-F238E27FC236}">
              <a16:creationId xmlns:a16="http://schemas.microsoft.com/office/drawing/2014/main" id="{3C5FDAE1-CB03-49DF-B463-6253D829E0C1}"/>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215741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671</xdr:row>
      <xdr:rowOff>0</xdr:rowOff>
    </xdr:from>
    <xdr:to>
      <xdr:col>4</xdr:col>
      <xdr:colOff>9525</xdr:colOff>
      <xdr:row>671</xdr:row>
      <xdr:rowOff>114300</xdr:rowOff>
    </xdr:to>
    <xdr:pic>
      <xdr:nvPicPr>
        <xdr:cNvPr id="1711" name="Picture 1710">
          <a:hlinkClick xmlns:r="http://schemas.openxmlformats.org/officeDocument/2006/relationships" r:id="rId157"/>
          <a:extLst>
            <a:ext uri="{FF2B5EF4-FFF2-40B4-BE49-F238E27FC236}">
              <a16:creationId xmlns:a16="http://schemas.microsoft.com/office/drawing/2014/main" id="{96AC8B3D-B106-456B-BC3E-5674CF5A5F21}"/>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215741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673</xdr:row>
      <xdr:rowOff>0</xdr:rowOff>
    </xdr:from>
    <xdr:to>
      <xdr:col>1</xdr:col>
      <xdr:colOff>361950</xdr:colOff>
      <xdr:row>674</xdr:row>
      <xdr:rowOff>114300</xdr:rowOff>
    </xdr:to>
    <xdr:pic>
      <xdr:nvPicPr>
        <xdr:cNvPr id="1712" name="Picture 1711">
          <a:hlinkClick xmlns:r="http://schemas.openxmlformats.org/officeDocument/2006/relationships" r:id="rId807"/>
          <a:extLst>
            <a:ext uri="{FF2B5EF4-FFF2-40B4-BE49-F238E27FC236}">
              <a16:creationId xmlns:a16="http://schemas.microsoft.com/office/drawing/2014/main" id="{07465096-4B3F-4B52-8504-7ACD4A852BEC}"/>
            </a:ext>
          </a:extLst>
        </xdr:cNvPr>
        <xdr:cNvPicPr>
          <a:picLocks noChangeAspect="1" noChangeArrowheads="1"/>
        </xdr:cNvPicPr>
      </xdr:nvPicPr>
      <xdr:blipFill>
        <a:blip xmlns:r="http://schemas.openxmlformats.org/officeDocument/2006/relationships" r:embed="rId808">
          <a:extLst>
            <a:ext uri="{28A0092B-C50C-407E-A947-70E740481C1C}">
              <a14:useLocalDpi xmlns:a14="http://schemas.microsoft.com/office/drawing/2010/main" val="0"/>
            </a:ext>
          </a:extLst>
        </a:blip>
        <a:srcRect/>
        <a:stretch>
          <a:fillRect/>
        </a:stretch>
      </xdr:blipFill>
      <xdr:spPr bwMode="auto">
        <a:xfrm>
          <a:off x="609600" y="216122250"/>
          <a:ext cx="3619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673</xdr:row>
      <xdr:rowOff>0</xdr:rowOff>
    </xdr:from>
    <xdr:to>
      <xdr:col>3</xdr:col>
      <xdr:colOff>304800</xdr:colOff>
      <xdr:row>673</xdr:row>
      <xdr:rowOff>114300</xdr:rowOff>
    </xdr:to>
    <xdr:pic>
      <xdr:nvPicPr>
        <xdr:cNvPr id="1713" name="Picture 1712">
          <a:hlinkClick xmlns:r="http://schemas.openxmlformats.org/officeDocument/2006/relationships" r:id="rId53"/>
          <a:extLst>
            <a:ext uri="{FF2B5EF4-FFF2-40B4-BE49-F238E27FC236}">
              <a16:creationId xmlns:a16="http://schemas.microsoft.com/office/drawing/2014/main" id="{09D86A33-6D01-4957-B174-8EA1BD4729D4}"/>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216122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673</xdr:row>
      <xdr:rowOff>0</xdr:rowOff>
    </xdr:from>
    <xdr:to>
      <xdr:col>4</xdr:col>
      <xdr:colOff>9525</xdr:colOff>
      <xdr:row>673</xdr:row>
      <xdr:rowOff>114300</xdr:rowOff>
    </xdr:to>
    <xdr:pic>
      <xdr:nvPicPr>
        <xdr:cNvPr id="1714" name="Picture 1713">
          <a:hlinkClick xmlns:r="http://schemas.openxmlformats.org/officeDocument/2006/relationships" r:id="rId157"/>
          <a:extLst>
            <a:ext uri="{FF2B5EF4-FFF2-40B4-BE49-F238E27FC236}">
              <a16:creationId xmlns:a16="http://schemas.microsoft.com/office/drawing/2014/main" id="{C0F8F6C1-59C0-40C1-9C0E-A385CC845AE5}"/>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2139950" y="216122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675</xdr:row>
      <xdr:rowOff>0</xdr:rowOff>
    </xdr:from>
    <xdr:to>
      <xdr:col>1</xdr:col>
      <xdr:colOff>304800</xdr:colOff>
      <xdr:row>676</xdr:row>
      <xdr:rowOff>114300</xdr:rowOff>
    </xdr:to>
    <xdr:pic>
      <xdr:nvPicPr>
        <xdr:cNvPr id="1715" name="Picture 1714">
          <a:hlinkClick xmlns:r="http://schemas.openxmlformats.org/officeDocument/2006/relationships" r:id="rId809"/>
          <a:extLst>
            <a:ext uri="{FF2B5EF4-FFF2-40B4-BE49-F238E27FC236}">
              <a16:creationId xmlns:a16="http://schemas.microsoft.com/office/drawing/2014/main" id="{C2D27C5B-8A0E-48CC-84C0-307D1E9963A6}"/>
            </a:ext>
          </a:extLst>
        </xdr:cNvPr>
        <xdr:cNvPicPr>
          <a:picLocks noChangeAspect="1" noChangeArrowheads="1"/>
        </xdr:cNvPicPr>
      </xdr:nvPicPr>
      <xdr:blipFill>
        <a:blip xmlns:r="http://schemas.openxmlformats.org/officeDocument/2006/relationships" r:embed="rId810">
          <a:extLst>
            <a:ext uri="{28A0092B-C50C-407E-A947-70E740481C1C}">
              <a14:useLocalDpi xmlns:a14="http://schemas.microsoft.com/office/drawing/2010/main" val="0"/>
            </a:ext>
          </a:extLst>
        </a:blip>
        <a:srcRect/>
        <a:stretch>
          <a:fillRect/>
        </a:stretch>
      </xdr:blipFill>
      <xdr:spPr bwMode="auto">
        <a:xfrm>
          <a:off x="609600" y="216503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675</xdr:row>
      <xdr:rowOff>0</xdr:rowOff>
    </xdr:from>
    <xdr:to>
      <xdr:col>3</xdr:col>
      <xdr:colOff>304800</xdr:colOff>
      <xdr:row>675</xdr:row>
      <xdr:rowOff>114300</xdr:rowOff>
    </xdr:to>
    <xdr:pic>
      <xdr:nvPicPr>
        <xdr:cNvPr id="1716" name="Picture 1715">
          <a:hlinkClick xmlns:r="http://schemas.openxmlformats.org/officeDocument/2006/relationships" r:id="rId55"/>
          <a:extLst>
            <a:ext uri="{FF2B5EF4-FFF2-40B4-BE49-F238E27FC236}">
              <a16:creationId xmlns:a16="http://schemas.microsoft.com/office/drawing/2014/main" id="{E35F26E6-802C-4DE5-ACA8-03A873D0FC4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828800" y="216503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675</xdr:row>
      <xdr:rowOff>0</xdr:rowOff>
    </xdr:from>
    <xdr:to>
      <xdr:col>4</xdr:col>
      <xdr:colOff>9525</xdr:colOff>
      <xdr:row>675</xdr:row>
      <xdr:rowOff>114300</xdr:rowOff>
    </xdr:to>
    <xdr:pic>
      <xdr:nvPicPr>
        <xdr:cNvPr id="1717" name="Picture 1716">
          <a:hlinkClick xmlns:r="http://schemas.openxmlformats.org/officeDocument/2006/relationships" r:id="rId236"/>
          <a:extLst>
            <a:ext uri="{FF2B5EF4-FFF2-40B4-BE49-F238E27FC236}">
              <a16:creationId xmlns:a16="http://schemas.microsoft.com/office/drawing/2014/main" id="{036F28E5-42AD-4215-B8CD-DFDA8E183973}"/>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216503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677</xdr:row>
      <xdr:rowOff>0</xdr:rowOff>
    </xdr:from>
    <xdr:to>
      <xdr:col>1</xdr:col>
      <xdr:colOff>400050</xdr:colOff>
      <xdr:row>678</xdr:row>
      <xdr:rowOff>114300</xdr:rowOff>
    </xdr:to>
    <xdr:pic>
      <xdr:nvPicPr>
        <xdr:cNvPr id="1718" name="Picture 1717">
          <a:hlinkClick xmlns:r="http://schemas.openxmlformats.org/officeDocument/2006/relationships" r:id="rId811"/>
          <a:extLst>
            <a:ext uri="{FF2B5EF4-FFF2-40B4-BE49-F238E27FC236}">
              <a16:creationId xmlns:a16="http://schemas.microsoft.com/office/drawing/2014/main" id="{BC8FF668-A408-4011-86B7-314A9EC6841C}"/>
            </a:ext>
          </a:extLst>
        </xdr:cNvPr>
        <xdr:cNvPicPr>
          <a:picLocks noChangeAspect="1" noChangeArrowheads="1"/>
        </xdr:cNvPicPr>
      </xdr:nvPicPr>
      <xdr:blipFill>
        <a:blip xmlns:r="http://schemas.openxmlformats.org/officeDocument/2006/relationships" r:embed="rId812">
          <a:extLst>
            <a:ext uri="{28A0092B-C50C-407E-A947-70E740481C1C}">
              <a14:useLocalDpi xmlns:a14="http://schemas.microsoft.com/office/drawing/2010/main" val="0"/>
            </a:ext>
          </a:extLst>
        </a:blip>
        <a:srcRect/>
        <a:stretch>
          <a:fillRect/>
        </a:stretch>
      </xdr:blipFill>
      <xdr:spPr bwMode="auto">
        <a:xfrm>
          <a:off x="609600" y="217068400"/>
          <a:ext cx="4000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677</xdr:row>
      <xdr:rowOff>0</xdr:rowOff>
    </xdr:from>
    <xdr:to>
      <xdr:col>3</xdr:col>
      <xdr:colOff>304800</xdr:colOff>
      <xdr:row>677</xdr:row>
      <xdr:rowOff>114300</xdr:rowOff>
    </xdr:to>
    <xdr:pic>
      <xdr:nvPicPr>
        <xdr:cNvPr id="1719" name="Picture 1718">
          <a:hlinkClick xmlns:r="http://schemas.openxmlformats.org/officeDocument/2006/relationships" r:id="rId55"/>
          <a:extLst>
            <a:ext uri="{FF2B5EF4-FFF2-40B4-BE49-F238E27FC236}">
              <a16:creationId xmlns:a16="http://schemas.microsoft.com/office/drawing/2014/main" id="{80FAD3E7-33D4-4989-A9E0-DA6DE57DF0F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1828800" y="217068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677</xdr:row>
      <xdr:rowOff>0</xdr:rowOff>
    </xdr:from>
    <xdr:to>
      <xdr:col>4</xdr:col>
      <xdr:colOff>9525</xdr:colOff>
      <xdr:row>677</xdr:row>
      <xdr:rowOff>114300</xdr:rowOff>
    </xdr:to>
    <xdr:pic>
      <xdr:nvPicPr>
        <xdr:cNvPr id="1720" name="Picture 1719">
          <a:hlinkClick xmlns:r="http://schemas.openxmlformats.org/officeDocument/2006/relationships" r:id="rId236"/>
          <a:extLst>
            <a:ext uri="{FF2B5EF4-FFF2-40B4-BE49-F238E27FC236}">
              <a16:creationId xmlns:a16="http://schemas.microsoft.com/office/drawing/2014/main" id="{BF2B3E03-F133-479E-A707-79C9F35E0436}"/>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217068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679</xdr:row>
      <xdr:rowOff>0</xdr:rowOff>
    </xdr:from>
    <xdr:to>
      <xdr:col>1</xdr:col>
      <xdr:colOff>304800</xdr:colOff>
      <xdr:row>680</xdr:row>
      <xdr:rowOff>123825</xdr:rowOff>
    </xdr:to>
    <xdr:pic>
      <xdr:nvPicPr>
        <xdr:cNvPr id="1721" name="Picture 1720">
          <a:hlinkClick xmlns:r="http://schemas.openxmlformats.org/officeDocument/2006/relationships" r:id="rId813"/>
          <a:extLst>
            <a:ext uri="{FF2B5EF4-FFF2-40B4-BE49-F238E27FC236}">
              <a16:creationId xmlns:a16="http://schemas.microsoft.com/office/drawing/2014/main" id="{55F1B8C6-2DF0-4698-9841-A09D6A9AD549}"/>
            </a:ext>
          </a:extLst>
        </xdr:cNvPr>
        <xdr:cNvPicPr>
          <a:picLocks noChangeAspect="1" noChangeArrowheads="1"/>
        </xdr:cNvPicPr>
      </xdr:nvPicPr>
      <xdr:blipFill>
        <a:blip xmlns:r="http://schemas.openxmlformats.org/officeDocument/2006/relationships" r:embed="rId814">
          <a:extLst>
            <a:ext uri="{28A0092B-C50C-407E-A947-70E740481C1C}">
              <a14:useLocalDpi xmlns:a14="http://schemas.microsoft.com/office/drawing/2010/main" val="0"/>
            </a:ext>
          </a:extLst>
        </a:blip>
        <a:srcRect/>
        <a:stretch>
          <a:fillRect/>
        </a:stretch>
      </xdr:blipFill>
      <xdr:spPr bwMode="auto">
        <a:xfrm>
          <a:off x="609600" y="217633550"/>
          <a:ext cx="3048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679</xdr:row>
      <xdr:rowOff>0</xdr:rowOff>
    </xdr:from>
    <xdr:to>
      <xdr:col>3</xdr:col>
      <xdr:colOff>304800</xdr:colOff>
      <xdr:row>679</xdr:row>
      <xdr:rowOff>114300</xdr:rowOff>
    </xdr:to>
    <xdr:pic>
      <xdr:nvPicPr>
        <xdr:cNvPr id="1722" name="Picture 1721">
          <a:hlinkClick xmlns:r="http://schemas.openxmlformats.org/officeDocument/2006/relationships" r:id="rId184"/>
          <a:extLst>
            <a:ext uri="{FF2B5EF4-FFF2-40B4-BE49-F238E27FC236}">
              <a16:creationId xmlns:a16="http://schemas.microsoft.com/office/drawing/2014/main" id="{050807DD-4BBF-4EBF-B7B0-1DB6ED8DED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17633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679</xdr:row>
      <xdr:rowOff>0</xdr:rowOff>
    </xdr:from>
    <xdr:to>
      <xdr:col>4</xdr:col>
      <xdr:colOff>9525</xdr:colOff>
      <xdr:row>679</xdr:row>
      <xdr:rowOff>114300</xdr:rowOff>
    </xdr:to>
    <xdr:pic>
      <xdr:nvPicPr>
        <xdr:cNvPr id="1723" name="Picture 1722">
          <a:hlinkClick xmlns:r="http://schemas.openxmlformats.org/officeDocument/2006/relationships" r:id="rId98"/>
          <a:extLst>
            <a:ext uri="{FF2B5EF4-FFF2-40B4-BE49-F238E27FC236}">
              <a16:creationId xmlns:a16="http://schemas.microsoft.com/office/drawing/2014/main" id="{17094671-4C24-4635-A213-D798F1383725}"/>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217633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681</xdr:row>
      <xdr:rowOff>0</xdr:rowOff>
    </xdr:from>
    <xdr:to>
      <xdr:col>1</xdr:col>
      <xdr:colOff>495300</xdr:colOff>
      <xdr:row>683</xdr:row>
      <xdr:rowOff>9525</xdr:rowOff>
    </xdr:to>
    <xdr:pic>
      <xdr:nvPicPr>
        <xdr:cNvPr id="1724" name="Picture 1723">
          <a:hlinkClick xmlns:r="http://schemas.openxmlformats.org/officeDocument/2006/relationships" r:id="rId813"/>
          <a:extLst>
            <a:ext uri="{FF2B5EF4-FFF2-40B4-BE49-F238E27FC236}">
              <a16:creationId xmlns:a16="http://schemas.microsoft.com/office/drawing/2014/main" id="{D03EF69B-482B-41ED-81EB-2E1B49A5953B}"/>
            </a:ext>
          </a:extLst>
        </xdr:cNvPr>
        <xdr:cNvPicPr>
          <a:picLocks noChangeAspect="1" noChangeArrowheads="1"/>
        </xdr:cNvPicPr>
      </xdr:nvPicPr>
      <xdr:blipFill>
        <a:blip xmlns:r="http://schemas.openxmlformats.org/officeDocument/2006/relationships" r:embed="rId815">
          <a:extLst>
            <a:ext uri="{28A0092B-C50C-407E-A947-70E740481C1C}">
              <a14:useLocalDpi xmlns:a14="http://schemas.microsoft.com/office/drawing/2010/main" val="0"/>
            </a:ext>
          </a:extLst>
        </a:blip>
        <a:srcRect/>
        <a:stretch>
          <a:fillRect/>
        </a:stretch>
      </xdr:blipFill>
      <xdr:spPr bwMode="auto">
        <a:xfrm>
          <a:off x="609600" y="218014550"/>
          <a:ext cx="49530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681</xdr:row>
      <xdr:rowOff>0</xdr:rowOff>
    </xdr:from>
    <xdr:to>
      <xdr:col>3</xdr:col>
      <xdr:colOff>304800</xdr:colOff>
      <xdr:row>681</xdr:row>
      <xdr:rowOff>114300</xdr:rowOff>
    </xdr:to>
    <xdr:pic>
      <xdr:nvPicPr>
        <xdr:cNvPr id="1725" name="Picture 1724">
          <a:hlinkClick xmlns:r="http://schemas.openxmlformats.org/officeDocument/2006/relationships" r:id="rId184"/>
          <a:extLst>
            <a:ext uri="{FF2B5EF4-FFF2-40B4-BE49-F238E27FC236}">
              <a16:creationId xmlns:a16="http://schemas.microsoft.com/office/drawing/2014/main" id="{A04843C3-CAE9-4527-870D-3D9E9F9A0F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18014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681</xdr:row>
      <xdr:rowOff>0</xdr:rowOff>
    </xdr:from>
    <xdr:to>
      <xdr:col>4</xdr:col>
      <xdr:colOff>9525</xdr:colOff>
      <xdr:row>681</xdr:row>
      <xdr:rowOff>114300</xdr:rowOff>
    </xdr:to>
    <xdr:pic>
      <xdr:nvPicPr>
        <xdr:cNvPr id="1726" name="Picture 1725">
          <a:hlinkClick xmlns:r="http://schemas.openxmlformats.org/officeDocument/2006/relationships" r:id="rId98"/>
          <a:extLst>
            <a:ext uri="{FF2B5EF4-FFF2-40B4-BE49-F238E27FC236}">
              <a16:creationId xmlns:a16="http://schemas.microsoft.com/office/drawing/2014/main" id="{BB3864C7-C96E-48EF-8A26-742CCA965E51}"/>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2139950" y="218014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684</xdr:row>
      <xdr:rowOff>0</xdr:rowOff>
    </xdr:from>
    <xdr:to>
      <xdr:col>1</xdr:col>
      <xdr:colOff>304800</xdr:colOff>
      <xdr:row>684</xdr:row>
      <xdr:rowOff>304800</xdr:rowOff>
    </xdr:to>
    <xdr:pic>
      <xdr:nvPicPr>
        <xdr:cNvPr id="1727" name="Picture 1726">
          <a:hlinkClick xmlns:r="http://schemas.openxmlformats.org/officeDocument/2006/relationships" r:id="rId816"/>
          <a:extLst>
            <a:ext uri="{FF2B5EF4-FFF2-40B4-BE49-F238E27FC236}">
              <a16:creationId xmlns:a16="http://schemas.microsoft.com/office/drawing/2014/main" id="{338D89C7-83EE-4D08-A2FA-4B3A10D4E5B7}"/>
            </a:ext>
          </a:extLst>
        </xdr:cNvPr>
        <xdr:cNvPicPr>
          <a:picLocks noChangeAspect="1" noChangeArrowheads="1"/>
        </xdr:cNvPicPr>
      </xdr:nvPicPr>
      <xdr:blipFill>
        <a:blip xmlns:r="http://schemas.openxmlformats.org/officeDocument/2006/relationships" r:embed="rId817">
          <a:extLst>
            <a:ext uri="{28A0092B-C50C-407E-A947-70E740481C1C}">
              <a14:useLocalDpi xmlns:a14="http://schemas.microsoft.com/office/drawing/2010/main" val="0"/>
            </a:ext>
          </a:extLst>
        </a:blip>
        <a:srcRect/>
        <a:stretch>
          <a:fillRect/>
        </a:stretch>
      </xdr:blipFill>
      <xdr:spPr bwMode="auto">
        <a:xfrm>
          <a:off x="609600" y="2187638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684</xdr:row>
      <xdr:rowOff>0</xdr:rowOff>
    </xdr:from>
    <xdr:to>
      <xdr:col>3</xdr:col>
      <xdr:colOff>304800</xdr:colOff>
      <xdr:row>684</xdr:row>
      <xdr:rowOff>114300</xdr:rowOff>
    </xdr:to>
    <xdr:pic>
      <xdr:nvPicPr>
        <xdr:cNvPr id="1728" name="Picture 1727">
          <a:hlinkClick xmlns:r="http://schemas.openxmlformats.org/officeDocument/2006/relationships" r:id="rId30"/>
          <a:extLst>
            <a:ext uri="{FF2B5EF4-FFF2-40B4-BE49-F238E27FC236}">
              <a16:creationId xmlns:a16="http://schemas.microsoft.com/office/drawing/2014/main" id="{D4302524-0A97-49F8-AB86-CA51E81A7486}"/>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218763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684</xdr:row>
      <xdr:rowOff>0</xdr:rowOff>
    </xdr:from>
    <xdr:to>
      <xdr:col>4</xdr:col>
      <xdr:colOff>9525</xdr:colOff>
      <xdr:row>684</xdr:row>
      <xdr:rowOff>114300</xdr:rowOff>
    </xdr:to>
    <xdr:pic>
      <xdr:nvPicPr>
        <xdr:cNvPr id="1729" name="Picture 1728">
          <a:hlinkClick xmlns:r="http://schemas.openxmlformats.org/officeDocument/2006/relationships" r:id="rId148"/>
          <a:extLst>
            <a:ext uri="{FF2B5EF4-FFF2-40B4-BE49-F238E27FC236}">
              <a16:creationId xmlns:a16="http://schemas.microsoft.com/office/drawing/2014/main" id="{4397D13B-B1C9-4A68-BAF1-2889FA9B89B9}"/>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2187638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686</xdr:row>
      <xdr:rowOff>0</xdr:rowOff>
    </xdr:from>
    <xdr:to>
      <xdr:col>1</xdr:col>
      <xdr:colOff>304800</xdr:colOff>
      <xdr:row>686</xdr:row>
      <xdr:rowOff>304800</xdr:rowOff>
    </xdr:to>
    <xdr:pic>
      <xdr:nvPicPr>
        <xdr:cNvPr id="1730" name="Picture 1729">
          <a:hlinkClick xmlns:r="http://schemas.openxmlformats.org/officeDocument/2006/relationships" r:id="rId818"/>
          <a:extLst>
            <a:ext uri="{FF2B5EF4-FFF2-40B4-BE49-F238E27FC236}">
              <a16:creationId xmlns:a16="http://schemas.microsoft.com/office/drawing/2014/main" id="{BFE98CFF-D944-4FEB-AAD5-E13AA1A31CB9}"/>
            </a:ext>
          </a:extLst>
        </xdr:cNvPr>
        <xdr:cNvPicPr>
          <a:picLocks noChangeAspect="1" noChangeArrowheads="1"/>
        </xdr:cNvPicPr>
      </xdr:nvPicPr>
      <xdr:blipFill>
        <a:blip xmlns:r="http://schemas.openxmlformats.org/officeDocument/2006/relationships" r:embed="rId819">
          <a:extLst>
            <a:ext uri="{28A0092B-C50C-407E-A947-70E740481C1C}">
              <a14:useLocalDpi xmlns:a14="http://schemas.microsoft.com/office/drawing/2010/main" val="0"/>
            </a:ext>
          </a:extLst>
        </a:blip>
        <a:srcRect/>
        <a:stretch>
          <a:fillRect/>
        </a:stretch>
      </xdr:blipFill>
      <xdr:spPr bwMode="auto">
        <a:xfrm>
          <a:off x="609600" y="219329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686</xdr:row>
      <xdr:rowOff>0</xdr:rowOff>
    </xdr:from>
    <xdr:to>
      <xdr:col>3</xdr:col>
      <xdr:colOff>304800</xdr:colOff>
      <xdr:row>686</xdr:row>
      <xdr:rowOff>114300</xdr:rowOff>
    </xdr:to>
    <xdr:pic>
      <xdr:nvPicPr>
        <xdr:cNvPr id="1731" name="Picture 1730">
          <a:hlinkClick xmlns:r="http://schemas.openxmlformats.org/officeDocument/2006/relationships" r:id="rId30"/>
          <a:extLst>
            <a:ext uri="{FF2B5EF4-FFF2-40B4-BE49-F238E27FC236}">
              <a16:creationId xmlns:a16="http://schemas.microsoft.com/office/drawing/2014/main" id="{29ADA6E5-D008-4109-B6BE-E7FA8129F80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219329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686</xdr:row>
      <xdr:rowOff>0</xdr:rowOff>
    </xdr:from>
    <xdr:to>
      <xdr:col>4</xdr:col>
      <xdr:colOff>9525</xdr:colOff>
      <xdr:row>686</xdr:row>
      <xdr:rowOff>114300</xdr:rowOff>
    </xdr:to>
    <xdr:pic>
      <xdr:nvPicPr>
        <xdr:cNvPr id="1732" name="Picture 1731">
          <a:hlinkClick xmlns:r="http://schemas.openxmlformats.org/officeDocument/2006/relationships" r:id="rId148"/>
          <a:extLst>
            <a:ext uri="{FF2B5EF4-FFF2-40B4-BE49-F238E27FC236}">
              <a16:creationId xmlns:a16="http://schemas.microsoft.com/office/drawing/2014/main" id="{0DEF7CDD-49A6-4105-A135-F64EE5723512}"/>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219329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688</xdr:row>
      <xdr:rowOff>0</xdr:rowOff>
    </xdr:from>
    <xdr:to>
      <xdr:col>1</xdr:col>
      <xdr:colOff>304800</xdr:colOff>
      <xdr:row>688</xdr:row>
      <xdr:rowOff>314325</xdr:rowOff>
    </xdr:to>
    <xdr:pic>
      <xdr:nvPicPr>
        <xdr:cNvPr id="1733" name="Picture 1732">
          <a:hlinkClick xmlns:r="http://schemas.openxmlformats.org/officeDocument/2006/relationships" r:id="rId820"/>
          <a:extLst>
            <a:ext uri="{FF2B5EF4-FFF2-40B4-BE49-F238E27FC236}">
              <a16:creationId xmlns:a16="http://schemas.microsoft.com/office/drawing/2014/main" id="{7E10A119-CB9C-4ACD-8258-4C8E41CFB14A}"/>
            </a:ext>
          </a:extLst>
        </xdr:cNvPr>
        <xdr:cNvPicPr>
          <a:picLocks noChangeAspect="1" noChangeArrowheads="1"/>
        </xdr:cNvPicPr>
      </xdr:nvPicPr>
      <xdr:blipFill>
        <a:blip xmlns:r="http://schemas.openxmlformats.org/officeDocument/2006/relationships" r:embed="rId821">
          <a:extLst>
            <a:ext uri="{28A0092B-C50C-407E-A947-70E740481C1C}">
              <a14:useLocalDpi xmlns:a14="http://schemas.microsoft.com/office/drawing/2010/main" val="0"/>
            </a:ext>
          </a:extLst>
        </a:blip>
        <a:srcRect/>
        <a:stretch>
          <a:fillRect/>
        </a:stretch>
      </xdr:blipFill>
      <xdr:spPr bwMode="auto">
        <a:xfrm>
          <a:off x="609600" y="219894150"/>
          <a:ext cx="3048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688</xdr:row>
      <xdr:rowOff>0</xdr:rowOff>
    </xdr:from>
    <xdr:to>
      <xdr:col>3</xdr:col>
      <xdr:colOff>304800</xdr:colOff>
      <xdr:row>688</xdr:row>
      <xdr:rowOff>114300</xdr:rowOff>
    </xdr:to>
    <xdr:pic>
      <xdr:nvPicPr>
        <xdr:cNvPr id="1734" name="Picture 1733">
          <a:hlinkClick xmlns:r="http://schemas.openxmlformats.org/officeDocument/2006/relationships" r:id="rId30"/>
          <a:extLst>
            <a:ext uri="{FF2B5EF4-FFF2-40B4-BE49-F238E27FC236}">
              <a16:creationId xmlns:a16="http://schemas.microsoft.com/office/drawing/2014/main" id="{E92A81FE-3F1D-4D88-9C51-5DE0B5C0B2A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219894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688</xdr:row>
      <xdr:rowOff>0</xdr:rowOff>
    </xdr:from>
    <xdr:to>
      <xdr:col>4</xdr:col>
      <xdr:colOff>9525</xdr:colOff>
      <xdr:row>688</xdr:row>
      <xdr:rowOff>114300</xdr:rowOff>
    </xdr:to>
    <xdr:pic>
      <xdr:nvPicPr>
        <xdr:cNvPr id="1735" name="Picture 1734">
          <a:hlinkClick xmlns:r="http://schemas.openxmlformats.org/officeDocument/2006/relationships" r:id="rId148"/>
          <a:extLst>
            <a:ext uri="{FF2B5EF4-FFF2-40B4-BE49-F238E27FC236}">
              <a16:creationId xmlns:a16="http://schemas.microsoft.com/office/drawing/2014/main" id="{86D10987-380B-4BD6-B299-49756E9346EF}"/>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219894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690</xdr:row>
      <xdr:rowOff>0</xdr:rowOff>
    </xdr:from>
    <xdr:to>
      <xdr:col>1</xdr:col>
      <xdr:colOff>371475</xdr:colOff>
      <xdr:row>691</xdr:row>
      <xdr:rowOff>85725</xdr:rowOff>
    </xdr:to>
    <xdr:pic>
      <xdr:nvPicPr>
        <xdr:cNvPr id="1736" name="Picture 1735">
          <a:hlinkClick xmlns:r="http://schemas.openxmlformats.org/officeDocument/2006/relationships" r:id="rId820"/>
          <a:extLst>
            <a:ext uri="{FF2B5EF4-FFF2-40B4-BE49-F238E27FC236}">
              <a16:creationId xmlns:a16="http://schemas.microsoft.com/office/drawing/2014/main" id="{6A5FAE1B-A775-42AA-BDEB-9C7A77FC7B28}"/>
            </a:ext>
          </a:extLst>
        </xdr:cNvPr>
        <xdr:cNvPicPr>
          <a:picLocks noChangeAspect="1" noChangeArrowheads="1"/>
        </xdr:cNvPicPr>
      </xdr:nvPicPr>
      <xdr:blipFill>
        <a:blip xmlns:r="http://schemas.openxmlformats.org/officeDocument/2006/relationships" r:embed="rId822">
          <a:extLst>
            <a:ext uri="{28A0092B-C50C-407E-A947-70E740481C1C}">
              <a14:useLocalDpi xmlns:a14="http://schemas.microsoft.com/office/drawing/2010/main" val="0"/>
            </a:ext>
          </a:extLst>
        </a:blip>
        <a:srcRect/>
        <a:stretch>
          <a:fillRect/>
        </a:stretch>
      </xdr:blipFill>
      <xdr:spPr bwMode="auto">
        <a:xfrm>
          <a:off x="609600" y="220459300"/>
          <a:ext cx="374650"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690</xdr:row>
      <xdr:rowOff>0</xdr:rowOff>
    </xdr:from>
    <xdr:to>
      <xdr:col>3</xdr:col>
      <xdr:colOff>304800</xdr:colOff>
      <xdr:row>690</xdr:row>
      <xdr:rowOff>114300</xdr:rowOff>
    </xdr:to>
    <xdr:pic>
      <xdr:nvPicPr>
        <xdr:cNvPr id="1737" name="Picture 1736">
          <a:hlinkClick xmlns:r="http://schemas.openxmlformats.org/officeDocument/2006/relationships" r:id="rId30"/>
          <a:extLst>
            <a:ext uri="{FF2B5EF4-FFF2-40B4-BE49-F238E27FC236}">
              <a16:creationId xmlns:a16="http://schemas.microsoft.com/office/drawing/2014/main" id="{CA3CC373-A5E7-4B1A-8D34-A7E70FCD556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220459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690</xdr:row>
      <xdr:rowOff>0</xdr:rowOff>
    </xdr:from>
    <xdr:to>
      <xdr:col>4</xdr:col>
      <xdr:colOff>9525</xdr:colOff>
      <xdr:row>690</xdr:row>
      <xdr:rowOff>114300</xdr:rowOff>
    </xdr:to>
    <xdr:pic>
      <xdr:nvPicPr>
        <xdr:cNvPr id="1738" name="Picture 1737">
          <a:hlinkClick xmlns:r="http://schemas.openxmlformats.org/officeDocument/2006/relationships" r:id="rId148"/>
          <a:extLst>
            <a:ext uri="{FF2B5EF4-FFF2-40B4-BE49-F238E27FC236}">
              <a16:creationId xmlns:a16="http://schemas.microsoft.com/office/drawing/2014/main" id="{EF07E2E3-A821-4B2B-9E82-B745BB956023}"/>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220459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693</xdr:row>
      <xdr:rowOff>0</xdr:rowOff>
    </xdr:from>
    <xdr:to>
      <xdr:col>1</xdr:col>
      <xdr:colOff>304800</xdr:colOff>
      <xdr:row>693</xdr:row>
      <xdr:rowOff>304800</xdr:rowOff>
    </xdr:to>
    <xdr:pic>
      <xdr:nvPicPr>
        <xdr:cNvPr id="1739" name="Picture 1738">
          <a:hlinkClick xmlns:r="http://schemas.openxmlformats.org/officeDocument/2006/relationships" r:id="rId468"/>
          <a:extLst>
            <a:ext uri="{FF2B5EF4-FFF2-40B4-BE49-F238E27FC236}">
              <a16:creationId xmlns:a16="http://schemas.microsoft.com/office/drawing/2014/main" id="{B5608B93-B251-4B5E-A17B-B51650B02E13}"/>
            </a:ext>
          </a:extLst>
        </xdr:cNvPr>
        <xdr:cNvPicPr>
          <a:picLocks noChangeAspect="1" noChangeArrowheads="1"/>
        </xdr:cNvPicPr>
      </xdr:nvPicPr>
      <xdr:blipFill>
        <a:blip xmlns:r="http://schemas.openxmlformats.org/officeDocument/2006/relationships" r:embed="rId469">
          <a:extLst>
            <a:ext uri="{28A0092B-C50C-407E-A947-70E740481C1C}">
              <a14:useLocalDpi xmlns:a14="http://schemas.microsoft.com/office/drawing/2010/main" val="0"/>
            </a:ext>
          </a:extLst>
        </a:blip>
        <a:srcRect/>
        <a:stretch>
          <a:fillRect/>
        </a:stretch>
      </xdr:blipFill>
      <xdr:spPr bwMode="auto">
        <a:xfrm>
          <a:off x="609600" y="221392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693</xdr:row>
      <xdr:rowOff>0</xdr:rowOff>
    </xdr:from>
    <xdr:to>
      <xdr:col>3</xdr:col>
      <xdr:colOff>304800</xdr:colOff>
      <xdr:row>693</xdr:row>
      <xdr:rowOff>114300</xdr:rowOff>
    </xdr:to>
    <xdr:pic>
      <xdr:nvPicPr>
        <xdr:cNvPr id="1740" name="Picture 1739">
          <a:hlinkClick xmlns:r="http://schemas.openxmlformats.org/officeDocument/2006/relationships" r:id="rId20"/>
          <a:extLst>
            <a:ext uri="{FF2B5EF4-FFF2-40B4-BE49-F238E27FC236}">
              <a16:creationId xmlns:a16="http://schemas.microsoft.com/office/drawing/2014/main" id="{BC33A699-68D1-446E-A135-17A37A4BCA3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21392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693</xdr:row>
      <xdr:rowOff>0</xdr:rowOff>
    </xdr:from>
    <xdr:to>
      <xdr:col>4</xdr:col>
      <xdr:colOff>9525</xdr:colOff>
      <xdr:row>693</xdr:row>
      <xdr:rowOff>114300</xdr:rowOff>
    </xdr:to>
    <xdr:pic>
      <xdr:nvPicPr>
        <xdr:cNvPr id="1741" name="Picture 1740">
          <a:hlinkClick xmlns:r="http://schemas.openxmlformats.org/officeDocument/2006/relationships" r:id="rId343"/>
          <a:extLst>
            <a:ext uri="{FF2B5EF4-FFF2-40B4-BE49-F238E27FC236}">
              <a16:creationId xmlns:a16="http://schemas.microsoft.com/office/drawing/2014/main" id="{4B891769-7CF1-44E7-863C-B4095393628F}"/>
            </a:ext>
          </a:extLst>
        </xdr:cNvPr>
        <xdr:cNvPicPr>
          <a:picLocks noChangeAspect="1" noChangeArrowheads="1"/>
        </xdr:cNvPicPr>
      </xdr:nvPicPr>
      <xdr:blipFill>
        <a:blip xmlns:r="http://schemas.openxmlformats.org/officeDocument/2006/relationships" r:embed="rId149">
          <a:extLst>
            <a:ext uri="{28A0092B-C50C-407E-A947-70E740481C1C}">
              <a14:useLocalDpi xmlns:a14="http://schemas.microsoft.com/office/drawing/2010/main" val="0"/>
            </a:ext>
          </a:extLst>
        </a:blip>
        <a:srcRect/>
        <a:stretch>
          <a:fillRect/>
        </a:stretch>
      </xdr:blipFill>
      <xdr:spPr bwMode="auto">
        <a:xfrm>
          <a:off x="2139950" y="221392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694</xdr:row>
      <xdr:rowOff>0</xdr:rowOff>
    </xdr:from>
    <xdr:to>
      <xdr:col>1</xdr:col>
      <xdr:colOff>304800</xdr:colOff>
      <xdr:row>695</xdr:row>
      <xdr:rowOff>114300</xdr:rowOff>
    </xdr:to>
    <xdr:pic>
      <xdr:nvPicPr>
        <xdr:cNvPr id="1742" name="Picture 1741">
          <a:hlinkClick xmlns:r="http://schemas.openxmlformats.org/officeDocument/2006/relationships" r:id="rId823"/>
          <a:extLst>
            <a:ext uri="{FF2B5EF4-FFF2-40B4-BE49-F238E27FC236}">
              <a16:creationId xmlns:a16="http://schemas.microsoft.com/office/drawing/2014/main" id="{45DFB02B-07F8-4265-AF90-A2FCCE44F559}"/>
            </a:ext>
          </a:extLst>
        </xdr:cNvPr>
        <xdr:cNvPicPr>
          <a:picLocks noChangeAspect="1" noChangeArrowheads="1"/>
        </xdr:cNvPicPr>
      </xdr:nvPicPr>
      <xdr:blipFill>
        <a:blip xmlns:r="http://schemas.openxmlformats.org/officeDocument/2006/relationships" r:embed="rId824">
          <a:extLst>
            <a:ext uri="{28A0092B-C50C-407E-A947-70E740481C1C}">
              <a14:useLocalDpi xmlns:a14="http://schemas.microsoft.com/office/drawing/2010/main" val="0"/>
            </a:ext>
          </a:extLst>
        </a:blip>
        <a:srcRect/>
        <a:stretch>
          <a:fillRect/>
        </a:stretch>
      </xdr:blipFill>
      <xdr:spPr bwMode="auto">
        <a:xfrm>
          <a:off x="609600" y="221767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694</xdr:row>
      <xdr:rowOff>0</xdr:rowOff>
    </xdr:from>
    <xdr:to>
      <xdr:col>3</xdr:col>
      <xdr:colOff>304800</xdr:colOff>
      <xdr:row>694</xdr:row>
      <xdr:rowOff>114300</xdr:rowOff>
    </xdr:to>
    <xdr:pic>
      <xdr:nvPicPr>
        <xdr:cNvPr id="1743" name="Picture 1742">
          <a:hlinkClick xmlns:r="http://schemas.openxmlformats.org/officeDocument/2006/relationships" r:id="rId20"/>
          <a:extLst>
            <a:ext uri="{FF2B5EF4-FFF2-40B4-BE49-F238E27FC236}">
              <a16:creationId xmlns:a16="http://schemas.microsoft.com/office/drawing/2014/main" id="{EA63D03E-15CA-4F24-95C0-E9648EC799E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21767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695</xdr:row>
      <xdr:rowOff>0</xdr:rowOff>
    </xdr:from>
    <xdr:to>
      <xdr:col>1</xdr:col>
      <xdr:colOff>304800</xdr:colOff>
      <xdr:row>696</xdr:row>
      <xdr:rowOff>114300</xdr:rowOff>
    </xdr:to>
    <xdr:pic>
      <xdr:nvPicPr>
        <xdr:cNvPr id="1744" name="Picture 1743">
          <a:hlinkClick xmlns:r="http://schemas.openxmlformats.org/officeDocument/2006/relationships" r:id="rId825"/>
          <a:extLst>
            <a:ext uri="{FF2B5EF4-FFF2-40B4-BE49-F238E27FC236}">
              <a16:creationId xmlns:a16="http://schemas.microsoft.com/office/drawing/2014/main" id="{E0E5F361-14F5-4370-B4A8-9FBAE93AF9A8}"/>
            </a:ext>
          </a:extLst>
        </xdr:cNvPr>
        <xdr:cNvPicPr>
          <a:picLocks noChangeAspect="1" noChangeArrowheads="1"/>
        </xdr:cNvPicPr>
      </xdr:nvPicPr>
      <xdr:blipFill>
        <a:blip xmlns:r="http://schemas.openxmlformats.org/officeDocument/2006/relationships" r:embed="rId826">
          <a:extLst>
            <a:ext uri="{28A0092B-C50C-407E-A947-70E740481C1C}">
              <a14:useLocalDpi xmlns:a14="http://schemas.microsoft.com/office/drawing/2010/main" val="0"/>
            </a:ext>
          </a:extLst>
        </a:blip>
        <a:srcRect/>
        <a:stretch>
          <a:fillRect/>
        </a:stretch>
      </xdr:blipFill>
      <xdr:spPr bwMode="auto">
        <a:xfrm>
          <a:off x="609600" y="221957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695</xdr:row>
      <xdr:rowOff>0</xdr:rowOff>
    </xdr:from>
    <xdr:to>
      <xdr:col>3</xdr:col>
      <xdr:colOff>304800</xdr:colOff>
      <xdr:row>695</xdr:row>
      <xdr:rowOff>114300</xdr:rowOff>
    </xdr:to>
    <xdr:pic>
      <xdr:nvPicPr>
        <xdr:cNvPr id="1745" name="Picture 1744">
          <a:hlinkClick xmlns:r="http://schemas.openxmlformats.org/officeDocument/2006/relationships" r:id="rId20"/>
          <a:extLst>
            <a:ext uri="{FF2B5EF4-FFF2-40B4-BE49-F238E27FC236}">
              <a16:creationId xmlns:a16="http://schemas.microsoft.com/office/drawing/2014/main" id="{673E56B3-E626-4D11-ADD3-F752E7C7463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21957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696</xdr:row>
      <xdr:rowOff>0</xdr:rowOff>
    </xdr:from>
    <xdr:to>
      <xdr:col>1</xdr:col>
      <xdr:colOff>304800</xdr:colOff>
      <xdr:row>697</xdr:row>
      <xdr:rowOff>114300</xdr:rowOff>
    </xdr:to>
    <xdr:pic>
      <xdr:nvPicPr>
        <xdr:cNvPr id="1746" name="Picture 1745">
          <a:hlinkClick xmlns:r="http://schemas.openxmlformats.org/officeDocument/2006/relationships" r:id="rId489"/>
          <a:extLst>
            <a:ext uri="{FF2B5EF4-FFF2-40B4-BE49-F238E27FC236}">
              <a16:creationId xmlns:a16="http://schemas.microsoft.com/office/drawing/2014/main" id="{A572449B-C2AC-4D0B-B4F5-0FCC5351654B}"/>
            </a:ext>
          </a:extLst>
        </xdr:cNvPr>
        <xdr:cNvPicPr>
          <a:picLocks noChangeAspect="1" noChangeArrowheads="1"/>
        </xdr:cNvPicPr>
      </xdr:nvPicPr>
      <xdr:blipFill>
        <a:blip xmlns:r="http://schemas.openxmlformats.org/officeDocument/2006/relationships" r:embed="rId490">
          <a:extLst>
            <a:ext uri="{28A0092B-C50C-407E-A947-70E740481C1C}">
              <a14:useLocalDpi xmlns:a14="http://schemas.microsoft.com/office/drawing/2010/main" val="0"/>
            </a:ext>
          </a:extLst>
        </a:blip>
        <a:srcRect/>
        <a:stretch>
          <a:fillRect/>
        </a:stretch>
      </xdr:blipFill>
      <xdr:spPr bwMode="auto">
        <a:xfrm>
          <a:off x="609600" y="222148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696</xdr:row>
      <xdr:rowOff>0</xdr:rowOff>
    </xdr:from>
    <xdr:to>
      <xdr:col>3</xdr:col>
      <xdr:colOff>304800</xdr:colOff>
      <xdr:row>696</xdr:row>
      <xdr:rowOff>114300</xdr:rowOff>
    </xdr:to>
    <xdr:pic>
      <xdr:nvPicPr>
        <xdr:cNvPr id="1747" name="Picture 1746">
          <a:hlinkClick xmlns:r="http://schemas.openxmlformats.org/officeDocument/2006/relationships" r:id="rId3"/>
          <a:extLst>
            <a:ext uri="{FF2B5EF4-FFF2-40B4-BE49-F238E27FC236}">
              <a16:creationId xmlns:a16="http://schemas.microsoft.com/office/drawing/2014/main" id="{BE6E657A-312C-43A6-9A9E-5A84EC7B4766}"/>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22148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696</xdr:row>
      <xdr:rowOff>0</xdr:rowOff>
    </xdr:from>
    <xdr:to>
      <xdr:col>4</xdr:col>
      <xdr:colOff>9525</xdr:colOff>
      <xdr:row>696</xdr:row>
      <xdr:rowOff>114300</xdr:rowOff>
    </xdr:to>
    <xdr:pic>
      <xdr:nvPicPr>
        <xdr:cNvPr id="1748" name="Picture 1747">
          <a:hlinkClick xmlns:r="http://schemas.openxmlformats.org/officeDocument/2006/relationships" r:id="rId47"/>
          <a:extLst>
            <a:ext uri="{FF2B5EF4-FFF2-40B4-BE49-F238E27FC236}">
              <a16:creationId xmlns:a16="http://schemas.microsoft.com/office/drawing/2014/main" id="{4FB407ED-4D47-453A-9C37-30C90703DFA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222148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697</xdr:row>
      <xdr:rowOff>0</xdr:rowOff>
    </xdr:from>
    <xdr:to>
      <xdr:col>1</xdr:col>
      <xdr:colOff>304800</xdr:colOff>
      <xdr:row>698</xdr:row>
      <xdr:rowOff>114300</xdr:rowOff>
    </xdr:to>
    <xdr:pic>
      <xdr:nvPicPr>
        <xdr:cNvPr id="1749" name="Picture 1748">
          <a:hlinkClick xmlns:r="http://schemas.openxmlformats.org/officeDocument/2006/relationships" r:id="rId827"/>
          <a:extLst>
            <a:ext uri="{FF2B5EF4-FFF2-40B4-BE49-F238E27FC236}">
              <a16:creationId xmlns:a16="http://schemas.microsoft.com/office/drawing/2014/main" id="{49ADFBA4-2943-4768-B3C5-46163D47AF8F}"/>
            </a:ext>
          </a:extLst>
        </xdr:cNvPr>
        <xdr:cNvPicPr>
          <a:picLocks noChangeAspect="1" noChangeArrowheads="1"/>
        </xdr:cNvPicPr>
      </xdr:nvPicPr>
      <xdr:blipFill>
        <a:blip xmlns:r="http://schemas.openxmlformats.org/officeDocument/2006/relationships" r:embed="rId828">
          <a:extLst>
            <a:ext uri="{28A0092B-C50C-407E-A947-70E740481C1C}">
              <a14:useLocalDpi xmlns:a14="http://schemas.microsoft.com/office/drawing/2010/main" val="0"/>
            </a:ext>
          </a:extLst>
        </a:blip>
        <a:srcRect/>
        <a:stretch>
          <a:fillRect/>
        </a:stretch>
      </xdr:blipFill>
      <xdr:spPr bwMode="auto">
        <a:xfrm>
          <a:off x="609600" y="222338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697</xdr:row>
      <xdr:rowOff>0</xdr:rowOff>
    </xdr:from>
    <xdr:to>
      <xdr:col>3</xdr:col>
      <xdr:colOff>304800</xdr:colOff>
      <xdr:row>697</xdr:row>
      <xdr:rowOff>114300</xdr:rowOff>
    </xdr:to>
    <xdr:pic>
      <xdr:nvPicPr>
        <xdr:cNvPr id="1750" name="Picture 1749">
          <a:hlinkClick xmlns:r="http://schemas.openxmlformats.org/officeDocument/2006/relationships" r:id="rId53"/>
          <a:extLst>
            <a:ext uri="{FF2B5EF4-FFF2-40B4-BE49-F238E27FC236}">
              <a16:creationId xmlns:a16="http://schemas.microsoft.com/office/drawing/2014/main" id="{94C22355-E190-48D0-9473-8AC248F21AA0}"/>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222338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698</xdr:row>
      <xdr:rowOff>0</xdr:rowOff>
    </xdr:from>
    <xdr:to>
      <xdr:col>1</xdr:col>
      <xdr:colOff>304800</xdr:colOff>
      <xdr:row>699</xdr:row>
      <xdr:rowOff>114300</xdr:rowOff>
    </xdr:to>
    <xdr:pic>
      <xdr:nvPicPr>
        <xdr:cNvPr id="1751" name="Picture 1750">
          <a:hlinkClick xmlns:r="http://schemas.openxmlformats.org/officeDocument/2006/relationships" r:id="rId829"/>
          <a:extLst>
            <a:ext uri="{FF2B5EF4-FFF2-40B4-BE49-F238E27FC236}">
              <a16:creationId xmlns:a16="http://schemas.microsoft.com/office/drawing/2014/main" id="{A69F22A9-8873-479F-A105-9EF3C10A83E1}"/>
            </a:ext>
          </a:extLst>
        </xdr:cNvPr>
        <xdr:cNvPicPr>
          <a:picLocks noChangeAspect="1" noChangeArrowheads="1"/>
        </xdr:cNvPicPr>
      </xdr:nvPicPr>
      <xdr:blipFill>
        <a:blip xmlns:r="http://schemas.openxmlformats.org/officeDocument/2006/relationships" r:embed="rId830">
          <a:extLst>
            <a:ext uri="{28A0092B-C50C-407E-A947-70E740481C1C}">
              <a14:useLocalDpi xmlns:a14="http://schemas.microsoft.com/office/drawing/2010/main" val="0"/>
            </a:ext>
          </a:extLst>
        </a:blip>
        <a:srcRect/>
        <a:stretch>
          <a:fillRect/>
        </a:stretch>
      </xdr:blipFill>
      <xdr:spPr bwMode="auto">
        <a:xfrm>
          <a:off x="609600" y="2225294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698</xdr:row>
      <xdr:rowOff>0</xdr:rowOff>
    </xdr:from>
    <xdr:to>
      <xdr:col>3</xdr:col>
      <xdr:colOff>304800</xdr:colOff>
      <xdr:row>698</xdr:row>
      <xdr:rowOff>114300</xdr:rowOff>
    </xdr:to>
    <xdr:pic>
      <xdr:nvPicPr>
        <xdr:cNvPr id="1752" name="Picture 1751">
          <a:hlinkClick xmlns:r="http://schemas.openxmlformats.org/officeDocument/2006/relationships" r:id="rId53"/>
          <a:extLst>
            <a:ext uri="{FF2B5EF4-FFF2-40B4-BE49-F238E27FC236}">
              <a16:creationId xmlns:a16="http://schemas.microsoft.com/office/drawing/2014/main" id="{529C3AFC-5AF7-4317-A149-B1FC4C75AE10}"/>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222529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699</xdr:row>
      <xdr:rowOff>0</xdr:rowOff>
    </xdr:from>
    <xdr:to>
      <xdr:col>1</xdr:col>
      <xdr:colOff>304800</xdr:colOff>
      <xdr:row>700</xdr:row>
      <xdr:rowOff>114300</xdr:rowOff>
    </xdr:to>
    <xdr:pic>
      <xdr:nvPicPr>
        <xdr:cNvPr id="1753" name="Picture 1752">
          <a:hlinkClick xmlns:r="http://schemas.openxmlformats.org/officeDocument/2006/relationships" r:id="rId831"/>
          <a:extLst>
            <a:ext uri="{FF2B5EF4-FFF2-40B4-BE49-F238E27FC236}">
              <a16:creationId xmlns:a16="http://schemas.microsoft.com/office/drawing/2014/main" id="{A2233E97-67B4-4C06-912A-0617F84EBC46}"/>
            </a:ext>
          </a:extLst>
        </xdr:cNvPr>
        <xdr:cNvPicPr>
          <a:picLocks noChangeAspect="1" noChangeArrowheads="1"/>
        </xdr:cNvPicPr>
      </xdr:nvPicPr>
      <xdr:blipFill>
        <a:blip xmlns:r="http://schemas.openxmlformats.org/officeDocument/2006/relationships" r:embed="rId832">
          <a:extLst>
            <a:ext uri="{28A0092B-C50C-407E-A947-70E740481C1C}">
              <a14:useLocalDpi xmlns:a14="http://schemas.microsoft.com/office/drawing/2010/main" val="0"/>
            </a:ext>
          </a:extLst>
        </a:blip>
        <a:srcRect/>
        <a:stretch>
          <a:fillRect/>
        </a:stretch>
      </xdr:blipFill>
      <xdr:spPr bwMode="auto">
        <a:xfrm>
          <a:off x="609600" y="222719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699</xdr:row>
      <xdr:rowOff>0</xdr:rowOff>
    </xdr:from>
    <xdr:to>
      <xdr:col>3</xdr:col>
      <xdr:colOff>304800</xdr:colOff>
      <xdr:row>699</xdr:row>
      <xdr:rowOff>114300</xdr:rowOff>
    </xdr:to>
    <xdr:pic>
      <xdr:nvPicPr>
        <xdr:cNvPr id="1754" name="Picture 1753">
          <a:hlinkClick xmlns:r="http://schemas.openxmlformats.org/officeDocument/2006/relationships" r:id="rId3"/>
          <a:extLst>
            <a:ext uri="{FF2B5EF4-FFF2-40B4-BE49-F238E27FC236}">
              <a16:creationId xmlns:a16="http://schemas.microsoft.com/office/drawing/2014/main" id="{2E46BDA3-CCB0-4B55-A21C-E4A77F6608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22719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699</xdr:row>
      <xdr:rowOff>0</xdr:rowOff>
    </xdr:from>
    <xdr:to>
      <xdr:col>4</xdr:col>
      <xdr:colOff>9525</xdr:colOff>
      <xdr:row>699</xdr:row>
      <xdr:rowOff>114300</xdr:rowOff>
    </xdr:to>
    <xdr:pic>
      <xdr:nvPicPr>
        <xdr:cNvPr id="1755" name="Picture 1754">
          <a:hlinkClick xmlns:r="http://schemas.openxmlformats.org/officeDocument/2006/relationships" r:id="rId47"/>
          <a:extLst>
            <a:ext uri="{FF2B5EF4-FFF2-40B4-BE49-F238E27FC236}">
              <a16:creationId xmlns:a16="http://schemas.microsoft.com/office/drawing/2014/main" id="{D534A45F-6268-49F4-AAFD-6A284C7678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222719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700</xdr:row>
      <xdr:rowOff>0</xdr:rowOff>
    </xdr:from>
    <xdr:to>
      <xdr:col>1</xdr:col>
      <xdr:colOff>381000</xdr:colOff>
      <xdr:row>701</xdr:row>
      <xdr:rowOff>133350</xdr:rowOff>
    </xdr:to>
    <xdr:pic>
      <xdr:nvPicPr>
        <xdr:cNvPr id="1756" name="Picture 1755">
          <a:hlinkClick xmlns:r="http://schemas.openxmlformats.org/officeDocument/2006/relationships" r:id="rId833"/>
          <a:extLst>
            <a:ext uri="{FF2B5EF4-FFF2-40B4-BE49-F238E27FC236}">
              <a16:creationId xmlns:a16="http://schemas.microsoft.com/office/drawing/2014/main" id="{CD9838FF-7B97-4E92-B648-DC451EB0D2BF}"/>
            </a:ext>
          </a:extLst>
        </xdr:cNvPr>
        <xdr:cNvPicPr>
          <a:picLocks noChangeAspect="1" noChangeArrowheads="1"/>
        </xdr:cNvPicPr>
      </xdr:nvPicPr>
      <xdr:blipFill>
        <a:blip xmlns:r="http://schemas.openxmlformats.org/officeDocument/2006/relationships" r:embed="rId834">
          <a:extLst>
            <a:ext uri="{28A0092B-C50C-407E-A947-70E740481C1C}">
              <a14:useLocalDpi xmlns:a14="http://schemas.microsoft.com/office/drawing/2010/main" val="0"/>
            </a:ext>
          </a:extLst>
        </a:blip>
        <a:srcRect/>
        <a:stretch>
          <a:fillRect/>
        </a:stretch>
      </xdr:blipFill>
      <xdr:spPr bwMode="auto">
        <a:xfrm>
          <a:off x="609600" y="222910400"/>
          <a:ext cx="381000" cy="32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700</xdr:row>
      <xdr:rowOff>0</xdr:rowOff>
    </xdr:from>
    <xdr:to>
      <xdr:col>3</xdr:col>
      <xdr:colOff>304800</xdr:colOff>
      <xdr:row>700</xdr:row>
      <xdr:rowOff>114300</xdr:rowOff>
    </xdr:to>
    <xdr:pic>
      <xdr:nvPicPr>
        <xdr:cNvPr id="1757" name="Picture 1756">
          <a:hlinkClick xmlns:r="http://schemas.openxmlformats.org/officeDocument/2006/relationships" r:id="rId53"/>
          <a:extLst>
            <a:ext uri="{FF2B5EF4-FFF2-40B4-BE49-F238E27FC236}">
              <a16:creationId xmlns:a16="http://schemas.microsoft.com/office/drawing/2014/main" id="{8CD55535-11BB-4007-9F20-DB764AA35342}"/>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1828800" y="2229104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701</xdr:row>
      <xdr:rowOff>0</xdr:rowOff>
    </xdr:from>
    <xdr:to>
      <xdr:col>1</xdr:col>
      <xdr:colOff>457200</xdr:colOff>
      <xdr:row>701</xdr:row>
      <xdr:rowOff>371475</xdr:rowOff>
    </xdr:to>
    <xdr:pic>
      <xdr:nvPicPr>
        <xdr:cNvPr id="1761" name="Picture 1760">
          <a:hlinkClick xmlns:r="http://schemas.openxmlformats.org/officeDocument/2006/relationships" r:id="rId835"/>
          <a:extLst>
            <a:ext uri="{FF2B5EF4-FFF2-40B4-BE49-F238E27FC236}">
              <a16:creationId xmlns:a16="http://schemas.microsoft.com/office/drawing/2014/main" id="{D9CA553D-B9D4-481C-9050-4A76A06C97EB}"/>
            </a:ext>
          </a:extLst>
        </xdr:cNvPr>
        <xdr:cNvPicPr>
          <a:picLocks noChangeAspect="1" noChangeArrowheads="1"/>
        </xdr:cNvPicPr>
      </xdr:nvPicPr>
      <xdr:blipFill>
        <a:blip xmlns:r="http://schemas.openxmlformats.org/officeDocument/2006/relationships" r:embed="rId836">
          <a:extLst>
            <a:ext uri="{28A0092B-C50C-407E-A947-70E740481C1C}">
              <a14:useLocalDpi xmlns:a14="http://schemas.microsoft.com/office/drawing/2010/main" val="0"/>
            </a:ext>
          </a:extLst>
        </a:blip>
        <a:srcRect/>
        <a:stretch>
          <a:fillRect/>
        </a:stretch>
      </xdr:blipFill>
      <xdr:spPr bwMode="auto">
        <a:xfrm>
          <a:off x="609600" y="223100900"/>
          <a:ext cx="457200" cy="374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701</xdr:row>
      <xdr:rowOff>0</xdr:rowOff>
    </xdr:from>
    <xdr:to>
      <xdr:col>3</xdr:col>
      <xdr:colOff>304800</xdr:colOff>
      <xdr:row>701</xdr:row>
      <xdr:rowOff>114300</xdr:rowOff>
    </xdr:to>
    <xdr:pic>
      <xdr:nvPicPr>
        <xdr:cNvPr id="1762" name="Picture 1761">
          <a:hlinkClick xmlns:r="http://schemas.openxmlformats.org/officeDocument/2006/relationships" r:id="rId98"/>
          <a:extLst>
            <a:ext uri="{FF2B5EF4-FFF2-40B4-BE49-F238E27FC236}">
              <a16:creationId xmlns:a16="http://schemas.microsoft.com/office/drawing/2014/main" id="{9BA12423-E6CE-47EB-AD51-22220338EC23}"/>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23100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701</xdr:row>
      <xdr:rowOff>0</xdr:rowOff>
    </xdr:from>
    <xdr:to>
      <xdr:col>4</xdr:col>
      <xdr:colOff>9525</xdr:colOff>
      <xdr:row>701</xdr:row>
      <xdr:rowOff>114300</xdr:rowOff>
    </xdr:to>
    <xdr:pic>
      <xdr:nvPicPr>
        <xdr:cNvPr id="1763" name="Picture 1762">
          <a:hlinkClick xmlns:r="http://schemas.openxmlformats.org/officeDocument/2006/relationships" r:id="rId158"/>
          <a:extLst>
            <a:ext uri="{FF2B5EF4-FFF2-40B4-BE49-F238E27FC236}">
              <a16:creationId xmlns:a16="http://schemas.microsoft.com/office/drawing/2014/main" id="{0233D86E-2286-4D6F-A1F0-35602D6519FD}"/>
            </a:ext>
          </a:extLst>
        </xdr:cNvPr>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2139950" y="223100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702</xdr:row>
      <xdr:rowOff>0</xdr:rowOff>
    </xdr:from>
    <xdr:to>
      <xdr:col>1</xdr:col>
      <xdr:colOff>304800</xdr:colOff>
      <xdr:row>703</xdr:row>
      <xdr:rowOff>114300</xdr:rowOff>
    </xdr:to>
    <xdr:pic>
      <xdr:nvPicPr>
        <xdr:cNvPr id="1764" name="Picture 1763">
          <a:hlinkClick xmlns:r="http://schemas.openxmlformats.org/officeDocument/2006/relationships" r:id="rId837"/>
          <a:extLst>
            <a:ext uri="{FF2B5EF4-FFF2-40B4-BE49-F238E27FC236}">
              <a16:creationId xmlns:a16="http://schemas.microsoft.com/office/drawing/2014/main" id="{B409322F-78A4-4DCD-B702-ADEE7ADA0E5C}"/>
            </a:ext>
          </a:extLst>
        </xdr:cNvPr>
        <xdr:cNvPicPr>
          <a:picLocks noChangeAspect="1" noChangeArrowheads="1"/>
        </xdr:cNvPicPr>
      </xdr:nvPicPr>
      <xdr:blipFill>
        <a:blip xmlns:r="http://schemas.openxmlformats.org/officeDocument/2006/relationships" r:embed="rId838">
          <a:extLst>
            <a:ext uri="{28A0092B-C50C-407E-A947-70E740481C1C}">
              <a14:useLocalDpi xmlns:a14="http://schemas.microsoft.com/office/drawing/2010/main" val="0"/>
            </a:ext>
          </a:extLst>
        </a:blip>
        <a:srcRect/>
        <a:stretch>
          <a:fillRect/>
        </a:stretch>
      </xdr:blipFill>
      <xdr:spPr bwMode="auto">
        <a:xfrm>
          <a:off x="609600" y="2236597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702</xdr:row>
      <xdr:rowOff>0</xdr:rowOff>
    </xdr:from>
    <xdr:to>
      <xdr:col>3</xdr:col>
      <xdr:colOff>304800</xdr:colOff>
      <xdr:row>702</xdr:row>
      <xdr:rowOff>114300</xdr:rowOff>
    </xdr:to>
    <xdr:pic>
      <xdr:nvPicPr>
        <xdr:cNvPr id="1765" name="Picture 1764">
          <a:hlinkClick xmlns:r="http://schemas.openxmlformats.org/officeDocument/2006/relationships" r:id="rId30"/>
          <a:extLst>
            <a:ext uri="{FF2B5EF4-FFF2-40B4-BE49-F238E27FC236}">
              <a16:creationId xmlns:a16="http://schemas.microsoft.com/office/drawing/2014/main" id="{9F39D642-7EE8-4D98-AC4A-157DC7C47F8F}"/>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2236597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705</xdr:row>
      <xdr:rowOff>0</xdr:rowOff>
    </xdr:from>
    <xdr:to>
      <xdr:col>1</xdr:col>
      <xdr:colOff>304800</xdr:colOff>
      <xdr:row>706</xdr:row>
      <xdr:rowOff>114300</xdr:rowOff>
    </xdr:to>
    <xdr:pic>
      <xdr:nvPicPr>
        <xdr:cNvPr id="1766" name="Picture 1765">
          <a:hlinkClick xmlns:r="http://schemas.openxmlformats.org/officeDocument/2006/relationships" r:id="rId839"/>
          <a:extLst>
            <a:ext uri="{FF2B5EF4-FFF2-40B4-BE49-F238E27FC236}">
              <a16:creationId xmlns:a16="http://schemas.microsoft.com/office/drawing/2014/main" id="{B672163C-0761-4CCA-8512-0D5C5A892E49}"/>
            </a:ext>
          </a:extLst>
        </xdr:cNvPr>
        <xdr:cNvPicPr>
          <a:picLocks noChangeAspect="1" noChangeArrowheads="1"/>
        </xdr:cNvPicPr>
      </xdr:nvPicPr>
      <xdr:blipFill>
        <a:blip xmlns:r="http://schemas.openxmlformats.org/officeDocument/2006/relationships" r:embed="rId840">
          <a:extLst>
            <a:ext uri="{28A0092B-C50C-407E-A947-70E740481C1C}">
              <a14:useLocalDpi xmlns:a14="http://schemas.microsoft.com/office/drawing/2010/main" val="0"/>
            </a:ext>
          </a:extLst>
        </a:blip>
        <a:srcRect/>
        <a:stretch>
          <a:fillRect/>
        </a:stretch>
      </xdr:blipFill>
      <xdr:spPr bwMode="auto">
        <a:xfrm>
          <a:off x="609600" y="224409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705</xdr:row>
      <xdr:rowOff>0</xdr:rowOff>
    </xdr:from>
    <xdr:to>
      <xdr:col>3</xdr:col>
      <xdr:colOff>304800</xdr:colOff>
      <xdr:row>705</xdr:row>
      <xdr:rowOff>114300</xdr:rowOff>
    </xdr:to>
    <xdr:pic>
      <xdr:nvPicPr>
        <xdr:cNvPr id="1767" name="Picture 1766">
          <a:hlinkClick xmlns:r="http://schemas.openxmlformats.org/officeDocument/2006/relationships" r:id="rId20"/>
          <a:extLst>
            <a:ext uri="{FF2B5EF4-FFF2-40B4-BE49-F238E27FC236}">
              <a16:creationId xmlns:a16="http://schemas.microsoft.com/office/drawing/2014/main" id="{C50564C9-4A22-4F8B-AF1C-24EC2150FB9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24409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706</xdr:row>
      <xdr:rowOff>0</xdr:rowOff>
    </xdr:from>
    <xdr:to>
      <xdr:col>1</xdr:col>
      <xdr:colOff>304800</xdr:colOff>
      <xdr:row>706</xdr:row>
      <xdr:rowOff>304800</xdr:rowOff>
    </xdr:to>
    <xdr:pic>
      <xdr:nvPicPr>
        <xdr:cNvPr id="1768" name="Picture 1767">
          <a:hlinkClick xmlns:r="http://schemas.openxmlformats.org/officeDocument/2006/relationships" r:id="rId251"/>
          <a:extLst>
            <a:ext uri="{FF2B5EF4-FFF2-40B4-BE49-F238E27FC236}">
              <a16:creationId xmlns:a16="http://schemas.microsoft.com/office/drawing/2014/main" id="{F15E0848-82FC-45B8-932E-98DA9CDAFFA2}"/>
            </a:ext>
          </a:extLst>
        </xdr:cNvPr>
        <xdr:cNvPicPr>
          <a:picLocks noChangeAspect="1" noChangeArrowheads="1"/>
        </xdr:cNvPicPr>
      </xdr:nvPicPr>
      <xdr:blipFill>
        <a:blip xmlns:r="http://schemas.openxmlformats.org/officeDocument/2006/relationships" r:embed="rId252">
          <a:extLst>
            <a:ext uri="{28A0092B-C50C-407E-A947-70E740481C1C}">
              <a14:useLocalDpi xmlns:a14="http://schemas.microsoft.com/office/drawing/2010/main" val="0"/>
            </a:ext>
          </a:extLst>
        </a:blip>
        <a:srcRect/>
        <a:stretch>
          <a:fillRect/>
        </a:stretch>
      </xdr:blipFill>
      <xdr:spPr bwMode="auto">
        <a:xfrm>
          <a:off x="609600" y="2245995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706</xdr:row>
      <xdr:rowOff>0</xdr:rowOff>
    </xdr:from>
    <xdr:to>
      <xdr:col>3</xdr:col>
      <xdr:colOff>304800</xdr:colOff>
      <xdr:row>706</xdr:row>
      <xdr:rowOff>114300</xdr:rowOff>
    </xdr:to>
    <xdr:pic>
      <xdr:nvPicPr>
        <xdr:cNvPr id="1769" name="Picture 1768">
          <a:hlinkClick xmlns:r="http://schemas.openxmlformats.org/officeDocument/2006/relationships" r:id="rId20"/>
          <a:extLst>
            <a:ext uri="{FF2B5EF4-FFF2-40B4-BE49-F238E27FC236}">
              <a16:creationId xmlns:a16="http://schemas.microsoft.com/office/drawing/2014/main" id="{CCA19697-2DA5-4843-A02D-6348894C5B08}"/>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24599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706</xdr:row>
      <xdr:rowOff>0</xdr:rowOff>
    </xdr:from>
    <xdr:to>
      <xdr:col>4</xdr:col>
      <xdr:colOff>6350</xdr:colOff>
      <xdr:row>706</xdr:row>
      <xdr:rowOff>114300</xdr:rowOff>
    </xdr:to>
    <xdr:pic>
      <xdr:nvPicPr>
        <xdr:cNvPr id="1770" name="Picture 1769">
          <a:hlinkClick xmlns:r="http://schemas.openxmlformats.org/officeDocument/2006/relationships" r:id="rId47"/>
          <a:extLst>
            <a:ext uri="{FF2B5EF4-FFF2-40B4-BE49-F238E27FC236}">
              <a16:creationId xmlns:a16="http://schemas.microsoft.com/office/drawing/2014/main" id="{BFE426D0-4F99-4B46-9AB4-E4ACBF8452F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2245995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707</xdr:row>
      <xdr:rowOff>0</xdr:rowOff>
    </xdr:from>
    <xdr:to>
      <xdr:col>1</xdr:col>
      <xdr:colOff>304800</xdr:colOff>
      <xdr:row>707</xdr:row>
      <xdr:rowOff>304800</xdr:rowOff>
    </xdr:to>
    <xdr:pic>
      <xdr:nvPicPr>
        <xdr:cNvPr id="1771" name="Picture 1770">
          <a:hlinkClick xmlns:r="http://schemas.openxmlformats.org/officeDocument/2006/relationships" r:id="rId738"/>
          <a:extLst>
            <a:ext uri="{FF2B5EF4-FFF2-40B4-BE49-F238E27FC236}">
              <a16:creationId xmlns:a16="http://schemas.microsoft.com/office/drawing/2014/main" id="{843F28AB-A369-40F2-9355-6BDAE2428B4E}"/>
            </a:ext>
          </a:extLst>
        </xdr:cNvPr>
        <xdr:cNvPicPr>
          <a:picLocks noChangeAspect="1" noChangeArrowheads="1"/>
        </xdr:cNvPicPr>
      </xdr:nvPicPr>
      <xdr:blipFill>
        <a:blip xmlns:r="http://schemas.openxmlformats.org/officeDocument/2006/relationships" r:embed="rId739">
          <a:extLst>
            <a:ext uri="{28A0092B-C50C-407E-A947-70E740481C1C}">
              <a14:useLocalDpi xmlns:a14="http://schemas.microsoft.com/office/drawing/2010/main" val="0"/>
            </a:ext>
          </a:extLst>
        </a:blip>
        <a:srcRect/>
        <a:stretch>
          <a:fillRect/>
        </a:stretch>
      </xdr:blipFill>
      <xdr:spPr bwMode="auto">
        <a:xfrm>
          <a:off x="609600" y="2249741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707</xdr:row>
      <xdr:rowOff>0</xdr:rowOff>
    </xdr:from>
    <xdr:to>
      <xdr:col>3</xdr:col>
      <xdr:colOff>304800</xdr:colOff>
      <xdr:row>707</xdr:row>
      <xdr:rowOff>114300</xdr:rowOff>
    </xdr:to>
    <xdr:pic>
      <xdr:nvPicPr>
        <xdr:cNvPr id="1772" name="Picture 1771">
          <a:hlinkClick xmlns:r="http://schemas.openxmlformats.org/officeDocument/2006/relationships" r:id="rId109"/>
          <a:extLst>
            <a:ext uri="{FF2B5EF4-FFF2-40B4-BE49-F238E27FC236}">
              <a16:creationId xmlns:a16="http://schemas.microsoft.com/office/drawing/2014/main" id="{B5688617-07E3-4E89-8FBD-2EEF73EC5D03}"/>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224974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707</xdr:row>
      <xdr:rowOff>0</xdr:rowOff>
    </xdr:from>
    <xdr:to>
      <xdr:col>4</xdr:col>
      <xdr:colOff>6350</xdr:colOff>
      <xdr:row>707</xdr:row>
      <xdr:rowOff>114300</xdr:rowOff>
    </xdr:to>
    <xdr:pic>
      <xdr:nvPicPr>
        <xdr:cNvPr id="1773" name="Picture 1772">
          <a:hlinkClick xmlns:r="http://schemas.openxmlformats.org/officeDocument/2006/relationships" r:id="rId47"/>
          <a:extLst>
            <a:ext uri="{FF2B5EF4-FFF2-40B4-BE49-F238E27FC236}">
              <a16:creationId xmlns:a16="http://schemas.microsoft.com/office/drawing/2014/main" id="{119196B7-DD30-4349-82F0-DE39C88347DF}"/>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2249741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708</xdr:row>
      <xdr:rowOff>0</xdr:rowOff>
    </xdr:from>
    <xdr:to>
      <xdr:col>1</xdr:col>
      <xdr:colOff>304800</xdr:colOff>
      <xdr:row>708</xdr:row>
      <xdr:rowOff>304800</xdr:rowOff>
    </xdr:to>
    <xdr:pic>
      <xdr:nvPicPr>
        <xdr:cNvPr id="1774" name="Picture 1773">
          <a:hlinkClick xmlns:r="http://schemas.openxmlformats.org/officeDocument/2006/relationships" r:id="rId740"/>
          <a:extLst>
            <a:ext uri="{FF2B5EF4-FFF2-40B4-BE49-F238E27FC236}">
              <a16:creationId xmlns:a16="http://schemas.microsoft.com/office/drawing/2014/main" id="{6E43BF4A-5CD5-4354-AACD-FCB133ECAF22}"/>
            </a:ext>
          </a:extLst>
        </xdr:cNvPr>
        <xdr:cNvPicPr>
          <a:picLocks noChangeAspect="1" noChangeArrowheads="1"/>
        </xdr:cNvPicPr>
      </xdr:nvPicPr>
      <xdr:blipFill>
        <a:blip xmlns:r="http://schemas.openxmlformats.org/officeDocument/2006/relationships" r:embed="rId741">
          <a:extLst>
            <a:ext uri="{28A0092B-C50C-407E-A947-70E740481C1C}">
              <a14:useLocalDpi xmlns:a14="http://schemas.microsoft.com/office/drawing/2010/main" val="0"/>
            </a:ext>
          </a:extLst>
        </a:blip>
        <a:srcRect/>
        <a:stretch>
          <a:fillRect/>
        </a:stretch>
      </xdr:blipFill>
      <xdr:spPr bwMode="auto">
        <a:xfrm>
          <a:off x="609600" y="225348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708</xdr:row>
      <xdr:rowOff>0</xdr:rowOff>
    </xdr:from>
    <xdr:to>
      <xdr:col>3</xdr:col>
      <xdr:colOff>304800</xdr:colOff>
      <xdr:row>708</xdr:row>
      <xdr:rowOff>114300</xdr:rowOff>
    </xdr:to>
    <xdr:pic>
      <xdr:nvPicPr>
        <xdr:cNvPr id="1775" name="Picture 1774">
          <a:hlinkClick xmlns:r="http://schemas.openxmlformats.org/officeDocument/2006/relationships" r:id="rId109"/>
          <a:extLst>
            <a:ext uri="{FF2B5EF4-FFF2-40B4-BE49-F238E27FC236}">
              <a16:creationId xmlns:a16="http://schemas.microsoft.com/office/drawing/2014/main" id="{C5AC6297-6930-4FCB-B6B3-034AD957EABB}"/>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225348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708</xdr:row>
      <xdr:rowOff>0</xdr:rowOff>
    </xdr:from>
    <xdr:to>
      <xdr:col>4</xdr:col>
      <xdr:colOff>6350</xdr:colOff>
      <xdr:row>708</xdr:row>
      <xdr:rowOff>114300</xdr:rowOff>
    </xdr:to>
    <xdr:pic>
      <xdr:nvPicPr>
        <xdr:cNvPr id="1776" name="Picture 1775">
          <a:hlinkClick xmlns:r="http://schemas.openxmlformats.org/officeDocument/2006/relationships" r:id="rId47"/>
          <a:extLst>
            <a:ext uri="{FF2B5EF4-FFF2-40B4-BE49-F238E27FC236}">
              <a16:creationId xmlns:a16="http://schemas.microsoft.com/office/drawing/2014/main" id="{49233420-6AC2-4AD1-A631-12FF1B42DB0A}"/>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139950" y="225348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709</xdr:row>
      <xdr:rowOff>0</xdr:rowOff>
    </xdr:from>
    <xdr:to>
      <xdr:col>1</xdr:col>
      <xdr:colOff>304800</xdr:colOff>
      <xdr:row>709</xdr:row>
      <xdr:rowOff>304800</xdr:rowOff>
    </xdr:to>
    <xdr:pic>
      <xdr:nvPicPr>
        <xdr:cNvPr id="1777" name="Picture 1776">
          <a:hlinkClick xmlns:r="http://schemas.openxmlformats.org/officeDocument/2006/relationships" r:id="rId841"/>
          <a:extLst>
            <a:ext uri="{FF2B5EF4-FFF2-40B4-BE49-F238E27FC236}">
              <a16:creationId xmlns:a16="http://schemas.microsoft.com/office/drawing/2014/main" id="{22254837-1BBE-4F76-A4AF-FA55DB85F4BD}"/>
            </a:ext>
          </a:extLst>
        </xdr:cNvPr>
        <xdr:cNvPicPr>
          <a:picLocks noChangeAspect="1" noChangeArrowheads="1"/>
        </xdr:cNvPicPr>
      </xdr:nvPicPr>
      <xdr:blipFill>
        <a:blip xmlns:r="http://schemas.openxmlformats.org/officeDocument/2006/relationships" r:embed="rId842">
          <a:extLst>
            <a:ext uri="{28A0092B-C50C-407E-A947-70E740481C1C}">
              <a14:useLocalDpi xmlns:a14="http://schemas.microsoft.com/office/drawing/2010/main" val="0"/>
            </a:ext>
          </a:extLst>
        </a:blip>
        <a:srcRect/>
        <a:stretch>
          <a:fillRect/>
        </a:stretch>
      </xdr:blipFill>
      <xdr:spPr bwMode="auto">
        <a:xfrm>
          <a:off x="609600" y="225723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709</xdr:row>
      <xdr:rowOff>0</xdr:rowOff>
    </xdr:from>
    <xdr:to>
      <xdr:col>3</xdr:col>
      <xdr:colOff>304800</xdr:colOff>
      <xdr:row>709</xdr:row>
      <xdr:rowOff>114300</xdr:rowOff>
    </xdr:to>
    <xdr:pic>
      <xdr:nvPicPr>
        <xdr:cNvPr id="1778" name="Picture 1777">
          <a:hlinkClick xmlns:r="http://schemas.openxmlformats.org/officeDocument/2006/relationships" r:id="rId187"/>
          <a:extLst>
            <a:ext uri="{FF2B5EF4-FFF2-40B4-BE49-F238E27FC236}">
              <a16:creationId xmlns:a16="http://schemas.microsoft.com/office/drawing/2014/main" id="{8FA07E42-D463-48E9-B549-D3ACBE7015B9}"/>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225723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709</xdr:row>
      <xdr:rowOff>0</xdr:rowOff>
    </xdr:from>
    <xdr:to>
      <xdr:col>4</xdr:col>
      <xdr:colOff>9525</xdr:colOff>
      <xdr:row>709</xdr:row>
      <xdr:rowOff>114300</xdr:rowOff>
    </xdr:to>
    <xdr:pic>
      <xdr:nvPicPr>
        <xdr:cNvPr id="1779" name="Picture 1778">
          <a:hlinkClick xmlns:r="http://schemas.openxmlformats.org/officeDocument/2006/relationships" r:id="rId65"/>
          <a:extLst>
            <a:ext uri="{FF2B5EF4-FFF2-40B4-BE49-F238E27FC236}">
              <a16:creationId xmlns:a16="http://schemas.microsoft.com/office/drawing/2014/main" id="{DA3DDB1F-68E7-4B4D-9026-4C798D6DDB84}"/>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2139950" y="225723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712</xdr:row>
      <xdr:rowOff>0</xdr:rowOff>
    </xdr:from>
    <xdr:to>
      <xdr:col>1</xdr:col>
      <xdr:colOff>304800</xdr:colOff>
      <xdr:row>712</xdr:row>
      <xdr:rowOff>304800</xdr:rowOff>
    </xdr:to>
    <xdr:pic>
      <xdr:nvPicPr>
        <xdr:cNvPr id="1780" name="Picture 1779">
          <a:hlinkClick xmlns:r="http://schemas.openxmlformats.org/officeDocument/2006/relationships" r:id="rId843"/>
          <a:extLst>
            <a:ext uri="{FF2B5EF4-FFF2-40B4-BE49-F238E27FC236}">
              <a16:creationId xmlns:a16="http://schemas.microsoft.com/office/drawing/2014/main" id="{4A8AC802-D9B5-4866-A29A-7EFE2F3F67EE}"/>
            </a:ext>
          </a:extLst>
        </xdr:cNvPr>
        <xdr:cNvPicPr>
          <a:picLocks noChangeAspect="1" noChangeArrowheads="1"/>
        </xdr:cNvPicPr>
      </xdr:nvPicPr>
      <xdr:blipFill>
        <a:blip xmlns:r="http://schemas.openxmlformats.org/officeDocument/2006/relationships" r:embed="rId844">
          <a:extLst>
            <a:ext uri="{28A0092B-C50C-407E-A947-70E740481C1C}">
              <a14:useLocalDpi xmlns:a14="http://schemas.microsoft.com/office/drawing/2010/main" val="0"/>
            </a:ext>
          </a:extLst>
        </a:blip>
        <a:srcRect/>
        <a:stretch>
          <a:fillRect/>
        </a:stretch>
      </xdr:blipFill>
      <xdr:spPr bwMode="auto">
        <a:xfrm>
          <a:off x="609600" y="2266569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712</xdr:row>
      <xdr:rowOff>0</xdr:rowOff>
    </xdr:from>
    <xdr:to>
      <xdr:col>3</xdr:col>
      <xdr:colOff>304800</xdr:colOff>
      <xdr:row>712</xdr:row>
      <xdr:rowOff>114300</xdr:rowOff>
    </xdr:to>
    <xdr:pic>
      <xdr:nvPicPr>
        <xdr:cNvPr id="1781" name="Picture 1780">
          <a:hlinkClick xmlns:r="http://schemas.openxmlformats.org/officeDocument/2006/relationships" r:id="rId187"/>
          <a:extLst>
            <a:ext uri="{FF2B5EF4-FFF2-40B4-BE49-F238E27FC236}">
              <a16:creationId xmlns:a16="http://schemas.microsoft.com/office/drawing/2014/main" id="{903DE1AF-E378-45EE-BB3A-ED18DCDB151C}"/>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226656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712</xdr:row>
      <xdr:rowOff>0</xdr:rowOff>
    </xdr:from>
    <xdr:to>
      <xdr:col>4</xdr:col>
      <xdr:colOff>9525</xdr:colOff>
      <xdr:row>712</xdr:row>
      <xdr:rowOff>114300</xdr:rowOff>
    </xdr:to>
    <xdr:pic>
      <xdr:nvPicPr>
        <xdr:cNvPr id="1782" name="Picture 1781">
          <a:hlinkClick xmlns:r="http://schemas.openxmlformats.org/officeDocument/2006/relationships" r:id="rId65"/>
          <a:extLst>
            <a:ext uri="{FF2B5EF4-FFF2-40B4-BE49-F238E27FC236}">
              <a16:creationId xmlns:a16="http://schemas.microsoft.com/office/drawing/2014/main" id="{1F41B53A-949F-4781-A0FF-FF1A4FA1D376}"/>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2139950" y="2266569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715</xdr:row>
      <xdr:rowOff>0</xdr:rowOff>
    </xdr:from>
    <xdr:to>
      <xdr:col>1</xdr:col>
      <xdr:colOff>304800</xdr:colOff>
      <xdr:row>715</xdr:row>
      <xdr:rowOff>304800</xdr:rowOff>
    </xdr:to>
    <xdr:pic>
      <xdr:nvPicPr>
        <xdr:cNvPr id="1783" name="Picture 1782">
          <a:hlinkClick xmlns:r="http://schemas.openxmlformats.org/officeDocument/2006/relationships" r:id="rId845"/>
          <a:extLst>
            <a:ext uri="{FF2B5EF4-FFF2-40B4-BE49-F238E27FC236}">
              <a16:creationId xmlns:a16="http://schemas.microsoft.com/office/drawing/2014/main" id="{800CEF7A-633A-43A3-9801-7B7AEDA00A25}"/>
            </a:ext>
          </a:extLst>
        </xdr:cNvPr>
        <xdr:cNvPicPr>
          <a:picLocks noChangeAspect="1" noChangeArrowheads="1"/>
        </xdr:cNvPicPr>
      </xdr:nvPicPr>
      <xdr:blipFill>
        <a:blip xmlns:r="http://schemas.openxmlformats.org/officeDocument/2006/relationships" r:embed="rId846">
          <a:extLst>
            <a:ext uri="{28A0092B-C50C-407E-A947-70E740481C1C}">
              <a14:useLocalDpi xmlns:a14="http://schemas.microsoft.com/office/drawing/2010/main" val="0"/>
            </a:ext>
          </a:extLst>
        </a:blip>
        <a:srcRect/>
        <a:stretch>
          <a:fillRect/>
        </a:stretch>
      </xdr:blipFill>
      <xdr:spPr bwMode="auto">
        <a:xfrm>
          <a:off x="609600" y="227590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715</xdr:row>
      <xdr:rowOff>0</xdr:rowOff>
    </xdr:from>
    <xdr:to>
      <xdr:col>3</xdr:col>
      <xdr:colOff>304800</xdr:colOff>
      <xdr:row>715</xdr:row>
      <xdr:rowOff>114300</xdr:rowOff>
    </xdr:to>
    <xdr:pic>
      <xdr:nvPicPr>
        <xdr:cNvPr id="1784" name="Picture 1783">
          <a:hlinkClick xmlns:r="http://schemas.openxmlformats.org/officeDocument/2006/relationships" r:id="rId187"/>
          <a:extLst>
            <a:ext uri="{FF2B5EF4-FFF2-40B4-BE49-F238E27FC236}">
              <a16:creationId xmlns:a16="http://schemas.microsoft.com/office/drawing/2014/main" id="{694D99B1-0234-464A-85FE-0519ED20E1DE}"/>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1828800" y="227590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715</xdr:row>
      <xdr:rowOff>0</xdr:rowOff>
    </xdr:from>
    <xdr:to>
      <xdr:col>4</xdr:col>
      <xdr:colOff>9525</xdr:colOff>
      <xdr:row>715</xdr:row>
      <xdr:rowOff>114300</xdr:rowOff>
    </xdr:to>
    <xdr:pic>
      <xdr:nvPicPr>
        <xdr:cNvPr id="1785" name="Picture 1784">
          <a:hlinkClick xmlns:r="http://schemas.openxmlformats.org/officeDocument/2006/relationships" r:id="rId65"/>
          <a:extLst>
            <a:ext uri="{FF2B5EF4-FFF2-40B4-BE49-F238E27FC236}">
              <a16:creationId xmlns:a16="http://schemas.microsoft.com/office/drawing/2014/main" id="{595F264C-6D2C-475C-AE01-C90F2F862BCF}"/>
            </a:ext>
          </a:extLst>
        </xdr:cNvPr>
        <xdr:cNvPicPr>
          <a:picLocks noChangeAspect="1" noChangeArrowheads="1"/>
        </xdr:cNvPicPr>
      </xdr:nvPicPr>
      <xdr:blipFill>
        <a:blip xmlns:r="http://schemas.openxmlformats.org/officeDocument/2006/relationships" r:embed="rId66">
          <a:extLst>
            <a:ext uri="{28A0092B-C50C-407E-A947-70E740481C1C}">
              <a14:useLocalDpi xmlns:a14="http://schemas.microsoft.com/office/drawing/2010/main" val="0"/>
            </a:ext>
          </a:extLst>
        </a:blip>
        <a:srcRect/>
        <a:stretch>
          <a:fillRect/>
        </a:stretch>
      </xdr:blipFill>
      <xdr:spPr bwMode="auto">
        <a:xfrm>
          <a:off x="2139950" y="227590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718</xdr:row>
      <xdr:rowOff>0</xdr:rowOff>
    </xdr:from>
    <xdr:to>
      <xdr:col>1</xdr:col>
      <xdr:colOff>304800</xdr:colOff>
      <xdr:row>719</xdr:row>
      <xdr:rowOff>114300</xdr:rowOff>
    </xdr:to>
    <xdr:pic>
      <xdr:nvPicPr>
        <xdr:cNvPr id="1786" name="Picture 1785">
          <a:hlinkClick xmlns:r="http://schemas.openxmlformats.org/officeDocument/2006/relationships" r:id="rId847"/>
          <a:extLst>
            <a:ext uri="{FF2B5EF4-FFF2-40B4-BE49-F238E27FC236}">
              <a16:creationId xmlns:a16="http://schemas.microsoft.com/office/drawing/2014/main" id="{3D84655C-4ED6-4CDD-B093-1087B6FB15CE}"/>
            </a:ext>
          </a:extLst>
        </xdr:cNvPr>
        <xdr:cNvPicPr>
          <a:picLocks noChangeAspect="1" noChangeArrowheads="1"/>
        </xdr:cNvPicPr>
      </xdr:nvPicPr>
      <xdr:blipFill>
        <a:blip xmlns:r="http://schemas.openxmlformats.org/officeDocument/2006/relationships" r:embed="rId848">
          <a:extLst>
            <a:ext uri="{28A0092B-C50C-407E-A947-70E740481C1C}">
              <a14:useLocalDpi xmlns:a14="http://schemas.microsoft.com/office/drawing/2010/main" val="0"/>
            </a:ext>
          </a:extLst>
        </a:blip>
        <a:srcRect/>
        <a:stretch>
          <a:fillRect/>
        </a:stretch>
      </xdr:blipFill>
      <xdr:spPr bwMode="auto">
        <a:xfrm>
          <a:off x="609600" y="2285238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718</xdr:row>
      <xdr:rowOff>0</xdr:rowOff>
    </xdr:from>
    <xdr:to>
      <xdr:col>3</xdr:col>
      <xdr:colOff>304800</xdr:colOff>
      <xdr:row>718</xdr:row>
      <xdr:rowOff>114300</xdr:rowOff>
    </xdr:to>
    <xdr:pic>
      <xdr:nvPicPr>
        <xdr:cNvPr id="1787" name="Picture 1786">
          <a:hlinkClick xmlns:r="http://schemas.openxmlformats.org/officeDocument/2006/relationships" r:id="rId115"/>
          <a:extLst>
            <a:ext uri="{FF2B5EF4-FFF2-40B4-BE49-F238E27FC236}">
              <a16:creationId xmlns:a16="http://schemas.microsoft.com/office/drawing/2014/main" id="{40871AE1-0033-4CE1-BE51-5BDF14A6511D}"/>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228523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718</xdr:row>
      <xdr:rowOff>0</xdr:rowOff>
    </xdr:from>
    <xdr:to>
      <xdr:col>4</xdr:col>
      <xdr:colOff>9525</xdr:colOff>
      <xdr:row>718</xdr:row>
      <xdr:rowOff>114300</xdr:rowOff>
    </xdr:to>
    <xdr:pic>
      <xdr:nvPicPr>
        <xdr:cNvPr id="1788" name="Picture 1787">
          <a:hlinkClick xmlns:r="http://schemas.openxmlformats.org/officeDocument/2006/relationships" r:id="rId20"/>
          <a:extLst>
            <a:ext uri="{FF2B5EF4-FFF2-40B4-BE49-F238E27FC236}">
              <a16:creationId xmlns:a16="http://schemas.microsoft.com/office/drawing/2014/main" id="{ABE941FC-31B5-4508-A6F2-373A30B9472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139950" y="228523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721</xdr:row>
      <xdr:rowOff>0</xdr:rowOff>
    </xdr:from>
    <xdr:to>
      <xdr:col>1</xdr:col>
      <xdr:colOff>304800</xdr:colOff>
      <xdr:row>722</xdr:row>
      <xdr:rowOff>114300</xdr:rowOff>
    </xdr:to>
    <xdr:pic>
      <xdr:nvPicPr>
        <xdr:cNvPr id="1789" name="Picture 1788">
          <a:hlinkClick xmlns:r="http://schemas.openxmlformats.org/officeDocument/2006/relationships" r:id="rId849"/>
          <a:extLst>
            <a:ext uri="{FF2B5EF4-FFF2-40B4-BE49-F238E27FC236}">
              <a16:creationId xmlns:a16="http://schemas.microsoft.com/office/drawing/2014/main" id="{04F6A325-1649-422E-80DA-9F46F8E700BC}"/>
            </a:ext>
          </a:extLst>
        </xdr:cNvPr>
        <xdr:cNvPicPr>
          <a:picLocks noChangeAspect="1" noChangeArrowheads="1"/>
        </xdr:cNvPicPr>
      </xdr:nvPicPr>
      <xdr:blipFill>
        <a:blip xmlns:r="http://schemas.openxmlformats.org/officeDocument/2006/relationships" r:embed="rId850">
          <a:extLst>
            <a:ext uri="{28A0092B-C50C-407E-A947-70E740481C1C}">
              <a14:useLocalDpi xmlns:a14="http://schemas.microsoft.com/office/drawing/2010/main" val="0"/>
            </a:ext>
          </a:extLst>
        </a:blip>
        <a:srcRect/>
        <a:stretch>
          <a:fillRect/>
        </a:stretch>
      </xdr:blipFill>
      <xdr:spPr bwMode="auto">
        <a:xfrm>
          <a:off x="609600" y="2290889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721</xdr:row>
      <xdr:rowOff>0</xdr:rowOff>
    </xdr:from>
    <xdr:to>
      <xdr:col>3</xdr:col>
      <xdr:colOff>304800</xdr:colOff>
      <xdr:row>721</xdr:row>
      <xdr:rowOff>114300</xdr:rowOff>
    </xdr:to>
    <xdr:pic>
      <xdr:nvPicPr>
        <xdr:cNvPr id="1790" name="Picture 1789">
          <a:hlinkClick xmlns:r="http://schemas.openxmlformats.org/officeDocument/2006/relationships" r:id="rId115"/>
          <a:extLst>
            <a:ext uri="{FF2B5EF4-FFF2-40B4-BE49-F238E27FC236}">
              <a16:creationId xmlns:a16="http://schemas.microsoft.com/office/drawing/2014/main" id="{0F383575-21B8-4AE7-A055-DE80CED5AC37}"/>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229088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721</xdr:row>
      <xdr:rowOff>0</xdr:rowOff>
    </xdr:from>
    <xdr:to>
      <xdr:col>4</xdr:col>
      <xdr:colOff>9525</xdr:colOff>
      <xdr:row>721</xdr:row>
      <xdr:rowOff>114300</xdr:rowOff>
    </xdr:to>
    <xdr:pic>
      <xdr:nvPicPr>
        <xdr:cNvPr id="1791" name="Picture 1790">
          <a:hlinkClick xmlns:r="http://schemas.openxmlformats.org/officeDocument/2006/relationships" r:id="rId20"/>
          <a:extLst>
            <a:ext uri="{FF2B5EF4-FFF2-40B4-BE49-F238E27FC236}">
              <a16:creationId xmlns:a16="http://schemas.microsoft.com/office/drawing/2014/main" id="{CDF02E13-4448-41D9-A1EE-D0F529E17FB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139950" y="2290889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724</xdr:row>
      <xdr:rowOff>0</xdr:rowOff>
    </xdr:from>
    <xdr:to>
      <xdr:col>1</xdr:col>
      <xdr:colOff>304800</xdr:colOff>
      <xdr:row>725</xdr:row>
      <xdr:rowOff>114300</xdr:rowOff>
    </xdr:to>
    <xdr:pic>
      <xdr:nvPicPr>
        <xdr:cNvPr id="1792" name="Picture 1791">
          <a:hlinkClick xmlns:r="http://schemas.openxmlformats.org/officeDocument/2006/relationships" r:id="rId851"/>
          <a:extLst>
            <a:ext uri="{FF2B5EF4-FFF2-40B4-BE49-F238E27FC236}">
              <a16:creationId xmlns:a16="http://schemas.microsoft.com/office/drawing/2014/main" id="{8B286297-AEB9-4A9C-89F1-27D6B453E21E}"/>
            </a:ext>
          </a:extLst>
        </xdr:cNvPr>
        <xdr:cNvPicPr>
          <a:picLocks noChangeAspect="1" noChangeArrowheads="1"/>
        </xdr:cNvPicPr>
      </xdr:nvPicPr>
      <xdr:blipFill>
        <a:blip xmlns:r="http://schemas.openxmlformats.org/officeDocument/2006/relationships" r:embed="rId852">
          <a:extLst>
            <a:ext uri="{28A0092B-C50C-407E-A947-70E740481C1C}">
              <a14:useLocalDpi xmlns:a14="http://schemas.microsoft.com/office/drawing/2010/main" val="0"/>
            </a:ext>
          </a:extLst>
        </a:blip>
        <a:srcRect/>
        <a:stretch>
          <a:fillRect/>
        </a:stretch>
      </xdr:blipFill>
      <xdr:spPr bwMode="auto">
        <a:xfrm>
          <a:off x="609600" y="229654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724</xdr:row>
      <xdr:rowOff>0</xdr:rowOff>
    </xdr:from>
    <xdr:to>
      <xdr:col>3</xdr:col>
      <xdr:colOff>304800</xdr:colOff>
      <xdr:row>724</xdr:row>
      <xdr:rowOff>114300</xdr:rowOff>
    </xdr:to>
    <xdr:pic>
      <xdr:nvPicPr>
        <xdr:cNvPr id="1793" name="Picture 1792">
          <a:hlinkClick xmlns:r="http://schemas.openxmlformats.org/officeDocument/2006/relationships" r:id="rId98"/>
          <a:extLst>
            <a:ext uri="{FF2B5EF4-FFF2-40B4-BE49-F238E27FC236}">
              <a16:creationId xmlns:a16="http://schemas.microsoft.com/office/drawing/2014/main" id="{AA64DE9B-0DA8-4D25-88E7-D3069CD61E4E}"/>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29654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727</xdr:row>
      <xdr:rowOff>0</xdr:rowOff>
    </xdr:from>
    <xdr:to>
      <xdr:col>1</xdr:col>
      <xdr:colOff>304800</xdr:colOff>
      <xdr:row>727</xdr:row>
      <xdr:rowOff>304800</xdr:rowOff>
    </xdr:to>
    <xdr:pic>
      <xdr:nvPicPr>
        <xdr:cNvPr id="1794" name="Picture 1793">
          <a:hlinkClick xmlns:r="http://schemas.openxmlformats.org/officeDocument/2006/relationships" r:id="rId853"/>
          <a:extLst>
            <a:ext uri="{FF2B5EF4-FFF2-40B4-BE49-F238E27FC236}">
              <a16:creationId xmlns:a16="http://schemas.microsoft.com/office/drawing/2014/main" id="{C3F76204-DBE8-4B62-956A-9D6A4BBB21F0}"/>
            </a:ext>
          </a:extLst>
        </xdr:cNvPr>
        <xdr:cNvPicPr>
          <a:picLocks noChangeAspect="1" noChangeArrowheads="1"/>
        </xdr:cNvPicPr>
      </xdr:nvPicPr>
      <xdr:blipFill>
        <a:blip xmlns:r="http://schemas.openxmlformats.org/officeDocument/2006/relationships" r:embed="rId854">
          <a:extLst>
            <a:ext uri="{28A0092B-C50C-407E-A947-70E740481C1C}">
              <a14:useLocalDpi xmlns:a14="http://schemas.microsoft.com/office/drawing/2010/main" val="0"/>
            </a:ext>
          </a:extLst>
        </a:blip>
        <a:srcRect/>
        <a:stretch>
          <a:fillRect/>
        </a:stretch>
      </xdr:blipFill>
      <xdr:spPr bwMode="auto">
        <a:xfrm>
          <a:off x="609600" y="230587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727</xdr:row>
      <xdr:rowOff>0</xdr:rowOff>
    </xdr:from>
    <xdr:to>
      <xdr:col>3</xdr:col>
      <xdr:colOff>304800</xdr:colOff>
      <xdr:row>727</xdr:row>
      <xdr:rowOff>114300</xdr:rowOff>
    </xdr:to>
    <xdr:pic>
      <xdr:nvPicPr>
        <xdr:cNvPr id="1795" name="Picture 1794">
          <a:hlinkClick xmlns:r="http://schemas.openxmlformats.org/officeDocument/2006/relationships" r:id="rId5"/>
          <a:extLst>
            <a:ext uri="{FF2B5EF4-FFF2-40B4-BE49-F238E27FC236}">
              <a16:creationId xmlns:a16="http://schemas.microsoft.com/office/drawing/2014/main" id="{1782F2AA-4035-43FD-A24B-8DFC574CAAB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230587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727</xdr:row>
      <xdr:rowOff>0</xdr:rowOff>
    </xdr:from>
    <xdr:to>
      <xdr:col>4</xdr:col>
      <xdr:colOff>9525</xdr:colOff>
      <xdr:row>727</xdr:row>
      <xdr:rowOff>114300</xdr:rowOff>
    </xdr:to>
    <xdr:pic>
      <xdr:nvPicPr>
        <xdr:cNvPr id="1796" name="Picture 1795">
          <a:hlinkClick xmlns:r="http://schemas.openxmlformats.org/officeDocument/2006/relationships" r:id="rId115"/>
          <a:extLst>
            <a:ext uri="{FF2B5EF4-FFF2-40B4-BE49-F238E27FC236}">
              <a16:creationId xmlns:a16="http://schemas.microsoft.com/office/drawing/2014/main" id="{2F9372FA-ADAD-4637-A1E0-057E1644B8FE}"/>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230587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730</xdr:row>
      <xdr:rowOff>0</xdr:rowOff>
    </xdr:from>
    <xdr:to>
      <xdr:col>1</xdr:col>
      <xdr:colOff>304800</xdr:colOff>
      <xdr:row>730</xdr:row>
      <xdr:rowOff>304800</xdr:rowOff>
    </xdr:to>
    <xdr:pic>
      <xdr:nvPicPr>
        <xdr:cNvPr id="1797" name="Picture 1796">
          <a:hlinkClick xmlns:r="http://schemas.openxmlformats.org/officeDocument/2006/relationships" r:id="rId855"/>
          <a:extLst>
            <a:ext uri="{FF2B5EF4-FFF2-40B4-BE49-F238E27FC236}">
              <a16:creationId xmlns:a16="http://schemas.microsoft.com/office/drawing/2014/main" id="{B1AD3298-EFEA-4F91-BD9D-1355F6E3C291}"/>
            </a:ext>
          </a:extLst>
        </xdr:cNvPr>
        <xdr:cNvPicPr>
          <a:picLocks noChangeAspect="1" noChangeArrowheads="1"/>
        </xdr:cNvPicPr>
      </xdr:nvPicPr>
      <xdr:blipFill>
        <a:blip xmlns:r="http://schemas.openxmlformats.org/officeDocument/2006/relationships" r:embed="rId856">
          <a:extLst>
            <a:ext uri="{28A0092B-C50C-407E-A947-70E740481C1C}">
              <a14:useLocalDpi xmlns:a14="http://schemas.microsoft.com/office/drawing/2010/main" val="0"/>
            </a:ext>
          </a:extLst>
        </a:blip>
        <a:srcRect/>
        <a:stretch>
          <a:fillRect/>
        </a:stretch>
      </xdr:blipFill>
      <xdr:spPr bwMode="auto">
        <a:xfrm>
          <a:off x="609600" y="231521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730</xdr:row>
      <xdr:rowOff>0</xdr:rowOff>
    </xdr:from>
    <xdr:to>
      <xdr:col>3</xdr:col>
      <xdr:colOff>304800</xdr:colOff>
      <xdr:row>730</xdr:row>
      <xdr:rowOff>114300</xdr:rowOff>
    </xdr:to>
    <xdr:pic>
      <xdr:nvPicPr>
        <xdr:cNvPr id="1798" name="Picture 1797">
          <a:hlinkClick xmlns:r="http://schemas.openxmlformats.org/officeDocument/2006/relationships" r:id="rId5"/>
          <a:extLst>
            <a:ext uri="{FF2B5EF4-FFF2-40B4-BE49-F238E27FC236}">
              <a16:creationId xmlns:a16="http://schemas.microsoft.com/office/drawing/2014/main" id="{9A40FCCF-A091-46A7-8435-D4AE6DCFC62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231521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730</xdr:row>
      <xdr:rowOff>0</xdr:rowOff>
    </xdr:from>
    <xdr:to>
      <xdr:col>4</xdr:col>
      <xdr:colOff>9525</xdr:colOff>
      <xdr:row>730</xdr:row>
      <xdr:rowOff>114300</xdr:rowOff>
    </xdr:to>
    <xdr:pic>
      <xdr:nvPicPr>
        <xdr:cNvPr id="1799" name="Picture 1798">
          <a:hlinkClick xmlns:r="http://schemas.openxmlformats.org/officeDocument/2006/relationships" r:id="rId115"/>
          <a:extLst>
            <a:ext uri="{FF2B5EF4-FFF2-40B4-BE49-F238E27FC236}">
              <a16:creationId xmlns:a16="http://schemas.microsoft.com/office/drawing/2014/main" id="{72506400-F234-4565-9DA0-176E8CDC89E0}"/>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2139950" y="231521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733</xdr:row>
      <xdr:rowOff>0</xdr:rowOff>
    </xdr:from>
    <xdr:to>
      <xdr:col>1</xdr:col>
      <xdr:colOff>285750</xdr:colOff>
      <xdr:row>734</xdr:row>
      <xdr:rowOff>76200</xdr:rowOff>
    </xdr:to>
    <xdr:pic>
      <xdr:nvPicPr>
        <xdr:cNvPr id="1800" name="Picture 1799">
          <a:hlinkClick xmlns:r="http://schemas.openxmlformats.org/officeDocument/2006/relationships" r:id="rId511"/>
          <a:extLst>
            <a:ext uri="{FF2B5EF4-FFF2-40B4-BE49-F238E27FC236}">
              <a16:creationId xmlns:a16="http://schemas.microsoft.com/office/drawing/2014/main" id="{2D8B2B74-13BB-4CC1-88DB-14BFA2C657EB}"/>
            </a:ext>
          </a:extLst>
        </xdr:cNvPr>
        <xdr:cNvPicPr>
          <a:picLocks noChangeAspect="1" noChangeArrowheads="1"/>
        </xdr:cNvPicPr>
      </xdr:nvPicPr>
      <xdr:blipFill>
        <a:blip xmlns:r="http://schemas.openxmlformats.org/officeDocument/2006/relationships" r:embed="rId512">
          <a:extLst>
            <a:ext uri="{28A0092B-C50C-407E-A947-70E740481C1C}">
              <a14:useLocalDpi xmlns:a14="http://schemas.microsoft.com/office/drawing/2010/main" val="0"/>
            </a:ext>
          </a:extLst>
        </a:blip>
        <a:srcRect/>
        <a:stretch>
          <a:fillRect/>
        </a:stretch>
      </xdr:blipFill>
      <xdr:spPr bwMode="auto">
        <a:xfrm>
          <a:off x="609600" y="232454450"/>
          <a:ext cx="28575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733</xdr:row>
      <xdr:rowOff>0</xdr:rowOff>
    </xdr:from>
    <xdr:to>
      <xdr:col>3</xdr:col>
      <xdr:colOff>304800</xdr:colOff>
      <xdr:row>733</xdr:row>
      <xdr:rowOff>114300</xdr:rowOff>
    </xdr:to>
    <xdr:pic>
      <xdr:nvPicPr>
        <xdr:cNvPr id="1801" name="Picture 1800">
          <a:hlinkClick xmlns:r="http://schemas.openxmlformats.org/officeDocument/2006/relationships" r:id="rId184"/>
          <a:extLst>
            <a:ext uri="{FF2B5EF4-FFF2-40B4-BE49-F238E27FC236}">
              <a16:creationId xmlns:a16="http://schemas.microsoft.com/office/drawing/2014/main" id="{FF58B332-AE8E-4A8A-BDD2-0BF7CB4DE6E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32454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733</xdr:row>
      <xdr:rowOff>0</xdr:rowOff>
    </xdr:from>
    <xdr:to>
      <xdr:col>4</xdr:col>
      <xdr:colOff>9525</xdr:colOff>
      <xdr:row>733</xdr:row>
      <xdr:rowOff>114300</xdr:rowOff>
    </xdr:to>
    <xdr:pic>
      <xdr:nvPicPr>
        <xdr:cNvPr id="1802" name="Picture 1801">
          <a:hlinkClick xmlns:r="http://schemas.openxmlformats.org/officeDocument/2006/relationships" r:id="rId513"/>
          <a:extLst>
            <a:ext uri="{FF2B5EF4-FFF2-40B4-BE49-F238E27FC236}">
              <a16:creationId xmlns:a16="http://schemas.microsoft.com/office/drawing/2014/main" id="{B88DAB55-5578-4068-95DD-40D507D2B684}"/>
            </a:ext>
          </a:extLst>
        </xdr:cNvPr>
        <xdr:cNvPicPr>
          <a:picLocks noChangeAspect="1" noChangeArrowheads="1"/>
        </xdr:cNvPicPr>
      </xdr:nvPicPr>
      <xdr:blipFill>
        <a:blip xmlns:r="http://schemas.openxmlformats.org/officeDocument/2006/relationships" r:embed="rId188">
          <a:extLst>
            <a:ext uri="{28A0092B-C50C-407E-A947-70E740481C1C}">
              <a14:useLocalDpi xmlns:a14="http://schemas.microsoft.com/office/drawing/2010/main" val="0"/>
            </a:ext>
          </a:extLst>
        </a:blip>
        <a:srcRect/>
        <a:stretch>
          <a:fillRect/>
        </a:stretch>
      </xdr:blipFill>
      <xdr:spPr bwMode="auto">
        <a:xfrm>
          <a:off x="2139950" y="232454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735</xdr:row>
      <xdr:rowOff>0</xdr:rowOff>
    </xdr:from>
    <xdr:to>
      <xdr:col>1</xdr:col>
      <xdr:colOff>304800</xdr:colOff>
      <xdr:row>736</xdr:row>
      <xdr:rowOff>114300</xdr:rowOff>
    </xdr:to>
    <xdr:pic>
      <xdr:nvPicPr>
        <xdr:cNvPr id="1803" name="Picture 1802">
          <a:hlinkClick xmlns:r="http://schemas.openxmlformats.org/officeDocument/2006/relationships" r:id="rId857"/>
          <a:extLst>
            <a:ext uri="{FF2B5EF4-FFF2-40B4-BE49-F238E27FC236}">
              <a16:creationId xmlns:a16="http://schemas.microsoft.com/office/drawing/2014/main" id="{0E17AC20-B1BC-4486-BB1B-58A036F981E7}"/>
            </a:ext>
          </a:extLst>
        </xdr:cNvPr>
        <xdr:cNvPicPr>
          <a:picLocks noChangeAspect="1" noChangeArrowheads="1"/>
        </xdr:cNvPicPr>
      </xdr:nvPicPr>
      <xdr:blipFill>
        <a:blip xmlns:r="http://schemas.openxmlformats.org/officeDocument/2006/relationships" r:embed="rId858">
          <a:extLst>
            <a:ext uri="{28A0092B-C50C-407E-A947-70E740481C1C}">
              <a14:useLocalDpi xmlns:a14="http://schemas.microsoft.com/office/drawing/2010/main" val="0"/>
            </a:ext>
          </a:extLst>
        </a:blip>
        <a:srcRect/>
        <a:stretch>
          <a:fillRect/>
        </a:stretch>
      </xdr:blipFill>
      <xdr:spPr bwMode="auto">
        <a:xfrm>
          <a:off x="609600" y="232835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735</xdr:row>
      <xdr:rowOff>0</xdr:rowOff>
    </xdr:from>
    <xdr:to>
      <xdr:col>3</xdr:col>
      <xdr:colOff>304800</xdr:colOff>
      <xdr:row>735</xdr:row>
      <xdr:rowOff>114300</xdr:rowOff>
    </xdr:to>
    <xdr:pic>
      <xdr:nvPicPr>
        <xdr:cNvPr id="1804" name="Picture 1803">
          <a:hlinkClick xmlns:r="http://schemas.openxmlformats.org/officeDocument/2006/relationships" r:id="rId9"/>
          <a:extLst>
            <a:ext uri="{FF2B5EF4-FFF2-40B4-BE49-F238E27FC236}">
              <a16:creationId xmlns:a16="http://schemas.microsoft.com/office/drawing/2014/main" id="{8DD21765-4464-4388-B911-2EF63A755AD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32835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737</xdr:row>
      <xdr:rowOff>0</xdr:rowOff>
    </xdr:from>
    <xdr:to>
      <xdr:col>1</xdr:col>
      <xdr:colOff>304800</xdr:colOff>
      <xdr:row>738</xdr:row>
      <xdr:rowOff>114300</xdr:rowOff>
    </xdr:to>
    <xdr:pic>
      <xdr:nvPicPr>
        <xdr:cNvPr id="1805" name="Picture 1804">
          <a:hlinkClick xmlns:r="http://schemas.openxmlformats.org/officeDocument/2006/relationships" r:id="rId857"/>
          <a:extLst>
            <a:ext uri="{FF2B5EF4-FFF2-40B4-BE49-F238E27FC236}">
              <a16:creationId xmlns:a16="http://schemas.microsoft.com/office/drawing/2014/main" id="{498CE4C8-DB59-467B-8EF7-C1DF5FBE7023}"/>
            </a:ext>
          </a:extLst>
        </xdr:cNvPr>
        <xdr:cNvPicPr>
          <a:picLocks noChangeAspect="1" noChangeArrowheads="1"/>
        </xdr:cNvPicPr>
      </xdr:nvPicPr>
      <xdr:blipFill>
        <a:blip xmlns:r="http://schemas.openxmlformats.org/officeDocument/2006/relationships" r:embed="rId859">
          <a:extLst>
            <a:ext uri="{28A0092B-C50C-407E-A947-70E740481C1C}">
              <a14:useLocalDpi xmlns:a14="http://schemas.microsoft.com/office/drawing/2010/main" val="0"/>
            </a:ext>
          </a:extLst>
        </a:blip>
        <a:srcRect/>
        <a:stretch>
          <a:fillRect/>
        </a:stretch>
      </xdr:blipFill>
      <xdr:spPr bwMode="auto">
        <a:xfrm>
          <a:off x="609600" y="2332164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737</xdr:row>
      <xdr:rowOff>0</xdr:rowOff>
    </xdr:from>
    <xdr:to>
      <xdr:col>3</xdr:col>
      <xdr:colOff>304800</xdr:colOff>
      <xdr:row>737</xdr:row>
      <xdr:rowOff>114300</xdr:rowOff>
    </xdr:to>
    <xdr:pic>
      <xdr:nvPicPr>
        <xdr:cNvPr id="1806" name="Picture 1805">
          <a:hlinkClick xmlns:r="http://schemas.openxmlformats.org/officeDocument/2006/relationships" r:id="rId30"/>
          <a:extLst>
            <a:ext uri="{FF2B5EF4-FFF2-40B4-BE49-F238E27FC236}">
              <a16:creationId xmlns:a16="http://schemas.microsoft.com/office/drawing/2014/main" id="{83FC2F25-B754-4431-A529-CC4D496269E4}"/>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233216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737</xdr:row>
      <xdr:rowOff>0</xdr:rowOff>
    </xdr:from>
    <xdr:to>
      <xdr:col>4</xdr:col>
      <xdr:colOff>9525</xdr:colOff>
      <xdr:row>737</xdr:row>
      <xdr:rowOff>114300</xdr:rowOff>
    </xdr:to>
    <xdr:pic>
      <xdr:nvPicPr>
        <xdr:cNvPr id="1807" name="Picture 1806">
          <a:hlinkClick xmlns:r="http://schemas.openxmlformats.org/officeDocument/2006/relationships" r:id="rId9"/>
          <a:extLst>
            <a:ext uri="{FF2B5EF4-FFF2-40B4-BE49-F238E27FC236}">
              <a16:creationId xmlns:a16="http://schemas.microsoft.com/office/drawing/2014/main" id="{FC804998-B12B-44DC-85EB-4F813C0353D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139950" y="2332164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740</xdr:row>
      <xdr:rowOff>0</xdr:rowOff>
    </xdr:from>
    <xdr:to>
      <xdr:col>1</xdr:col>
      <xdr:colOff>304800</xdr:colOff>
      <xdr:row>741</xdr:row>
      <xdr:rowOff>114300</xdr:rowOff>
    </xdr:to>
    <xdr:pic>
      <xdr:nvPicPr>
        <xdr:cNvPr id="1808" name="Picture 1807">
          <a:hlinkClick xmlns:r="http://schemas.openxmlformats.org/officeDocument/2006/relationships" r:id="rId860"/>
          <a:extLst>
            <a:ext uri="{FF2B5EF4-FFF2-40B4-BE49-F238E27FC236}">
              <a16:creationId xmlns:a16="http://schemas.microsoft.com/office/drawing/2014/main" id="{D7A2AD33-F1CF-45B2-AD0E-0414F1CEB49F}"/>
            </a:ext>
          </a:extLst>
        </xdr:cNvPr>
        <xdr:cNvPicPr>
          <a:picLocks noChangeAspect="1" noChangeArrowheads="1"/>
        </xdr:cNvPicPr>
      </xdr:nvPicPr>
      <xdr:blipFill>
        <a:blip xmlns:r="http://schemas.openxmlformats.org/officeDocument/2006/relationships" r:embed="rId861">
          <a:extLst>
            <a:ext uri="{28A0092B-C50C-407E-A947-70E740481C1C}">
              <a14:useLocalDpi xmlns:a14="http://schemas.microsoft.com/office/drawing/2010/main" val="0"/>
            </a:ext>
          </a:extLst>
        </a:blip>
        <a:srcRect/>
        <a:stretch>
          <a:fillRect/>
        </a:stretch>
      </xdr:blipFill>
      <xdr:spPr bwMode="auto">
        <a:xfrm>
          <a:off x="609600" y="233965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740</xdr:row>
      <xdr:rowOff>0</xdr:rowOff>
    </xdr:from>
    <xdr:to>
      <xdr:col>3</xdr:col>
      <xdr:colOff>304800</xdr:colOff>
      <xdr:row>740</xdr:row>
      <xdr:rowOff>114300</xdr:rowOff>
    </xdr:to>
    <xdr:pic>
      <xdr:nvPicPr>
        <xdr:cNvPr id="1809" name="Picture 1808">
          <a:hlinkClick xmlns:r="http://schemas.openxmlformats.org/officeDocument/2006/relationships" r:id="rId9"/>
          <a:extLst>
            <a:ext uri="{FF2B5EF4-FFF2-40B4-BE49-F238E27FC236}">
              <a16:creationId xmlns:a16="http://schemas.microsoft.com/office/drawing/2014/main" id="{B7E00C71-97CF-497C-8E8A-84DCE690E9A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33965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742</xdr:row>
      <xdr:rowOff>0</xdr:rowOff>
    </xdr:from>
    <xdr:to>
      <xdr:col>1</xdr:col>
      <xdr:colOff>304800</xdr:colOff>
      <xdr:row>743</xdr:row>
      <xdr:rowOff>114300</xdr:rowOff>
    </xdr:to>
    <xdr:pic>
      <xdr:nvPicPr>
        <xdr:cNvPr id="1810" name="Picture 1809">
          <a:hlinkClick xmlns:r="http://schemas.openxmlformats.org/officeDocument/2006/relationships" r:id="rId860"/>
          <a:extLst>
            <a:ext uri="{FF2B5EF4-FFF2-40B4-BE49-F238E27FC236}">
              <a16:creationId xmlns:a16="http://schemas.microsoft.com/office/drawing/2014/main" id="{7C08E1BC-7F52-4C59-89E3-6F7443D6EAD2}"/>
            </a:ext>
          </a:extLst>
        </xdr:cNvPr>
        <xdr:cNvPicPr>
          <a:picLocks noChangeAspect="1" noChangeArrowheads="1"/>
        </xdr:cNvPicPr>
      </xdr:nvPicPr>
      <xdr:blipFill>
        <a:blip xmlns:r="http://schemas.openxmlformats.org/officeDocument/2006/relationships" r:embed="rId862">
          <a:extLst>
            <a:ext uri="{28A0092B-C50C-407E-A947-70E740481C1C}">
              <a14:useLocalDpi xmlns:a14="http://schemas.microsoft.com/office/drawing/2010/main" val="0"/>
            </a:ext>
          </a:extLst>
        </a:blip>
        <a:srcRect/>
        <a:stretch>
          <a:fillRect/>
        </a:stretch>
      </xdr:blipFill>
      <xdr:spPr bwMode="auto">
        <a:xfrm>
          <a:off x="609600" y="234346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742</xdr:row>
      <xdr:rowOff>0</xdr:rowOff>
    </xdr:from>
    <xdr:to>
      <xdr:col>3</xdr:col>
      <xdr:colOff>304800</xdr:colOff>
      <xdr:row>742</xdr:row>
      <xdr:rowOff>114300</xdr:rowOff>
    </xdr:to>
    <xdr:pic>
      <xdr:nvPicPr>
        <xdr:cNvPr id="1811" name="Picture 1810">
          <a:hlinkClick xmlns:r="http://schemas.openxmlformats.org/officeDocument/2006/relationships" r:id="rId30"/>
          <a:extLst>
            <a:ext uri="{FF2B5EF4-FFF2-40B4-BE49-F238E27FC236}">
              <a16:creationId xmlns:a16="http://schemas.microsoft.com/office/drawing/2014/main" id="{D7983B4D-B516-4B00-81CF-D2842FDAE133}"/>
            </a:ext>
          </a:extLst>
        </xdr:cNvPr>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bwMode="auto">
        <a:xfrm>
          <a:off x="1828800" y="234346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742</xdr:row>
      <xdr:rowOff>0</xdr:rowOff>
    </xdr:from>
    <xdr:to>
      <xdr:col>4</xdr:col>
      <xdr:colOff>9525</xdr:colOff>
      <xdr:row>742</xdr:row>
      <xdr:rowOff>114300</xdr:rowOff>
    </xdr:to>
    <xdr:pic>
      <xdr:nvPicPr>
        <xdr:cNvPr id="1812" name="Picture 1811">
          <a:hlinkClick xmlns:r="http://schemas.openxmlformats.org/officeDocument/2006/relationships" r:id="rId9"/>
          <a:extLst>
            <a:ext uri="{FF2B5EF4-FFF2-40B4-BE49-F238E27FC236}">
              <a16:creationId xmlns:a16="http://schemas.microsoft.com/office/drawing/2014/main" id="{8A129D56-2B3C-426A-A784-58F421B00D0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139950" y="234346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745</xdr:row>
      <xdr:rowOff>0</xdr:rowOff>
    </xdr:from>
    <xdr:to>
      <xdr:col>1</xdr:col>
      <xdr:colOff>304800</xdr:colOff>
      <xdr:row>746</xdr:row>
      <xdr:rowOff>114300</xdr:rowOff>
    </xdr:to>
    <xdr:pic>
      <xdr:nvPicPr>
        <xdr:cNvPr id="1813" name="Picture 1812">
          <a:hlinkClick xmlns:r="http://schemas.openxmlformats.org/officeDocument/2006/relationships" r:id="rId863"/>
          <a:extLst>
            <a:ext uri="{FF2B5EF4-FFF2-40B4-BE49-F238E27FC236}">
              <a16:creationId xmlns:a16="http://schemas.microsoft.com/office/drawing/2014/main" id="{DC205E36-46E9-46FC-9078-7413D463AAAB}"/>
            </a:ext>
          </a:extLst>
        </xdr:cNvPr>
        <xdr:cNvPicPr>
          <a:picLocks noChangeAspect="1" noChangeArrowheads="1"/>
        </xdr:cNvPicPr>
      </xdr:nvPicPr>
      <xdr:blipFill>
        <a:blip xmlns:r="http://schemas.openxmlformats.org/officeDocument/2006/relationships" r:embed="rId864">
          <a:extLst>
            <a:ext uri="{28A0092B-C50C-407E-A947-70E740481C1C}">
              <a14:useLocalDpi xmlns:a14="http://schemas.microsoft.com/office/drawing/2010/main" val="0"/>
            </a:ext>
          </a:extLst>
        </a:blip>
        <a:srcRect/>
        <a:stretch>
          <a:fillRect/>
        </a:stretch>
      </xdr:blipFill>
      <xdr:spPr bwMode="auto">
        <a:xfrm>
          <a:off x="609600" y="235096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745</xdr:row>
      <xdr:rowOff>0</xdr:rowOff>
    </xdr:from>
    <xdr:to>
      <xdr:col>3</xdr:col>
      <xdr:colOff>304800</xdr:colOff>
      <xdr:row>745</xdr:row>
      <xdr:rowOff>114300</xdr:rowOff>
    </xdr:to>
    <xdr:pic>
      <xdr:nvPicPr>
        <xdr:cNvPr id="1814" name="Picture 1813">
          <a:hlinkClick xmlns:r="http://schemas.openxmlformats.org/officeDocument/2006/relationships" r:id="rId133"/>
          <a:extLst>
            <a:ext uri="{FF2B5EF4-FFF2-40B4-BE49-F238E27FC236}">
              <a16:creationId xmlns:a16="http://schemas.microsoft.com/office/drawing/2014/main" id="{BE0C790E-29E0-4429-BAE1-3EC75ABFD514}"/>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235096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746</xdr:row>
      <xdr:rowOff>0</xdr:rowOff>
    </xdr:from>
    <xdr:to>
      <xdr:col>1</xdr:col>
      <xdr:colOff>304800</xdr:colOff>
      <xdr:row>747</xdr:row>
      <xdr:rowOff>114300</xdr:rowOff>
    </xdr:to>
    <xdr:pic>
      <xdr:nvPicPr>
        <xdr:cNvPr id="1815" name="Picture 1814">
          <a:hlinkClick xmlns:r="http://schemas.openxmlformats.org/officeDocument/2006/relationships" r:id="rId865"/>
          <a:extLst>
            <a:ext uri="{FF2B5EF4-FFF2-40B4-BE49-F238E27FC236}">
              <a16:creationId xmlns:a16="http://schemas.microsoft.com/office/drawing/2014/main" id="{FF99AA69-50F5-4654-946A-6E258B18EB8A}"/>
            </a:ext>
          </a:extLst>
        </xdr:cNvPr>
        <xdr:cNvPicPr>
          <a:picLocks noChangeAspect="1" noChangeArrowheads="1"/>
        </xdr:cNvPicPr>
      </xdr:nvPicPr>
      <xdr:blipFill>
        <a:blip xmlns:r="http://schemas.openxmlformats.org/officeDocument/2006/relationships" r:embed="rId866">
          <a:extLst>
            <a:ext uri="{28A0092B-C50C-407E-A947-70E740481C1C}">
              <a14:useLocalDpi xmlns:a14="http://schemas.microsoft.com/office/drawing/2010/main" val="0"/>
            </a:ext>
          </a:extLst>
        </a:blip>
        <a:srcRect/>
        <a:stretch>
          <a:fillRect/>
        </a:stretch>
      </xdr:blipFill>
      <xdr:spPr bwMode="auto">
        <a:xfrm>
          <a:off x="609600" y="235286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746</xdr:row>
      <xdr:rowOff>0</xdr:rowOff>
    </xdr:from>
    <xdr:to>
      <xdr:col>3</xdr:col>
      <xdr:colOff>304800</xdr:colOff>
      <xdr:row>746</xdr:row>
      <xdr:rowOff>114300</xdr:rowOff>
    </xdr:to>
    <xdr:pic>
      <xdr:nvPicPr>
        <xdr:cNvPr id="1816" name="Picture 1815">
          <a:hlinkClick xmlns:r="http://schemas.openxmlformats.org/officeDocument/2006/relationships" r:id="rId133"/>
          <a:extLst>
            <a:ext uri="{FF2B5EF4-FFF2-40B4-BE49-F238E27FC236}">
              <a16:creationId xmlns:a16="http://schemas.microsoft.com/office/drawing/2014/main" id="{B485298A-368D-4647-8E0C-2590268C3B8A}"/>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235286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747</xdr:row>
      <xdr:rowOff>0</xdr:rowOff>
    </xdr:from>
    <xdr:to>
      <xdr:col>1</xdr:col>
      <xdr:colOff>304800</xdr:colOff>
      <xdr:row>748</xdr:row>
      <xdr:rowOff>114300</xdr:rowOff>
    </xdr:to>
    <xdr:pic>
      <xdr:nvPicPr>
        <xdr:cNvPr id="1817" name="Picture 1816">
          <a:hlinkClick xmlns:r="http://schemas.openxmlformats.org/officeDocument/2006/relationships" r:id="rId315"/>
          <a:extLst>
            <a:ext uri="{FF2B5EF4-FFF2-40B4-BE49-F238E27FC236}">
              <a16:creationId xmlns:a16="http://schemas.microsoft.com/office/drawing/2014/main" id="{F6777747-CC0F-4FE8-A923-39CFFF1DE48E}"/>
            </a:ext>
          </a:extLst>
        </xdr:cNvPr>
        <xdr:cNvPicPr>
          <a:picLocks noChangeAspect="1" noChangeArrowheads="1"/>
        </xdr:cNvPicPr>
      </xdr:nvPicPr>
      <xdr:blipFill>
        <a:blip xmlns:r="http://schemas.openxmlformats.org/officeDocument/2006/relationships" r:embed="rId316">
          <a:extLst>
            <a:ext uri="{28A0092B-C50C-407E-A947-70E740481C1C}">
              <a14:useLocalDpi xmlns:a14="http://schemas.microsoft.com/office/drawing/2010/main" val="0"/>
            </a:ext>
          </a:extLst>
        </a:blip>
        <a:srcRect/>
        <a:stretch>
          <a:fillRect/>
        </a:stretch>
      </xdr:blipFill>
      <xdr:spPr bwMode="auto">
        <a:xfrm>
          <a:off x="609600" y="235477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747</xdr:row>
      <xdr:rowOff>0</xdr:rowOff>
    </xdr:from>
    <xdr:to>
      <xdr:col>3</xdr:col>
      <xdr:colOff>304800</xdr:colOff>
      <xdr:row>747</xdr:row>
      <xdr:rowOff>114300</xdr:rowOff>
    </xdr:to>
    <xdr:pic>
      <xdr:nvPicPr>
        <xdr:cNvPr id="1818" name="Picture 1817">
          <a:hlinkClick xmlns:r="http://schemas.openxmlformats.org/officeDocument/2006/relationships" r:id="rId109"/>
          <a:extLst>
            <a:ext uri="{FF2B5EF4-FFF2-40B4-BE49-F238E27FC236}">
              <a16:creationId xmlns:a16="http://schemas.microsoft.com/office/drawing/2014/main" id="{BD5CE612-F3D9-4157-8DF2-D89E50B58B63}"/>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235477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748</xdr:row>
      <xdr:rowOff>0</xdr:rowOff>
    </xdr:from>
    <xdr:to>
      <xdr:col>1</xdr:col>
      <xdr:colOff>304800</xdr:colOff>
      <xdr:row>749</xdr:row>
      <xdr:rowOff>114300</xdr:rowOff>
    </xdr:to>
    <xdr:pic>
      <xdr:nvPicPr>
        <xdr:cNvPr id="1819" name="Picture 1818">
          <a:hlinkClick xmlns:r="http://schemas.openxmlformats.org/officeDocument/2006/relationships" r:id="rId317"/>
          <a:extLst>
            <a:ext uri="{FF2B5EF4-FFF2-40B4-BE49-F238E27FC236}">
              <a16:creationId xmlns:a16="http://schemas.microsoft.com/office/drawing/2014/main" id="{03C1BD1B-4C5D-44C0-B5F8-D71C32808ED7}"/>
            </a:ext>
          </a:extLst>
        </xdr:cNvPr>
        <xdr:cNvPicPr>
          <a:picLocks noChangeAspect="1" noChangeArrowheads="1"/>
        </xdr:cNvPicPr>
      </xdr:nvPicPr>
      <xdr:blipFill>
        <a:blip xmlns:r="http://schemas.openxmlformats.org/officeDocument/2006/relationships" r:embed="rId318">
          <a:extLst>
            <a:ext uri="{28A0092B-C50C-407E-A947-70E740481C1C}">
              <a14:useLocalDpi xmlns:a14="http://schemas.microsoft.com/office/drawing/2010/main" val="0"/>
            </a:ext>
          </a:extLst>
        </a:blip>
        <a:srcRect/>
        <a:stretch>
          <a:fillRect/>
        </a:stretch>
      </xdr:blipFill>
      <xdr:spPr bwMode="auto">
        <a:xfrm>
          <a:off x="609600" y="235667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748</xdr:row>
      <xdr:rowOff>0</xdr:rowOff>
    </xdr:from>
    <xdr:to>
      <xdr:col>3</xdr:col>
      <xdr:colOff>304800</xdr:colOff>
      <xdr:row>748</xdr:row>
      <xdr:rowOff>114300</xdr:rowOff>
    </xdr:to>
    <xdr:pic>
      <xdr:nvPicPr>
        <xdr:cNvPr id="1820" name="Picture 1819">
          <a:hlinkClick xmlns:r="http://schemas.openxmlformats.org/officeDocument/2006/relationships" r:id="rId109"/>
          <a:extLst>
            <a:ext uri="{FF2B5EF4-FFF2-40B4-BE49-F238E27FC236}">
              <a16:creationId xmlns:a16="http://schemas.microsoft.com/office/drawing/2014/main" id="{433F2054-1FC4-4E75-B542-102DF2E8C94C}"/>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235667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749</xdr:row>
      <xdr:rowOff>0</xdr:rowOff>
    </xdr:from>
    <xdr:to>
      <xdr:col>1</xdr:col>
      <xdr:colOff>304800</xdr:colOff>
      <xdr:row>750</xdr:row>
      <xdr:rowOff>114300</xdr:rowOff>
    </xdr:to>
    <xdr:pic>
      <xdr:nvPicPr>
        <xdr:cNvPr id="1821" name="Picture 1820">
          <a:hlinkClick xmlns:r="http://schemas.openxmlformats.org/officeDocument/2006/relationships" r:id="rId867"/>
          <a:extLst>
            <a:ext uri="{FF2B5EF4-FFF2-40B4-BE49-F238E27FC236}">
              <a16:creationId xmlns:a16="http://schemas.microsoft.com/office/drawing/2014/main" id="{CEF30E94-BCE6-4D88-8063-74C32A4F9779}"/>
            </a:ext>
          </a:extLst>
        </xdr:cNvPr>
        <xdr:cNvPicPr>
          <a:picLocks noChangeAspect="1" noChangeArrowheads="1"/>
        </xdr:cNvPicPr>
      </xdr:nvPicPr>
      <xdr:blipFill>
        <a:blip xmlns:r="http://schemas.openxmlformats.org/officeDocument/2006/relationships" r:embed="rId868">
          <a:extLst>
            <a:ext uri="{28A0092B-C50C-407E-A947-70E740481C1C}">
              <a14:useLocalDpi xmlns:a14="http://schemas.microsoft.com/office/drawing/2010/main" val="0"/>
            </a:ext>
          </a:extLst>
        </a:blip>
        <a:srcRect/>
        <a:stretch>
          <a:fillRect/>
        </a:stretch>
      </xdr:blipFill>
      <xdr:spPr bwMode="auto">
        <a:xfrm>
          <a:off x="609600" y="235858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749</xdr:row>
      <xdr:rowOff>0</xdr:rowOff>
    </xdr:from>
    <xdr:to>
      <xdr:col>3</xdr:col>
      <xdr:colOff>304800</xdr:colOff>
      <xdr:row>749</xdr:row>
      <xdr:rowOff>114300</xdr:rowOff>
    </xdr:to>
    <xdr:pic>
      <xdr:nvPicPr>
        <xdr:cNvPr id="1822" name="Picture 1821">
          <a:hlinkClick xmlns:r="http://schemas.openxmlformats.org/officeDocument/2006/relationships" r:id="rId36"/>
          <a:extLst>
            <a:ext uri="{FF2B5EF4-FFF2-40B4-BE49-F238E27FC236}">
              <a16:creationId xmlns:a16="http://schemas.microsoft.com/office/drawing/2014/main" id="{DE18E310-6CE2-4483-9A36-11AAA09735D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235858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750</xdr:row>
      <xdr:rowOff>0</xdr:rowOff>
    </xdr:from>
    <xdr:to>
      <xdr:col>1</xdr:col>
      <xdr:colOff>304800</xdr:colOff>
      <xdr:row>751</xdr:row>
      <xdr:rowOff>114300</xdr:rowOff>
    </xdr:to>
    <xdr:pic>
      <xdr:nvPicPr>
        <xdr:cNvPr id="1823" name="Picture 1822">
          <a:hlinkClick xmlns:r="http://schemas.openxmlformats.org/officeDocument/2006/relationships" r:id="rId869"/>
          <a:extLst>
            <a:ext uri="{FF2B5EF4-FFF2-40B4-BE49-F238E27FC236}">
              <a16:creationId xmlns:a16="http://schemas.microsoft.com/office/drawing/2014/main" id="{1B005C84-7731-43D2-9E83-FB1AEB0A9542}"/>
            </a:ext>
          </a:extLst>
        </xdr:cNvPr>
        <xdr:cNvPicPr>
          <a:picLocks noChangeAspect="1" noChangeArrowheads="1"/>
        </xdr:cNvPicPr>
      </xdr:nvPicPr>
      <xdr:blipFill>
        <a:blip xmlns:r="http://schemas.openxmlformats.org/officeDocument/2006/relationships" r:embed="rId870">
          <a:extLst>
            <a:ext uri="{28A0092B-C50C-407E-A947-70E740481C1C}">
              <a14:useLocalDpi xmlns:a14="http://schemas.microsoft.com/office/drawing/2010/main" val="0"/>
            </a:ext>
          </a:extLst>
        </a:blip>
        <a:srcRect/>
        <a:stretch>
          <a:fillRect/>
        </a:stretch>
      </xdr:blipFill>
      <xdr:spPr bwMode="auto">
        <a:xfrm>
          <a:off x="609600" y="2360485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750</xdr:row>
      <xdr:rowOff>0</xdr:rowOff>
    </xdr:from>
    <xdr:to>
      <xdr:col>3</xdr:col>
      <xdr:colOff>304800</xdr:colOff>
      <xdr:row>750</xdr:row>
      <xdr:rowOff>114300</xdr:rowOff>
    </xdr:to>
    <xdr:pic>
      <xdr:nvPicPr>
        <xdr:cNvPr id="1824" name="Picture 1823">
          <a:hlinkClick xmlns:r="http://schemas.openxmlformats.org/officeDocument/2006/relationships" r:id="rId36"/>
          <a:extLst>
            <a:ext uri="{FF2B5EF4-FFF2-40B4-BE49-F238E27FC236}">
              <a16:creationId xmlns:a16="http://schemas.microsoft.com/office/drawing/2014/main" id="{9751899B-6300-4CC9-8F19-AFD3EE5A77F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828800" y="236048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751</xdr:row>
      <xdr:rowOff>0</xdr:rowOff>
    </xdr:from>
    <xdr:to>
      <xdr:col>1</xdr:col>
      <xdr:colOff>352425</xdr:colOff>
      <xdr:row>752</xdr:row>
      <xdr:rowOff>114300</xdr:rowOff>
    </xdr:to>
    <xdr:pic>
      <xdr:nvPicPr>
        <xdr:cNvPr id="1825" name="Picture 1824">
          <a:hlinkClick xmlns:r="http://schemas.openxmlformats.org/officeDocument/2006/relationships" r:id="rId764"/>
          <a:extLst>
            <a:ext uri="{FF2B5EF4-FFF2-40B4-BE49-F238E27FC236}">
              <a16:creationId xmlns:a16="http://schemas.microsoft.com/office/drawing/2014/main" id="{3E02EE4C-DB6D-4F6A-BBFE-85019C239C2A}"/>
            </a:ext>
          </a:extLst>
        </xdr:cNvPr>
        <xdr:cNvPicPr>
          <a:picLocks noChangeAspect="1" noChangeArrowheads="1"/>
        </xdr:cNvPicPr>
      </xdr:nvPicPr>
      <xdr:blipFill>
        <a:blip xmlns:r="http://schemas.openxmlformats.org/officeDocument/2006/relationships" r:embed="rId765">
          <a:extLst>
            <a:ext uri="{28A0092B-C50C-407E-A947-70E740481C1C}">
              <a14:useLocalDpi xmlns:a14="http://schemas.microsoft.com/office/drawing/2010/main" val="0"/>
            </a:ext>
          </a:extLst>
        </a:blip>
        <a:srcRect/>
        <a:stretch>
          <a:fillRect/>
        </a:stretch>
      </xdr:blipFill>
      <xdr:spPr bwMode="auto">
        <a:xfrm>
          <a:off x="609600" y="236239050"/>
          <a:ext cx="3556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751</xdr:row>
      <xdr:rowOff>0</xdr:rowOff>
    </xdr:from>
    <xdr:to>
      <xdr:col>3</xdr:col>
      <xdr:colOff>304800</xdr:colOff>
      <xdr:row>751</xdr:row>
      <xdr:rowOff>114300</xdr:rowOff>
    </xdr:to>
    <xdr:pic>
      <xdr:nvPicPr>
        <xdr:cNvPr id="1826" name="Picture 1825">
          <a:hlinkClick xmlns:r="http://schemas.openxmlformats.org/officeDocument/2006/relationships" r:id="rId267"/>
          <a:extLst>
            <a:ext uri="{FF2B5EF4-FFF2-40B4-BE49-F238E27FC236}">
              <a16:creationId xmlns:a16="http://schemas.microsoft.com/office/drawing/2014/main" id="{A29ACE9E-4F0A-421F-BE85-99A06E132884}"/>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1828800" y="236239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753</xdr:row>
      <xdr:rowOff>0</xdr:rowOff>
    </xdr:from>
    <xdr:to>
      <xdr:col>1</xdr:col>
      <xdr:colOff>304800</xdr:colOff>
      <xdr:row>754</xdr:row>
      <xdr:rowOff>114300</xdr:rowOff>
    </xdr:to>
    <xdr:pic>
      <xdr:nvPicPr>
        <xdr:cNvPr id="1827" name="Picture 1826">
          <a:hlinkClick xmlns:r="http://schemas.openxmlformats.org/officeDocument/2006/relationships" r:id="rId335"/>
          <a:extLst>
            <a:ext uri="{FF2B5EF4-FFF2-40B4-BE49-F238E27FC236}">
              <a16:creationId xmlns:a16="http://schemas.microsoft.com/office/drawing/2014/main" id="{6F306E0B-C288-429A-B7DD-FFD5535ECB1D}"/>
            </a:ext>
          </a:extLst>
        </xdr:cNvPr>
        <xdr:cNvPicPr>
          <a:picLocks noChangeAspect="1" noChangeArrowheads="1"/>
        </xdr:cNvPicPr>
      </xdr:nvPicPr>
      <xdr:blipFill>
        <a:blip xmlns:r="http://schemas.openxmlformats.org/officeDocument/2006/relationships" r:embed="rId336">
          <a:extLst>
            <a:ext uri="{28A0092B-C50C-407E-A947-70E740481C1C}">
              <a14:useLocalDpi xmlns:a14="http://schemas.microsoft.com/office/drawing/2010/main" val="0"/>
            </a:ext>
          </a:extLst>
        </a:blip>
        <a:srcRect/>
        <a:stretch>
          <a:fillRect/>
        </a:stretch>
      </xdr:blipFill>
      <xdr:spPr bwMode="auto">
        <a:xfrm>
          <a:off x="609600" y="2366200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753</xdr:row>
      <xdr:rowOff>0</xdr:rowOff>
    </xdr:from>
    <xdr:to>
      <xdr:col>3</xdr:col>
      <xdr:colOff>304800</xdr:colOff>
      <xdr:row>753</xdr:row>
      <xdr:rowOff>114300</xdr:rowOff>
    </xdr:to>
    <xdr:pic>
      <xdr:nvPicPr>
        <xdr:cNvPr id="1828" name="Picture 1827">
          <a:hlinkClick xmlns:r="http://schemas.openxmlformats.org/officeDocument/2006/relationships" r:id="rId157"/>
          <a:extLst>
            <a:ext uri="{FF2B5EF4-FFF2-40B4-BE49-F238E27FC236}">
              <a16:creationId xmlns:a16="http://schemas.microsoft.com/office/drawing/2014/main" id="{696532BA-9CCD-4003-90AC-542C28F0DD2D}"/>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236620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753</xdr:row>
      <xdr:rowOff>0</xdr:rowOff>
    </xdr:from>
    <xdr:to>
      <xdr:col>4</xdr:col>
      <xdr:colOff>9525</xdr:colOff>
      <xdr:row>753</xdr:row>
      <xdr:rowOff>114300</xdr:rowOff>
    </xdr:to>
    <xdr:pic>
      <xdr:nvPicPr>
        <xdr:cNvPr id="1829" name="Picture 1828">
          <a:hlinkClick xmlns:r="http://schemas.openxmlformats.org/officeDocument/2006/relationships" r:id="rId236"/>
          <a:extLst>
            <a:ext uri="{FF2B5EF4-FFF2-40B4-BE49-F238E27FC236}">
              <a16:creationId xmlns:a16="http://schemas.microsoft.com/office/drawing/2014/main" id="{26105D7D-1306-41F8-937A-E6A991F33033}"/>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236620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755</xdr:row>
      <xdr:rowOff>0</xdr:rowOff>
    </xdr:from>
    <xdr:to>
      <xdr:col>1</xdr:col>
      <xdr:colOff>333375</xdr:colOff>
      <xdr:row>756</xdr:row>
      <xdr:rowOff>114300</xdr:rowOff>
    </xdr:to>
    <xdr:pic>
      <xdr:nvPicPr>
        <xdr:cNvPr id="1830" name="Picture 1829">
          <a:hlinkClick xmlns:r="http://schemas.openxmlformats.org/officeDocument/2006/relationships" r:id="rId871"/>
          <a:extLst>
            <a:ext uri="{FF2B5EF4-FFF2-40B4-BE49-F238E27FC236}">
              <a16:creationId xmlns:a16="http://schemas.microsoft.com/office/drawing/2014/main" id="{1533E719-F6E0-468C-AF9C-732FA7836E1D}"/>
            </a:ext>
          </a:extLst>
        </xdr:cNvPr>
        <xdr:cNvPicPr>
          <a:picLocks noChangeAspect="1" noChangeArrowheads="1"/>
        </xdr:cNvPicPr>
      </xdr:nvPicPr>
      <xdr:blipFill>
        <a:blip xmlns:r="http://schemas.openxmlformats.org/officeDocument/2006/relationships" r:embed="rId872">
          <a:extLst>
            <a:ext uri="{28A0092B-C50C-407E-A947-70E740481C1C}">
              <a14:useLocalDpi xmlns:a14="http://schemas.microsoft.com/office/drawing/2010/main" val="0"/>
            </a:ext>
          </a:extLst>
        </a:blip>
        <a:srcRect/>
        <a:stretch>
          <a:fillRect/>
        </a:stretch>
      </xdr:blipFill>
      <xdr:spPr bwMode="auto">
        <a:xfrm>
          <a:off x="609600" y="237001050"/>
          <a:ext cx="3365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755</xdr:row>
      <xdr:rowOff>0</xdr:rowOff>
    </xdr:from>
    <xdr:to>
      <xdr:col>3</xdr:col>
      <xdr:colOff>304800</xdr:colOff>
      <xdr:row>755</xdr:row>
      <xdr:rowOff>114300</xdr:rowOff>
    </xdr:to>
    <xdr:pic>
      <xdr:nvPicPr>
        <xdr:cNvPr id="1831" name="Picture 1830">
          <a:hlinkClick xmlns:r="http://schemas.openxmlformats.org/officeDocument/2006/relationships" r:id="rId157"/>
          <a:extLst>
            <a:ext uri="{FF2B5EF4-FFF2-40B4-BE49-F238E27FC236}">
              <a16:creationId xmlns:a16="http://schemas.microsoft.com/office/drawing/2014/main" id="{1DD48DCD-E5DF-4790-86EA-FBC070CF2C85}"/>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237001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755</xdr:row>
      <xdr:rowOff>0</xdr:rowOff>
    </xdr:from>
    <xdr:to>
      <xdr:col>4</xdr:col>
      <xdr:colOff>9525</xdr:colOff>
      <xdr:row>755</xdr:row>
      <xdr:rowOff>114300</xdr:rowOff>
    </xdr:to>
    <xdr:pic>
      <xdr:nvPicPr>
        <xdr:cNvPr id="1832" name="Picture 1831">
          <a:hlinkClick xmlns:r="http://schemas.openxmlformats.org/officeDocument/2006/relationships" r:id="rId236"/>
          <a:extLst>
            <a:ext uri="{FF2B5EF4-FFF2-40B4-BE49-F238E27FC236}">
              <a16:creationId xmlns:a16="http://schemas.microsoft.com/office/drawing/2014/main" id="{A08A9097-CD4B-406A-BD3F-CA0E3C0B7C25}"/>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237001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757</xdr:row>
      <xdr:rowOff>0</xdr:rowOff>
    </xdr:from>
    <xdr:to>
      <xdr:col>1</xdr:col>
      <xdr:colOff>304800</xdr:colOff>
      <xdr:row>759</xdr:row>
      <xdr:rowOff>47625</xdr:rowOff>
    </xdr:to>
    <xdr:pic>
      <xdr:nvPicPr>
        <xdr:cNvPr id="1833" name="Picture 1832">
          <a:hlinkClick xmlns:r="http://schemas.openxmlformats.org/officeDocument/2006/relationships" r:id="rId871"/>
          <a:extLst>
            <a:ext uri="{FF2B5EF4-FFF2-40B4-BE49-F238E27FC236}">
              <a16:creationId xmlns:a16="http://schemas.microsoft.com/office/drawing/2014/main" id="{FA01DED9-1A45-4981-B187-6653047EBE89}"/>
            </a:ext>
          </a:extLst>
        </xdr:cNvPr>
        <xdr:cNvPicPr>
          <a:picLocks noChangeAspect="1" noChangeArrowheads="1"/>
        </xdr:cNvPicPr>
      </xdr:nvPicPr>
      <xdr:blipFill>
        <a:blip xmlns:r="http://schemas.openxmlformats.org/officeDocument/2006/relationships" r:embed="rId873">
          <a:extLst>
            <a:ext uri="{28A0092B-C50C-407E-A947-70E740481C1C}">
              <a14:useLocalDpi xmlns:a14="http://schemas.microsoft.com/office/drawing/2010/main" val="0"/>
            </a:ext>
          </a:extLst>
        </a:blip>
        <a:srcRect/>
        <a:stretch>
          <a:fillRect/>
        </a:stretch>
      </xdr:blipFill>
      <xdr:spPr bwMode="auto">
        <a:xfrm>
          <a:off x="609600" y="237382050"/>
          <a:ext cx="3048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757</xdr:row>
      <xdr:rowOff>0</xdr:rowOff>
    </xdr:from>
    <xdr:to>
      <xdr:col>3</xdr:col>
      <xdr:colOff>304800</xdr:colOff>
      <xdr:row>757</xdr:row>
      <xdr:rowOff>114300</xdr:rowOff>
    </xdr:to>
    <xdr:pic>
      <xdr:nvPicPr>
        <xdr:cNvPr id="1834" name="Picture 1833">
          <a:hlinkClick xmlns:r="http://schemas.openxmlformats.org/officeDocument/2006/relationships" r:id="rId157"/>
          <a:extLst>
            <a:ext uri="{FF2B5EF4-FFF2-40B4-BE49-F238E27FC236}">
              <a16:creationId xmlns:a16="http://schemas.microsoft.com/office/drawing/2014/main" id="{8DE45D3D-3BE1-4EE3-85BD-E49A16B92958}"/>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237382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757</xdr:row>
      <xdr:rowOff>0</xdr:rowOff>
    </xdr:from>
    <xdr:to>
      <xdr:col>4</xdr:col>
      <xdr:colOff>9525</xdr:colOff>
      <xdr:row>757</xdr:row>
      <xdr:rowOff>114300</xdr:rowOff>
    </xdr:to>
    <xdr:pic>
      <xdr:nvPicPr>
        <xdr:cNvPr id="1835" name="Picture 1834">
          <a:hlinkClick xmlns:r="http://schemas.openxmlformats.org/officeDocument/2006/relationships" r:id="rId236"/>
          <a:extLst>
            <a:ext uri="{FF2B5EF4-FFF2-40B4-BE49-F238E27FC236}">
              <a16:creationId xmlns:a16="http://schemas.microsoft.com/office/drawing/2014/main" id="{9B604D53-4A88-402A-941C-751A49AE7611}"/>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2373820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760</xdr:row>
      <xdr:rowOff>0</xdr:rowOff>
    </xdr:from>
    <xdr:to>
      <xdr:col>1</xdr:col>
      <xdr:colOff>323850</xdr:colOff>
      <xdr:row>761</xdr:row>
      <xdr:rowOff>114300</xdr:rowOff>
    </xdr:to>
    <xdr:pic>
      <xdr:nvPicPr>
        <xdr:cNvPr id="1836" name="Picture 1835">
          <a:hlinkClick xmlns:r="http://schemas.openxmlformats.org/officeDocument/2006/relationships" r:id="rId874"/>
          <a:extLst>
            <a:ext uri="{FF2B5EF4-FFF2-40B4-BE49-F238E27FC236}">
              <a16:creationId xmlns:a16="http://schemas.microsoft.com/office/drawing/2014/main" id="{9438A3FC-D34F-416E-B523-B1162751158A}"/>
            </a:ext>
          </a:extLst>
        </xdr:cNvPr>
        <xdr:cNvPicPr>
          <a:picLocks noChangeAspect="1" noChangeArrowheads="1"/>
        </xdr:cNvPicPr>
      </xdr:nvPicPr>
      <xdr:blipFill>
        <a:blip xmlns:r="http://schemas.openxmlformats.org/officeDocument/2006/relationships" r:embed="rId875">
          <a:extLst>
            <a:ext uri="{28A0092B-C50C-407E-A947-70E740481C1C}">
              <a14:useLocalDpi xmlns:a14="http://schemas.microsoft.com/office/drawing/2010/main" val="0"/>
            </a:ext>
          </a:extLst>
        </a:blip>
        <a:srcRect/>
        <a:stretch>
          <a:fillRect/>
        </a:stretch>
      </xdr:blipFill>
      <xdr:spPr bwMode="auto">
        <a:xfrm>
          <a:off x="609600" y="237947200"/>
          <a:ext cx="32385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760</xdr:row>
      <xdr:rowOff>0</xdr:rowOff>
    </xdr:from>
    <xdr:to>
      <xdr:col>3</xdr:col>
      <xdr:colOff>304800</xdr:colOff>
      <xdr:row>760</xdr:row>
      <xdr:rowOff>114300</xdr:rowOff>
    </xdr:to>
    <xdr:pic>
      <xdr:nvPicPr>
        <xdr:cNvPr id="1837" name="Picture 1836">
          <a:hlinkClick xmlns:r="http://schemas.openxmlformats.org/officeDocument/2006/relationships" r:id="rId157"/>
          <a:extLst>
            <a:ext uri="{FF2B5EF4-FFF2-40B4-BE49-F238E27FC236}">
              <a16:creationId xmlns:a16="http://schemas.microsoft.com/office/drawing/2014/main" id="{E1EE7761-994E-4127-B217-09564BF08033}"/>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237947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760</xdr:row>
      <xdr:rowOff>0</xdr:rowOff>
    </xdr:from>
    <xdr:to>
      <xdr:col>4</xdr:col>
      <xdr:colOff>9525</xdr:colOff>
      <xdr:row>760</xdr:row>
      <xdr:rowOff>114300</xdr:rowOff>
    </xdr:to>
    <xdr:pic>
      <xdr:nvPicPr>
        <xdr:cNvPr id="1838" name="Picture 1837">
          <a:hlinkClick xmlns:r="http://schemas.openxmlformats.org/officeDocument/2006/relationships" r:id="rId236"/>
          <a:extLst>
            <a:ext uri="{FF2B5EF4-FFF2-40B4-BE49-F238E27FC236}">
              <a16:creationId xmlns:a16="http://schemas.microsoft.com/office/drawing/2014/main" id="{0DE4A560-759E-4FCA-A314-12E1A19F695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237947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762</xdr:row>
      <xdr:rowOff>0</xdr:rowOff>
    </xdr:from>
    <xdr:to>
      <xdr:col>1</xdr:col>
      <xdr:colOff>304800</xdr:colOff>
      <xdr:row>764</xdr:row>
      <xdr:rowOff>47625</xdr:rowOff>
    </xdr:to>
    <xdr:pic>
      <xdr:nvPicPr>
        <xdr:cNvPr id="1839" name="Picture 1838">
          <a:hlinkClick xmlns:r="http://schemas.openxmlformats.org/officeDocument/2006/relationships" r:id="rId874"/>
          <a:extLst>
            <a:ext uri="{FF2B5EF4-FFF2-40B4-BE49-F238E27FC236}">
              <a16:creationId xmlns:a16="http://schemas.microsoft.com/office/drawing/2014/main" id="{D3A80823-8B5B-4CEB-9AC1-2927200276D1}"/>
            </a:ext>
          </a:extLst>
        </xdr:cNvPr>
        <xdr:cNvPicPr>
          <a:picLocks noChangeAspect="1" noChangeArrowheads="1"/>
        </xdr:cNvPicPr>
      </xdr:nvPicPr>
      <xdr:blipFill>
        <a:blip xmlns:r="http://schemas.openxmlformats.org/officeDocument/2006/relationships" r:embed="rId876">
          <a:extLst>
            <a:ext uri="{28A0092B-C50C-407E-A947-70E740481C1C}">
              <a14:useLocalDpi xmlns:a14="http://schemas.microsoft.com/office/drawing/2010/main" val="0"/>
            </a:ext>
          </a:extLst>
        </a:blip>
        <a:srcRect/>
        <a:stretch>
          <a:fillRect/>
        </a:stretch>
      </xdr:blipFill>
      <xdr:spPr bwMode="auto">
        <a:xfrm>
          <a:off x="609600" y="238328200"/>
          <a:ext cx="304800" cy="41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762</xdr:row>
      <xdr:rowOff>0</xdr:rowOff>
    </xdr:from>
    <xdr:to>
      <xdr:col>3</xdr:col>
      <xdr:colOff>304800</xdr:colOff>
      <xdr:row>762</xdr:row>
      <xdr:rowOff>114300</xdr:rowOff>
    </xdr:to>
    <xdr:pic>
      <xdr:nvPicPr>
        <xdr:cNvPr id="1840" name="Picture 1839">
          <a:hlinkClick xmlns:r="http://schemas.openxmlformats.org/officeDocument/2006/relationships" r:id="rId157"/>
          <a:extLst>
            <a:ext uri="{FF2B5EF4-FFF2-40B4-BE49-F238E27FC236}">
              <a16:creationId xmlns:a16="http://schemas.microsoft.com/office/drawing/2014/main" id="{535FBEA5-06BC-4138-849C-9A534F0BD766}"/>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238328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762</xdr:row>
      <xdr:rowOff>0</xdr:rowOff>
    </xdr:from>
    <xdr:to>
      <xdr:col>4</xdr:col>
      <xdr:colOff>9525</xdr:colOff>
      <xdr:row>762</xdr:row>
      <xdr:rowOff>114300</xdr:rowOff>
    </xdr:to>
    <xdr:pic>
      <xdr:nvPicPr>
        <xdr:cNvPr id="1841" name="Picture 1840">
          <a:hlinkClick xmlns:r="http://schemas.openxmlformats.org/officeDocument/2006/relationships" r:id="rId236"/>
          <a:extLst>
            <a:ext uri="{FF2B5EF4-FFF2-40B4-BE49-F238E27FC236}">
              <a16:creationId xmlns:a16="http://schemas.microsoft.com/office/drawing/2014/main" id="{23F5A6E4-3C21-421A-9B33-72132654AB04}"/>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2139950" y="2383282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765</xdr:row>
      <xdr:rowOff>0</xdr:rowOff>
    </xdr:from>
    <xdr:to>
      <xdr:col>1</xdr:col>
      <xdr:colOff>304800</xdr:colOff>
      <xdr:row>765</xdr:row>
      <xdr:rowOff>304800</xdr:rowOff>
    </xdr:to>
    <xdr:pic>
      <xdr:nvPicPr>
        <xdr:cNvPr id="1842" name="Picture 1841">
          <a:hlinkClick xmlns:r="http://schemas.openxmlformats.org/officeDocument/2006/relationships" r:id="rId354"/>
          <a:extLst>
            <a:ext uri="{FF2B5EF4-FFF2-40B4-BE49-F238E27FC236}">
              <a16:creationId xmlns:a16="http://schemas.microsoft.com/office/drawing/2014/main" id="{4407EB3C-0E1C-4C26-8495-1D3337FB362C}"/>
            </a:ext>
          </a:extLst>
        </xdr:cNvPr>
        <xdr:cNvPicPr>
          <a:picLocks noChangeAspect="1" noChangeArrowheads="1"/>
        </xdr:cNvPicPr>
      </xdr:nvPicPr>
      <xdr:blipFill>
        <a:blip xmlns:r="http://schemas.openxmlformats.org/officeDocument/2006/relationships" r:embed="rId355">
          <a:extLst>
            <a:ext uri="{28A0092B-C50C-407E-A947-70E740481C1C}">
              <a14:useLocalDpi xmlns:a14="http://schemas.microsoft.com/office/drawing/2010/main" val="0"/>
            </a:ext>
          </a:extLst>
        </a:blip>
        <a:srcRect/>
        <a:stretch>
          <a:fillRect/>
        </a:stretch>
      </xdr:blipFill>
      <xdr:spPr bwMode="auto">
        <a:xfrm>
          <a:off x="609600" y="2388933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765</xdr:row>
      <xdr:rowOff>0</xdr:rowOff>
    </xdr:from>
    <xdr:to>
      <xdr:col>3</xdr:col>
      <xdr:colOff>304800</xdr:colOff>
      <xdr:row>765</xdr:row>
      <xdr:rowOff>114300</xdr:rowOff>
    </xdr:to>
    <xdr:pic>
      <xdr:nvPicPr>
        <xdr:cNvPr id="1843" name="Picture 1842">
          <a:hlinkClick xmlns:r="http://schemas.openxmlformats.org/officeDocument/2006/relationships" r:id="rId133"/>
          <a:extLst>
            <a:ext uri="{FF2B5EF4-FFF2-40B4-BE49-F238E27FC236}">
              <a16:creationId xmlns:a16="http://schemas.microsoft.com/office/drawing/2014/main" id="{876BF17F-D0DF-4229-8BAA-FD21EF3BF52B}"/>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238893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765</xdr:row>
      <xdr:rowOff>0</xdr:rowOff>
    </xdr:from>
    <xdr:to>
      <xdr:col>4</xdr:col>
      <xdr:colOff>6350</xdr:colOff>
      <xdr:row>765</xdr:row>
      <xdr:rowOff>114300</xdr:rowOff>
    </xdr:to>
    <xdr:pic>
      <xdr:nvPicPr>
        <xdr:cNvPr id="1844" name="Picture 1843">
          <a:hlinkClick xmlns:r="http://schemas.openxmlformats.org/officeDocument/2006/relationships" r:id="rId5"/>
          <a:extLst>
            <a:ext uri="{FF2B5EF4-FFF2-40B4-BE49-F238E27FC236}">
              <a16:creationId xmlns:a16="http://schemas.microsoft.com/office/drawing/2014/main" id="{A80E158A-A87B-46A2-9564-EAA6E9A42FC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2388933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766</xdr:row>
      <xdr:rowOff>0</xdr:rowOff>
    </xdr:from>
    <xdr:to>
      <xdr:col>1</xdr:col>
      <xdr:colOff>304800</xdr:colOff>
      <xdr:row>766</xdr:row>
      <xdr:rowOff>304800</xdr:rowOff>
    </xdr:to>
    <xdr:pic>
      <xdr:nvPicPr>
        <xdr:cNvPr id="1845" name="Picture 1844">
          <a:hlinkClick xmlns:r="http://schemas.openxmlformats.org/officeDocument/2006/relationships" r:id="rId356"/>
          <a:extLst>
            <a:ext uri="{FF2B5EF4-FFF2-40B4-BE49-F238E27FC236}">
              <a16:creationId xmlns:a16="http://schemas.microsoft.com/office/drawing/2014/main" id="{9F33431B-028D-4074-BA81-404C1E21EDEB}"/>
            </a:ext>
          </a:extLst>
        </xdr:cNvPr>
        <xdr:cNvPicPr>
          <a:picLocks noChangeAspect="1" noChangeArrowheads="1"/>
        </xdr:cNvPicPr>
      </xdr:nvPicPr>
      <xdr:blipFill>
        <a:blip xmlns:r="http://schemas.openxmlformats.org/officeDocument/2006/relationships" r:embed="rId357">
          <a:extLst>
            <a:ext uri="{28A0092B-C50C-407E-A947-70E740481C1C}">
              <a14:useLocalDpi xmlns:a14="http://schemas.microsoft.com/office/drawing/2010/main" val="0"/>
            </a:ext>
          </a:extLst>
        </a:blip>
        <a:srcRect/>
        <a:stretch>
          <a:fillRect/>
        </a:stretch>
      </xdr:blipFill>
      <xdr:spPr bwMode="auto">
        <a:xfrm>
          <a:off x="609600" y="2392680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766</xdr:row>
      <xdr:rowOff>0</xdr:rowOff>
    </xdr:from>
    <xdr:to>
      <xdr:col>3</xdr:col>
      <xdr:colOff>304800</xdr:colOff>
      <xdr:row>766</xdr:row>
      <xdr:rowOff>114300</xdr:rowOff>
    </xdr:to>
    <xdr:pic>
      <xdr:nvPicPr>
        <xdr:cNvPr id="1846" name="Picture 1845">
          <a:hlinkClick xmlns:r="http://schemas.openxmlformats.org/officeDocument/2006/relationships" r:id="rId133"/>
          <a:extLst>
            <a:ext uri="{FF2B5EF4-FFF2-40B4-BE49-F238E27FC236}">
              <a16:creationId xmlns:a16="http://schemas.microsoft.com/office/drawing/2014/main" id="{DD3237E7-219D-4377-95FA-D52369D715D0}"/>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239268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766</xdr:row>
      <xdr:rowOff>0</xdr:rowOff>
    </xdr:from>
    <xdr:to>
      <xdr:col>4</xdr:col>
      <xdr:colOff>6350</xdr:colOff>
      <xdr:row>766</xdr:row>
      <xdr:rowOff>114300</xdr:rowOff>
    </xdr:to>
    <xdr:pic>
      <xdr:nvPicPr>
        <xdr:cNvPr id="1847" name="Picture 1846">
          <a:hlinkClick xmlns:r="http://schemas.openxmlformats.org/officeDocument/2006/relationships" r:id="rId5"/>
          <a:extLst>
            <a:ext uri="{FF2B5EF4-FFF2-40B4-BE49-F238E27FC236}">
              <a16:creationId xmlns:a16="http://schemas.microsoft.com/office/drawing/2014/main" id="{B963D807-D215-40AF-9A34-8420C9411DF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2392680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767</xdr:row>
      <xdr:rowOff>0</xdr:rowOff>
    </xdr:from>
    <xdr:to>
      <xdr:col>1</xdr:col>
      <xdr:colOff>304800</xdr:colOff>
      <xdr:row>767</xdr:row>
      <xdr:rowOff>304800</xdr:rowOff>
    </xdr:to>
    <xdr:pic>
      <xdr:nvPicPr>
        <xdr:cNvPr id="1848" name="Picture 1847">
          <a:hlinkClick xmlns:r="http://schemas.openxmlformats.org/officeDocument/2006/relationships" r:id="rId358"/>
          <a:extLst>
            <a:ext uri="{FF2B5EF4-FFF2-40B4-BE49-F238E27FC236}">
              <a16:creationId xmlns:a16="http://schemas.microsoft.com/office/drawing/2014/main" id="{B75D3B9A-8C80-40C8-BE18-B6AAF8927610}"/>
            </a:ext>
          </a:extLst>
        </xdr:cNvPr>
        <xdr:cNvPicPr>
          <a:picLocks noChangeAspect="1" noChangeArrowheads="1"/>
        </xdr:cNvPicPr>
      </xdr:nvPicPr>
      <xdr:blipFill>
        <a:blip xmlns:r="http://schemas.openxmlformats.org/officeDocument/2006/relationships" r:embed="rId359">
          <a:extLst>
            <a:ext uri="{28A0092B-C50C-407E-A947-70E740481C1C}">
              <a14:useLocalDpi xmlns:a14="http://schemas.microsoft.com/office/drawing/2010/main" val="0"/>
            </a:ext>
          </a:extLst>
        </a:blip>
        <a:srcRect/>
        <a:stretch>
          <a:fillRect/>
        </a:stretch>
      </xdr:blipFill>
      <xdr:spPr bwMode="auto">
        <a:xfrm>
          <a:off x="609600" y="2396426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767</xdr:row>
      <xdr:rowOff>0</xdr:rowOff>
    </xdr:from>
    <xdr:to>
      <xdr:col>3</xdr:col>
      <xdr:colOff>304800</xdr:colOff>
      <xdr:row>767</xdr:row>
      <xdr:rowOff>114300</xdr:rowOff>
    </xdr:to>
    <xdr:pic>
      <xdr:nvPicPr>
        <xdr:cNvPr id="1849" name="Picture 1848">
          <a:hlinkClick xmlns:r="http://schemas.openxmlformats.org/officeDocument/2006/relationships" r:id="rId133"/>
          <a:extLst>
            <a:ext uri="{FF2B5EF4-FFF2-40B4-BE49-F238E27FC236}">
              <a16:creationId xmlns:a16="http://schemas.microsoft.com/office/drawing/2014/main" id="{4680BD7B-34FC-4E7C-B282-DADC6F58980B}"/>
            </a:ext>
          </a:extLst>
        </xdr:cNvPr>
        <xdr:cNvPicPr>
          <a:picLocks noChangeAspect="1" noChangeArrowheads="1"/>
        </xdr:cNvPicPr>
      </xdr:nvPicPr>
      <xdr:blipFill>
        <a:blip xmlns:r="http://schemas.openxmlformats.org/officeDocument/2006/relationships" r:embed="rId134">
          <a:extLst>
            <a:ext uri="{28A0092B-C50C-407E-A947-70E740481C1C}">
              <a14:useLocalDpi xmlns:a14="http://schemas.microsoft.com/office/drawing/2010/main" val="0"/>
            </a:ext>
          </a:extLst>
        </a:blip>
        <a:srcRect/>
        <a:stretch>
          <a:fillRect/>
        </a:stretch>
      </xdr:blipFill>
      <xdr:spPr bwMode="auto">
        <a:xfrm>
          <a:off x="1828800" y="239642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767</xdr:row>
      <xdr:rowOff>0</xdr:rowOff>
    </xdr:from>
    <xdr:to>
      <xdr:col>4</xdr:col>
      <xdr:colOff>6350</xdr:colOff>
      <xdr:row>767</xdr:row>
      <xdr:rowOff>114300</xdr:rowOff>
    </xdr:to>
    <xdr:pic>
      <xdr:nvPicPr>
        <xdr:cNvPr id="1850" name="Picture 1849">
          <a:hlinkClick xmlns:r="http://schemas.openxmlformats.org/officeDocument/2006/relationships" r:id="rId5"/>
          <a:extLst>
            <a:ext uri="{FF2B5EF4-FFF2-40B4-BE49-F238E27FC236}">
              <a16:creationId xmlns:a16="http://schemas.microsoft.com/office/drawing/2014/main" id="{70188A09-76B3-4473-A49E-14F3885467E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139950" y="2396426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768</xdr:row>
      <xdr:rowOff>0</xdr:rowOff>
    </xdr:from>
    <xdr:to>
      <xdr:col>1</xdr:col>
      <xdr:colOff>361950</xdr:colOff>
      <xdr:row>769</xdr:row>
      <xdr:rowOff>187325</xdr:rowOff>
    </xdr:to>
    <xdr:pic>
      <xdr:nvPicPr>
        <xdr:cNvPr id="1851" name="Picture 1850">
          <a:hlinkClick xmlns:r="http://schemas.openxmlformats.org/officeDocument/2006/relationships" r:id="rId877"/>
          <a:extLst>
            <a:ext uri="{FF2B5EF4-FFF2-40B4-BE49-F238E27FC236}">
              <a16:creationId xmlns:a16="http://schemas.microsoft.com/office/drawing/2014/main" id="{6C528C6F-2B35-4772-AC46-2F33DDA8AF82}"/>
            </a:ext>
          </a:extLst>
        </xdr:cNvPr>
        <xdr:cNvPicPr>
          <a:picLocks noChangeAspect="1" noChangeArrowheads="1"/>
        </xdr:cNvPicPr>
      </xdr:nvPicPr>
      <xdr:blipFill>
        <a:blip xmlns:r="http://schemas.openxmlformats.org/officeDocument/2006/relationships" r:embed="rId878">
          <a:extLst>
            <a:ext uri="{28A0092B-C50C-407E-A947-70E740481C1C}">
              <a14:useLocalDpi xmlns:a14="http://schemas.microsoft.com/office/drawing/2010/main" val="0"/>
            </a:ext>
          </a:extLst>
        </a:blip>
        <a:srcRect/>
        <a:stretch>
          <a:fillRect/>
        </a:stretch>
      </xdr:blipFill>
      <xdr:spPr bwMode="auto">
        <a:xfrm>
          <a:off x="609600" y="240017300"/>
          <a:ext cx="361950"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768</xdr:row>
      <xdr:rowOff>0</xdr:rowOff>
    </xdr:from>
    <xdr:to>
      <xdr:col>3</xdr:col>
      <xdr:colOff>304800</xdr:colOff>
      <xdr:row>768</xdr:row>
      <xdr:rowOff>114300</xdr:rowOff>
    </xdr:to>
    <xdr:pic>
      <xdr:nvPicPr>
        <xdr:cNvPr id="1852" name="Picture 1851">
          <a:hlinkClick xmlns:r="http://schemas.openxmlformats.org/officeDocument/2006/relationships" r:id="rId9"/>
          <a:extLst>
            <a:ext uri="{FF2B5EF4-FFF2-40B4-BE49-F238E27FC236}">
              <a16:creationId xmlns:a16="http://schemas.microsoft.com/office/drawing/2014/main" id="{ECFEA7F5-A71C-42F0-99D4-B10E4019103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400173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769</xdr:row>
      <xdr:rowOff>0</xdr:rowOff>
    </xdr:from>
    <xdr:to>
      <xdr:col>1</xdr:col>
      <xdr:colOff>495300</xdr:colOff>
      <xdr:row>770</xdr:row>
      <xdr:rowOff>101600</xdr:rowOff>
    </xdr:to>
    <xdr:pic>
      <xdr:nvPicPr>
        <xdr:cNvPr id="1853" name="Picture 1852">
          <a:hlinkClick xmlns:r="http://schemas.openxmlformats.org/officeDocument/2006/relationships" r:id="rId877"/>
          <a:extLst>
            <a:ext uri="{FF2B5EF4-FFF2-40B4-BE49-F238E27FC236}">
              <a16:creationId xmlns:a16="http://schemas.microsoft.com/office/drawing/2014/main" id="{857E0B22-4D96-4ACD-AF9C-8BAF3F1B5481}"/>
            </a:ext>
          </a:extLst>
        </xdr:cNvPr>
        <xdr:cNvPicPr>
          <a:picLocks noChangeAspect="1" noChangeArrowheads="1"/>
        </xdr:cNvPicPr>
      </xdr:nvPicPr>
      <xdr:blipFill>
        <a:blip xmlns:r="http://schemas.openxmlformats.org/officeDocument/2006/relationships" r:embed="rId879">
          <a:extLst>
            <a:ext uri="{28A0092B-C50C-407E-A947-70E740481C1C}">
              <a14:useLocalDpi xmlns:a14="http://schemas.microsoft.com/office/drawing/2010/main" val="0"/>
            </a:ext>
          </a:extLst>
        </a:blip>
        <a:srcRect/>
        <a:stretch>
          <a:fillRect/>
        </a:stretch>
      </xdr:blipFill>
      <xdr:spPr bwMode="auto">
        <a:xfrm>
          <a:off x="609600" y="240207800"/>
          <a:ext cx="495300" cy="476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769</xdr:row>
      <xdr:rowOff>0</xdr:rowOff>
    </xdr:from>
    <xdr:to>
      <xdr:col>3</xdr:col>
      <xdr:colOff>304800</xdr:colOff>
      <xdr:row>769</xdr:row>
      <xdr:rowOff>114300</xdr:rowOff>
    </xdr:to>
    <xdr:pic>
      <xdr:nvPicPr>
        <xdr:cNvPr id="1854" name="Picture 1853">
          <a:hlinkClick xmlns:r="http://schemas.openxmlformats.org/officeDocument/2006/relationships" r:id="rId9"/>
          <a:extLst>
            <a:ext uri="{FF2B5EF4-FFF2-40B4-BE49-F238E27FC236}">
              <a16:creationId xmlns:a16="http://schemas.microsoft.com/office/drawing/2014/main" id="{AA4504C4-D28F-4BB1-A0EB-E984C681CE6E}"/>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402078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772</xdr:row>
      <xdr:rowOff>0</xdr:rowOff>
    </xdr:from>
    <xdr:to>
      <xdr:col>1</xdr:col>
      <xdr:colOff>304800</xdr:colOff>
      <xdr:row>773</xdr:row>
      <xdr:rowOff>114300</xdr:rowOff>
    </xdr:to>
    <xdr:pic>
      <xdr:nvPicPr>
        <xdr:cNvPr id="1855" name="Picture 1854">
          <a:hlinkClick xmlns:r="http://schemas.openxmlformats.org/officeDocument/2006/relationships" r:id="rId880"/>
          <a:extLst>
            <a:ext uri="{FF2B5EF4-FFF2-40B4-BE49-F238E27FC236}">
              <a16:creationId xmlns:a16="http://schemas.microsoft.com/office/drawing/2014/main" id="{6DA68F29-ED20-4C9B-876A-EC4E712A07E8}"/>
            </a:ext>
          </a:extLst>
        </xdr:cNvPr>
        <xdr:cNvPicPr>
          <a:picLocks noChangeAspect="1" noChangeArrowheads="1"/>
        </xdr:cNvPicPr>
      </xdr:nvPicPr>
      <xdr:blipFill>
        <a:blip xmlns:r="http://schemas.openxmlformats.org/officeDocument/2006/relationships" r:embed="rId881">
          <a:extLst>
            <a:ext uri="{28A0092B-C50C-407E-A947-70E740481C1C}">
              <a14:useLocalDpi xmlns:a14="http://schemas.microsoft.com/office/drawing/2010/main" val="0"/>
            </a:ext>
          </a:extLst>
        </a:blip>
        <a:srcRect/>
        <a:stretch>
          <a:fillRect/>
        </a:stretch>
      </xdr:blipFill>
      <xdr:spPr bwMode="auto">
        <a:xfrm>
          <a:off x="609600" y="240957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772</xdr:row>
      <xdr:rowOff>0</xdr:rowOff>
    </xdr:from>
    <xdr:to>
      <xdr:col>3</xdr:col>
      <xdr:colOff>304800</xdr:colOff>
      <xdr:row>772</xdr:row>
      <xdr:rowOff>114300</xdr:rowOff>
    </xdr:to>
    <xdr:pic>
      <xdr:nvPicPr>
        <xdr:cNvPr id="1856" name="Picture 1855">
          <a:hlinkClick xmlns:r="http://schemas.openxmlformats.org/officeDocument/2006/relationships" r:id="rId5"/>
          <a:extLst>
            <a:ext uri="{FF2B5EF4-FFF2-40B4-BE49-F238E27FC236}">
              <a16:creationId xmlns:a16="http://schemas.microsoft.com/office/drawing/2014/main" id="{482E458A-E12D-46ED-A393-47B53ADF45F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240957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773</xdr:row>
      <xdr:rowOff>0</xdr:rowOff>
    </xdr:from>
    <xdr:to>
      <xdr:col>1</xdr:col>
      <xdr:colOff>304800</xdr:colOff>
      <xdr:row>774</xdr:row>
      <xdr:rowOff>114300</xdr:rowOff>
    </xdr:to>
    <xdr:pic>
      <xdr:nvPicPr>
        <xdr:cNvPr id="1857" name="Picture 1856">
          <a:hlinkClick xmlns:r="http://schemas.openxmlformats.org/officeDocument/2006/relationships" r:id="rId882"/>
          <a:extLst>
            <a:ext uri="{FF2B5EF4-FFF2-40B4-BE49-F238E27FC236}">
              <a16:creationId xmlns:a16="http://schemas.microsoft.com/office/drawing/2014/main" id="{0E8F5F98-BB53-4D03-81EE-82557A50B857}"/>
            </a:ext>
          </a:extLst>
        </xdr:cNvPr>
        <xdr:cNvPicPr>
          <a:picLocks noChangeAspect="1" noChangeArrowheads="1"/>
        </xdr:cNvPicPr>
      </xdr:nvPicPr>
      <xdr:blipFill>
        <a:blip xmlns:r="http://schemas.openxmlformats.org/officeDocument/2006/relationships" r:embed="rId883">
          <a:extLst>
            <a:ext uri="{28A0092B-C50C-407E-A947-70E740481C1C}">
              <a14:useLocalDpi xmlns:a14="http://schemas.microsoft.com/office/drawing/2010/main" val="0"/>
            </a:ext>
          </a:extLst>
        </a:blip>
        <a:srcRect/>
        <a:stretch>
          <a:fillRect/>
        </a:stretch>
      </xdr:blipFill>
      <xdr:spPr bwMode="auto">
        <a:xfrm>
          <a:off x="609600" y="241147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773</xdr:row>
      <xdr:rowOff>0</xdr:rowOff>
    </xdr:from>
    <xdr:to>
      <xdr:col>3</xdr:col>
      <xdr:colOff>304800</xdr:colOff>
      <xdr:row>773</xdr:row>
      <xdr:rowOff>114300</xdr:rowOff>
    </xdr:to>
    <xdr:pic>
      <xdr:nvPicPr>
        <xdr:cNvPr id="1858" name="Picture 1857">
          <a:hlinkClick xmlns:r="http://schemas.openxmlformats.org/officeDocument/2006/relationships" r:id="rId5"/>
          <a:extLst>
            <a:ext uri="{FF2B5EF4-FFF2-40B4-BE49-F238E27FC236}">
              <a16:creationId xmlns:a16="http://schemas.microsoft.com/office/drawing/2014/main" id="{202B1A76-0576-4DD1-B583-8FF594C70D4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28800" y="241147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774</xdr:row>
      <xdr:rowOff>0</xdr:rowOff>
    </xdr:from>
    <xdr:to>
      <xdr:col>1</xdr:col>
      <xdr:colOff>304800</xdr:colOff>
      <xdr:row>775</xdr:row>
      <xdr:rowOff>114300</xdr:rowOff>
    </xdr:to>
    <xdr:pic>
      <xdr:nvPicPr>
        <xdr:cNvPr id="1859" name="Picture 1858">
          <a:hlinkClick xmlns:r="http://schemas.openxmlformats.org/officeDocument/2006/relationships" r:id="rId884"/>
          <a:extLst>
            <a:ext uri="{FF2B5EF4-FFF2-40B4-BE49-F238E27FC236}">
              <a16:creationId xmlns:a16="http://schemas.microsoft.com/office/drawing/2014/main" id="{FE37A8C7-3D13-4962-9EC9-228DFD2C8DC4}"/>
            </a:ext>
          </a:extLst>
        </xdr:cNvPr>
        <xdr:cNvPicPr>
          <a:picLocks noChangeAspect="1" noChangeArrowheads="1"/>
        </xdr:cNvPicPr>
      </xdr:nvPicPr>
      <xdr:blipFill>
        <a:blip xmlns:r="http://schemas.openxmlformats.org/officeDocument/2006/relationships" r:embed="rId885">
          <a:extLst>
            <a:ext uri="{28A0092B-C50C-407E-A947-70E740481C1C}">
              <a14:useLocalDpi xmlns:a14="http://schemas.microsoft.com/office/drawing/2010/main" val="0"/>
            </a:ext>
          </a:extLst>
        </a:blip>
        <a:srcRect/>
        <a:stretch>
          <a:fillRect/>
        </a:stretch>
      </xdr:blipFill>
      <xdr:spPr bwMode="auto">
        <a:xfrm>
          <a:off x="609600" y="241338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774</xdr:row>
      <xdr:rowOff>0</xdr:rowOff>
    </xdr:from>
    <xdr:to>
      <xdr:col>3</xdr:col>
      <xdr:colOff>304800</xdr:colOff>
      <xdr:row>774</xdr:row>
      <xdr:rowOff>114300</xdr:rowOff>
    </xdr:to>
    <xdr:pic>
      <xdr:nvPicPr>
        <xdr:cNvPr id="1860" name="Picture 1859">
          <a:hlinkClick xmlns:r="http://schemas.openxmlformats.org/officeDocument/2006/relationships" r:id="rId84"/>
          <a:extLst>
            <a:ext uri="{FF2B5EF4-FFF2-40B4-BE49-F238E27FC236}">
              <a16:creationId xmlns:a16="http://schemas.microsoft.com/office/drawing/2014/main" id="{7556401B-C2F6-4B65-9B55-7370AECBABB3}"/>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41338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775</xdr:row>
      <xdr:rowOff>0</xdr:rowOff>
    </xdr:from>
    <xdr:to>
      <xdr:col>1</xdr:col>
      <xdr:colOff>304800</xdr:colOff>
      <xdr:row>776</xdr:row>
      <xdr:rowOff>114300</xdr:rowOff>
    </xdr:to>
    <xdr:pic>
      <xdr:nvPicPr>
        <xdr:cNvPr id="1861" name="Picture 1860">
          <a:hlinkClick xmlns:r="http://schemas.openxmlformats.org/officeDocument/2006/relationships" r:id="rId886"/>
          <a:extLst>
            <a:ext uri="{FF2B5EF4-FFF2-40B4-BE49-F238E27FC236}">
              <a16:creationId xmlns:a16="http://schemas.microsoft.com/office/drawing/2014/main" id="{02E6251D-E9AA-4354-B027-8051010E8F49}"/>
            </a:ext>
          </a:extLst>
        </xdr:cNvPr>
        <xdr:cNvPicPr>
          <a:picLocks noChangeAspect="1" noChangeArrowheads="1"/>
        </xdr:cNvPicPr>
      </xdr:nvPicPr>
      <xdr:blipFill>
        <a:blip xmlns:r="http://schemas.openxmlformats.org/officeDocument/2006/relationships" r:embed="rId887">
          <a:extLst>
            <a:ext uri="{28A0092B-C50C-407E-A947-70E740481C1C}">
              <a14:useLocalDpi xmlns:a14="http://schemas.microsoft.com/office/drawing/2010/main" val="0"/>
            </a:ext>
          </a:extLst>
        </a:blip>
        <a:srcRect/>
        <a:stretch>
          <a:fillRect/>
        </a:stretch>
      </xdr:blipFill>
      <xdr:spPr bwMode="auto">
        <a:xfrm>
          <a:off x="609600" y="2415286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775</xdr:row>
      <xdr:rowOff>0</xdr:rowOff>
    </xdr:from>
    <xdr:to>
      <xdr:col>3</xdr:col>
      <xdr:colOff>304800</xdr:colOff>
      <xdr:row>775</xdr:row>
      <xdr:rowOff>114300</xdr:rowOff>
    </xdr:to>
    <xdr:pic>
      <xdr:nvPicPr>
        <xdr:cNvPr id="1862" name="Picture 1861">
          <a:hlinkClick xmlns:r="http://schemas.openxmlformats.org/officeDocument/2006/relationships" r:id="rId84"/>
          <a:extLst>
            <a:ext uri="{FF2B5EF4-FFF2-40B4-BE49-F238E27FC236}">
              <a16:creationId xmlns:a16="http://schemas.microsoft.com/office/drawing/2014/main" id="{3B593796-A5CB-4EFC-9D0B-BC2F76FC93E4}"/>
            </a:ext>
          </a:extLst>
        </xdr:cNvPr>
        <xdr:cNvPicPr>
          <a:picLocks noChangeAspect="1" noChangeArrowheads="1"/>
        </xdr:cNvPicPr>
      </xdr:nvPicPr>
      <xdr:blipFill>
        <a:blip xmlns:r="http://schemas.openxmlformats.org/officeDocument/2006/relationships" r:embed="rId85">
          <a:extLst>
            <a:ext uri="{28A0092B-C50C-407E-A947-70E740481C1C}">
              <a14:useLocalDpi xmlns:a14="http://schemas.microsoft.com/office/drawing/2010/main" val="0"/>
            </a:ext>
          </a:extLst>
        </a:blip>
        <a:srcRect/>
        <a:stretch>
          <a:fillRect/>
        </a:stretch>
      </xdr:blipFill>
      <xdr:spPr bwMode="auto">
        <a:xfrm>
          <a:off x="1828800" y="2415286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776</xdr:row>
      <xdr:rowOff>0</xdr:rowOff>
    </xdr:from>
    <xdr:to>
      <xdr:col>1</xdr:col>
      <xdr:colOff>304800</xdr:colOff>
      <xdr:row>776</xdr:row>
      <xdr:rowOff>304800</xdr:rowOff>
    </xdr:to>
    <xdr:pic>
      <xdr:nvPicPr>
        <xdr:cNvPr id="1863" name="Picture 1862">
          <a:hlinkClick xmlns:r="http://schemas.openxmlformats.org/officeDocument/2006/relationships" r:id="rId888"/>
          <a:extLst>
            <a:ext uri="{FF2B5EF4-FFF2-40B4-BE49-F238E27FC236}">
              <a16:creationId xmlns:a16="http://schemas.microsoft.com/office/drawing/2014/main" id="{3593C3F2-D993-4CD5-8288-D1D78C3F3D1F}"/>
            </a:ext>
          </a:extLst>
        </xdr:cNvPr>
        <xdr:cNvPicPr>
          <a:picLocks noChangeAspect="1" noChangeArrowheads="1"/>
        </xdr:cNvPicPr>
      </xdr:nvPicPr>
      <xdr:blipFill>
        <a:blip xmlns:r="http://schemas.openxmlformats.org/officeDocument/2006/relationships" r:embed="rId889">
          <a:extLst>
            <a:ext uri="{28A0092B-C50C-407E-A947-70E740481C1C}">
              <a14:useLocalDpi xmlns:a14="http://schemas.microsoft.com/office/drawing/2010/main" val="0"/>
            </a:ext>
          </a:extLst>
        </a:blip>
        <a:srcRect/>
        <a:stretch>
          <a:fillRect/>
        </a:stretch>
      </xdr:blipFill>
      <xdr:spPr bwMode="auto">
        <a:xfrm>
          <a:off x="609600" y="24171910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776</xdr:row>
      <xdr:rowOff>0</xdr:rowOff>
    </xdr:from>
    <xdr:to>
      <xdr:col>3</xdr:col>
      <xdr:colOff>304800</xdr:colOff>
      <xdr:row>776</xdr:row>
      <xdr:rowOff>114300</xdr:rowOff>
    </xdr:to>
    <xdr:pic>
      <xdr:nvPicPr>
        <xdr:cNvPr id="1864" name="Picture 1863">
          <a:hlinkClick xmlns:r="http://schemas.openxmlformats.org/officeDocument/2006/relationships" r:id="rId9"/>
          <a:extLst>
            <a:ext uri="{FF2B5EF4-FFF2-40B4-BE49-F238E27FC236}">
              <a16:creationId xmlns:a16="http://schemas.microsoft.com/office/drawing/2014/main" id="{213BF78B-783B-4DC8-947B-4AC360C94E1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4171910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777</xdr:row>
      <xdr:rowOff>0</xdr:rowOff>
    </xdr:from>
    <xdr:to>
      <xdr:col>1</xdr:col>
      <xdr:colOff>304800</xdr:colOff>
      <xdr:row>778</xdr:row>
      <xdr:rowOff>114300</xdr:rowOff>
    </xdr:to>
    <xdr:pic>
      <xdr:nvPicPr>
        <xdr:cNvPr id="1865" name="Picture 1864">
          <a:hlinkClick xmlns:r="http://schemas.openxmlformats.org/officeDocument/2006/relationships" r:id="rId344"/>
          <a:extLst>
            <a:ext uri="{FF2B5EF4-FFF2-40B4-BE49-F238E27FC236}">
              <a16:creationId xmlns:a16="http://schemas.microsoft.com/office/drawing/2014/main" id="{5DDD6419-DB42-41BE-916C-29FB588C2A20}"/>
            </a:ext>
          </a:extLst>
        </xdr:cNvPr>
        <xdr:cNvPicPr>
          <a:picLocks noChangeAspect="1" noChangeArrowheads="1"/>
        </xdr:cNvPicPr>
      </xdr:nvPicPr>
      <xdr:blipFill>
        <a:blip xmlns:r="http://schemas.openxmlformats.org/officeDocument/2006/relationships" r:embed="rId345">
          <a:extLst>
            <a:ext uri="{28A0092B-C50C-407E-A947-70E740481C1C}">
              <a14:useLocalDpi xmlns:a14="http://schemas.microsoft.com/office/drawing/2010/main" val="0"/>
            </a:ext>
          </a:extLst>
        </a:blip>
        <a:srcRect/>
        <a:stretch>
          <a:fillRect/>
        </a:stretch>
      </xdr:blipFill>
      <xdr:spPr bwMode="auto">
        <a:xfrm>
          <a:off x="609600" y="242093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777</xdr:row>
      <xdr:rowOff>0</xdr:rowOff>
    </xdr:from>
    <xdr:to>
      <xdr:col>3</xdr:col>
      <xdr:colOff>304800</xdr:colOff>
      <xdr:row>777</xdr:row>
      <xdr:rowOff>114300</xdr:rowOff>
    </xdr:to>
    <xdr:pic>
      <xdr:nvPicPr>
        <xdr:cNvPr id="1866" name="Picture 1865">
          <a:hlinkClick xmlns:r="http://schemas.openxmlformats.org/officeDocument/2006/relationships" r:id="rId9"/>
          <a:extLst>
            <a:ext uri="{FF2B5EF4-FFF2-40B4-BE49-F238E27FC236}">
              <a16:creationId xmlns:a16="http://schemas.microsoft.com/office/drawing/2014/main" id="{DA24C4BB-8082-427F-AFA2-A41F898E0D7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42093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778</xdr:row>
      <xdr:rowOff>0</xdr:rowOff>
    </xdr:from>
    <xdr:to>
      <xdr:col>1</xdr:col>
      <xdr:colOff>304800</xdr:colOff>
      <xdr:row>779</xdr:row>
      <xdr:rowOff>114300</xdr:rowOff>
    </xdr:to>
    <xdr:pic>
      <xdr:nvPicPr>
        <xdr:cNvPr id="1867" name="Picture 1866">
          <a:hlinkClick xmlns:r="http://schemas.openxmlformats.org/officeDocument/2006/relationships" r:id="rId346"/>
          <a:extLst>
            <a:ext uri="{FF2B5EF4-FFF2-40B4-BE49-F238E27FC236}">
              <a16:creationId xmlns:a16="http://schemas.microsoft.com/office/drawing/2014/main" id="{FB84AE08-FB3D-4BAB-9704-3932305A9132}"/>
            </a:ext>
          </a:extLst>
        </xdr:cNvPr>
        <xdr:cNvPicPr>
          <a:picLocks noChangeAspect="1" noChangeArrowheads="1"/>
        </xdr:cNvPicPr>
      </xdr:nvPicPr>
      <xdr:blipFill>
        <a:blip xmlns:r="http://schemas.openxmlformats.org/officeDocument/2006/relationships" r:embed="rId347">
          <a:extLst>
            <a:ext uri="{28A0092B-C50C-407E-A947-70E740481C1C}">
              <a14:useLocalDpi xmlns:a14="http://schemas.microsoft.com/office/drawing/2010/main" val="0"/>
            </a:ext>
          </a:extLst>
        </a:blip>
        <a:srcRect/>
        <a:stretch>
          <a:fillRect/>
        </a:stretch>
      </xdr:blipFill>
      <xdr:spPr bwMode="auto">
        <a:xfrm>
          <a:off x="609600" y="242284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778</xdr:row>
      <xdr:rowOff>0</xdr:rowOff>
    </xdr:from>
    <xdr:to>
      <xdr:col>3</xdr:col>
      <xdr:colOff>304800</xdr:colOff>
      <xdr:row>778</xdr:row>
      <xdr:rowOff>114300</xdr:rowOff>
    </xdr:to>
    <xdr:pic>
      <xdr:nvPicPr>
        <xdr:cNvPr id="1868" name="Picture 1867">
          <a:hlinkClick xmlns:r="http://schemas.openxmlformats.org/officeDocument/2006/relationships" r:id="rId9"/>
          <a:extLst>
            <a:ext uri="{FF2B5EF4-FFF2-40B4-BE49-F238E27FC236}">
              <a16:creationId xmlns:a16="http://schemas.microsoft.com/office/drawing/2014/main" id="{CC44030C-16DB-48F1-A7C4-23D06948FB6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828800" y="242284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779</xdr:row>
      <xdr:rowOff>0</xdr:rowOff>
    </xdr:from>
    <xdr:to>
      <xdr:col>1</xdr:col>
      <xdr:colOff>304800</xdr:colOff>
      <xdr:row>780</xdr:row>
      <xdr:rowOff>114300</xdr:rowOff>
    </xdr:to>
    <xdr:pic>
      <xdr:nvPicPr>
        <xdr:cNvPr id="1875" name="Picture 1874">
          <a:hlinkClick xmlns:r="http://schemas.openxmlformats.org/officeDocument/2006/relationships" r:id="rId890"/>
          <a:extLst>
            <a:ext uri="{FF2B5EF4-FFF2-40B4-BE49-F238E27FC236}">
              <a16:creationId xmlns:a16="http://schemas.microsoft.com/office/drawing/2014/main" id="{9AABAAC2-4A3A-426E-9CA6-10435FB811A3}"/>
            </a:ext>
          </a:extLst>
        </xdr:cNvPr>
        <xdr:cNvPicPr>
          <a:picLocks noChangeAspect="1" noChangeArrowheads="1"/>
        </xdr:cNvPicPr>
      </xdr:nvPicPr>
      <xdr:blipFill>
        <a:blip xmlns:r="http://schemas.openxmlformats.org/officeDocument/2006/relationships" r:embed="rId891">
          <a:extLst>
            <a:ext uri="{28A0092B-C50C-407E-A947-70E740481C1C}">
              <a14:useLocalDpi xmlns:a14="http://schemas.microsoft.com/office/drawing/2010/main" val="0"/>
            </a:ext>
          </a:extLst>
        </a:blip>
        <a:srcRect/>
        <a:stretch>
          <a:fillRect/>
        </a:stretch>
      </xdr:blipFill>
      <xdr:spPr bwMode="auto">
        <a:xfrm>
          <a:off x="609600" y="242474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779</xdr:row>
      <xdr:rowOff>0</xdr:rowOff>
    </xdr:from>
    <xdr:to>
      <xdr:col>3</xdr:col>
      <xdr:colOff>304800</xdr:colOff>
      <xdr:row>779</xdr:row>
      <xdr:rowOff>114300</xdr:rowOff>
    </xdr:to>
    <xdr:pic>
      <xdr:nvPicPr>
        <xdr:cNvPr id="1876" name="Picture 1875">
          <a:hlinkClick xmlns:r="http://schemas.openxmlformats.org/officeDocument/2006/relationships" r:id="rId236"/>
          <a:extLst>
            <a:ext uri="{FF2B5EF4-FFF2-40B4-BE49-F238E27FC236}">
              <a16:creationId xmlns:a16="http://schemas.microsoft.com/office/drawing/2014/main" id="{57979DD7-17F4-4CE7-975B-E44F9CDC63A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242474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780</xdr:row>
      <xdr:rowOff>0</xdr:rowOff>
    </xdr:from>
    <xdr:to>
      <xdr:col>1</xdr:col>
      <xdr:colOff>304800</xdr:colOff>
      <xdr:row>781</xdr:row>
      <xdr:rowOff>114300</xdr:rowOff>
    </xdr:to>
    <xdr:pic>
      <xdr:nvPicPr>
        <xdr:cNvPr id="1877" name="Picture 1876">
          <a:hlinkClick xmlns:r="http://schemas.openxmlformats.org/officeDocument/2006/relationships" r:id="rId892"/>
          <a:extLst>
            <a:ext uri="{FF2B5EF4-FFF2-40B4-BE49-F238E27FC236}">
              <a16:creationId xmlns:a16="http://schemas.microsoft.com/office/drawing/2014/main" id="{260C0BCD-1C4F-40F1-98CE-2210B8D8F026}"/>
            </a:ext>
          </a:extLst>
        </xdr:cNvPr>
        <xdr:cNvPicPr>
          <a:picLocks noChangeAspect="1" noChangeArrowheads="1"/>
        </xdr:cNvPicPr>
      </xdr:nvPicPr>
      <xdr:blipFill>
        <a:blip xmlns:r="http://schemas.openxmlformats.org/officeDocument/2006/relationships" r:embed="rId893">
          <a:extLst>
            <a:ext uri="{28A0092B-C50C-407E-A947-70E740481C1C}">
              <a14:useLocalDpi xmlns:a14="http://schemas.microsoft.com/office/drawing/2010/main" val="0"/>
            </a:ext>
          </a:extLst>
        </a:blip>
        <a:srcRect/>
        <a:stretch>
          <a:fillRect/>
        </a:stretch>
      </xdr:blipFill>
      <xdr:spPr bwMode="auto">
        <a:xfrm>
          <a:off x="609600" y="2426652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780</xdr:row>
      <xdr:rowOff>0</xdr:rowOff>
    </xdr:from>
    <xdr:to>
      <xdr:col>3</xdr:col>
      <xdr:colOff>304800</xdr:colOff>
      <xdr:row>780</xdr:row>
      <xdr:rowOff>114300</xdr:rowOff>
    </xdr:to>
    <xdr:pic>
      <xdr:nvPicPr>
        <xdr:cNvPr id="1878" name="Picture 1877">
          <a:hlinkClick xmlns:r="http://schemas.openxmlformats.org/officeDocument/2006/relationships" r:id="rId236"/>
          <a:extLst>
            <a:ext uri="{FF2B5EF4-FFF2-40B4-BE49-F238E27FC236}">
              <a16:creationId xmlns:a16="http://schemas.microsoft.com/office/drawing/2014/main" id="{CE399FFA-E315-435D-A268-F5B40224B85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242665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781</xdr:row>
      <xdr:rowOff>0</xdr:rowOff>
    </xdr:from>
    <xdr:to>
      <xdr:col>1</xdr:col>
      <xdr:colOff>304800</xdr:colOff>
      <xdr:row>782</xdr:row>
      <xdr:rowOff>114300</xdr:rowOff>
    </xdr:to>
    <xdr:pic>
      <xdr:nvPicPr>
        <xdr:cNvPr id="1879" name="Picture 1878">
          <a:hlinkClick xmlns:r="http://schemas.openxmlformats.org/officeDocument/2006/relationships" r:id="rId894"/>
          <a:extLst>
            <a:ext uri="{FF2B5EF4-FFF2-40B4-BE49-F238E27FC236}">
              <a16:creationId xmlns:a16="http://schemas.microsoft.com/office/drawing/2014/main" id="{84DE8DD0-45B7-45C4-BCEE-AB2F9C7404AD}"/>
            </a:ext>
          </a:extLst>
        </xdr:cNvPr>
        <xdr:cNvPicPr>
          <a:picLocks noChangeAspect="1" noChangeArrowheads="1"/>
        </xdr:cNvPicPr>
      </xdr:nvPicPr>
      <xdr:blipFill>
        <a:blip xmlns:r="http://schemas.openxmlformats.org/officeDocument/2006/relationships" r:embed="rId895">
          <a:extLst>
            <a:ext uri="{28A0092B-C50C-407E-A947-70E740481C1C}">
              <a14:useLocalDpi xmlns:a14="http://schemas.microsoft.com/office/drawing/2010/main" val="0"/>
            </a:ext>
          </a:extLst>
        </a:blip>
        <a:srcRect/>
        <a:stretch>
          <a:fillRect/>
        </a:stretch>
      </xdr:blipFill>
      <xdr:spPr bwMode="auto">
        <a:xfrm>
          <a:off x="609600" y="242855750"/>
          <a:ext cx="3048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781</xdr:row>
      <xdr:rowOff>0</xdr:rowOff>
    </xdr:from>
    <xdr:to>
      <xdr:col>3</xdr:col>
      <xdr:colOff>304800</xdr:colOff>
      <xdr:row>781</xdr:row>
      <xdr:rowOff>114300</xdr:rowOff>
    </xdr:to>
    <xdr:pic>
      <xdr:nvPicPr>
        <xdr:cNvPr id="1880" name="Picture 1879">
          <a:hlinkClick xmlns:r="http://schemas.openxmlformats.org/officeDocument/2006/relationships" r:id="rId236"/>
          <a:extLst>
            <a:ext uri="{FF2B5EF4-FFF2-40B4-BE49-F238E27FC236}">
              <a16:creationId xmlns:a16="http://schemas.microsoft.com/office/drawing/2014/main" id="{9C52E42A-1673-44B3-B5C3-27A226DCFEB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1828800" y="2428557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782</xdr:row>
      <xdr:rowOff>0</xdr:rowOff>
    </xdr:from>
    <xdr:to>
      <xdr:col>1</xdr:col>
      <xdr:colOff>304800</xdr:colOff>
      <xdr:row>782</xdr:row>
      <xdr:rowOff>333375</xdr:rowOff>
    </xdr:to>
    <xdr:pic>
      <xdr:nvPicPr>
        <xdr:cNvPr id="1886" name="Picture 1885">
          <a:hlinkClick xmlns:r="http://schemas.openxmlformats.org/officeDocument/2006/relationships" r:id="rId896"/>
          <a:extLst>
            <a:ext uri="{FF2B5EF4-FFF2-40B4-BE49-F238E27FC236}">
              <a16:creationId xmlns:a16="http://schemas.microsoft.com/office/drawing/2014/main" id="{898B5979-3303-4464-B57E-7CCFD3340932}"/>
            </a:ext>
          </a:extLst>
        </xdr:cNvPr>
        <xdr:cNvPicPr>
          <a:picLocks noChangeAspect="1" noChangeArrowheads="1"/>
        </xdr:cNvPicPr>
      </xdr:nvPicPr>
      <xdr:blipFill>
        <a:blip xmlns:r="http://schemas.openxmlformats.org/officeDocument/2006/relationships" r:embed="rId897">
          <a:extLst>
            <a:ext uri="{28A0092B-C50C-407E-A947-70E740481C1C}">
              <a14:useLocalDpi xmlns:a14="http://schemas.microsoft.com/office/drawing/2010/main" val="0"/>
            </a:ext>
          </a:extLst>
        </a:blip>
        <a:srcRect/>
        <a:stretch>
          <a:fillRect/>
        </a:stretch>
      </xdr:blipFill>
      <xdr:spPr bwMode="auto">
        <a:xfrm>
          <a:off x="609600" y="243046250"/>
          <a:ext cx="304800" cy="336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782</xdr:row>
      <xdr:rowOff>0</xdr:rowOff>
    </xdr:from>
    <xdr:to>
      <xdr:col>3</xdr:col>
      <xdr:colOff>304800</xdr:colOff>
      <xdr:row>782</xdr:row>
      <xdr:rowOff>114300</xdr:rowOff>
    </xdr:to>
    <xdr:pic>
      <xdr:nvPicPr>
        <xdr:cNvPr id="1887" name="Picture 1886">
          <a:hlinkClick xmlns:r="http://schemas.openxmlformats.org/officeDocument/2006/relationships" r:id="rId551"/>
          <a:extLst>
            <a:ext uri="{FF2B5EF4-FFF2-40B4-BE49-F238E27FC236}">
              <a16:creationId xmlns:a16="http://schemas.microsoft.com/office/drawing/2014/main" id="{2259A8F7-7BD2-46D2-B253-0E5855F2EDD2}"/>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1828800" y="2430462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784</xdr:row>
      <xdr:rowOff>0</xdr:rowOff>
    </xdr:from>
    <xdr:to>
      <xdr:col>1</xdr:col>
      <xdr:colOff>304800</xdr:colOff>
      <xdr:row>784</xdr:row>
      <xdr:rowOff>314325</xdr:rowOff>
    </xdr:to>
    <xdr:pic>
      <xdr:nvPicPr>
        <xdr:cNvPr id="1888" name="Picture 1887">
          <a:hlinkClick xmlns:r="http://schemas.openxmlformats.org/officeDocument/2006/relationships" r:id="rId896"/>
          <a:extLst>
            <a:ext uri="{FF2B5EF4-FFF2-40B4-BE49-F238E27FC236}">
              <a16:creationId xmlns:a16="http://schemas.microsoft.com/office/drawing/2014/main" id="{E444D6AD-5146-4DC2-BF13-B9312BB6690C}"/>
            </a:ext>
          </a:extLst>
        </xdr:cNvPr>
        <xdr:cNvPicPr>
          <a:picLocks noChangeAspect="1" noChangeArrowheads="1"/>
        </xdr:cNvPicPr>
      </xdr:nvPicPr>
      <xdr:blipFill>
        <a:blip xmlns:r="http://schemas.openxmlformats.org/officeDocument/2006/relationships" r:embed="rId898">
          <a:extLst>
            <a:ext uri="{28A0092B-C50C-407E-A947-70E740481C1C}">
              <a14:useLocalDpi xmlns:a14="http://schemas.microsoft.com/office/drawing/2010/main" val="0"/>
            </a:ext>
          </a:extLst>
        </a:blip>
        <a:srcRect/>
        <a:stretch>
          <a:fillRect/>
        </a:stretch>
      </xdr:blipFill>
      <xdr:spPr bwMode="auto">
        <a:xfrm>
          <a:off x="609600" y="243795550"/>
          <a:ext cx="304800" cy="31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784</xdr:row>
      <xdr:rowOff>0</xdr:rowOff>
    </xdr:from>
    <xdr:to>
      <xdr:col>3</xdr:col>
      <xdr:colOff>304800</xdr:colOff>
      <xdr:row>784</xdr:row>
      <xdr:rowOff>114300</xdr:rowOff>
    </xdr:to>
    <xdr:pic>
      <xdr:nvPicPr>
        <xdr:cNvPr id="1889" name="Picture 1888">
          <a:hlinkClick xmlns:r="http://schemas.openxmlformats.org/officeDocument/2006/relationships" r:id="rId551"/>
          <a:extLst>
            <a:ext uri="{FF2B5EF4-FFF2-40B4-BE49-F238E27FC236}">
              <a16:creationId xmlns:a16="http://schemas.microsoft.com/office/drawing/2014/main" id="{2CACE47D-4271-4DEB-AA2E-5D14C89E8172}"/>
            </a:ext>
          </a:extLst>
        </xdr:cNvPr>
        <xdr:cNvPicPr>
          <a:picLocks noChangeAspect="1" noChangeArrowheads="1"/>
        </xdr:cNvPicPr>
      </xdr:nvPicPr>
      <xdr:blipFill>
        <a:blip xmlns:r="http://schemas.openxmlformats.org/officeDocument/2006/relationships" r:embed="rId125">
          <a:extLst>
            <a:ext uri="{28A0092B-C50C-407E-A947-70E740481C1C}">
              <a14:useLocalDpi xmlns:a14="http://schemas.microsoft.com/office/drawing/2010/main" val="0"/>
            </a:ext>
          </a:extLst>
        </a:blip>
        <a:srcRect/>
        <a:stretch>
          <a:fillRect/>
        </a:stretch>
      </xdr:blipFill>
      <xdr:spPr bwMode="auto">
        <a:xfrm>
          <a:off x="1828800" y="24379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311150</xdr:colOff>
      <xdr:row>784</xdr:row>
      <xdr:rowOff>0</xdr:rowOff>
    </xdr:from>
    <xdr:to>
      <xdr:col>4</xdr:col>
      <xdr:colOff>9525</xdr:colOff>
      <xdr:row>784</xdr:row>
      <xdr:rowOff>114300</xdr:rowOff>
    </xdr:to>
    <xdr:pic>
      <xdr:nvPicPr>
        <xdr:cNvPr id="1890" name="Picture 1889">
          <a:hlinkClick xmlns:r="http://schemas.openxmlformats.org/officeDocument/2006/relationships" r:id="rId267"/>
          <a:extLst>
            <a:ext uri="{FF2B5EF4-FFF2-40B4-BE49-F238E27FC236}">
              <a16:creationId xmlns:a16="http://schemas.microsoft.com/office/drawing/2014/main" id="{B071B66C-FAF2-447A-AA6C-F8921BEE05C7}"/>
            </a:ext>
          </a:extLst>
        </xdr:cNvPr>
        <xdr:cNvPicPr>
          <a:picLocks noChangeAspect="1" noChangeArrowheads="1"/>
        </xdr:cNvPicPr>
      </xdr:nvPicPr>
      <xdr:blipFill>
        <a:blip xmlns:r="http://schemas.openxmlformats.org/officeDocument/2006/relationships" r:embed="rId110">
          <a:extLst>
            <a:ext uri="{28A0092B-C50C-407E-A947-70E740481C1C}">
              <a14:useLocalDpi xmlns:a14="http://schemas.microsoft.com/office/drawing/2010/main" val="0"/>
            </a:ext>
          </a:extLst>
        </a:blip>
        <a:srcRect/>
        <a:stretch>
          <a:fillRect/>
        </a:stretch>
      </xdr:blipFill>
      <xdr:spPr bwMode="auto">
        <a:xfrm>
          <a:off x="2139950" y="243795550"/>
          <a:ext cx="30480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serebii.net/abilitydex/healer.shtml" TargetMode="External"/><Relationship Id="rId671" Type="http://schemas.openxmlformats.org/officeDocument/2006/relationships/hyperlink" Target="https://serebii.net/abilitydex/damp.shtml" TargetMode="External"/><Relationship Id="rId769" Type="http://schemas.openxmlformats.org/officeDocument/2006/relationships/hyperlink" Target="https://serebii.net/pokedex-sm/649.shtml" TargetMode="External"/><Relationship Id="rId976" Type="http://schemas.openxmlformats.org/officeDocument/2006/relationships/hyperlink" Target="https://serebii.net/pokedex-sm/229.shtml" TargetMode="External"/><Relationship Id="rId21" Type="http://schemas.openxmlformats.org/officeDocument/2006/relationships/hyperlink" Target="https://serebii.net/abilitydex/unburden.shtml" TargetMode="External"/><Relationship Id="rId324" Type="http://schemas.openxmlformats.org/officeDocument/2006/relationships/hyperlink" Target="https://serebii.net/pokedex-sm/651.shtml" TargetMode="External"/><Relationship Id="rId531" Type="http://schemas.openxmlformats.org/officeDocument/2006/relationships/hyperlink" Target="https://serebii.net/pokedex-swsh/nincada" TargetMode="External"/><Relationship Id="rId629" Type="http://schemas.openxmlformats.org/officeDocument/2006/relationships/hyperlink" Target="https://serebii.net/abilitydex/competitive.shtml" TargetMode="External"/><Relationship Id="rId1161" Type="http://schemas.openxmlformats.org/officeDocument/2006/relationships/hyperlink" Target="https://serebii.net/abilitydex/rattled.shtml" TargetMode="External"/><Relationship Id="rId1259" Type="http://schemas.openxmlformats.org/officeDocument/2006/relationships/hyperlink" Target="https://serebii.net/pokedex-swsh/snorlax" TargetMode="External"/><Relationship Id="rId170" Type="http://schemas.openxmlformats.org/officeDocument/2006/relationships/hyperlink" Target="https://serebii.net/abilitydex/swiftswim.shtml" TargetMode="External"/><Relationship Id="rId836" Type="http://schemas.openxmlformats.org/officeDocument/2006/relationships/hyperlink" Target="https://serebii.net/pokedex-sm/229.shtml" TargetMode="External"/><Relationship Id="rId1021" Type="http://schemas.openxmlformats.org/officeDocument/2006/relationships/hyperlink" Target="https://serebii.net/pokedex-sm/669.shtml" TargetMode="External"/><Relationship Id="rId1119" Type="http://schemas.openxmlformats.org/officeDocument/2006/relationships/hyperlink" Target="https://serebii.net/abilitydex/infiltrator.shtml" TargetMode="External"/><Relationship Id="rId268" Type="http://schemas.openxmlformats.org/officeDocument/2006/relationships/hyperlink" Target="https://serebii.net/abilitydex/blaze.shtml" TargetMode="External"/><Relationship Id="rId475" Type="http://schemas.openxmlformats.org/officeDocument/2006/relationships/hyperlink" Target="https://serebii.net/abilitydex/cloudnine.shtml" TargetMode="External"/><Relationship Id="rId682" Type="http://schemas.openxmlformats.org/officeDocument/2006/relationships/hyperlink" Target="https://serebii.net/abilitydex/damp.shtml" TargetMode="External"/><Relationship Id="rId903" Type="http://schemas.openxmlformats.org/officeDocument/2006/relationships/hyperlink" Target="https://serebii.net/abilitydex/flamebody.shtml" TargetMode="External"/><Relationship Id="rId32" Type="http://schemas.openxmlformats.org/officeDocument/2006/relationships/hyperlink" Target="https://serebii.net/abilitydex/aftermath.shtml" TargetMode="External"/><Relationship Id="rId128" Type="http://schemas.openxmlformats.org/officeDocument/2006/relationships/hyperlink" Target="https://serebii.net/abilitydex/runaway.shtml" TargetMode="External"/><Relationship Id="rId335" Type="http://schemas.openxmlformats.org/officeDocument/2006/relationships/hyperlink" Target="https://serebii.net/abilitydex/pickup.shtml" TargetMode="External"/><Relationship Id="rId542" Type="http://schemas.openxmlformats.org/officeDocument/2006/relationships/hyperlink" Target="https://serebii.net/pokedex-sm/666.shtml" TargetMode="External"/><Relationship Id="rId987" Type="http://schemas.openxmlformats.org/officeDocument/2006/relationships/hyperlink" Target="https://serebii.net/pokedex-swsh/chandelure" TargetMode="External"/><Relationship Id="rId1172" Type="http://schemas.openxmlformats.org/officeDocument/2006/relationships/hyperlink" Target="https://serebii.net/abilitydex/sturdy.shtml" TargetMode="External"/><Relationship Id="rId181" Type="http://schemas.openxmlformats.org/officeDocument/2006/relationships/hyperlink" Target="https://serebii.net/abilitydex/sniper.shtml" TargetMode="External"/><Relationship Id="rId402" Type="http://schemas.openxmlformats.org/officeDocument/2006/relationships/hyperlink" Target="https://serebii.net/abilitydex/chlorophyll.shtml" TargetMode="External"/><Relationship Id="rId847" Type="http://schemas.openxmlformats.org/officeDocument/2006/relationships/hyperlink" Target="https://serebii.net/abilitydex/earlybird.shtml" TargetMode="External"/><Relationship Id="rId1032" Type="http://schemas.openxmlformats.org/officeDocument/2006/relationships/hyperlink" Target="https://serebii.net/abilitydex/triage.shtml" TargetMode="External"/><Relationship Id="rId279" Type="http://schemas.openxmlformats.org/officeDocument/2006/relationships/hyperlink" Target="https://serebii.net/pokedex-sm/390.shtml" TargetMode="External"/><Relationship Id="rId486" Type="http://schemas.openxmlformats.org/officeDocument/2006/relationships/hyperlink" Target="https://serebii.net/abilitydex/cloudnine.shtml" TargetMode="External"/><Relationship Id="rId693" Type="http://schemas.openxmlformats.org/officeDocument/2006/relationships/hyperlink" Target="https://serebii.net/pokedex-sm/259.shtml" TargetMode="External"/><Relationship Id="rId707" Type="http://schemas.openxmlformats.org/officeDocument/2006/relationships/hyperlink" Target="https://serebii.net/pokedex-sm/741.shtml" TargetMode="External"/><Relationship Id="rId914" Type="http://schemas.openxmlformats.org/officeDocument/2006/relationships/hyperlink" Target="https://serebii.net/pokedex-swsh/chandelure" TargetMode="External"/><Relationship Id="rId43" Type="http://schemas.openxmlformats.org/officeDocument/2006/relationships/hyperlink" Target="https://serebii.net/pokedex-sm/384.shtml" TargetMode="External"/><Relationship Id="rId139" Type="http://schemas.openxmlformats.org/officeDocument/2006/relationships/hyperlink" Target="https://serebii.net/pokedex-swsh/diglett" TargetMode="External"/><Relationship Id="rId346" Type="http://schemas.openxmlformats.org/officeDocument/2006/relationships/hyperlink" Target="https://serebii.net/abilitydex/cheekpouch.shtml" TargetMode="External"/><Relationship Id="rId553" Type="http://schemas.openxmlformats.org/officeDocument/2006/relationships/hyperlink" Target="https://serebii.net/pokedex-swsh/inkay" TargetMode="External"/><Relationship Id="rId760" Type="http://schemas.openxmlformats.org/officeDocument/2006/relationships/hyperlink" Target="https://serebii.net/pokedex-sm/137.shtml" TargetMode="External"/><Relationship Id="rId998" Type="http://schemas.openxmlformats.org/officeDocument/2006/relationships/hyperlink" Target="https://serebii.net/abilitydex/whitesmoke.shtml" TargetMode="External"/><Relationship Id="rId1183" Type="http://schemas.openxmlformats.org/officeDocument/2006/relationships/hyperlink" Target="https://serebii.net/abilitydex/gluttony.shtml" TargetMode="External"/><Relationship Id="rId192" Type="http://schemas.openxmlformats.org/officeDocument/2006/relationships/hyperlink" Target="https://serebii.net/pokedex-sm/104.shtml" TargetMode="External"/><Relationship Id="rId206" Type="http://schemas.openxmlformats.org/officeDocument/2006/relationships/hyperlink" Target="https://serebii.net/pokedex-sm/797.shtml" TargetMode="External"/><Relationship Id="rId413" Type="http://schemas.openxmlformats.org/officeDocument/2006/relationships/hyperlink" Target="https://serebii.net/abilitydex/chlorophyll.shtml" TargetMode="External"/><Relationship Id="rId858" Type="http://schemas.openxmlformats.org/officeDocument/2006/relationships/hyperlink" Target="https://serebii.net/pokedex-sm/285.shtml" TargetMode="External"/><Relationship Id="rId1043" Type="http://schemas.openxmlformats.org/officeDocument/2006/relationships/hyperlink" Target="https://serebii.net/abilitydex/fluffy.shtml" TargetMode="External"/><Relationship Id="rId497" Type="http://schemas.openxmlformats.org/officeDocument/2006/relationships/hyperlink" Target="https://serebii.net/abilitydex/cutecharm.shtml" TargetMode="External"/><Relationship Id="rId620" Type="http://schemas.openxmlformats.org/officeDocument/2006/relationships/hyperlink" Target="https://serebii.net/abilitydex/magicguard.shtml" TargetMode="External"/><Relationship Id="rId718" Type="http://schemas.openxmlformats.org/officeDocument/2006/relationships/hyperlink" Target="https://serebii.net/pokedex-sm/566.shtml" TargetMode="External"/><Relationship Id="rId925" Type="http://schemas.openxmlformats.org/officeDocument/2006/relationships/hyperlink" Target="https://serebii.net/pokedex-swsh/carkol" TargetMode="External"/><Relationship Id="rId1250" Type="http://schemas.openxmlformats.org/officeDocument/2006/relationships/hyperlink" Target="https://serebii.net/abilitydex/thickfat.shtml" TargetMode="External"/><Relationship Id="rId357" Type="http://schemas.openxmlformats.org/officeDocument/2006/relationships/hyperlink" Target="https://serebii.net/pokedex-sm/071.shtml" TargetMode="External"/><Relationship Id="rId1110" Type="http://schemas.openxmlformats.org/officeDocument/2006/relationships/hyperlink" Target="https://serebii.net/abilitydex/frisk.shtml" TargetMode="External"/><Relationship Id="rId1194" Type="http://schemas.openxmlformats.org/officeDocument/2006/relationships/hyperlink" Target="https://serebii.net/pokedex-sm/088.shtml" TargetMode="External"/><Relationship Id="rId1208" Type="http://schemas.openxmlformats.org/officeDocument/2006/relationships/hyperlink" Target="https://serebii.net/pokedex-swsh/zigzagoon" TargetMode="External"/><Relationship Id="rId54" Type="http://schemas.openxmlformats.org/officeDocument/2006/relationships/hyperlink" Target="https://serebii.net/abilitydex/analytic.shtml" TargetMode="External"/><Relationship Id="rId217" Type="http://schemas.openxmlformats.org/officeDocument/2006/relationships/hyperlink" Target="https://serebii.net/abilitydex/beastboost.shtml" TargetMode="External"/><Relationship Id="rId564" Type="http://schemas.openxmlformats.org/officeDocument/2006/relationships/hyperlink" Target="https://serebii.net/abilitydex/contrary.shtml" TargetMode="External"/><Relationship Id="rId771" Type="http://schemas.openxmlformats.org/officeDocument/2006/relationships/hyperlink" Target="https://serebii.net/pokedex-swsh/pelipper" TargetMode="External"/><Relationship Id="rId869" Type="http://schemas.openxmlformats.org/officeDocument/2006/relationships/hyperlink" Target="https://serebii.net/abilitydex/illuminate.shtml" TargetMode="External"/><Relationship Id="rId424" Type="http://schemas.openxmlformats.org/officeDocument/2006/relationships/hyperlink" Target="https://serebii.net/pokedex-swsh/bulbasaur" TargetMode="External"/><Relationship Id="rId631" Type="http://schemas.openxmlformats.org/officeDocument/2006/relationships/hyperlink" Target="https://serebii.net/abilitydex/cutecharm.shtml" TargetMode="External"/><Relationship Id="rId729" Type="http://schemas.openxmlformats.org/officeDocument/2006/relationships/hyperlink" Target="https://serebii.net/abilitydex/defiant.shtml" TargetMode="External"/><Relationship Id="rId1054" Type="http://schemas.openxmlformats.org/officeDocument/2006/relationships/hyperlink" Target="https://serebii.net/abilitydex/oblivious.shtml" TargetMode="External"/><Relationship Id="rId1261" Type="http://schemas.openxmlformats.org/officeDocument/2006/relationships/hyperlink" Target="https://serebii.net/abilitydex/thickfat.shtml" TargetMode="External"/><Relationship Id="rId270" Type="http://schemas.openxmlformats.org/officeDocument/2006/relationships/hyperlink" Target="https://serebii.net/abilitydex/blaze.shtml" TargetMode="External"/><Relationship Id="rId936" Type="http://schemas.openxmlformats.org/officeDocument/2006/relationships/hyperlink" Target="https://serebii.net/abilitydex/flamebody.shtml" TargetMode="External"/><Relationship Id="rId1121" Type="http://schemas.openxmlformats.org/officeDocument/2006/relationships/hyperlink" Target="https://serebii.net/abilitydex/swarm.shtml" TargetMode="External"/><Relationship Id="rId1219" Type="http://schemas.openxmlformats.org/officeDocument/2006/relationships/hyperlink" Target="https://serebii.net/pokedex-sm/511.shtml" TargetMode="External"/><Relationship Id="rId65" Type="http://schemas.openxmlformats.org/officeDocument/2006/relationships/hyperlink" Target="https://serebii.net/pokedex-swsh/elgyem" TargetMode="External"/><Relationship Id="rId130" Type="http://schemas.openxmlformats.org/officeDocument/2006/relationships/hyperlink" Target="https://serebii.net/abilitydex/anticipation.shtml" TargetMode="External"/><Relationship Id="rId368" Type="http://schemas.openxmlformats.org/officeDocument/2006/relationships/hyperlink" Target="https://serebii.net/pokedex-sm/187.shtml" TargetMode="External"/><Relationship Id="rId575" Type="http://schemas.openxmlformats.org/officeDocument/2006/relationships/hyperlink" Target="https://serebii.net/pokedex-swsh/salazzle" TargetMode="External"/><Relationship Id="rId782" Type="http://schemas.openxmlformats.org/officeDocument/2006/relationships/hyperlink" Target="https://serebii.net/abilitydex/drought.shtml" TargetMode="External"/><Relationship Id="rId228" Type="http://schemas.openxmlformats.org/officeDocument/2006/relationships/hyperlink" Target="https://serebii.net/abilitydex/superluck.shtml" TargetMode="External"/><Relationship Id="rId435" Type="http://schemas.openxmlformats.org/officeDocument/2006/relationships/hyperlink" Target="https://serebii.net/abilitydex/chlorophyll.shtml" TargetMode="External"/><Relationship Id="rId642" Type="http://schemas.openxmlformats.org/officeDocument/2006/relationships/hyperlink" Target="https://serebii.net/pokedex-sm/428.shtml" TargetMode="External"/><Relationship Id="rId1065" Type="http://schemas.openxmlformats.org/officeDocument/2006/relationships/hyperlink" Target="https://serebii.net/pokedex-swsh/clefairy" TargetMode="External"/><Relationship Id="rId1272" Type="http://schemas.openxmlformats.org/officeDocument/2006/relationships/hyperlink" Target="https://serebii.net/abilitydex/gluttony.shtml" TargetMode="External"/><Relationship Id="rId281" Type="http://schemas.openxmlformats.org/officeDocument/2006/relationships/hyperlink" Target="https://serebii.net/pokedex-sm/391.shtml" TargetMode="External"/><Relationship Id="rId502" Type="http://schemas.openxmlformats.org/officeDocument/2006/relationships/hyperlink" Target="https://serebii.net/pokedex-swsh/milotic" TargetMode="External"/><Relationship Id="rId947" Type="http://schemas.openxmlformats.org/officeDocument/2006/relationships/hyperlink" Target="https://serebii.net/pokedex-swsh/centiskorch" TargetMode="External"/><Relationship Id="rId1132" Type="http://schemas.openxmlformats.org/officeDocument/2006/relationships/hyperlink" Target="https://serebii.net/abilitydex/frisk.shtml" TargetMode="External"/><Relationship Id="rId76" Type="http://schemas.openxmlformats.org/officeDocument/2006/relationships/hyperlink" Target="https://serebii.net/abilitydex/intimidate.shtml" TargetMode="External"/><Relationship Id="rId141" Type="http://schemas.openxmlformats.org/officeDocument/2006/relationships/hyperlink" Target="https://serebii.net/abilitydex/arenatrap.shtml" TargetMode="External"/><Relationship Id="rId379" Type="http://schemas.openxmlformats.org/officeDocument/2006/relationships/hyperlink" Target="https://serebii.net/abilitydex/solarpower.shtml" TargetMode="External"/><Relationship Id="rId586" Type="http://schemas.openxmlformats.org/officeDocument/2006/relationships/hyperlink" Target="https://serebii.net/abilitydex/cursedbody.shtml" TargetMode="External"/><Relationship Id="rId793" Type="http://schemas.openxmlformats.org/officeDocument/2006/relationships/hyperlink" Target="https://serebii.net/abilitydex/effectspore.shtml" TargetMode="External"/><Relationship Id="rId807" Type="http://schemas.openxmlformats.org/officeDocument/2006/relationships/hyperlink" Target="https://serebii.net/pokedex-sm/124.shtml" TargetMode="External"/><Relationship Id="rId7" Type="http://schemas.openxmlformats.org/officeDocument/2006/relationships/hyperlink" Target="https://serebii.net/pokedex-sm/690.shtml" TargetMode="External"/><Relationship Id="rId239" Type="http://schemas.openxmlformats.org/officeDocument/2006/relationships/hyperlink" Target="https://serebii.net/abilitydex/bigpecks.shtml" TargetMode="External"/><Relationship Id="rId446" Type="http://schemas.openxmlformats.org/officeDocument/2006/relationships/hyperlink" Target="https://serebii.net/pokedex-sm/376.shtml" TargetMode="External"/><Relationship Id="rId653" Type="http://schemas.openxmlformats.org/officeDocument/2006/relationships/hyperlink" Target="https://serebii.net/pokedex-swsh/milotic" TargetMode="External"/><Relationship Id="rId1076" Type="http://schemas.openxmlformats.org/officeDocument/2006/relationships/hyperlink" Target="https://serebii.net/abilitydex/friendguard.shtml" TargetMode="External"/><Relationship Id="rId1283" Type="http://schemas.openxmlformats.org/officeDocument/2006/relationships/hyperlink" Target="https://serebii.net/pokedex-swsh/darmanitan" TargetMode="External"/><Relationship Id="rId292" Type="http://schemas.openxmlformats.org/officeDocument/2006/relationships/hyperlink" Target="https://serebii.net/abilitydex/blaze.shtml" TargetMode="External"/><Relationship Id="rId306" Type="http://schemas.openxmlformats.org/officeDocument/2006/relationships/hyperlink" Target="https://serebii.net/abilitydex/blaze.shtml" TargetMode="External"/><Relationship Id="rId860" Type="http://schemas.openxmlformats.org/officeDocument/2006/relationships/hyperlink" Target="https://serebii.net/abilitydex/poisonheal.shtml" TargetMode="External"/><Relationship Id="rId958" Type="http://schemas.openxmlformats.org/officeDocument/2006/relationships/hyperlink" Target="https://serebii.net/abilitydex/flashfire.shtml" TargetMode="External"/><Relationship Id="rId1143" Type="http://schemas.openxmlformats.org/officeDocument/2006/relationships/hyperlink" Target="https://serebii.net/abilitydex/frisk.shtml" TargetMode="External"/><Relationship Id="rId87" Type="http://schemas.openxmlformats.org/officeDocument/2006/relationships/hyperlink" Target="https://serebii.net/abilitydex/angerpoint.shtml" TargetMode="External"/><Relationship Id="rId513" Type="http://schemas.openxmlformats.org/officeDocument/2006/relationships/hyperlink" Target="https://serebii.net/abilitydex/competitive.shtml" TargetMode="External"/><Relationship Id="rId597" Type="http://schemas.openxmlformats.org/officeDocument/2006/relationships/hyperlink" Target="https://serebii.net/pokedex-swsh/gengar" TargetMode="External"/><Relationship Id="rId720" Type="http://schemas.openxmlformats.org/officeDocument/2006/relationships/hyperlink" Target="https://serebii.net/pokedex-sm/567.shtml" TargetMode="External"/><Relationship Id="rId818" Type="http://schemas.openxmlformats.org/officeDocument/2006/relationships/hyperlink" Target="https://serebii.net/pokedex-sm/165.shtml" TargetMode="External"/><Relationship Id="rId152" Type="http://schemas.openxmlformats.org/officeDocument/2006/relationships/hyperlink" Target="https://serebii.net/pokedex-swsh/milcery" TargetMode="External"/><Relationship Id="rId457" Type="http://schemas.openxmlformats.org/officeDocument/2006/relationships/hyperlink" Target="https://serebii.net/abilitydex/clearbody.shtml" TargetMode="External"/><Relationship Id="rId1003" Type="http://schemas.openxmlformats.org/officeDocument/2006/relationships/hyperlink" Target="https://serebii.net/pokedex-sm/155.shtml" TargetMode="External"/><Relationship Id="rId1087" Type="http://schemas.openxmlformats.org/officeDocument/2006/relationships/hyperlink" Target="https://serebii.net/pokedex-sm/353.shtml" TargetMode="External"/><Relationship Id="rId1210" Type="http://schemas.openxmlformats.org/officeDocument/2006/relationships/hyperlink" Target="https://serebii.net/abilitydex/gluttony.shtml" TargetMode="External"/><Relationship Id="rId664" Type="http://schemas.openxmlformats.org/officeDocument/2006/relationships/hyperlink" Target="https://serebii.net/abilitydex/waterabsorb.shtml" TargetMode="External"/><Relationship Id="rId871" Type="http://schemas.openxmlformats.org/officeDocument/2006/relationships/hyperlink" Target="https://serebii.net/pokedex-swsh/shiinotic" TargetMode="External"/><Relationship Id="rId969" Type="http://schemas.openxmlformats.org/officeDocument/2006/relationships/hyperlink" Target="https://serebii.net/abilitydex/runaway.shtml" TargetMode="External"/><Relationship Id="rId14" Type="http://schemas.openxmlformats.org/officeDocument/2006/relationships/hyperlink" Target="https://serebii.net/abilitydex/adaptability.shtml" TargetMode="External"/><Relationship Id="rId317" Type="http://schemas.openxmlformats.org/officeDocument/2006/relationships/hyperlink" Target="https://serebii.net/abilitydex/bulletproof.shtml" TargetMode="External"/><Relationship Id="rId524" Type="http://schemas.openxmlformats.org/officeDocument/2006/relationships/hyperlink" Target="https://serebii.net/abilitydex/tintedlens.shtml" TargetMode="External"/><Relationship Id="rId731" Type="http://schemas.openxmlformats.org/officeDocument/2006/relationships/hyperlink" Target="https://serebii.net/abilitydex/defiant.shtml" TargetMode="External"/><Relationship Id="rId1154" Type="http://schemas.openxmlformats.org/officeDocument/2006/relationships/hyperlink" Target="https://serebii.net/pokedex-swsh/dusknoir" TargetMode="External"/><Relationship Id="rId98" Type="http://schemas.openxmlformats.org/officeDocument/2006/relationships/hyperlink" Target="https://serebii.net/pokedex-sm/413.shtml" TargetMode="External"/><Relationship Id="rId163" Type="http://schemas.openxmlformats.org/officeDocument/2006/relationships/hyperlink" Target="https://serebii.net/pokedex-sm/491.shtml" TargetMode="External"/><Relationship Id="rId370" Type="http://schemas.openxmlformats.org/officeDocument/2006/relationships/hyperlink" Target="https://serebii.net/abilitydex/leafguard.shtml" TargetMode="External"/><Relationship Id="rId829" Type="http://schemas.openxmlformats.org/officeDocument/2006/relationships/hyperlink" Target="https://serebii.net/abilitydex/earlybird.shtml" TargetMode="External"/><Relationship Id="rId1014" Type="http://schemas.openxmlformats.org/officeDocument/2006/relationships/hyperlink" Target="https://serebii.net/abilitydex/flashfire.shtml" TargetMode="External"/><Relationship Id="rId1221" Type="http://schemas.openxmlformats.org/officeDocument/2006/relationships/hyperlink" Target="https://serebii.net/pokedex-sm/512.shtml" TargetMode="External"/><Relationship Id="rId230" Type="http://schemas.openxmlformats.org/officeDocument/2006/relationships/hyperlink" Target="https://serebii.net/abilitydex/bigpecks.shtml" TargetMode="External"/><Relationship Id="rId468" Type="http://schemas.openxmlformats.org/officeDocument/2006/relationships/hyperlink" Target="https://serebii.net/abilitydex/clearbody.shtml" TargetMode="External"/><Relationship Id="rId675" Type="http://schemas.openxmlformats.org/officeDocument/2006/relationships/hyperlink" Target="https://serebii.net/pokedex-swsh/wooper" TargetMode="External"/><Relationship Id="rId882" Type="http://schemas.openxmlformats.org/officeDocument/2006/relationships/hyperlink" Target="https://serebii.net/pokedex-swsh/pincurchin" TargetMode="External"/><Relationship Id="rId1098" Type="http://schemas.openxmlformats.org/officeDocument/2006/relationships/hyperlink" Target="https://serebii.net/abilitydex/competitive.shtml" TargetMode="External"/><Relationship Id="rId25" Type="http://schemas.openxmlformats.org/officeDocument/2006/relationships/hyperlink" Target="https://serebii.net/pokedex-swsh/stunky" TargetMode="External"/><Relationship Id="rId328" Type="http://schemas.openxmlformats.org/officeDocument/2006/relationships/hyperlink" Target="https://serebii.net/pokedex-swsh/wooloo" TargetMode="External"/><Relationship Id="rId535" Type="http://schemas.openxmlformats.org/officeDocument/2006/relationships/hyperlink" Target="https://serebii.net/abilitydex/unnerve.shtml" TargetMode="External"/><Relationship Id="rId742" Type="http://schemas.openxmlformats.org/officeDocument/2006/relationships/hyperlink" Target="https://serebii.net/pokedex-swsh/braviary" TargetMode="External"/><Relationship Id="rId1165" Type="http://schemas.openxmlformats.org/officeDocument/2006/relationships/hyperlink" Target="https://serebii.net/abilitydex/galewings.shtml" TargetMode="External"/><Relationship Id="rId174" Type="http://schemas.openxmlformats.org/officeDocument/2006/relationships/hyperlink" Target="https://serebii.net/abilitydex/battlearmor.shtml" TargetMode="External"/><Relationship Id="rId381" Type="http://schemas.openxmlformats.org/officeDocument/2006/relationships/hyperlink" Target="https://serebii.net/abilitydex/chlorophyll.shtml" TargetMode="External"/><Relationship Id="rId602" Type="http://schemas.openxmlformats.org/officeDocument/2006/relationships/hyperlink" Target="https://serebii.net/pokedex-sm/353.shtml" TargetMode="External"/><Relationship Id="rId1025" Type="http://schemas.openxmlformats.org/officeDocument/2006/relationships/hyperlink" Target="https://serebii.net/pokedex-sm/670.shtml" TargetMode="External"/><Relationship Id="rId1232" Type="http://schemas.openxmlformats.org/officeDocument/2006/relationships/hyperlink" Target="https://serebii.net/abilitydex/gluttony.shtml" TargetMode="External"/><Relationship Id="rId241" Type="http://schemas.openxmlformats.org/officeDocument/2006/relationships/hyperlink" Target="https://serebii.net/pokedex-swsh/mandibuzz" TargetMode="External"/><Relationship Id="rId479" Type="http://schemas.openxmlformats.org/officeDocument/2006/relationships/hyperlink" Target="https://serebii.net/pokedex-sm/108.shtml" TargetMode="External"/><Relationship Id="rId686" Type="http://schemas.openxmlformats.org/officeDocument/2006/relationships/hyperlink" Target="https://serebii.net/abilitydex/damp.shtml" TargetMode="External"/><Relationship Id="rId893" Type="http://schemas.openxmlformats.org/officeDocument/2006/relationships/hyperlink" Target="https://serebii.net/pokedex-swsh/mimejr." TargetMode="External"/><Relationship Id="rId907" Type="http://schemas.openxmlformats.org/officeDocument/2006/relationships/hyperlink" Target="https://serebii.net/abilitydex/flamebody.shtml" TargetMode="External"/><Relationship Id="rId36" Type="http://schemas.openxmlformats.org/officeDocument/2006/relationships/hyperlink" Target="https://serebii.net/abilitydex/aftermath.shtml" TargetMode="External"/><Relationship Id="rId339" Type="http://schemas.openxmlformats.org/officeDocument/2006/relationships/hyperlink" Target="https://serebii.net/abilitydex/cheekpouch.shtml" TargetMode="External"/><Relationship Id="rId546" Type="http://schemas.openxmlformats.org/officeDocument/2006/relationships/hyperlink" Target="https://serebii.net/abilitydex/swarm.shtml" TargetMode="External"/><Relationship Id="rId753" Type="http://schemas.openxmlformats.org/officeDocument/2006/relationships/hyperlink" Target="https://serebii.net/abilitydex/defiant.shtml" TargetMode="External"/><Relationship Id="rId1176" Type="http://schemas.openxmlformats.org/officeDocument/2006/relationships/hyperlink" Target="https://serebii.net/abilitydex/sturdy.shtml" TargetMode="External"/><Relationship Id="rId101" Type="http://schemas.openxmlformats.org/officeDocument/2006/relationships/hyperlink" Target="https://serebii.net/pokedex-sm/413.shtml" TargetMode="External"/><Relationship Id="rId185" Type="http://schemas.openxmlformats.org/officeDocument/2006/relationships/hyperlink" Target="https://serebii.net/pokedex-swsh/type:null" TargetMode="External"/><Relationship Id="rId406" Type="http://schemas.openxmlformats.org/officeDocument/2006/relationships/hyperlink" Target="https://serebii.net/pokedex-sm/542.shtml" TargetMode="External"/><Relationship Id="rId960" Type="http://schemas.openxmlformats.org/officeDocument/2006/relationships/hyperlink" Target="https://serebii.net/abilitydex/intimidate.shtml" TargetMode="External"/><Relationship Id="rId1036" Type="http://schemas.openxmlformats.org/officeDocument/2006/relationships/hyperlink" Target="https://serebii.net/pokedex-swsh/bewear" TargetMode="External"/><Relationship Id="rId1243" Type="http://schemas.openxmlformats.org/officeDocument/2006/relationships/hyperlink" Target="https://serebii.net/abilitydex/hustle.shtml" TargetMode="External"/><Relationship Id="rId392" Type="http://schemas.openxmlformats.org/officeDocument/2006/relationships/hyperlink" Target="https://serebii.net/pokedex-sm/357.shtml" TargetMode="External"/><Relationship Id="rId613" Type="http://schemas.openxmlformats.org/officeDocument/2006/relationships/hyperlink" Target="https://serebii.net/abilitydex/cursedbody.shtml" TargetMode="External"/><Relationship Id="rId697" Type="http://schemas.openxmlformats.org/officeDocument/2006/relationships/hyperlink" Target="https://serebii.net/pokedex-swsh/frillish" TargetMode="External"/><Relationship Id="rId820" Type="http://schemas.openxmlformats.org/officeDocument/2006/relationships/hyperlink" Target="https://serebii.net/abilitydex/earlybird.shtml" TargetMode="External"/><Relationship Id="rId918" Type="http://schemas.openxmlformats.org/officeDocument/2006/relationships/hyperlink" Target="https://serebii.net/abilitydex/flamebody.shtml" TargetMode="External"/><Relationship Id="rId252" Type="http://schemas.openxmlformats.org/officeDocument/2006/relationships/hyperlink" Target="https://serebii.net/pokedex-sm/441.shtml" TargetMode="External"/><Relationship Id="rId1103" Type="http://schemas.openxmlformats.org/officeDocument/2006/relationships/hyperlink" Target="https://serebii.net/abilitydex/naturalcure.shtml" TargetMode="External"/><Relationship Id="rId1187" Type="http://schemas.openxmlformats.org/officeDocument/2006/relationships/hyperlink" Target="https://serebii.net/abilitydex/gluttony.shtml" TargetMode="External"/><Relationship Id="rId47" Type="http://schemas.openxmlformats.org/officeDocument/2006/relationships/hyperlink" Target="https://serebii.net/pokedex-sm/082.shtml" TargetMode="External"/><Relationship Id="rId112" Type="http://schemas.openxmlformats.org/officeDocument/2006/relationships/hyperlink" Target="https://serebii.net/abilitydex/anticipation.shtml" TargetMode="External"/><Relationship Id="rId557" Type="http://schemas.openxmlformats.org/officeDocument/2006/relationships/hyperlink" Target="https://serebii.net/abilitydex/contrary.shtml" TargetMode="External"/><Relationship Id="rId764" Type="http://schemas.openxmlformats.org/officeDocument/2006/relationships/hyperlink" Target="https://serebii.net/abilitydex/trace.shtml" TargetMode="External"/><Relationship Id="rId971" Type="http://schemas.openxmlformats.org/officeDocument/2006/relationships/hyperlink" Target="https://serebii.net/pokedex-swsh/flareon" TargetMode="External"/><Relationship Id="rId196" Type="http://schemas.openxmlformats.org/officeDocument/2006/relationships/hyperlink" Target="https://serebii.net/pokedex-sm/658.shtml" TargetMode="External"/><Relationship Id="rId417" Type="http://schemas.openxmlformats.org/officeDocument/2006/relationships/hyperlink" Target="https://serebii.net/abilitydex/chlorophyll.shtml" TargetMode="External"/><Relationship Id="rId624" Type="http://schemas.openxmlformats.org/officeDocument/2006/relationships/hyperlink" Target="https://serebii.net/pokedex-sm/039.shtml" TargetMode="External"/><Relationship Id="rId831" Type="http://schemas.openxmlformats.org/officeDocument/2006/relationships/hyperlink" Target="https://serebii.net/abilitydex/innerfocus.shtml" TargetMode="External"/><Relationship Id="rId1047" Type="http://schemas.openxmlformats.org/officeDocument/2006/relationships/hyperlink" Target="https://serebii.net/pokedex-sm/096.shtml" TargetMode="External"/><Relationship Id="rId1254" Type="http://schemas.openxmlformats.org/officeDocument/2006/relationships/hyperlink" Target="https://serebii.net/abilitydex/gluttony.shtml" TargetMode="External"/><Relationship Id="rId263" Type="http://schemas.openxmlformats.org/officeDocument/2006/relationships/hyperlink" Target="https://serebii.net/abilitydex/blaze.shtml" TargetMode="External"/><Relationship Id="rId470" Type="http://schemas.openxmlformats.org/officeDocument/2006/relationships/hyperlink" Target="https://serebii.net/abilitydex/clearbody.shtml" TargetMode="External"/><Relationship Id="rId929" Type="http://schemas.openxmlformats.org/officeDocument/2006/relationships/hyperlink" Target="https://serebii.net/abilitydex/steamengine.shtml" TargetMode="External"/><Relationship Id="rId1114" Type="http://schemas.openxmlformats.org/officeDocument/2006/relationships/hyperlink" Target="https://serebii.net/pokedex-swsh/noibat" TargetMode="External"/><Relationship Id="rId58" Type="http://schemas.openxmlformats.org/officeDocument/2006/relationships/hyperlink" Target="https://serebii.net/abilitydex/analytic.shtml" TargetMode="External"/><Relationship Id="rId123" Type="http://schemas.openxmlformats.org/officeDocument/2006/relationships/hyperlink" Target="https://serebii.net/pokedex-swsh/ponyta" TargetMode="External"/><Relationship Id="rId330" Type="http://schemas.openxmlformats.org/officeDocument/2006/relationships/hyperlink" Target="https://serebii.net/pokedex-swsh/dubwool" TargetMode="External"/><Relationship Id="rId568" Type="http://schemas.openxmlformats.org/officeDocument/2006/relationships/hyperlink" Target="https://serebii.net/abilitydex/contrary.shtml" TargetMode="External"/><Relationship Id="rId775" Type="http://schemas.openxmlformats.org/officeDocument/2006/relationships/hyperlink" Target="https://serebii.net/abilitydex/drizzle.shtml" TargetMode="External"/><Relationship Id="rId982" Type="http://schemas.openxmlformats.org/officeDocument/2006/relationships/hyperlink" Target="https://serebii.net/abilitydex/flashfire.shtml" TargetMode="External"/><Relationship Id="rId1198" Type="http://schemas.openxmlformats.org/officeDocument/2006/relationships/hyperlink" Target="https://serebii.net/pokedex-sm/089.shtml" TargetMode="External"/><Relationship Id="rId428" Type="http://schemas.openxmlformats.org/officeDocument/2006/relationships/hyperlink" Target="https://serebii.net/pokedex-swsh/venusaur" TargetMode="External"/><Relationship Id="rId635" Type="http://schemas.openxmlformats.org/officeDocument/2006/relationships/hyperlink" Target="https://serebii.net/abilitydex/competitive.shtml" TargetMode="External"/><Relationship Id="rId842" Type="http://schemas.openxmlformats.org/officeDocument/2006/relationships/hyperlink" Target="https://serebii.net/pokedex-swsh/nuzleaf" TargetMode="External"/><Relationship Id="rId1058" Type="http://schemas.openxmlformats.org/officeDocument/2006/relationships/hyperlink" Target="https://serebii.net/abilitydex/forewarn.shtml" TargetMode="External"/><Relationship Id="rId1265" Type="http://schemas.openxmlformats.org/officeDocument/2006/relationships/hyperlink" Target="https://serebii.net/pokedex-sm/317.shtml" TargetMode="External"/><Relationship Id="rId274" Type="http://schemas.openxmlformats.org/officeDocument/2006/relationships/hyperlink" Target="https://serebii.net/abilitydex/blaze.shtml" TargetMode="External"/><Relationship Id="rId481" Type="http://schemas.openxmlformats.org/officeDocument/2006/relationships/hyperlink" Target="https://serebii.net/pokedex-sm/333.shtml" TargetMode="External"/><Relationship Id="rId702" Type="http://schemas.openxmlformats.org/officeDocument/2006/relationships/hyperlink" Target="https://serebii.net/abilitydex/dancer.shtml" TargetMode="External"/><Relationship Id="rId1125" Type="http://schemas.openxmlformats.org/officeDocument/2006/relationships/hyperlink" Target="https://serebii.net/abilitydex/frisk.shtml" TargetMode="External"/><Relationship Id="rId69" Type="http://schemas.openxmlformats.org/officeDocument/2006/relationships/hyperlink" Target="https://serebii.net/pokedex-sm/056.shtml" TargetMode="External"/><Relationship Id="rId134" Type="http://schemas.openxmlformats.org/officeDocument/2006/relationships/hyperlink" Target="https://serebii.net/abilitydex/runaway.shtml" TargetMode="External"/><Relationship Id="rId579" Type="http://schemas.openxmlformats.org/officeDocument/2006/relationships/hyperlink" Target="https://serebii.net/abilitydex/regenerator.shtml" TargetMode="External"/><Relationship Id="rId786" Type="http://schemas.openxmlformats.org/officeDocument/2006/relationships/hyperlink" Target="https://serebii.net/abilitydex/drought.shtml" TargetMode="External"/><Relationship Id="rId993" Type="http://schemas.openxmlformats.org/officeDocument/2006/relationships/hyperlink" Target="https://serebii.net/pokedex-swsh/sizzlipede" TargetMode="External"/><Relationship Id="rId341" Type="http://schemas.openxmlformats.org/officeDocument/2006/relationships/hyperlink" Target="https://serebii.net/abilitydex/cheekpouch.shtml" TargetMode="External"/><Relationship Id="rId439" Type="http://schemas.openxmlformats.org/officeDocument/2006/relationships/hyperlink" Target="https://serebii.net/pokedex-sm/073.shtml" TargetMode="External"/><Relationship Id="rId646" Type="http://schemas.openxmlformats.org/officeDocument/2006/relationships/hyperlink" Target="https://serebii.net/abilitydex/cutecharm.shtml" TargetMode="External"/><Relationship Id="rId1069" Type="http://schemas.openxmlformats.org/officeDocument/2006/relationships/hyperlink" Target="https://serebii.net/pokedex-swsh/cleffa" TargetMode="External"/><Relationship Id="rId1276" Type="http://schemas.openxmlformats.org/officeDocument/2006/relationships/hyperlink" Target="https://serebii.net/abilitydex/gluttony.shtml" TargetMode="External"/><Relationship Id="rId201" Type="http://schemas.openxmlformats.org/officeDocument/2006/relationships/hyperlink" Target="https://serebii.net/abilitydex/beastboost.shtml" TargetMode="External"/><Relationship Id="rId285" Type="http://schemas.openxmlformats.org/officeDocument/2006/relationships/hyperlink" Target="https://serebii.net/pokedex-sm/498.shtml" TargetMode="External"/><Relationship Id="rId506" Type="http://schemas.openxmlformats.org/officeDocument/2006/relationships/hyperlink" Target="https://serebii.net/abilitydex/frisk.shtml" TargetMode="External"/><Relationship Id="rId853" Type="http://schemas.openxmlformats.org/officeDocument/2006/relationships/hyperlink" Target="https://serebii.net/abilitydex/effectspore.shtml" TargetMode="External"/><Relationship Id="rId1136" Type="http://schemas.openxmlformats.org/officeDocument/2006/relationships/hyperlink" Target="https://serebii.net/pokedex-swsh/grimmsnarl" TargetMode="External"/><Relationship Id="rId492" Type="http://schemas.openxmlformats.org/officeDocument/2006/relationships/hyperlink" Target="https://serebii.net/abilitydex/comatose.shtml" TargetMode="External"/><Relationship Id="rId713" Type="http://schemas.openxmlformats.org/officeDocument/2006/relationships/hyperlink" Target="https://serebii.net/pokedex-swsh/zamazenta" TargetMode="External"/><Relationship Id="rId797" Type="http://schemas.openxmlformats.org/officeDocument/2006/relationships/hyperlink" Target="https://serebii.net/abilitydex/dryskin.shtml" TargetMode="External"/><Relationship Id="rId920" Type="http://schemas.openxmlformats.org/officeDocument/2006/relationships/hyperlink" Target="https://serebii.net/abilitydex/flamebody.shtml" TargetMode="External"/><Relationship Id="rId145" Type="http://schemas.openxmlformats.org/officeDocument/2006/relationships/hyperlink" Target="https://serebii.net/pokedex-swsh/trapinch" TargetMode="External"/><Relationship Id="rId352" Type="http://schemas.openxmlformats.org/officeDocument/2006/relationships/hyperlink" Target="https://serebii.net/abilitydex/chlorophyll.shtml" TargetMode="External"/><Relationship Id="rId1203" Type="http://schemas.openxmlformats.org/officeDocument/2006/relationships/hyperlink" Target="https://serebii.net/abilitydex/sturdy.shtml" TargetMode="External"/><Relationship Id="rId1287" Type="http://schemas.openxmlformats.org/officeDocument/2006/relationships/hyperlink" Target="https://serebii.net/abilitydex/gorillatactics.shtml" TargetMode="External"/><Relationship Id="rId212" Type="http://schemas.openxmlformats.org/officeDocument/2006/relationships/hyperlink" Target="https://serebii.net/pokedex-sm/803.shtml" TargetMode="External"/><Relationship Id="rId657" Type="http://schemas.openxmlformats.org/officeDocument/2006/relationships/hyperlink" Target="https://serebii.net/pokedex-sm/054.shtml" TargetMode="External"/><Relationship Id="rId864" Type="http://schemas.openxmlformats.org/officeDocument/2006/relationships/hyperlink" Target="https://serebii.net/pokedex-sm/590.shtml" TargetMode="External"/><Relationship Id="rId296" Type="http://schemas.openxmlformats.org/officeDocument/2006/relationships/hyperlink" Target="https://serebii.net/abilitydex/blaze.shtml" TargetMode="External"/><Relationship Id="rId517" Type="http://schemas.openxmlformats.org/officeDocument/2006/relationships/hyperlink" Target="https://serebii.net/abilitydex/competitive.shtml" TargetMode="External"/><Relationship Id="rId724" Type="http://schemas.openxmlformats.org/officeDocument/2006/relationships/hyperlink" Target="https://serebii.net/abilitydex/innerfocus.shtml" TargetMode="External"/><Relationship Id="rId931" Type="http://schemas.openxmlformats.org/officeDocument/2006/relationships/hyperlink" Target="https://serebii.net/pokedex-swsh/coalossal" TargetMode="External"/><Relationship Id="rId1147" Type="http://schemas.openxmlformats.org/officeDocument/2006/relationships/hyperlink" Target="https://serebii.net/abilitydex/frisk.shtml" TargetMode="External"/><Relationship Id="rId60" Type="http://schemas.openxmlformats.org/officeDocument/2006/relationships/hyperlink" Target="https://serebii.net/abilitydex/analytic.shtml" TargetMode="External"/><Relationship Id="rId156" Type="http://schemas.openxmlformats.org/officeDocument/2006/relationships/hyperlink" Target="https://serebii.net/pokedex-swsh/alcremie" TargetMode="External"/><Relationship Id="rId363" Type="http://schemas.openxmlformats.org/officeDocument/2006/relationships/hyperlink" Target="https://serebii.net/pokedex-sm/114.shtml" TargetMode="External"/><Relationship Id="rId570" Type="http://schemas.openxmlformats.org/officeDocument/2006/relationships/hyperlink" Target="https://serebii.net/abilitydex/contrary.shtml" TargetMode="External"/><Relationship Id="rId1007" Type="http://schemas.openxmlformats.org/officeDocument/2006/relationships/hyperlink" Target="https://serebii.net/pokedex-sm/157.shtml" TargetMode="External"/><Relationship Id="rId1214" Type="http://schemas.openxmlformats.org/officeDocument/2006/relationships/hyperlink" Target="https://serebii.net/abilitydex/gluttony.shtml" TargetMode="External"/><Relationship Id="rId223" Type="http://schemas.openxmlformats.org/officeDocument/2006/relationships/hyperlink" Target="https://serebii.net/pokedex-swsh/pidove" TargetMode="External"/><Relationship Id="rId430" Type="http://schemas.openxmlformats.org/officeDocument/2006/relationships/hyperlink" Target="https://serebii.net/pokedex-swsh/leafeon" TargetMode="External"/><Relationship Id="rId668" Type="http://schemas.openxmlformats.org/officeDocument/2006/relationships/hyperlink" Target="https://serebii.net/abilitydex/damp.shtml" TargetMode="External"/><Relationship Id="rId875" Type="http://schemas.openxmlformats.org/officeDocument/2006/relationships/hyperlink" Target="https://serebii.net/abilitydex/effectspore.shtml" TargetMode="External"/><Relationship Id="rId1060" Type="http://schemas.openxmlformats.org/officeDocument/2006/relationships/hyperlink" Target="https://serebii.net/abilitydex/forewarn.shtml" TargetMode="External"/><Relationship Id="rId18" Type="http://schemas.openxmlformats.org/officeDocument/2006/relationships/hyperlink" Target="https://serebii.net/abilitydex/aerilate.shtml" TargetMode="External"/><Relationship Id="rId528" Type="http://schemas.openxmlformats.org/officeDocument/2006/relationships/hyperlink" Target="https://serebii.net/pokedex-sm/193.shtml" TargetMode="External"/><Relationship Id="rId735" Type="http://schemas.openxmlformats.org/officeDocument/2006/relationships/hyperlink" Target="https://serebii.net/abilitydex/defiant.shtml" TargetMode="External"/><Relationship Id="rId942" Type="http://schemas.openxmlformats.org/officeDocument/2006/relationships/hyperlink" Target="https://serebii.net/abilitydex/flamebody.shtml" TargetMode="External"/><Relationship Id="rId1158" Type="http://schemas.openxmlformats.org/officeDocument/2006/relationships/hyperlink" Target="https://serebii.net/pokedex-swsh/persian" TargetMode="External"/><Relationship Id="rId167" Type="http://schemas.openxmlformats.org/officeDocument/2006/relationships/hyperlink" Target="https://serebii.net/pokedex-swsh/charjabug" TargetMode="External"/><Relationship Id="rId374" Type="http://schemas.openxmlformats.org/officeDocument/2006/relationships/hyperlink" Target="https://serebii.net/pokedex-sm/189.shtml" TargetMode="External"/><Relationship Id="rId581" Type="http://schemas.openxmlformats.org/officeDocument/2006/relationships/hyperlink" Target="https://serebii.net/abilitydex/cottondown.shtml" TargetMode="External"/><Relationship Id="rId1018" Type="http://schemas.openxmlformats.org/officeDocument/2006/relationships/hyperlink" Target="https://serebii.net/abilitydex/flashfire.shtml" TargetMode="External"/><Relationship Id="rId1225" Type="http://schemas.openxmlformats.org/officeDocument/2006/relationships/hyperlink" Target="https://serebii.net/pokedex-sm/514.shtml" TargetMode="External"/><Relationship Id="rId71" Type="http://schemas.openxmlformats.org/officeDocument/2006/relationships/hyperlink" Target="https://serebii.net/abilitydex/angerpoint.shtml" TargetMode="External"/><Relationship Id="rId234" Type="http://schemas.openxmlformats.org/officeDocument/2006/relationships/hyperlink" Target="https://serebii.net/abilitydex/bigpecks.shtml" TargetMode="External"/><Relationship Id="rId679" Type="http://schemas.openxmlformats.org/officeDocument/2006/relationships/hyperlink" Target="https://serebii.net/abilitydex/damp.shtml" TargetMode="External"/><Relationship Id="rId802" Type="http://schemas.openxmlformats.org/officeDocument/2006/relationships/hyperlink" Target="https://serebii.net/abilitydex/dryskin.shtml" TargetMode="External"/><Relationship Id="rId886" Type="http://schemas.openxmlformats.org/officeDocument/2006/relationships/hyperlink" Target="https://serebii.net/pokedex-sm/716.shtml" TargetMode="External"/><Relationship Id="rId2" Type="http://schemas.openxmlformats.org/officeDocument/2006/relationships/hyperlink" Target="https://serebii.net/abilitydex/adaptability.shtml" TargetMode="External"/><Relationship Id="rId29" Type="http://schemas.openxmlformats.org/officeDocument/2006/relationships/hyperlink" Target="https://serebii.net/abilitydex/stench.shtml" TargetMode="External"/><Relationship Id="rId441" Type="http://schemas.openxmlformats.org/officeDocument/2006/relationships/hyperlink" Target="https://serebii.net/abilitydex/liquidooze.shtml" TargetMode="External"/><Relationship Id="rId539" Type="http://schemas.openxmlformats.org/officeDocument/2006/relationships/hyperlink" Target="https://serebii.net/pokedex-sm/664.shtml" TargetMode="External"/><Relationship Id="rId746" Type="http://schemas.openxmlformats.org/officeDocument/2006/relationships/hyperlink" Target="https://serebii.net/pokedex-sm/642.shtml" TargetMode="External"/><Relationship Id="rId1071" Type="http://schemas.openxmlformats.org/officeDocument/2006/relationships/hyperlink" Target="https://serebii.net/pokedex-sm/174.shtml" TargetMode="External"/><Relationship Id="rId1169" Type="http://schemas.openxmlformats.org/officeDocument/2006/relationships/hyperlink" Target="https://serebii.net/abilitydex/galewings.shtml" TargetMode="External"/><Relationship Id="rId178" Type="http://schemas.openxmlformats.org/officeDocument/2006/relationships/hyperlink" Target="https://serebii.net/abilitydex/battlearmor.shtml" TargetMode="External"/><Relationship Id="rId301" Type="http://schemas.openxmlformats.org/officeDocument/2006/relationships/hyperlink" Target="https://serebii.net/pokedex-swsh/incineroar" TargetMode="External"/><Relationship Id="rId953" Type="http://schemas.openxmlformats.org/officeDocument/2006/relationships/hyperlink" Target="https://serebii.net/pokedex-swsh/drifblim" TargetMode="External"/><Relationship Id="rId1029" Type="http://schemas.openxmlformats.org/officeDocument/2006/relationships/hyperlink" Target="https://serebii.net/abilitydex/flowerveil.shtml" TargetMode="External"/><Relationship Id="rId1236" Type="http://schemas.openxmlformats.org/officeDocument/2006/relationships/hyperlink" Target="https://serebii.net/abilitydex/gluttony.shtml" TargetMode="External"/><Relationship Id="rId82" Type="http://schemas.openxmlformats.org/officeDocument/2006/relationships/hyperlink" Target="https://serebii.net/pokedex-sm/552.shtml" TargetMode="External"/><Relationship Id="rId385" Type="http://schemas.openxmlformats.org/officeDocument/2006/relationships/hyperlink" Target="https://serebii.net/abilitydex/earlybird.shtml" TargetMode="External"/><Relationship Id="rId592" Type="http://schemas.openxmlformats.org/officeDocument/2006/relationships/hyperlink" Target="https://serebii.net/abilitydex/waterabsorb.shtml" TargetMode="External"/><Relationship Id="rId606" Type="http://schemas.openxmlformats.org/officeDocument/2006/relationships/hyperlink" Target="https://serebii.net/pokedex-swsh/froslass" TargetMode="External"/><Relationship Id="rId813" Type="http://schemas.openxmlformats.org/officeDocument/2006/relationships/hyperlink" Target="https://serebii.net/abilitydex/runaway.shtml" TargetMode="External"/><Relationship Id="rId245" Type="http://schemas.openxmlformats.org/officeDocument/2006/relationships/hyperlink" Target="https://serebii.net/abilitydex/bigpecks.shtml" TargetMode="External"/><Relationship Id="rId452" Type="http://schemas.openxmlformats.org/officeDocument/2006/relationships/hyperlink" Target="https://serebii.net/pokedex-sm/379.shtml" TargetMode="External"/><Relationship Id="rId897" Type="http://schemas.openxmlformats.org/officeDocument/2006/relationships/hyperlink" Target="https://serebii.net/abilitydex/flamebody.shtml" TargetMode="External"/><Relationship Id="rId1082" Type="http://schemas.openxmlformats.org/officeDocument/2006/relationships/hyperlink" Target="https://serebii.net/abilitydex/frisk.shtml" TargetMode="External"/><Relationship Id="rId105" Type="http://schemas.openxmlformats.org/officeDocument/2006/relationships/hyperlink" Target="https://serebii.net/abilitydex/anticipation.shtml" TargetMode="External"/><Relationship Id="rId312" Type="http://schemas.openxmlformats.org/officeDocument/2006/relationships/hyperlink" Target="https://serebii.net/abilitydex/blaze.shtml" TargetMode="External"/><Relationship Id="rId757" Type="http://schemas.openxmlformats.org/officeDocument/2006/relationships/hyperlink" Target="https://serebii.net/abilitydex/desolateland.shtml" TargetMode="External"/><Relationship Id="rId964" Type="http://schemas.openxmlformats.org/officeDocument/2006/relationships/hyperlink" Target="https://serebii.net/abilitydex/flashfire.shtml" TargetMode="External"/><Relationship Id="rId93" Type="http://schemas.openxmlformats.org/officeDocument/2006/relationships/hyperlink" Target="https://serebii.net/pokedex-swsh/whiscash" TargetMode="External"/><Relationship Id="rId189" Type="http://schemas.openxmlformats.org/officeDocument/2006/relationships/hyperlink" Target="https://serebii.net/abilitydex/toughclaws.shtml" TargetMode="External"/><Relationship Id="rId396" Type="http://schemas.openxmlformats.org/officeDocument/2006/relationships/hyperlink" Target="https://serebii.net/abilitydex/chlorophyll.shtml" TargetMode="External"/><Relationship Id="rId617" Type="http://schemas.openxmlformats.org/officeDocument/2006/relationships/hyperlink" Target="https://serebii.net/abilitydex/cursedbody.shtml" TargetMode="External"/><Relationship Id="rId824" Type="http://schemas.openxmlformats.org/officeDocument/2006/relationships/hyperlink" Target="https://serebii.net/pokedex-swsh/natu" TargetMode="External"/><Relationship Id="rId1247" Type="http://schemas.openxmlformats.org/officeDocument/2006/relationships/hyperlink" Target="https://serebii.net/pokedex-swsh/appletun" TargetMode="External"/><Relationship Id="rId256" Type="http://schemas.openxmlformats.org/officeDocument/2006/relationships/hyperlink" Target="https://serebii.net/pokedex-swsh/corvisquire" TargetMode="External"/><Relationship Id="rId463" Type="http://schemas.openxmlformats.org/officeDocument/2006/relationships/hyperlink" Target="https://serebii.net/abilitydex/infiltrator.shtml" TargetMode="External"/><Relationship Id="rId670" Type="http://schemas.openxmlformats.org/officeDocument/2006/relationships/hyperlink" Target="https://serebii.net/abilitydex/waterabsorb.shtml" TargetMode="External"/><Relationship Id="rId1093" Type="http://schemas.openxmlformats.org/officeDocument/2006/relationships/hyperlink" Target="https://serebii.net/pokedex-swsh/gothita" TargetMode="External"/><Relationship Id="rId1107" Type="http://schemas.openxmlformats.org/officeDocument/2006/relationships/hyperlink" Target="https://serebii.net/abilitydex/frisk.shtml" TargetMode="External"/><Relationship Id="rId116" Type="http://schemas.openxmlformats.org/officeDocument/2006/relationships/hyperlink" Target="https://serebii.net/pokedex-swsh/hatterene" TargetMode="External"/><Relationship Id="rId323" Type="http://schemas.openxmlformats.org/officeDocument/2006/relationships/hyperlink" Target="https://serebii.net/abilitydex/bulletproof.shtml" TargetMode="External"/><Relationship Id="rId530" Type="http://schemas.openxmlformats.org/officeDocument/2006/relationships/hyperlink" Target="https://serebii.net/abilitydex/compoundeyes.shtml" TargetMode="External"/><Relationship Id="rId768" Type="http://schemas.openxmlformats.org/officeDocument/2006/relationships/hyperlink" Target="https://serebii.net/abilitydex/download.shtml" TargetMode="External"/><Relationship Id="rId975" Type="http://schemas.openxmlformats.org/officeDocument/2006/relationships/hyperlink" Target="https://serebii.net/abilitydex/flashfire.shtml" TargetMode="External"/><Relationship Id="rId1160" Type="http://schemas.openxmlformats.org/officeDocument/2006/relationships/hyperlink" Target="https://serebii.net/abilitydex/technician.shtml" TargetMode="External"/><Relationship Id="rId20" Type="http://schemas.openxmlformats.org/officeDocument/2006/relationships/hyperlink" Target="https://serebii.net/abilitydex/aftermath.shtml" TargetMode="External"/><Relationship Id="rId628" Type="http://schemas.openxmlformats.org/officeDocument/2006/relationships/hyperlink" Target="https://serebii.net/abilitydex/cutecharm.shtml" TargetMode="External"/><Relationship Id="rId835" Type="http://schemas.openxmlformats.org/officeDocument/2006/relationships/hyperlink" Target="https://serebii.net/abilitydex/flashfire.shtml" TargetMode="External"/><Relationship Id="rId1258" Type="http://schemas.openxmlformats.org/officeDocument/2006/relationships/hyperlink" Target="https://serebii.net/abilitydex/gluttony.shtml" TargetMode="External"/><Relationship Id="rId267" Type="http://schemas.openxmlformats.org/officeDocument/2006/relationships/hyperlink" Target="https://serebii.net/pokedex-sm/155.shtml" TargetMode="External"/><Relationship Id="rId474" Type="http://schemas.openxmlformats.org/officeDocument/2006/relationships/hyperlink" Target="https://serebii.net/abilitydex/damp.shtml" TargetMode="External"/><Relationship Id="rId1020" Type="http://schemas.openxmlformats.org/officeDocument/2006/relationships/hyperlink" Target="https://serebii.net/abilitydex/flowergift.shtml" TargetMode="External"/><Relationship Id="rId1118" Type="http://schemas.openxmlformats.org/officeDocument/2006/relationships/hyperlink" Target="https://serebii.net/abilitydex/frisk.shtml" TargetMode="External"/><Relationship Id="rId127" Type="http://schemas.openxmlformats.org/officeDocument/2006/relationships/hyperlink" Target="https://serebii.net/pokedex-swsh/rapidash" TargetMode="External"/><Relationship Id="rId681" Type="http://schemas.openxmlformats.org/officeDocument/2006/relationships/hyperlink" Target="https://serebii.net/pokedex-sm/046.shtml" TargetMode="External"/><Relationship Id="rId779" Type="http://schemas.openxmlformats.org/officeDocument/2006/relationships/hyperlink" Target="https://serebii.net/abilitydex/drought.shtml" TargetMode="External"/><Relationship Id="rId902" Type="http://schemas.openxmlformats.org/officeDocument/2006/relationships/hyperlink" Target="https://serebii.net/abilitydex/magmaarmor.shtml" TargetMode="External"/><Relationship Id="rId986" Type="http://schemas.openxmlformats.org/officeDocument/2006/relationships/hyperlink" Target="https://serebii.net/abilitydex/flamebody.shtml" TargetMode="External"/><Relationship Id="rId31" Type="http://schemas.openxmlformats.org/officeDocument/2006/relationships/hyperlink" Target="https://serebii.net/pokedex-sm/100.shtml" TargetMode="External"/><Relationship Id="rId334" Type="http://schemas.openxmlformats.org/officeDocument/2006/relationships/hyperlink" Target="https://serebii.net/pokedex-swsh/bunnelby" TargetMode="External"/><Relationship Id="rId541" Type="http://schemas.openxmlformats.org/officeDocument/2006/relationships/hyperlink" Target="https://serebii.net/abilitydex/compoundeyes.shtml" TargetMode="External"/><Relationship Id="rId639" Type="http://schemas.openxmlformats.org/officeDocument/2006/relationships/hyperlink" Target="https://serebii.net/pokedex-sm/301.shtml" TargetMode="External"/><Relationship Id="rId1171" Type="http://schemas.openxmlformats.org/officeDocument/2006/relationships/hyperlink" Target="https://serebii.net/abilitydex/magnetpull.shtml" TargetMode="External"/><Relationship Id="rId1269" Type="http://schemas.openxmlformats.org/officeDocument/2006/relationships/hyperlink" Target="https://serebii.net/pokedex-sm/326.shtml" TargetMode="External"/><Relationship Id="rId180" Type="http://schemas.openxmlformats.org/officeDocument/2006/relationships/hyperlink" Target="https://serebii.net/abilitydex/battlearmor.shtml" TargetMode="External"/><Relationship Id="rId278" Type="http://schemas.openxmlformats.org/officeDocument/2006/relationships/hyperlink" Target="https://serebii.net/abilitydex/blaze.shtml" TargetMode="External"/><Relationship Id="rId401" Type="http://schemas.openxmlformats.org/officeDocument/2006/relationships/hyperlink" Target="https://serebii.net/abilitydex/swarm.shtml" TargetMode="External"/><Relationship Id="rId846" Type="http://schemas.openxmlformats.org/officeDocument/2006/relationships/hyperlink" Target="https://serebii.net/abilitydex/chlorophyll.shtml" TargetMode="External"/><Relationship Id="rId1031" Type="http://schemas.openxmlformats.org/officeDocument/2006/relationships/hyperlink" Target="https://serebii.net/abilitydex/flowerveil.shtml" TargetMode="External"/><Relationship Id="rId1129" Type="http://schemas.openxmlformats.org/officeDocument/2006/relationships/hyperlink" Target="https://serebii.net/abilitydex/frisk.shtml" TargetMode="External"/><Relationship Id="rId485" Type="http://schemas.openxmlformats.org/officeDocument/2006/relationships/hyperlink" Target="https://serebii.net/pokedex-sm/463.shtml" TargetMode="External"/><Relationship Id="rId692" Type="http://schemas.openxmlformats.org/officeDocument/2006/relationships/hyperlink" Target="https://serebii.net/abilitydex/damp.shtml" TargetMode="External"/><Relationship Id="rId706" Type="http://schemas.openxmlformats.org/officeDocument/2006/relationships/hyperlink" Target="https://serebii.net/abilitydex/dancer.shtml" TargetMode="External"/><Relationship Id="rId913" Type="http://schemas.openxmlformats.org/officeDocument/2006/relationships/hyperlink" Target="https://serebii.net/abilitydex/flamebody.shtml" TargetMode="External"/><Relationship Id="rId42" Type="http://schemas.openxmlformats.org/officeDocument/2006/relationships/hyperlink" Target="https://serebii.net/abilitydex/aftermath.shtml" TargetMode="External"/><Relationship Id="rId138" Type="http://schemas.openxmlformats.org/officeDocument/2006/relationships/hyperlink" Target="https://serebii.net/abilitydex/anticipation.shtml" TargetMode="External"/><Relationship Id="rId345" Type="http://schemas.openxmlformats.org/officeDocument/2006/relationships/hyperlink" Target="https://serebii.net/pokedex-swsh/greedent" TargetMode="External"/><Relationship Id="rId552" Type="http://schemas.openxmlformats.org/officeDocument/2006/relationships/hyperlink" Target="https://serebii.net/abilitydex/compoundeyes.shtml" TargetMode="External"/><Relationship Id="rId997" Type="http://schemas.openxmlformats.org/officeDocument/2006/relationships/hyperlink" Target="https://serebii.net/abilitydex/flashfire.shtml" TargetMode="External"/><Relationship Id="rId1182" Type="http://schemas.openxmlformats.org/officeDocument/2006/relationships/hyperlink" Target="https://serebii.net/pokedex-sm/019.shtml" TargetMode="External"/><Relationship Id="rId191" Type="http://schemas.openxmlformats.org/officeDocument/2006/relationships/hyperlink" Target="https://serebii.net/abilitydex/battlearmor.shtml" TargetMode="External"/><Relationship Id="rId205" Type="http://schemas.openxmlformats.org/officeDocument/2006/relationships/hyperlink" Target="https://serebii.net/abilitydex/beastboost.shtml" TargetMode="External"/><Relationship Id="rId412" Type="http://schemas.openxmlformats.org/officeDocument/2006/relationships/hyperlink" Target="https://serebii.net/pokedex-sm/549.shtml" TargetMode="External"/><Relationship Id="rId857" Type="http://schemas.openxmlformats.org/officeDocument/2006/relationships/hyperlink" Target="https://serebii.net/abilitydex/dryskin.shtml" TargetMode="External"/><Relationship Id="rId1042" Type="http://schemas.openxmlformats.org/officeDocument/2006/relationships/hyperlink" Target="https://serebii.net/pokedex-swsh/dubwool" TargetMode="External"/><Relationship Id="rId289" Type="http://schemas.openxmlformats.org/officeDocument/2006/relationships/hyperlink" Target="https://serebii.net/pokedex-sm/500.shtml" TargetMode="External"/><Relationship Id="rId496" Type="http://schemas.openxmlformats.org/officeDocument/2006/relationships/hyperlink" Target="https://serebii.net/pokedex-sm/040.shtml" TargetMode="External"/><Relationship Id="rId717" Type="http://schemas.openxmlformats.org/officeDocument/2006/relationships/hyperlink" Target="https://serebii.net/abilitydex/strongjaw.shtml" TargetMode="External"/><Relationship Id="rId924" Type="http://schemas.openxmlformats.org/officeDocument/2006/relationships/hyperlink" Target="https://serebii.net/abilitydex/flamebody.shtml" TargetMode="External"/><Relationship Id="rId53" Type="http://schemas.openxmlformats.org/officeDocument/2006/relationships/hyperlink" Target="https://serebii.net/pokedex-sm/137.shtml" TargetMode="External"/><Relationship Id="rId149" Type="http://schemas.openxmlformats.org/officeDocument/2006/relationships/hyperlink" Target="https://serebii.net/abilitydex/aromaveil.shtml" TargetMode="External"/><Relationship Id="rId356" Type="http://schemas.openxmlformats.org/officeDocument/2006/relationships/hyperlink" Target="https://serebii.net/abilitydex/chlorophyll.shtml" TargetMode="External"/><Relationship Id="rId563" Type="http://schemas.openxmlformats.org/officeDocument/2006/relationships/hyperlink" Target="https://serebii.net/pokedex-sm/495.shtml" TargetMode="External"/><Relationship Id="rId770" Type="http://schemas.openxmlformats.org/officeDocument/2006/relationships/hyperlink" Target="https://serebii.net/abilitydex/download.shtml" TargetMode="External"/><Relationship Id="rId1193" Type="http://schemas.openxmlformats.org/officeDocument/2006/relationships/hyperlink" Target="https://serebii.net/abilitydex/regenerator.shtml" TargetMode="External"/><Relationship Id="rId1207" Type="http://schemas.openxmlformats.org/officeDocument/2006/relationships/hyperlink" Target="https://serebii.net/abilitydex/gluttony.shtml" TargetMode="External"/><Relationship Id="rId216" Type="http://schemas.openxmlformats.org/officeDocument/2006/relationships/hyperlink" Target="https://serebii.net/pokedex-sm/805.shtml" TargetMode="External"/><Relationship Id="rId423" Type="http://schemas.openxmlformats.org/officeDocument/2006/relationships/hyperlink" Target="https://serebii.net/abilitydex/sapsipper.shtml" TargetMode="External"/><Relationship Id="rId868" Type="http://schemas.openxmlformats.org/officeDocument/2006/relationships/hyperlink" Target="https://serebii.net/pokedex-swsh/morelull" TargetMode="External"/><Relationship Id="rId1053" Type="http://schemas.openxmlformats.org/officeDocument/2006/relationships/hyperlink" Target="https://serebii.net/pokedex-sm/124.shtml" TargetMode="External"/><Relationship Id="rId1260" Type="http://schemas.openxmlformats.org/officeDocument/2006/relationships/hyperlink" Target="https://serebii.net/abilitydex/immunity.shtml" TargetMode="External"/><Relationship Id="rId630" Type="http://schemas.openxmlformats.org/officeDocument/2006/relationships/hyperlink" Target="https://serebii.net/pokedex-swsh/cleffa" TargetMode="External"/><Relationship Id="rId728" Type="http://schemas.openxmlformats.org/officeDocument/2006/relationships/hyperlink" Target="https://serebii.net/pokedex-sm/056.shtml" TargetMode="External"/><Relationship Id="rId935" Type="http://schemas.openxmlformats.org/officeDocument/2006/relationships/hyperlink" Target="https://serebii.net/pokedex-swsh/ponyta" TargetMode="External"/><Relationship Id="rId64" Type="http://schemas.openxmlformats.org/officeDocument/2006/relationships/hyperlink" Target="https://serebii.net/abilitydex/analytic.shtml" TargetMode="External"/><Relationship Id="rId367" Type="http://schemas.openxmlformats.org/officeDocument/2006/relationships/hyperlink" Target="https://serebii.net/abilitydex/chlorophyll.shtml" TargetMode="External"/><Relationship Id="rId574" Type="http://schemas.openxmlformats.org/officeDocument/2006/relationships/hyperlink" Target="https://serebii.net/abilitydex/corrosion.shtml" TargetMode="External"/><Relationship Id="rId1120" Type="http://schemas.openxmlformats.org/officeDocument/2006/relationships/hyperlink" Target="https://serebii.net/pokedex-swsh/orbeetle" TargetMode="External"/><Relationship Id="rId1218" Type="http://schemas.openxmlformats.org/officeDocument/2006/relationships/hyperlink" Target="https://serebii.net/abilitydex/quickfeet.shtml" TargetMode="External"/><Relationship Id="rId227" Type="http://schemas.openxmlformats.org/officeDocument/2006/relationships/hyperlink" Target="https://serebii.net/abilitydex/bigpecks.shtml" TargetMode="External"/><Relationship Id="rId781" Type="http://schemas.openxmlformats.org/officeDocument/2006/relationships/hyperlink" Target="https://serebii.net/abilitydex/whitesmoke.shtml" TargetMode="External"/><Relationship Id="rId879" Type="http://schemas.openxmlformats.org/officeDocument/2006/relationships/hyperlink" Target="https://serebii.net/abilitydex/effectspore.shtml" TargetMode="External"/><Relationship Id="rId434" Type="http://schemas.openxmlformats.org/officeDocument/2006/relationships/hyperlink" Target="https://serebii.net/pokedex-swsh/whimsicott" TargetMode="External"/><Relationship Id="rId641" Type="http://schemas.openxmlformats.org/officeDocument/2006/relationships/hyperlink" Target="https://serebii.net/abilitydex/normalize.shtml" TargetMode="External"/><Relationship Id="rId739" Type="http://schemas.openxmlformats.org/officeDocument/2006/relationships/hyperlink" Target="https://serebii.net/abilitydex/defiant.shtml" TargetMode="External"/><Relationship Id="rId1064" Type="http://schemas.openxmlformats.org/officeDocument/2006/relationships/hyperlink" Target="https://serebii.net/abilitydex/synchronize.shtml" TargetMode="External"/><Relationship Id="rId1271" Type="http://schemas.openxmlformats.org/officeDocument/2006/relationships/hyperlink" Target="https://serebii.net/pokedex-swsh/munchlax" TargetMode="External"/><Relationship Id="rId280" Type="http://schemas.openxmlformats.org/officeDocument/2006/relationships/hyperlink" Target="https://serebii.net/abilitydex/blaze.shtml" TargetMode="External"/><Relationship Id="rId501" Type="http://schemas.openxmlformats.org/officeDocument/2006/relationships/hyperlink" Target="https://serebii.net/abilitydex/competitive.shtml" TargetMode="External"/><Relationship Id="rId946" Type="http://schemas.openxmlformats.org/officeDocument/2006/relationships/hyperlink" Target="https://serebii.net/abilitydex/flamebody.shtml" TargetMode="External"/><Relationship Id="rId1131" Type="http://schemas.openxmlformats.org/officeDocument/2006/relationships/hyperlink" Target="https://serebii.net/abilitydex/prankster.shtml" TargetMode="External"/><Relationship Id="rId1229" Type="http://schemas.openxmlformats.org/officeDocument/2006/relationships/hyperlink" Target="https://serebii.net/pokedex-sm/516.shtml" TargetMode="External"/><Relationship Id="rId75" Type="http://schemas.openxmlformats.org/officeDocument/2006/relationships/hyperlink" Target="https://serebii.net/pokedex-sm/128.shtml" TargetMode="External"/><Relationship Id="rId140" Type="http://schemas.openxmlformats.org/officeDocument/2006/relationships/hyperlink" Target="https://serebii.net/abilitydex/sandveil.shtml" TargetMode="External"/><Relationship Id="rId378" Type="http://schemas.openxmlformats.org/officeDocument/2006/relationships/hyperlink" Target="https://serebii.net/abilitydex/chlorophyll.shtml" TargetMode="External"/><Relationship Id="rId585" Type="http://schemas.openxmlformats.org/officeDocument/2006/relationships/hyperlink" Target="https://serebii.net/pokedex-swsh/gengar" TargetMode="External"/><Relationship Id="rId792" Type="http://schemas.openxmlformats.org/officeDocument/2006/relationships/hyperlink" Target="https://serebii.net/pokedex-sm/047.shtml" TargetMode="External"/><Relationship Id="rId806" Type="http://schemas.openxmlformats.org/officeDocument/2006/relationships/hyperlink" Target="https://serebii.net/abilitydex/sandveil.shtml" TargetMode="External"/><Relationship Id="rId6" Type="http://schemas.openxmlformats.org/officeDocument/2006/relationships/hyperlink" Target="https://serebii.net/abilitydex/adaptability.shtml" TargetMode="External"/><Relationship Id="rId238" Type="http://schemas.openxmlformats.org/officeDocument/2006/relationships/hyperlink" Target="https://serebii.net/pokedex-swsh/vullaby" TargetMode="External"/><Relationship Id="rId445" Type="http://schemas.openxmlformats.org/officeDocument/2006/relationships/hyperlink" Target="https://serebii.net/abilitydex/clearbody.shtml" TargetMode="External"/><Relationship Id="rId652" Type="http://schemas.openxmlformats.org/officeDocument/2006/relationships/hyperlink" Target="https://serebii.net/abilitydex/cutecharm.shtml" TargetMode="External"/><Relationship Id="rId1075" Type="http://schemas.openxmlformats.org/officeDocument/2006/relationships/hyperlink" Target="https://serebii.net/pokedex-sm/664.shtml" TargetMode="External"/><Relationship Id="rId1282" Type="http://schemas.openxmlformats.org/officeDocument/2006/relationships/hyperlink" Target="https://serebii.net/abilitydex/gooey.shtml" TargetMode="External"/><Relationship Id="rId291" Type="http://schemas.openxmlformats.org/officeDocument/2006/relationships/hyperlink" Target="https://serebii.net/pokedex-sm/653.shtml" TargetMode="External"/><Relationship Id="rId305" Type="http://schemas.openxmlformats.org/officeDocument/2006/relationships/hyperlink" Target="https://serebii.net/pokedex-swsh/raboot" TargetMode="External"/><Relationship Id="rId512" Type="http://schemas.openxmlformats.org/officeDocument/2006/relationships/hyperlink" Target="https://serebii.net/abilitydex/frisk.shtml" TargetMode="External"/><Relationship Id="rId957" Type="http://schemas.openxmlformats.org/officeDocument/2006/relationships/hyperlink" Target="https://serebii.net/pokedex-swsh/ninetales" TargetMode="External"/><Relationship Id="rId1142" Type="http://schemas.openxmlformats.org/officeDocument/2006/relationships/hyperlink" Target="https://serebii.net/pokedex-sm/161.shtml" TargetMode="External"/><Relationship Id="rId86" Type="http://schemas.openxmlformats.org/officeDocument/2006/relationships/hyperlink" Target="https://serebii.net/pokedex-sm/739.shtml" TargetMode="External"/><Relationship Id="rId151" Type="http://schemas.openxmlformats.org/officeDocument/2006/relationships/hyperlink" Target="https://serebii.net/abilitydex/aromaveil.shtml" TargetMode="External"/><Relationship Id="rId389" Type="http://schemas.openxmlformats.org/officeDocument/2006/relationships/hyperlink" Target="https://serebii.net/pokedex-swsh/shiftry" TargetMode="External"/><Relationship Id="rId596" Type="http://schemas.openxmlformats.org/officeDocument/2006/relationships/hyperlink" Target="https://serebii.net/abilitydex/cursedbody.shtml" TargetMode="External"/><Relationship Id="rId817" Type="http://schemas.openxmlformats.org/officeDocument/2006/relationships/hyperlink" Target="https://serebii.net/abilitydex/scrappy.shtml" TargetMode="External"/><Relationship Id="rId1002" Type="http://schemas.openxmlformats.org/officeDocument/2006/relationships/hyperlink" Target="https://serebii.net/abilitydex/flamebody.shtml" TargetMode="External"/><Relationship Id="rId249" Type="http://schemas.openxmlformats.org/officeDocument/2006/relationships/hyperlink" Target="https://serebii.net/abilitydex/bigpecks.shtml" TargetMode="External"/><Relationship Id="rId456" Type="http://schemas.openxmlformats.org/officeDocument/2006/relationships/hyperlink" Target="https://serebii.net/pokedex-sm/719.shtml" TargetMode="External"/><Relationship Id="rId663" Type="http://schemas.openxmlformats.org/officeDocument/2006/relationships/hyperlink" Target="https://serebii.net/pokedex-sm/060.shtml" TargetMode="External"/><Relationship Id="rId870" Type="http://schemas.openxmlformats.org/officeDocument/2006/relationships/hyperlink" Target="https://serebii.net/abilitydex/effectspore.shtml" TargetMode="External"/><Relationship Id="rId1086" Type="http://schemas.openxmlformats.org/officeDocument/2006/relationships/hyperlink" Target="https://serebii.net/abilitydex/frisk.shtml" TargetMode="External"/><Relationship Id="rId13" Type="http://schemas.openxmlformats.org/officeDocument/2006/relationships/hyperlink" Target="https://serebii.net/pokedex-sm/735.shtml" TargetMode="External"/><Relationship Id="rId109" Type="http://schemas.openxmlformats.org/officeDocument/2006/relationships/hyperlink" Target="https://serebii.net/abilitydex/dryskin.shtml" TargetMode="External"/><Relationship Id="rId316" Type="http://schemas.openxmlformats.org/officeDocument/2006/relationships/hyperlink" Target="https://serebii.net/pokedex-swsh/hakamo-o" TargetMode="External"/><Relationship Id="rId523" Type="http://schemas.openxmlformats.org/officeDocument/2006/relationships/hyperlink" Target="https://serebii.net/abilitydex/compoundeyes.shtml" TargetMode="External"/><Relationship Id="rId968" Type="http://schemas.openxmlformats.org/officeDocument/2006/relationships/hyperlink" Target="https://serebii.net/pokedex-swsh/rapidash" TargetMode="External"/><Relationship Id="rId1153" Type="http://schemas.openxmlformats.org/officeDocument/2006/relationships/hyperlink" Target="https://serebii.net/abilitydex/frisk.shtml" TargetMode="External"/><Relationship Id="rId97" Type="http://schemas.openxmlformats.org/officeDocument/2006/relationships/hyperlink" Target="https://serebii.net/abilitydex/anticipation.shtml" TargetMode="External"/><Relationship Id="rId730" Type="http://schemas.openxmlformats.org/officeDocument/2006/relationships/hyperlink" Target="https://serebii.net/pokedex-sm/057.shtml" TargetMode="External"/><Relationship Id="rId828" Type="http://schemas.openxmlformats.org/officeDocument/2006/relationships/hyperlink" Target="https://serebii.net/abilitydex/synchronize.shtml" TargetMode="External"/><Relationship Id="rId1013" Type="http://schemas.openxmlformats.org/officeDocument/2006/relationships/hyperlink" Target="https://serebii.net/pokedex-swsh/coalossal" TargetMode="External"/><Relationship Id="rId162" Type="http://schemas.openxmlformats.org/officeDocument/2006/relationships/hyperlink" Target="https://serebii.net/abilitydex/aurabreak.shtml" TargetMode="External"/><Relationship Id="rId467" Type="http://schemas.openxmlformats.org/officeDocument/2006/relationships/hyperlink" Target="https://serebii.net/pokedex-swsh/klink" TargetMode="External"/><Relationship Id="rId1097" Type="http://schemas.openxmlformats.org/officeDocument/2006/relationships/hyperlink" Target="https://serebii.net/abilitydex/frisk.shtml" TargetMode="External"/><Relationship Id="rId1220" Type="http://schemas.openxmlformats.org/officeDocument/2006/relationships/hyperlink" Target="https://serebii.net/abilitydex/gluttony.shtml" TargetMode="External"/><Relationship Id="rId674" Type="http://schemas.openxmlformats.org/officeDocument/2006/relationships/hyperlink" Target="https://serebii.net/abilitydex/damp.shtml" TargetMode="External"/><Relationship Id="rId881" Type="http://schemas.openxmlformats.org/officeDocument/2006/relationships/hyperlink" Target="https://serebii.net/abilitydex/electricsurge.shtml" TargetMode="External"/><Relationship Id="rId979" Type="http://schemas.openxmlformats.org/officeDocument/2006/relationships/hyperlink" Target="https://serebii.net/pokedex-sm/485.shtml" TargetMode="External"/><Relationship Id="rId24" Type="http://schemas.openxmlformats.org/officeDocument/2006/relationships/hyperlink" Target="https://serebii.net/abilitydex/unburden.shtml" TargetMode="External"/><Relationship Id="rId327" Type="http://schemas.openxmlformats.org/officeDocument/2006/relationships/hyperlink" Target="https://serebii.net/abilitydex/bulletproof.shtml" TargetMode="External"/><Relationship Id="rId534" Type="http://schemas.openxmlformats.org/officeDocument/2006/relationships/hyperlink" Target="https://serebii.net/abilitydex/compoundeyes.shtml" TargetMode="External"/><Relationship Id="rId741" Type="http://schemas.openxmlformats.org/officeDocument/2006/relationships/hyperlink" Target="https://serebii.net/abilitydex/defiant.shtml" TargetMode="External"/><Relationship Id="rId839" Type="http://schemas.openxmlformats.org/officeDocument/2006/relationships/hyperlink" Target="https://serebii.net/pokedex-swsh/seedot" TargetMode="External"/><Relationship Id="rId1164" Type="http://schemas.openxmlformats.org/officeDocument/2006/relationships/hyperlink" Target="https://serebii.net/pokedex-sm/661.shtml" TargetMode="External"/><Relationship Id="rId173" Type="http://schemas.openxmlformats.org/officeDocument/2006/relationships/hyperlink" Target="https://serebii.net/abilitydex/swiftswim.shtml" TargetMode="External"/><Relationship Id="rId380" Type="http://schemas.openxmlformats.org/officeDocument/2006/relationships/hyperlink" Target="https://serebii.net/pokedex-sm/192.shtml" TargetMode="External"/><Relationship Id="rId601" Type="http://schemas.openxmlformats.org/officeDocument/2006/relationships/hyperlink" Target="https://serebii.net/abilitydex/cursedbody.shtml" TargetMode="External"/><Relationship Id="rId1024" Type="http://schemas.openxmlformats.org/officeDocument/2006/relationships/hyperlink" Target="https://serebii.net/abilitydex/flowerveil.shtml" TargetMode="External"/><Relationship Id="rId1231" Type="http://schemas.openxmlformats.org/officeDocument/2006/relationships/hyperlink" Target="https://serebii.net/pokedex-swsh/heatmor" TargetMode="External"/><Relationship Id="rId240" Type="http://schemas.openxmlformats.org/officeDocument/2006/relationships/hyperlink" Target="https://serebii.net/abilitydex/overcoat.shtml" TargetMode="External"/><Relationship Id="rId478" Type="http://schemas.openxmlformats.org/officeDocument/2006/relationships/hyperlink" Target="https://serebii.net/abilitydex/cloudnine.shtml" TargetMode="External"/><Relationship Id="rId685" Type="http://schemas.openxmlformats.org/officeDocument/2006/relationships/hyperlink" Target="https://serebii.net/pokedex-sm/116.shtml" TargetMode="External"/><Relationship Id="rId892" Type="http://schemas.openxmlformats.org/officeDocument/2006/relationships/hyperlink" Target="https://serebii.net/abilitydex/filter.shtml" TargetMode="External"/><Relationship Id="rId906" Type="http://schemas.openxmlformats.org/officeDocument/2006/relationships/hyperlink" Target="https://serebii.net/pokedex-sm/467.shtml" TargetMode="External"/><Relationship Id="rId35" Type="http://schemas.openxmlformats.org/officeDocument/2006/relationships/hyperlink" Target="https://serebii.net/pokedex-swsh/trubbish" TargetMode="External"/><Relationship Id="rId77" Type="http://schemas.openxmlformats.org/officeDocument/2006/relationships/hyperlink" Target="https://serebii.net/abilitydex/angerpoint.shtml" TargetMode="External"/><Relationship Id="rId100" Type="http://schemas.openxmlformats.org/officeDocument/2006/relationships/hyperlink" Target="https://serebii.net/abilitydex/overcoat.shtml" TargetMode="External"/><Relationship Id="rId282" Type="http://schemas.openxmlformats.org/officeDocument/2006/relationships/hyperlink" Target="https://serebii.net/abilitydex/blaze.shtml" TargetMode="External"/><Relationship Id="rId338" Type="http://schemas.openxmlformats.org/officeDocument/2006/relationships/hyperlink" Target="https://serebii.net/abilitydex/pickup.shtml" TargetMode="External"/><Relationship Id="rId503" Type="http://schemas.openxmlformats.org/officeDocument/2006/relationships/hyperlink" Target="https://serebii.net/abilitydex/marvelscale.shtml" TargetMode="External"/><Relationship Id="rId545" Type="http://schemas.openxmlformats.org/officeDocument/2006/relationships/hyperlink" Target="https://serebii.net/pokedex-swsh/blipbug" TargetMode="External"/><Relationship Id="rId587" Type="http://schemas.openxmlformats.org/officeDocument/2006/relationships/hyperlink" Target="https://serebii.net/pokedex-sm/105.shtml" TargetMode="External"/><Relationship Id="rId710" Type="http://schemas.openxmlformats.org/officeDocument/2006/relationships/hyperlink" Target="https://serebii.net/abilitydex/darkaura.shtml" TargetMode="External"/><Relationship Id="rId752" Type="http://schemas.openxmlformats.org/officeDocument/2006/relationships/hyperlink" Target="https://serebii.net/pokedex-swsh/falinks" TargetMode="External"/><Relationship Id="rId808" Type="http://schemas.openxmlformats.org/officeDocument/2006/relationships/hyperlink" Target="https://serebii.net/abilitydex/dryskin.shtml" TargetMode="External"/><Relationship Id="rId1175" Type="http://schemas.openxmlformats.org/officeDocument/2006/relationships/hyperlink" Target="https://serebii.net/abilitydex/magnetpull.shtml" TargetMode="External"/><Relationship Id="rId8" Type="http://schemas.openxmlformats.org/officeDocument/2006/relationships/hyperlink" Target="https://serebii.net/abilitydex/adaptability.shtml" TargetMode="External"/><Relationship Id="rId142" Type="http://schemas.openxmlformats.org/officeDocument/2006/relationships/hyperlink" Target="https://serebii.net/pokedex-swsh/dugtrio" TargetMode="External"/><Relationship Id="rId184" Type="http://schemas.openxmlformats.org/officeDocument/2006/relationships/hyperlink" Target="https://serebii.net/abilitydex/sniper.shtml" TargetMode="External"/><Relationship Id="rId391" Type="http://schemas.openxmlformats.org/officeDocument/2006/relationships/hyperlink" Target="https://serebii.net/abilitydex/earlybird.shtml" TargetMode="External"/><Relationship Id="rId405" Type="http://schemas.openxmlformats.org/officeDocument/2006/relationships/hyperlink" Target="https://serebii.net/abilitydex/chlorophyll.shtml" TargetMode="External"/><Relationship Id="rId447" Type="http://schemas.openxmlformats.org/officeDocument/2006/relationships/hyperlink" Target="https://serebii.net/abilitydex/clearbody.shtml" TargetMode="External"/><Relationship Id="rId612" Type="http://schemas.openxmlformats.org/officeDocument/2006/relationships/hyperlink" Target="https://serebii.net/pokedex-swsh/dreepy" TargetMode="External"/><Relationship Id="rId794" Type="http://schemas.openxmlformats.org/officeDocument/2006/relationships/hyperlink" Target="https://serebii.net/abilitydex/dryskin.shtml" TargetMode="External"/><Relationship Id="rId1035" Type="http://schemas.openxmlformats.org/officeDocument/2006/relationships/hyperlink" Target="https://serebii.net/abilitydex/klutz.shtml" TargetMode="External"/><Relationship Id="rId1077" Type="http://schemas.openxmlformats.org/officeDocument/2006/relationships/hyperlink" Target="https://serebii.net/pokedex-sm/665.shtml" TargetMode="External"/><Relationship Id="rId1200" Type="http://schemas.openxmlformats.org/officeDocument/2006/relationships/hyperlink" Target="https://serebii.net/abilitydex/gluttony.shtml" TargetMode="External"/><Relationship Id="rId1242" Type="http://schemas.openxmlformats.org/officeDocument/2006/relationships/hyperlink" Target="https://serebii.net/abilitydex/gluttony.shtml" TargetMode="External"/><Relationship Id="rId251" Type="http://schemas.openxmlformats.org/officeDocument/2006/relationships/hyperlink" Target="https://serebii.net/abilitydex/bigpecks.shtml" TargetMode="External"/><Relationship Id="rId489" Type="http://schemas.openxmlformats.org/officeDocument/2006/relationships/hyperlink" Target="https://serebii.net/pokedex-sm/352.shtml" TargetMode="External"/><Relationship Id="rId654" Type="http://schemas.openxmlformats.org/officeDocument/2006/relationships/hyperlink" Target="https://serebii.net/abilitydex/cutecharm.shtml" TargetMode="External"/><Relationship Id="rId696" Type="http://schemas.openxmlformats.org/officeDocument/2006/relationships/hyperlink" Target="https://serebii.net/abilitydex/damp.shtml" TargetMode="External"/><Relationship Id="rId861" Type="http://schemas.openxmlformats.org/officeDocument/2006/relationships/hyperlink" Target="https://serebii.net/pokedex-sm/286.shtml" TargetMode="External"/><Relationship Id="rId917" Type="http://schemas.openxmlformats.org/officeDocument/2006/relationships/hyperlink" Target="https://serebii.net/pokedex-sm/636.shtml" TargetMode="External"/><Relationship Id="rId959" Type="http://schemas.openxmlformats.org/officeDocument/2006/relationships/hyperlink" Target="https://serebii.net/pokedex-swsh/growlithe" TargetMode="External"/><Relationship Id="rId1102" Type="http://schemas.openxmlformats.org/officeDocument/2006/relationships/hyperlink" Target="https://serebii.net/pokedex-swsh/phantump" TargetMode="External"/><Relationship Id="rId1284" Type="http://schemas.openxmlformats.org/officeDocument/2006/relationships/hyperlink" Target="https://serebii.net/abilitydex/gorillatactics.shtml" TargetMode="External"/><Relationship Id="rId46" Type="http://schemas.openxmlformats.org/officeDocument/2006/relationships/hyperlink" Target="https://serebii.net/abilitydex/analytic.shtml" TargetMode="External"/><Relationship Id="rId293" Type="http://schemas.openxmlformats.org/officeDocument/2006/relationships/hyperlink" Target="https://serebii.net/pokedex-sm/654.shtml" TargetMode="External"/><Relationship Id="rId307" Type="http://schemas.openxmlformats.org/officeDocument/2006/relationships/hyperlink" Target="https://serebii.net/pokedex-swsh/cinderace" TargetMode="External"/><Relationship Id="rId349" Type="http://schemas.openxmlformats.org/officeDocument/2006/relationships/hyperlink" Target="https://serebii.net/pokedex-swsh/gloom" TargetMode="External"/><Relationship Id="rId514" Type="http://schemas.openxmlformats.org/officeDocument/2006/relationships/hyperlink" Target="https://serebii.net/pokedex-swsh/meowstic" TargetMode="External"/><Relationship Id="rId556" Type="http://schemas.openxmlformats.org/officeDocument/2006/relationships/hyperlink" Target="https://serebii.net/pokedex-swsh/malamar" TargetMode="External"/><Relationship Id="rId721" Type="http://schemas.openxmlformats.org/officeDocument/2006/relationships/hyperlink" Target="https://serebii.net/abilitydex/defeatist.shtml" TargetMode="External"/><Relationship Id="rId763" Type="http://schemas.openxmlformats.org/officeDocument/2006/relationships/hyperlink" Target="https://serebii.net/pokedex-sm/233.shtml" TargetMode="External"/><Relationship Id="rId1144" Type="http://schemas.openxmlformats.org/officeDocument/2006/relationships/hyperlink" Target="https://serebii.net/pokedex-sm/162.shtml" TargetMode="External"/><Relationship Id="rId1186" Type="http://schemas.openxmlformats.org/officeDocument/2006/relationships/hyperlink" Target="https://serebii.net/pokedex-sm/020.shtml" TargetMode="External"/><Relationship Id="rId88" Type="http://schemas.openxmlformats.org/officeDocument/2006/relationships/hyperlink" Target="https://serebii.net/pokedex-sm/740.shtml" TargetMode="External"/><Relationship Id="rId111" Type="http://schemas.openxmlformats.org/officeDocument/2006/relationships/hyperlink" Target="https://serebii.net/abilitydex/healer.shtml" TargetMode="External"/><Relationship Id="rId153" Type="http://schemas.openxmlformats.org/officeDocument/2006/relationships/hyperlink" Target="https://serebii.net/abilitydex/aromaveil.shtml" TargetMode="External"/><Relationship Id="rId195" Type="http://schemas.openxmlformats.org/officeDocument/2006/relationships/hyperlink" Target="https://serebii.net/abilitydex/battlearmor.shtml" TargetMode="External"/><Relationship Id="rId209" Type="http://schemas.openxmlformats.org/officeDocument/2006/relationships/hyperlink" Target="https://serebii.net/abilitydex/beastboost.shtml" TargetMode="External"/><Relationship Id="rId360" Type="http://schemas.openxmlformats.org/officeDocument/2006/relationships/hyperlink" Target="https://serebii.net/abilitydex/chlorophyll.shtml" TargetMode="External"/><Relationship Id="rId416" Type="http://schemas.openxmlformats.org/officeDocument/2006/relationships/hyperlink" Target="https://serebii.net/abilitydex/waterabsorb.shtml" TargetMode="External"/><Relationship Id="rId598" Type="http://schemas.openxmlformats.org/officeDocument/2006/relationships/hyperlink" Target="https://serebii.net/abilitydex/cursedbody.shtml" TargetMode="External"/><Relationship Id="rId819" Type="http://schemas.openxmlformats.org/officeDocument/2006/relationships/hyperlink" Target="https://serebii.net/abilitydex/swarm.shtml" TargetMode="External"/><Relationship Id="rId970" Type="http://schemas.openxmlformats.org/officeDocument/2006/relationships/hyperlink" Target="https://serebii.net/abilitydex/flashfire.shtml" TargetMode="External"/><Relationship Id="rId1004" Type="http://schemas.openxmlformats.org/officeDocument/2006/relationships/hyperlink" Target="https://serebii.net/abilitydex/flashfire.shtml" TargetMode="External"/><Relationship Id="rId1046" Type="http://schemas.openxmlformats.org/officeDocument/2006/relationships/hyperlink" Target="https://serebii.net/abilitydex/forecast.shtml" TargetMode="External"/><Relationship Id="rId1211" Type="http://schemas.openxmlformats.org/officeDocument/2006/relationships/hyperlink" Target="https://serebii.net/abilitydex/quickfeet.shtml" TargetMode="External"/><Relationship Id="rId1253" Type="http://schemas.openxmlformats.org/officeDocument/2006/relationships/hyperlink" Target="https://serebii.net/pokedex-sm/070.shtml" TargetMode="External"/><Relationship Id="rId220" Type="http://schemas.openxmlformats.org/officeDocument/2006/relationships/hyperlink" Target="https://serebii.net/pokedex-swsh/drampa" TargetMode="External"/><Relationship Id="rId458" Type="http://schemas.openxmlformats.org/officeDocument/2006/relationships/hyperlink" Target="https://serebii.net/pokedex-swsh/dreepy" TargetMode="External"/><Relationship Id="rId623" Type="http://schemas.openxmlformats.org/officeDocument/2006/relationships/hyperlink" Target="https://serebii.net/abilitydex/magicguard.shtml" TargetMode="External"/><Relationship Id="rId665" Type="http://schemas.openxmlformats.org/officeDocument/2006/relationships/hyperlink" Target="https://serebii.net/abilitydex/damp.shtml" TargetMode="External"/><Relationship Id="rId830" Type="http://schemas.openxmlformats.org/officeDocument/2006/relationships/hyperlink" Target="https://serebii.net/pokedex-sm/203.shtml" TargetMode="External"/><Relationship Id="rId872" Type="http://schemas.openxmlformats.org/officeDocument/2006/relationships/hyperlink" Target="https://serebii.net/abilitydex/illuminate.shtml" TargetMode="External"/><Relationship Id="rId928" Type="http://schemas.openxmlformats.org/officeDocument/2006/relationships/hyperlink" Target="https://serebii.net/pokedex-swsh/coalossal" TargetMode="External"/><Relationship Id="rId1088" Type="http://schemas.openxmlformats.org/officeDocument/2006/relationships/hyperlink" Target="https://serebii.net/abilitydex/insomnia.shtml" TargetMode="External"/><Relationship Id="rId15" Type="http://schemas.openxmlformats.org/officeDocument/2006/relationships/hyperlink" Target="https://serebii.net/pokedex-sm/127.shtml" TargetMode="External"/><Relationship Id="rId57" Type="http://schemas.openxmlformats.org/officeDocument/2006/relationships/hyperlink" Target="https://serebii.net/pokedex-sm/462.shtml" TargetMode="External"/><Relationship Id="rId262" Type="http://schemas.openxmlformats.org/officeDocument/2006/relationships/hyperlink" Target="https://serebii.net/pokedex-swsh/charizard" TargetMode="External"/><Relationship Id="rId318" Type="http://schemas.openxmlformats.org/officeDocument/2006/relationships/hyperlink" Target="https://serebii.net/abilitydex/soundproof.shtml" TargetMode="External"/><Relationship Id="rId525" Type="http://schemas.openxmlformats.org/officeDocument/2006/relationships/hyperlink" Target="https://serebii.net/pokedex-sm/048.shtml" TargetMode="External"/><Relationship Id="rId567" Type="http://schemas.openxmlformats.org/officeDocument/2006/relationships/hyperlink" Target="https://serebii.net/pokedex-sm/497.shtml" TargetMode="External"/><Relationship Id="rId732" Type="http://schemas.openxmlformats.org/officeDocument/2006/relationships/hyperlink" Target="https://serebii.net/pokedex-swsh/farfetch'd" TargetMode="External"/><Relationship Id="rId1113" Type="http://schemas.openxmlformats.org/officeDocument/2006/relationships/hyperlink" Target="https://serebii.net/abilitydex/frisk.shtml" TargetMode="External"/><Relationship Id="rId1155" Type="http://schemas.openxmlformats.org/officeDocument/2006/relationships/hyperlink" Target="https://serebii.net/abilitydex/frisk.shtml" TargetMode="External"/><Relationship Id="rId1197" Type="http://schemas.openxmlformats.org/officeDocument/2006/relationships/hyperlink" Target="https://serebii.net/abilitydex/powerofalchemy.shtml" TargetMode="External"/><Relationship Id="rId99" Type="http://schemas.openxmlformats.org/officeDocument/2006/relationships/hyperlink" Target="https://serebii.net/abilitydex/anticipation.shtml" TargetMode="External"/><Relationship Id="rId122" Type="http://schemas.openxmlformats.org/officeDocument/2006/relationships/hyperlink" Target="https://serebii.net/abilitydex/magicbounce.shtml" TargetMode="External"/><Relationship Id="rId164" Type="http://schemas.openxmlformats.org/officeDocument/2006/relationships/hyperlink" Target="https://serebii.net/abilitydex/baddreams.shtml" TargetMode="External"/><Relationship Id="rId371" Type="http://schemas.openxmlformats.org/officeDocument/2006/relationships/hyperlink" Target="https://serebii.net/pokedex-sm/188.shtml" TargetMode="External"/><Relationship Id="rId774" Type="http://schemas.openxmlformats.org/officeDocument/2006/relationships/hyperlink" Target="https://serebii.net/pokedex-sm/382.shtml" TargetMode="External"/><Relationship Id="rId981" Type="http://schemas.openxmlformats.org/officeDocument/2006/relationships/hyperlink" Target="https://serebii.net/pokedex-swsh/litwick" TargetMode="External"/><Relationship Id="rId1015" Type="http://schemas.openxmlformats.org/officeDocument/2006/relationships/hyperlink" Target="https://serebii.net/pokedex-swsh/coalossal" TargetMode="External"/><Relationship Id="rId1057" Type="http://schemas.openxmlformats.org/officeDocument/2006/relationships/hyperlink" Target="https://serebii.net/abilitydex/oblivious.shtml" TargetMode="External"/><Relationship Id="rId1222" Type="http://schemas.openxmlformats.org/officeDocument/2006/relationships/hyperlink" Target="https://serebii.net/abilitydex/gluttony.shtml" TargetMode="External"/><Relationship Id="rId427" Type="http://schemas.openxmlformats.org/officeDocument/2006/relationships/hyperlink" Target="https://serebii.net/abilitydex/chlorophyll.shtml" TargetMode="External"/><Relationship Id="rId469" Type="http://schemas.openxmlformats.org/officeDocument/2006/relationships/hyperlink" Target="https://serebii.net/pokedex-swsh/klang" TargetMode="External"/><Relationship Id="rId634" Type="http://schemas.openxmlformats.org/officeDocument/2006/relationships/hyperlink" Target="https://serebii.net/abilitydex/cutecharm.shtml" TargetMode="External"/><Relationship Id="rId676" Type="http://schemas.openxmlformats.org/officeDocument/2006/relationships/hyperlink" Target="https://serebii.net/abilitydex/damp.shtml" TargetMode="External"/><Relationship Id="rId841" Type="http://schemas.openxmlformats.org/officeDocument/2006/relationships/hyperlink" Target="https://serebii.net/abilitydex/earlybird.shtml" TargetMode="External"/><Relationship Id="rId883" Type="http://schemas.openxmlformats.org/officeDocument/2006/relationships/hyperlink" Target="https://serebii.net/abilitydex/electricsurge.shtml" TargetMode="External"/><Relationship Id="rId1099" Type="http://schemas.openxmlformats.org/officeDocument/2006/relationships/hyperlink" Target="https://serebii.net/pokedex-swsh/gothitelle" TargetMode="External"/><Relationship Id="rId1264" Type="http://schemas.openxmlformats.org/officeDocument/2006/relationships/hyperlink" Target="https://serebii.net/abilitydex/gluttony.shtml" TargetMode="External"/><Relationship Id="rId26" Type="http://schemas.openxmlformats.org/officeDocument/2006/relationships/hyperlink" Target="https://serebii.net/abilitydex/stench.shtml" TargetMode="External"/><Relationship Id="rId231" Type="http://schemas.openxmlformats.org/officeDocument/2006/relationships/hyperlink" Target="https://serebii.net/abilitydex/superluck.shtml" TargetMode="External"/><Relationship Id="rId273" Type="http://schemas.openxmlformats.org/officeDocument/2006/relationships/hyperlink" Target="https://serebii.net/pokedex-sm/255.shtml" TargetMode="External"/><Relationship Id="rId329" Type="http://schemas.openxmlformats.org/officeDocument/2006/relationships/hyperlink" Target="https://serebii.net/abilitydex/bulletproof.shtml" TargetMode="External"/><Relationship Id="rId480" Type="http://schemas.openxmlformats.org/officeDocument/2006/relationships/hyperlink" Target="https://serebii.net/abilitydex/cloudnine.shtml" TargetMode="External"/><Relationship Id="rId536" Type="http://schemas.openxmlformats.org/officeDocument/2006/relationships/hyperlink" Target="https://serebii.net/pokedex-swsh/galvantula" TargetMode="External"/><Relationship Id="rId701" Type="http://schemas.openxmlformats.org/officeDocument/2006/relationships/hyperlink" Target="https://serebii.net/pokedex-sm/741.shtml" TargetMode="External"/><Relationship Id="rId939" Type="http://schemas.openxmlformats.org/officeDocument/2006/relationships/hyperlink" Target="https://serebii.net/pokedex-sm/146.shtml" TargetMode="External"/><Relationship Id="rId1124" Type="http://schemas.openxmlformats.org/officeDocument/2006/relationships/hyperlink" Target="https://serebii.net/abilitydex/swarm.shtml" TargetMode="External"/><Relationship Id="rId1166" Type="http://schemas.openxmlformats.org/officeDocument/2006/relationships/hyperlink" Target="https://serebii.net/pokedex-sm/662.shtml" TargetMode="External"/><Relationship Id="rId68" Type="http://schemas.openxmlformats.org/officeDocument/2006/relationships/hyperlink" Target="https://serebii.net/abilitydex/analytic.shtml" TargetMode="External"/><Relationship Id="rId133" Type="http://schemas.openxmlformats.org/officeDocument/2006/relationships/hyperlink" Target="https://serebii.net/pokedex-swsh/eevee" TargetMode="External"/><Relationship Id="rId175" Type="http://schemas.openxmlformats.org/officeDocument/2006/relationships/hyperlink" Target="https://serebii.net/pokedex-sm/347.shtml" TargetMode="External"/><Relationship Id="rId340" Type="http://schemas.openxmlformats.org/officeDocument/2006/relationships/hyperlink" Target="https://serebii.net/pokedex-sm/702.shtml" TargetMode="External"/><Relationship Id="rId578" Type="http://schemas.openxmlformats.org/officeDocument/2006/relationships/hyperlink" Target="https://serebii.net/abilitydex/cottondown.shtml" TargetMode="External"/><Relationship Id="rId743" Type="http://schemas.openxmlformats.org/officeDocument/2006/relationships/hyperlink" Target="https://serebii.net/abilitydex/defiant.shtml" TargetMode="External"/><Relationship Id="rId785" Type="http://schemas.openxmlformats.org/officeDocument/2006/relationships/hyperlink" Target="https://serebii.net/pokedex-swsh/vulpix" TargetMode="External"/><Relationship Id="rId950" Type="http://schemas.openxmlformats.org/officeDocument/2006/relationships/hyperlink" Target="https://serebii.net/abilitydex/flamebody.shtml" TargetMode="External"/><Relationship Id="rId992" Type="http://schemas.openxmlformats.org/officeDocument/2006/relationships/hyperlink" Target="https://serebii.net/abilitydex/flashfire.shtml" TargetMode="External"/><Relationship Id="rId1026" Type="http://schemas.openxmlformats.org/officeDocument/2006/relationships/hyperlink" Target="https://serebii.net/abilitydex/flowerveil.shtml" TargetMode="External"/><Relationship Id="rId200" Type="http://schemas.openxmlformats.org/officeDocument/2006/relationships/hyperlink" Target="https://serebii.net/pokedex-sm/794.shtml" TargetMode="External"/><Relationship Id="rId382" Type="http://schemas.openxmlformats.org/officeDocument/2006/relationships/hyperlink" Target="https://serebii.net/abilitydex/solarpower.shtml" TargetMode="External"/><Relationship Id="rId438" Type="http://schemas.openxmlformats.org/officeDocument/2006/relationships/hyperlink" Target="https://serebii.net/abilitydex/liquidooze.shtml" TargetMode="External"/><Relationship Id="rId603" Type="http://schemas.openxmlformats.org/officeDocument/2006/relationships/hyperlink" Target="https://serebii.net/abilitydex/cursedbody.shtml" TargetMode="External"/><Relationship Id="rId645" Type="http://schemas.openxmlformats.org/officeDocument/2006/relationships/hyperlink" Target="https://serebii.net/pokedex-swsh/minccino" TargetMode="External"/><Relationship Id="rId687" Type="http://schemas.openxmlformats.org/officeDocument/2006/relationships/hyperlink" Target="https://serebii.net/pokedex-sm/117.shtml" TargetMode="External"/><Relationship Id="rId810" Type="http://schemas.openxmlformats.org/officeDocument/2006/relationships/hyperlink" Target="https://serebii.net/abilitydex/runaway.shtml" TargetMode="External"/><Relationship Id="rId852" Type="http://schemas.openxmlformats.org/officeDocument/2006/relationships/hyperlink" Target="https://serebii.net/pokedex-sm/046.shtml" TargetMode="External"/><Relationship Id="rId908" Type="http://schemas.openxmlformats.org/officeDocument/2006/relationships/hyperlink" Target="https://serebii.net/pokedex-swsh/litwick" TargetMode="External"/><Relationship Id="rId1068" Type="http://schemas.openxmlformats.org/officeDocument/2006/relationships/hyperlink" Target="https://serebii.net/abilitydex/friendguard.shtml" TargetMode="External"/><Relationship Id="rId1233" Type="http://schemas.openxmlformats.org/officeDocument/2006/relationships/hyperlink" Target="https://serebii.net/abilitydex/flashfire.shtml" TargetMode="External"/><Relationship Id="rId1275" Type="http://schemas.openxmlformats.org/officeDocument/2006/relationships/hyperlink" Target="https://serebii.net/pokedex-swsh/greedent" TargetMode="External"/><Relationship Id="rId242" Type="http://schemas.openxmlformats.org/officeDocument/2006/relationships/hyperlink" Target="https://serebii.net/abilitydex/bigpecks.shtml" TargetMode="External"/><Relationship Id="rId284" Type="http://schemas.openxmlformats.org/officeDocument/2006/relationships/hyperlink" Target="https://serebii.net/abilitydex/blaze.shtml" TargetMode="External"/><Relationship Id="rId491" Type="http://schemas.openxmlformats.org/officeDocument/2006/relationships/hyperlink" Target="https://serebii.net/pokedex-sm/775.shtml" TargetMode="External"/><Relationship Id="rId505" Type="http://schemas.openxmlformats.org/officeDocument/2006/relationships/hyperlink" Target="https://serebii.net/pokedex-swsh/gothita" TargetMode="External"/><Relationship Id="rId712" Type="http://schemas.openxmlformats.org/officeDocument/2006/relationships/hyperlink" Target="https://serebii.net/abilitydex/dauntlessshield.shtml" TargetMode="External"/><Relationship Id="rId894" Type="http://schemas.openxmlformats.org/officeDocument/2006/relationships/hyperlink" Target="https://serebii.net/abilitydex/soundproof.shtml" TargetMode="External"/><Relationship Id="rId1135" Type="http://schemas.openxmlformats.org/officeDocument/2006/relationships/hyperlink" Target="https://serebii.net/abilitydex/frisk.shtml" TargetMode="External"/><Relationship Id="rId1177" Type="http://schemas.openxmlformats.org/officeDocument/2006/relationships/hyperlink" Target="https://serebii.net/abilitydex/galvanize.shtml" TargetMode="External"/><Relationship Id="rId37" Type="http://schemas.openxmlformats.org/officeDocument/2006/relationships/hyperlink" Target="https://serebii.net/pokedex-swsh/garbodor" TargetMode="External"/><Relationship Id="rId79" Type="http://schemas.openxmlformats.org/officeDocument/2006/relationships/hyperlink" Target="https://serebii.net/abilitydex/angerpoint.shtml" TargetMode="External"/><Relationship Id="rId102" Type="http://schemas.openxmlformats.org/officeDocument/2006/relationships/hyperlink" Target="https://serebii.net/abilitydex/anticipation.shtml" TargetMode="External"/><Relationship Id="rId144" Type="http://schemas.openxmlformats.org/officeDocument/2006/relationships/hyperlink" Target="https://serebii.net/abilitydex/arenatrap.shtml" TargetMode="External"/><Relationship Id="rId547" Type="http://schemas.openxmlformats.org/officeDocument/2006/relationships/hyperlink" Target="https://serebii.net/abilitydex/compoundeyes.shtml" TargetMode="External"/><Relationship Id="rId589" Type="http://schemas.openxmlformats.org/officeDocument/2006/relationships/hyperlink" Target="https://serebii.net/abilitydex/lightningrod.shtml" TargetMode="External"/><Relationship Id="rId754" Type="http://schemas.openxmlformats.org/officeDocument/2006/relationships/hyperlink" Target="https://serebii.net/pokedex-sm/384.shtml" TargetMode="External"/><Relationship Id="rId796" Type="http://schemas.openxmlformats.org/officeDocument/2006/relationships/hyperlink" Target="https://serebii.net/abilitydex/anticipation.shtml" TargetMode="External"/><Relationship Id="rId961" Type="http://schemas.openxmlformats.org/officeDocument/2006/relationships/hyperlink" Target="https://serebii.net/abilitydex/flashfire.shtml" TargetMode="External"/><Relationship Id="rId1202" Type="http://schemas.openxmlformats.org/officeDocument/2006/relationships/hyperlink" Target="https://serebii.net/pokedex-swsh/shuckle" TargetMode="External"/><Relationship Id="rId90" Type="http://schemas.openxmlformats.org/officeDocument/2006/relationships/hyperlink" Target="https://serebii.net/pokedex-swsh/barboach" TargetMode="External"/><Relationship Id="rId186" Type="http://schemas.openxmlformats.org/officeDocument/2006/relationships/hyperlink" Target="https://serebii.net/abilitydex/battlearmor.shtml" TargetMode="External"/><Relationship Id="rId351" Type="http://schemas.openxmlformats.org/officeDocument/2006/relationships/hyperlink" Target="https://serebii.net/pokedex-swsh/vileplume" TargetMode="External"/><Relationship Id="rId393" Type="http://schemas.openxmlformats.org/officeDocument/2006/relationships/hyperlink" Target="https://serebii.net/abilitydex/chlorophyll.shtml" TargetMode="External"/><Relationship Id="rId407" Type="http://schemas.openxmlformats.org/officeDocument/2006/relationships/hyperlink" Target="https://serebii.net/abilitydex/swarm.shtml" TargetMode="External"/><Relationship Id="rId449" Type="http://schemas.openxmlformats.org/officeDocument/2006/relationships/hyperlink" Target="https://serebii.net/abilitydex/clearbody.shtml" TargetMode="External"/><Relationship Id="rId614" Type="http://schemas.openxmlformats.org/officeDocument/2006/relationships/hyperlink" Target="https://serebii.net/pokedex-swsh/drakloak" TargetMode="External"/><Relationship Id="rId656" Type="http://schemas.openxmlformats.org/officeDocument/2006/relationships/hyperlink" Target="https://serebii.net/abilitydex/cutecharm.shtml" TargetMode="External"/><Relationship Id="rId821" Type="http://schemas.openxmlformats.org/officeDocument/2006/relationships/hyperlink" Target="https://serebii.net/pokedex-sm/166.shtml" TargetMode="External"/><Relationship Id="rId863" Type="http://schemas.openxmlformats.org/officeDocument/2006/relationships/hyperlink" Target="https://serebii.net/abilitydex/poisonheal.shtml" TargetMode="External"/><Relationship Id="rId1037" Type="http://schemas.openxmlformats.org/officeDocument/2006/relationships/hyperlink" Target="https://serebii.net/abilitydex/fluffy.shtml" TargetMode="External"/><Relationship Id="rId1079" Type="http://schemas.openxmlformats.org/officeDocument/2006/relationships/hyperlink" Target="https://serebii.net/pokedex-sm/666.shtml" TargetMode="External"/><Relationship Id="rId1244" Type="http://schemas.openxmlformats.org/officeDocument/2006/relationships/hyperlink" Target="https://serebii.net/pokedex-swsh/appletun" TargetMode="External"/><Relationship Id="rId1286" Type="http://schemas.openxmlformats.org/officeDocument/2006/relationships/hyperlink" Target="https://serebii.net/pokedex-swsh/darmanitan" TargetMode="External"/><Relationship Id="rId211" Type="http://schemas.openxmlformats.org/officeDocument/2006/relationships/hyperlink" Target="https://serebii.net/abilitydex/beastboost.shtml" TargetMode="External"/><Relationship Id="rId253" Type="http://schemas.openxmlformats.org/officeDocument/2006/relationships/hyperlink" Target="https://serebii.net/abilitydex/bigpecks.shtml" TargetMode="External"/><Relationship Id="rId295" Type="http://schemas.openxmlformats.org/officeDocument/2006/relationships/hyperlink" Target="https://serebii.net/pokedex-sm/655.shtml" TargetMode="External"/><Relationship Id="rId309" Type="http://schemas.openxmlformats.org/officeDocument/2006/relationships/hyperlink" Target="https://serebii.net/pokedex-sm/513.shtml" TargetMode="External"/><Relationship Id="rId460" Type="http://schemas.openxmlformats.org/officeDocument/2006/relationships/hyperlink" Target="https://serebii.net/abilitydex/infiltrator.shtml" TargetMode="External"/><Relationship Id="rId516" Type="http://schemas.openxmlformats.org/officeDocument/2006/relationships/hyperlink" Target="https://serebii.net/abilitydex/infiltrator.shtml" TargetMode="External"/><Relationship Id="rId698" Type="http://schemas.openxmlformats.org/officeDocument/2006/relationships/hyperlink" Target="https://serebii.net/abilitydex/damp.shtml" TargetMode="External"/><Relationship Id="rId919" Type="http://schemas.openxmlformats.org/officeDocument/2006/relationships/hyperlink" Target="https://serebii.net/pokedex-sm/637.shtml" TargetMode="External"/><Relationship Id="rId1090" Type="http://schemas.openxmlformats.org/officeDocument/2006/relationships/hyperlink" Target="https://serebii.net/pokedex-sm/354.shtml" TargetMode="External"/><Relationship Id="rId1104" Type="http://schemas.openxmlformats.org/officeDocument/2006/relationships/hyperlink" Target="https://serebii.net/abilitydex/frisk.shtml" TargetMode="External"/><Relationship Id="rId1146" Type="http://schemas.openxmlformats.org/officeDocument/2006/relationships/hyperlink" Target="https://serebii.net/pokedex-sm/193.shtml" TargetMode="External"/><Relationship Id="rId48" Type="http://schemas.openxmlformats.org/officeDocument/2006/relationships/hyperlink" Target="https://serebii.net/abilitydex/analytic.shtml" TargetMode="External"/><Relationship Id="rId113" Type="http://schemas.openxmlformats.org/officeDocument/2006/relationships/hyperlink" Target="https://serebii.net/pokedex-swsh/hattrem" TargetMode="External"/><Relationship Id="rId320" Type="http://schemas.openxmlformats.org/officeDocument/2006/relationships/hyperlink" Target="https://serebii.net/abilitydex/bulletproof.shtml" TargetMode="External"/><Relationship Id="rId558" Type="http://schemas.openxmlformats.org/officeDocument/2006/relationships/hyperlink" Target="https://serebii.net/abilitydex/suctioncups.shtml" TargetMode="External"/><Relationship Id="rId723" Type="http://schemas.openxmlformats.org/officeDocument/2006/relationships/hyperlink" Target="https://serebii.net/abilitydex/defiant.shtml" TargetMode="External"/><Relationship Id="rId765" Type="http://schemas.openxmlformats.org/officeDocument/2006/relationships/hyperlink" Target="https://serebii.net/abilitydex/download.shtml" TargetMode="External"/><Relationship Id="rId930" Type="http://schemas.openxmlformats.org/officeDocument/2006/relationships/hyperlink" Target="https://serebii.net/abilitydex/flamebody.shtml" TargetMode="External"/><Relationship Id="rId972" Type="http://schemas.openxmlformats.org/officeDocument/2006/relationships/hyperlink" Target="https://serebii.net/abilitydex/flashfire.shtml" TargetMode="External"/><Relationship Id="rId1006" Type="http://schemas.openxmlformats.org/officeDocument/2006/relationships/hyperlink" Target="https://serebii.net/abilitydex/flashfire.shtml" TargetMode="External"/><Relationship Id="rId1188" Type="http://schemas.openxmlformats.org/officeDocument/2006/relationships/hyperlink" Target="https://serebii.net/abilitydex/hustle.shtml" TargetMode="External"/><Relationship Id="rId155" Type="http://schemas.openxmlformats.org/officeDocument/2006/relationships/hyperlink" Target="https://serebii.net/abilitydex/aromaveil.shtml" TargetMode="External"/><Relationship Id="rId197" Type="http://schemas.openxmlformats.org/officeDocument/2006/relationships/hyperlink" Target="https://serebii.net/abilitydex/battlebond.shtml" TargetMode="External"/><Relationship Id="rId362" Type="http://schemas.openxmlformats.org/officeDocument/2006/relationships/hyperlink" Target="https://serebii.net/abilitydex/chlorophyll.shtml" TargetMode="External"/><Relationship Id="rId418" Type="http://schemas.openxmlformats.org/officeDocument/2006/relationships/hyperlink" Target="https://serebii.net/pokedex-sm/585.shtml" TargetMode="External"/><Relationship Id="rId625" Type="http://schemas.openxmlformats.org/officeDocument/2006/relationships/hyperlink" Target="https://serebii.net/abilitydex/cutecharm.shtml" TargetMode="External"/><Relationship Id="rId832" Type="http://schemas.openxmlformats.org/officeDocument/2006/relationships/hyperlink" Target="https://serebii.net/abilitydex/earlybird.shtml" TargetMode="External"/><Relationship Id="rId1048" Type="http://schemas.openxmlformats.org/officeDocument/2006/relationships/hyperlink" Target="https://serebii.net/abilitydex/insomnia.shtml" TargetMode="External"/><Relationship Id="rId1213" Type="http://schemas.openxmlformats.org/officeDocument/2006/relationships/hyperlink" Target="https://serebii.net/abilitydex/pickup.shtml" TargetMode="External"/><Relationship Id="rId1255" Type="http://schemas.openxmlformats.org/officeDocument/2006/relationships/hyperlink" Target="https://serebii.net/pokedex-sm/071.shtml" TargetMode="External"/><Relationship Id="rId222" Type="http://schemas.openxmlformats.org/officeDocument/2006/relationships/hyperlink" Target="https://serebii.net/abilitydex/sapsipper.shtml" TargetMode="External"/><Relationship Id="rId264" Type="http://schemas.openxmlformats.org/officeDocument/2006/relationships/hyperlink" Target="https://serebii.net/pokedex-swsh/charizard" TargetMode="External"/><Relationship Id="rId471" Type="http://schemas.openxmlformats.org/officeDocument/2006/relationships/hyperlink" Target="https://serebii.net/pokedex-swsh/klinklang" TargetMode="External"/><Relationship Id="rId667" Type="http://schemas.openxmlformats.org/officeDocument/2006/relationships/hyperlink" Target="https://serebii.net/abilitydex/waterabsorb.shtml" TargetMode="External"/><Relationship Id="rId874" Type="http://schemas.openxmlformats.org/officeDocument/2006/relationships/hyperlink" Target="https://serebii.net/pokedex-swsh/vileplume" TargetMode="External"/><Relationship Id="rId1115" Type="http://schemas.openxmlformats.org/officeDocument/2006/relationships/hyperlink" Target="https://serebii.net/abilitydex/frisk.shtml" TargetMode="External"/><Relationship Id="rId17" Type="http://schemas.openxmlformats.org/officeDocument/2006/relationships/hyperlink" Target="https://serebii.net/pokedex-sm/373.shtml" TargetMode="External"/><Relationship Id="rId59" Type="http://schemas.openxmlformats.org/officeDocument/2006/relationships/hyperlink" Target="https://serebii.net/pokedex-sm/474.shtml" TargetMode="External"/><Relationship Id="rId124" Type="http://schemas.openxmlformats.org/officeDocument/2006/relationships/hyperlink" Target="https://serebii.net/abilitydex/runaway.shtml" TargetMode="External"/><Relationship Id="rId527" Type="http://schemas.openxmlformats.org/officeDocument/2006/relationships/hyperlink" Target="https://serebii.net/abilitydex/tintedlens.shtml" TargetMode="External"/><Relationship Id="rId569" Type="http://schemas.openxmlformats.org/officeDocument/2006/relationships/hyperlink" Target="https://serebii.net/pokedex-sm/753.shtml" TargetMode="External"/><Relationship Id="rId734" Type="http://schemas.openxmlformats.org/officeDocument/2006/relationships/hyperlink" Target="https://serebii.net/pokedex-sm/393.shtml" TargetMode="External"/><Relationship Id="rId776" Type="http://schemas.openxmlformats.org/officeDocument/2006/relationships/hyperlink" Target="https://serebii.net/pokedex-sm/186.shtml" TargetMode="External"/><Relationship Id="rId941" Type="http://schemas.openxmlformats.org/officeDocument/2006/relationships/hyperlink" Target="https://serebii.net/pokedex-sm/485.shtml" TargetMode="External"/><Relationship Id="rId983" Type="http://schemas.openxmlformats.org/officeDocument/2006/relationships/hyperlink" Target="https://serebii.net/abilitydex/flamebody.shtml" TargetMode="External"/><Relationship Id="rId1157" Type="http://schemas.openxmlformats.org/officeDocument/2006/relationships/hyperlink" Target="https://serebii.net/abilitydex/fullmetalbody.shtml" TargetMode="External"/><Relationship Id="rId1199" Type="http://schemas.openxmlformats.org/officeDocument/2006/relationships/hyperlink" Target="https://serebii.net/abilitydex/poisontouch.shtml" TargetMode="External"/><Relationship Id="rId70" Type="http://schemas.openxmlformats.org/officeDocument/2006/relationships/hyperlink" Target="https://serebii.net/abilitydex/vitalspirit.shtml" TargetMode="External"/><Relationship Id="rId166" Type="http://schemas.openxmlformats.org/officeDocument/2006/relationships/hyperlink" Target="https://serebii.net/abilitydex/ballfetch.shtml" TargetMode="External"/><Relationship Id="rId331" Type="http://schemas.openxmlformats.org/officeDocument/2006/relationships/hyperlink" Target="https://serebii.net/abilitydex/bulletproof.shtml" TargetMode="External"/><Relationship Id="rId373" Type="http://schemas.openxmlformats.org/officeDocument/2006/relationships/hyperlink" Target="https://serebii.net/abilitydex/leafguard.shtml" TargetMode="External"/><Relationship Id="rId429" Type="http://schemas.openxmlformats.org/officeDocument/2006/relationships/hyperlink" Target="https://serebii.net/abilitydex/chlorophyll.shtml" TargetMode="External"/><Relationship Id="rId580" Type="http://schemas.openxmlformats.org/officeDocument/2006/relationships/hyperlink" Target="https://serebii.net/pokedex-swsh/eldegoss" TargetMode="External"/><Relationship Id="rId636" Type="http://schemas.openxmlformats.org/officeDocument/2006/relationships/hyperlink" Target="https://serebii.net/pokedex-sm/300.shtml" TargetMode="External"/><Relationship Id="rId801" Type="http://schemas.openxmlformats.org/officeDocument/2006/relationships/hyperlink" Target="https://serebii.net/pokedex-swsh/helioptile" TargetMode="External"/><Relationship Id="rId1017" Type="http://schemas.openxmlformats.org/officeDocument/2006/relationships/hyperlink" Target="https://serebii.net/abilitydex/flamebody.shtml" TargetMode="External"/><Relationship Id="rId1059" Type="http://schemas.openxmlformats.org/officeDocument/2006/relationships/hyperlink" Target="https://serebii.net/pokedex-swsh/munna" TargetMode="External"/><Relationship Id="rId1224" Type="http://schemas.openxmlformats.org/officeDocument/2006/relationships/hyperlink" Target="https://serebii.net/abilitydex/gluttony.shtml" TargetMode="External"/><Relationship Id="rId1266" Type="http://schemas.openxmlformats.org/officeDocument/2006/relationships/hyperlink" Target="https://serebii.net/abilitydex/gluttony.shtml" TargetMode="External"/><Relationship Id="rId1" Type="http://schemas.openxmlformats.org/officeDocument/2006/relationships/hyperlink" Target="https://serebii.net/pokedex-swsh/corphish" TargetMode="External"/><Relationship Id="rId233" Type="http://schemas.openxmlformats.org/officeDocument/2006/relationships/hyperlink" Target="https://serebii.net/abilitydex/keeneye.shtml" TargetMode="External"/><Relationship Id="rId440" Type="http://schemas.openxmlformats.org/officeDocument/2006/relationships/hyperlink" Target="https://serebii.net/abilitydex/clearbody.shtml" TargetMode="External"/><Relationship Id="rId678" Type="http://schemas.openxmlformats.org/officeDocument/2006/relationships/hyperlink" Target="https://serebii.net/pokedex-swsh/quagsire" TargetMode="External"/><Relationship Id="rId843" Type="http://schemas.openxmlformats.org/officeDocument/2006/relationships/hyperlink" Target="https://serebii.net/abilitydex/chlorophyll.shtml" TargetMode="External"/><Relationship Id="rId885" Type="http://schemas.openxmlformats.org/officeDocument/2006/relationships/hyperlink" Target="https://serebii.net/abilitydex/emergencyexit.shtml" TargetMode="External"/><Relationship Id="rId1070" Type="http://schemas.openxmlformats.org/officeDocument/2006/relationships/hyperlink" Target="https://serebii.net/abilitydex/friendguard.shtml" TargetMode="External"/><Relationship Id="rId1126" Type="http://schemas.openxmlformats.org/officeDocument/2006/relationships/hyperlink" Target="https://serebii.net/abilitydex/telepathy.shtml" TargetMode="External"/><Relationship Id="rId28" Type="http://schemas.openxmlformats.org/officeDocument/2006/relationships/hyperlink" Target="https://serebii.net/pokedex-swsh/skuntank" TargetMode="External"/><Relationship Id="rId275" Type="http://schemas.openxmlformats.org/officeDocument/2006/relationships/hyperlink" Target="https://serebii.net/pokedex-sm/256.shtml" TargetMode="External"/><Relationship Id="rId300" Type="http://schemas.openxmlformats.org/officeDocument/2006/relationships/hyperlink" Target="https://serebii.net/abilitydex/blaze.shtml" TargetMode="External"/><Relationship Id="rId482" Type="http://schemas.openxmlformats.org/officeDocument/2006/relationships/hyperlink" Target="https://serebii.net/abilitydex/cloudnine.shtml" TargetMode="External"/><Relationship Id="rId538" Type="http://schemas.openxmlformats.org/officeDocument/2006/relationships/hyperlink" Target="https://serebii.net/abilitydex/unnerve.shtml" TargetMode="External"/><Relationship Id="rId703" Type="http://schemas.openxmlformats.org/officeDocument/2006/relationships/hyperlink" Target="https://serebii.net/pokedex-sm/741.shtml" TargetMode="External"/><Relationship Id="rId745" Type="http://schemas.openxmlformats.org/officeDocument/2006/relationships/hyperlink" Target="https://serebii.net/abilitydex/defiant.shtml" TargetMode="External"/><Relationship Id="rId910" Type="http://schemas.openxmlformats.org/officeDocument/2006/relationships/hyperlink" Target="https://serebii.net/abilitydex/flamebody.shtml" TargetMode="External"/><Relationship Id="rId952" Type="http://schemas.openxmlformats.org/officeDocument/2006/relationships/hyperlink" Target="https://serebii.net/abilitydex/flareboost.shtml" TargetMode="External"/><Relationship Id="rId1168" Type="http://schemas.openxmlformats.org/officeDocument/2006/relationships/hyperlink" Target="https://serebii.net/pokedex-sm/663.shtml" TargetMode="External"/><Relationship Id="rId81" Type="http://schemas.openxmlformats.org/officeDocument/2006/relationships/hyperlink" Target="https://serebii.net/abilitydex/angerpoint.shtml" TargetMode="External"/><Relationship Id="rId135" Type="http://schemas.openxmlformats.org/officeDocument/2006/relationships/hyperlink" Target="https://serebii.net/abilitydex/adaptability.shtml" TargetMode="External"/><Relationship Id="rId177" Type="http://schemas.openxmlformats.org/officeDocument/2006/relationships/hyperlink" Target="https://serebii.net/pokedex-sm/348.shtml" TargetMode="External"/><Relationship Id="rId342" Type="http://schemas.openxmlformats.org/officeDocument/2006/relationships/hyperlink" Target="https://serebii.net/abilitydex/pickup.shtml" TargetMode="External"/><Relationship Id="rId384" Type="http://schemas.openxmlformats.org/officeDocument/2006/relationships/hyperlink" Target="https://serebii.net/abilitydex/chlorophyll.shtml" TargetMode="External"/><Relationship Id="rId591" Type="http://schemas.openxmlformats.org/officeDocument/2006/relationships/hyperlink" Target="https://serebii.net/pokedex-swsh/frillish" TargetMode="External"/><Relationship Id="rId605" Type="http://schemas.openxmlformats.org/officeDocument/2006/relationships/hyperlink" Target="https://serebii.net/abilitydex/cursedbody.shtml" TargetMode="External"/><Relationship Id="rId787" Type="http://schemas.openxmlformats.org/officeDocument/2006/relationships/hyperlink" Target="https://serebii.net/pokedex-swsh/ninetales" TargetMode="External"/><Relationship Id="rId812" Type="http://schemas.openxmlformats.org/officeDocument/2006/relationships/hyperlink" Target="https://serebii.net/pokedex-sm/085.shtml" TargetMode="External"/><Relationship Id="rId994" Type="http://schemas.openxmlformats.org/officeDocument/2006/relationships/hyperlink" Target="https://serebii.net/abilitydex/flashfire.shtml" TargetMode="External"/><Relationship Id="rId1028" Type="http://schemas.openxmlformats.org/officeDocument/2006/relationships/hyperlink" Target="https://serebii.net/pokedex-sm/671.shtml" TargetMode="External"/><Relationship Id="rId1235" Type="http://schemas.openxmlformats.org/officeDocument/2006/relationships/hyperlink" Target="https://serebii.net/abilitydex/ripen.shtml" TargetMode="External"/><Relationship Id="rId202" Type="http://schemas.openxmlformats.org/officeDocument/2006/relationships/hyperlink" Target="https://serebii.net/pokedex-sm/795.shtml" TargetMode="External"/><Relationship Id="rId244" Type="http://schemas.openxmlformats.org/officeDocument/2006/relationships/hyperlink" Target="https://serebii.net/pokedex-sm/661.shtml" TargetMode="External"/><Relationship Id="rId647" Type="http://schemas.openxmlformats.org/officeDocument/2006/relationships/hyperlink" Target="https://serebii.net/abilitydex/technician.shtml" TargetMode="External"/><Relationship Id="rId689" Type="http://schemas.openxmlformats.org/officeDocument/2006/relationships/hyperlink" Target="https://serebii.net/pokedex-sm/230.shtml" TargetMode="External"/><Relationship Id="rId854" Type="http://schemas.openxmlformats.org/officeDocument/2006/relationships/hyperlink" Target="https://serebii.net/abilitydex/dryskin.shtml" TargetMode="External"/><Relationship Id="rId896" Type="http://schemas.openxmlformats.org/officeDocument/2006/relationships/hyperlink" Target="https://serebii.net/pokedex-sm/126.shtml" TargetMode="External"/><Relationship Id="rId1081" Type="http://schemas.openxmlformats.org/officeDocument/2006/relationships/hyperlink" Target="https://serebii.net/pokedex-sm/103.shtml" TargetMode="External"/><Relationship Id="rId1277" Type="http://schemas.openxmlformats.org/officeDocument/2006/relationships/hyperlink" Target="https://serebii.net/pokedex-swsh/goomy" TargetMode="External"/><Relationship Id="rId39" Type="http://schemas.openxmlformats.org/officeDocument/2006/relationships/hyperlink" Target="https://serebii.net/pokedex-swsh/garbodor" TargetMode="External"/><Relationship Id="rId286" Type="http://schemas.openxmlformats.org/officeDocument/2006/relationships/hyperlink" Target="https://serebii.net/abilitydex/blaze.shtml" TargetMode="External"/><Relationship Id="rId451" Type="http://schemas.openxmlformats.org/officeDocument/2006/relationships/hyperlink" Target="https://serebii.net/abilitydex/clearbody.shtml" TargetMode="External"/><Relationship Id="rId493" Type="http://schemas.openxmlformats.org/officeDocument/2006/relationships/hyperlink" Target="https://serebii.net/pokedex-sm/039.shtml" TargetMode="External"/><Relationship Id="rId507" Type="http://schemas.openxmlformats.org/officeDocument/2006/relationships/hyperlink" Target="https://serebii.net/abilitydex/competitive.shtml" TargetMode="External"/><Relationship Id="rId549" Type="http://schemas.openxmlformats.org/officeDocument/2006/relationships/hyperlink" Target="https://serebii.net/abilitydex/swarm.shtml" TargetMode="External"/><Relationship Id="rId714" Type="http://schemas.openxmlformats.org/officeDocument/2006/relationships/hyperlink" Target="https://serebii.net/abilitydex/dauntlessshield.shtml" TargetMode="External"/><Relationship Id="rId756" Type="http://schemas.openxmlformats.org/officeDocument/2006/relationships/hyperlink" Target="https://serebii.net/pokedex-sm/383.shtml" TargetMode="External"/><Relationship Id="rId921" Type="http://schemas.openxmlformats.org/officeDocument/2006/relationships/hyperlink" Target="https://serebii.net/pokedex-sm/662.shtml" TargetMode="External"/><Relationship Id="rId1137" Type="http://schemas.openxmlformats.org/officeDocument/2006/relationships/hyperlink" Target="https://serebii.net/abilitydex/prankster.shtml" TargetMode="External"/><Relationship Id="rId1179" Type="http://schemas.openxmlformats.org/officeDocument/2006/relationships/hyperlink" Target="https://serebii.net/abilitydex/magnetpull.shtml" TargetMode="External"/><Relationship Id="rId50" Type="http://schemas.openxmlformats.org/officeDocument/2006/relationships/hyperlink" Target="https://serebii.net/abilitydex/analytic.shtml" TargetMode="External"/><Relationship Id="rId104" Type="http://schemas.openxmlformats.org/officeDocument/2006/relationships/hyperlink" Target="https://serebii.net/pokedex-swsh/croagunk" TargetMode="External"/><Relationship Id="rId146" Type="http://schemas.openxmlformats.org/officeDocument/2006/relationships/hyperlink" Target="https://serebii.net/abilitydex/hypercutter.shtml" TargetMode="External"/><Relationship Id="rId188" Type="http://schemas.openxmlformats.org/officeDocument/2006/relationships/hyperlink" Target="https://serebii.net/abilitydex/battlearmor.shtml" TargetMode="External"/><Relationship Id="rId311" Type="http://schemas.openxmlformats.org/officeDocument/2006/relationships/hyperlink" Target="https://serebii.net/pokedex-sm/514.shtml" TargetMode="External"/><Relationship Id="rId353" Type="http://schemas.openxmlformats.org/officeDocument/2006/relationships/hyperlink" Target="https://serebii.net/pokedex-sm/069.shtml" TargetMode="External"/><Relationship Id="rId395" Type="http://schemas.openxmlformats.org/officeDocument/2006/relationships/hyperlink" Target="https://serebii.net/pokedex-swsh/cherubi" TargetMode="External"/><Relationship Id="rId409" Type="http://schemas.openxmlformats.org/officeDocument/2006/relationships/hyperlink" Target="https://serebii.net/pokedex-sm/548.shtml" TargetMode="External"/><Relationship Id="rId560" Type="http://schemas.openxmlformats.org/officeDocument/2006/relationships/hyperlink" Target="https://serebii.net/abilitydex/contrary.shtml" TargetMode="External"/><Relationship Id="rId798" Type="http://schemas.openxmlformats.org/officeDocument/2006/relationships/hyperlink" Target="https://serebii.net/pokedex-swsh/toxicroak" TargetMode="External"/><Relationship Id="rId963" Type="http://schemas.openxmlformats.org/officeDocument/2006/relationships/hyperlink" Target="https://serebii.net/abilitydex/intimidate.shtml" TargetMode="External"/><Relationship Id="rId1039" Type="http://schemas.openxmlformats.org/officeDocument/2006/relationships/hyperlink" Target="https://serebii.net/pokedex-swsh/wooloo" TargetMode="External"/><Relationship Id="rId1190" Type="http://schemas.openxmlformats.org/officeDocument/2006/relationships/hyperlink" Target="https://serebii.net/pokedex-swsh/slowpoke" TargetMode="External"/><Relationship Id="rId1204" Type="http://schemas.openxmlformats.org/officeDocument/2006/relationships/hyperlink" Target="https://serebii.net/abilitydex/gluttony.shtml" TargetMode="External"/><Relationship Id="rId1246" Type="http://schemas.openxmlformats.org/officeDocument/2006/relationships/hyperlink" Target="https://serebii.net/abilitydex/gluttony.shtml" TargetMode="External"/><Relationship Id="rId92" Type="http://schemas.openxmlformats.org/officeDocument/2006/relationships/hyperlink" Target="https://serebii.net/abilitydex/anticipation.shtml" TargetMode="External"/><Relationship Id="rId213" Type="http://schemas.openxmlformats.org/officeDocument/2006/relationships/hyperlink" Target="https://serebii.net/abilitydex/beastboost.shtml" TargetMode="External"/><Relationship Id="rId420" Type="http://schemas.openxmlformats.org/officeDocument/2006/relationships/hyperlink" Target="https://serebii.net/abilitydex/sapsipper.shtml" TargetMode="External"/><Relationship Id="rId616" Type="http://schemas.openxmlformats.org/officeDocument/2006/relationships/hyperlink" Target="https://serebii.net/pokedex-swsh/dragapult" TargetMode="External"/><Relationship Id="rId658" Type="http://schemas.openxmlformats.org/officeDocument/2006/relationships/hyperlink" Target="https://serebii.net/abilitydex/damp.shtml" TargetMode="External"/><Relationship Id="rId823" Type="http://schemas.openxmlformats.org/officeDocument/2006/relationships/hyperlink" Target="https://serebii.net/abilitydex/earlybird.shtml" TargetMode="External"/><Relationship Id="rId865" Type="http://schemas.openxmlformats.org/officeDocument/2006/relationships/hyperlink" Target="https://serebii.net/abilitydex/effectspore.shtml" TargetMode="External"/><Relationship Id="rId1050" Type="http://schemas.openxmlformats.org/officeDocument/2006/relationships/hyperlink" Target="https://serebii.net/pokedex-sm/097.shtml" TargetMode="External"/><Relationship Id="rId1288" Type="http://schemas.openxmlformats.org/officeDocument/2006/relationships/hyperlink" Target="https://serebii.net/abilitydex/zenmode.shtml" TargetMode="External"/><Relationship Id="rId255" Type="http://schemas.openxmlformats.org/officeDocument/2006/relationships/hyperlink" Target="https://serebii.net/abilitydex/bigpecks.shtml" TargetMode="External"/><Relationship Id="rId297" Type="http://schemas.openxmlformats.org/officeDocument/2006/relationships/hyperlink" Target="https://serebii.net/pokedex-swsh/litten" TargetMode="External"/><Relationship Id="rId462" Type="http://schemas.openxmlformats.org/officeDocument/2006/relationships/hyperlink" Target="https://serebii.net/abilitydex/clearbody.shtml" TargetMode="External"/><Relationship Id="rId518" Type="http://schemas.openxmlformats.org/officeDocument/2006/relationships/hyperlink" Target="https://serebii.net/pokedex-swsh/boltund" TargetMode="External"/><Relationship Id="rId725" Type="http://schemas.openxmlformats.org/officeDocument/2006/relationships/hyperlink" Target="https://serebii.net/pokedex-swsh/bisharp" TargetMode="External"/><Relationship Id="rId932" Type="http://schemas.openxmlformats.org/officeDocument/2006/relationships/hyperlink" Target="https://serebii.net/abilitydex/steamengine.shtml" TargetMode="External"/><Relationship Id="rId1092" Type="http://schemas.openxmlformats.org/officeDocument/2006/relationships/hyperlink" Target="https://serebii.net/abilitydex/frisk.shtml" TargetMode="External"/><Relationship Id="rId1106" Type="http://schemas.openxmlformats.org/officeDocument/2006/relationships/hyperlink" Target="https://serebii.net/abilitydex/naturalcure.shtml" TargetMode="External"/><Relationship Id="rId1148" Type="http://schemas.openxmlformats.org/officeDocument/2006/relationships/hyperlink" Target="https://serebii.net/pokedex-swsh/duskull" TargetMode="External"/><Relationship Id="rId115" Type="http://schemas.openxmlformats.org/officeDocument/2006/relationships/hyperlink" Target="https://serebii.net/abilitydex/anticipation.shtml" TargetMode="External"/><Relationship Id="rId157" Type="http://schemas.openxmlformats.org/officeDocument/2006/relationships/hyperlink" Target="https://serebii.net/abilitydex/sweetveil.shtml" TargetMode="External"/><Relationship Id="rId322" Type="http://schemas.openxmlformats.org/officeDocument/2006/relationships/hyperlink" Target="https://serebii.net/pokedex-sm/650.shtml" TargetMode="External"/><Relationship Id="rId364" Type="http://schemas.openxmlformats.org/officeDocument/2006/relationships/hyperlink" Target="https://serebii.net/abilitydex/chlorophyll.shtml" TargetMode="External"/><Relationship Id="rId767" Type="http://schemas.openxmlformats.org/officeDocument/2006/relationships/hyperlink" Target="https://serebii.net/abilitydex/adaptability.shtml" TargetMode="External"/><Relationship Id="rId974" Type="http://schemas.openxmlformats.org/officeDocument/2006/relationships/hyperlink" Target="https://serebii.net/abilitydex/earlybird.shtml" TargetMode="External"/><Relationship Id="rId1008" Type="http://schemas.openxmlformats.org/officeDocument/2006/relationships/hyperlink" Target="https://serebii.net/abilitydex/flashfire.shtml" TargetMode="External"/><Relationship Id="rId1215" Type="http://schemas.openxmlformats.org/officeDocument/2006/relationships/hyperlink" Target="https://serebii.net/pokedex-swsh/linoone" TargetMode="External"/><Relationship Id="rId61" Type="http://schemas.openxmlformats.org/officeDocument/2006/relationships/hyperlink" Target="https://serebii.net/pokedex-sm/504.shtml" TargetMode="External"/><Relationship Id="rId199" Type="http://schemas.openxmlformats.org/officeDocument/2006/relationships/hyperlink" Target="https://serebii.net/abilitydex/beastboost.shtml" TargetMode="External"/><Relationship Id="rId571" Type="http://schemas.openxmlformats.org/officeDocument/2006/relationships/hyperlink" Target="https://serebii.net/pokedex-sm/754.shtml" TargetMode="External"/><Relationship Id="rId627" Type="http://schemas.openxmlformats.org/officeDocument/2006/relationships/hyperlink" Target="https://serebii.net/pokedex-sm/040.shtml" TargetMode="External"/><Relationship Id="rId669" Type="http://schemas.openxmlformats.org/officeDocument/2006/relationships/hyperlink" Target="https://serebii.net/pokedex-sm/062.shtml" TargetMode="External"/><Relationship Id="rId834" Type="http://schemas.openxmlformats.org/officeDocument/2006/relationships/hyperlink" Target="https://serebii.net/abilitydex/earlybird.shtml" TargetMode="External"/><Relationship Id="rId876" Type="http://schemas.openxmlformats.org/officeDocument/2006/relationships/hyperlink" Target="https://serebii.net/pokedex-swsh/gossifleur" TargetMode="External"/><Relationship Id="rId1257" Type="http://schemas.openxmlformats.org/officeDocument/2006/relationships/hyperlink" Target="https://serebii.net/pokedex-swsh/snorlax" TargetMode="External"/><Relationship Id="rId19" Type="http://schemas.openxmlformats.org/officeDocument/2006/relationships/hyperlink" Target="https://serebii.net/pokedex-swsh/drifloon" TargetMode="External"/><Relationship Id="rId224" Type="http://schemas.openxmlformats.org/officeDocument/2006/relationships/hyperlink" Target="https://serebii.net/abilitydex/bigpecks.shtml" TargetMode="External"/><Relationship Id="rId266" Type="http://schemas.openxmlformats.org/officeDocument/2006/relationships/hyperlink" Target="https://serebii.net/abilitydex/solarpower.shtml" TargetMode="External"/><Relationship Id="rId431" Type="http://schemas.openxmlformats.org/officeDocument/2006/relationships/hyperlink" Target="https://serebii.net/abilitydex/chlorophyll.shtml" TargetMode="External"/><Relationship Id="rId473" Type="http://schemas.openxmlformats.org/officeDocument/2006/relationships/hyperlink" Target="https://serebii.net/pokedex-sm/054.shtml" TargetMode="External"/><Relationship Id="rId529" Type="http://schemas.openxmlformats.org/officeDocument/2006/relationships/hyperlink" Target="https://serebii.net/abilitydex/speedboost.shtml" TargetMode="External"/><Relationship Id="rId680" Type="http://schemas.openxmlformats.org/officeDocument/2006/relationships/hyperlink" Target="https://serebii.net/abilitydex/waterabsorb.shtml" TargetMode="External"/><Relationship Id="rId736" Type="http://schemas.openxmlformats.org/officeDocument/2006/relationships/hyperlink" Target="https://serebii.net/pokedex-sm/394.shtml" TargetMode="External"/><Relationship Id="rId901" Type="http://schemas.openxmlformats.org/officeDocument/2006/relationships/hyperlink" Target="https://serebii.net/pokedex-sm/219.shtml" TargetMode="External"/><Relationship Id="rId1061" Type="http://schemas.openxmlformats.org/officeDocument/2006/relationships/hyperlink" Target="https://serebii.net/abilitydex/synchronize.shtml" TargetMode="External"/><Relationship Id="rId1117" Type="http://schemas.openxmlformats.org/officeDocument/2006/relationships/hyperlink" Target="https://serebii.net/pokedex-swsh/noivern" TargetMode="External"/><Relationship Id="rId1159" Type="http://schemas.openxmlformats.org/officeDocument/2006/relationships/hyperlink" Target="https://serebii.net/abilitydex/furcoat.shtml" TargetMode="External"/><Relationship Id="rId30" Type="http://schemas.openxmlformats.org/officeDocument/2006/relationships/hyperlink" Target="https://serebii.net/abilitydex/aftermath.shtml" TargetMode="External"/><Relationship Id="rId126" Type="http://schemas.openxmlformats.org/officeDocument/2006/relationships/hyperlink" Target="https://serebii.net/abilitydex/anticipation.shtml" TargetMode="External"/><Relationship Id="rId168" Type="http://schemas.openxmlformats.org/officeDocument/2006/relationships/hyperlink" Target="https://serebii.net/abilitydex/battery.shtml" TargetMode="External"/><Relationship Id="rId333" Type="http://schemas.openxmlformats.org/officeDocument/2006/relationships/hyperlink" Target="https://serebii.net/abilitydex/bulletproof.shtml" TargetMode="External"/><Relationship Id="rId540" Type="http://schemas.openxmlformats.org/officeDocument/2006/relationships/hyperlink" Target="https://serebii.net/abilitydex/shielddust.shtml" TargetMode="External"/><Relationship Id="rId778" Type="http://schemas.openxmlformats.org/officeDocument/2006/relationships/hyperlink" Target="https://serebii.net/pokedex-sm/006.shtml" TargetMode="External"/><Relationship Id="rId943" Type="http://schemas.openxmlformats.org/officeDocument/2006/relationships/hyperlink" Target="https://serebii.net/pokedex-swsh/sizzlipede" TargetMode="External"/><Relationship Id="rId985" Type="http://schemas.openxmlformats.org/officeDocument/2006/relationships/hyperlink" Target="https://serebii.net/abilitydex/flashfire.shtml" TargetMode="External"/><Relationship Id="rId1019" Type="http://schemas.openxmlformats.org/officeDocument/2006/relationships/hyperlink" Target="https://serebii.net/pokedex-swsh/cherrim" TargetMode="External"/><Relationship Id="rId1170" Type="http://schemas.openxmlformats.org/officeDocument/2006/relationships/hyperlink" Target="https://serebii.net/pokedex-sm/074.shtml" TargetMode="External"/><Relationship Id="rId72" Type="http://schemas.openxmlformats.org/officeDocument/2006/relationships/hyperlink" Target="https://serebii.net/pokedex-sm/057.shtml" TargetMode="External"/><Relationship Id="rId375" Type="http://schemas.openxmlformats.org/officeDocument/2006/relationships/hyperlink" Target="https://serebii.net/abilitydex/chlorophyll.shtml" TargetMode="External"/><Relationship Id="rId582" Type="http://schemas.openxmlformats.org/officeDocument/2006/relationships/hyperlink" Target="https://serebii.net/abilitydex/regenerator.shtml" TargetMode="External"/><Relationship Id="rId638" Type="http://schemas.openxmlformats.org/officeDocument/2006/relationships/hyperlink" Target="https://serebii.net/abilitydex/normalize.shtml" TargetMode="External"/><Relationship Id="rId803" Type="http://schemas.openxmlformats.org/officeDocument/2006/relationships/hyperlink" Target="https://serebii.net/abilitydex/sandveil.shtml" TargetMode="External"/><Relationship Id="rId845" Type="http://schemas.openxmlformats.org/officeDocument/2006/relationships/hyperlink" Target="https://serebii.net/pokedex-swsh/shiftry" TargetMode="External"/><Relationship Id="rId1030" Type="http://schemas.openxmlformats.org/officeDocument/2006/relationships/hyperlink" Target="https://serebii.net/pokedex-sm/764.shtml" TargetMode="External"/><Relationship Id="rId1226" Type="http://schemas.openxmlformats.org/officeDocument/2006/relationships/hyperlink" Target="https://serebii.net/abilitydex/gluttony.shtml" TargetMode="External"/><Relationship Id="rId1268" Type="http://schemas.openxmlformats.org/officeDocument/2006/relationships/hyperlink" Target="https://serebii.net/abilitydex/gluttony.shtml" TargetMode="External"/><Relationship Id="rId3" Type="http://schemas.openxmlformats.org/officeDocument/2006/relationships/hyperlink" Target="https://serebii.net/pokedex-swsh/crawdaunt" TargetMode="External"/><Relationship Id="rId235" Type="http://schemas.openxmlformats.org/officeDocument/2006/relationships/hyperlink" Target="https://serebii.net/pokedex-sm/581.shtml" TargetMode="External"/><Relationship Id="rId277" Type="http://schemas.openxmlformats.org/officeDocument/2006/relationships/hyperlink" Target="https://serebii.net/pokedex-sm/257.shtml" TargetMode="External"/><Relationship Id="rId400" Type="http://schemas.openxmlformats.org/officeDocument/2006/relationships/hyperlink" Target="https://serebii.net/pokedex-sm/540.shtml" TargetMode="External"/><Relationship Id="rId442" Type="http://schemas.openxmlformats.org/officeDocument/2006/relationships/hyperlink" Target="https://serebii.net/pokedex-sm/374.shtml" TargetMode="External"/><Relationship Id="rId484" Type="http://schemas.openxmlformats.org/officeDocument/2006/relationships/hyperlink" Target="https://serebii.net/abilitydex/cloudnine.shtml" TargetMode="External"/><Relationship Id="rId705" Type="http://schemas.openxmlformats.org/officeDocument/2006/relationships/hyperlink" Target="https://serebii.net/pokedex-sm/741.shtml" TargetMode="External"/><Relationship Id="rId887" Type="http://schemas.openxmlformats.org/officeDocument/2006/relationships/hyperlink" Target="https://serebii.net/abilitydex/fairyaura.shtml" TargetMode="External"/><Relationship Id="rId1072" Type="http://schemas.openxmlformats.org/officeDocument/2006/relationships/hyperlink" Target="https://serebii.net/abilitydex/friendguard.shtml" TargetMode="External"/><Relationship Id="rId1128" Type="http://schemas.openxmlformats.org/officeDocument/2006/relationships/hyperlink" Target="https://serebii.net/abilitydex/prankster.shtml" TargetMode="External"/><Relationship Id="rId137" Type="http://schemas.openxmlformats.org/officeDocument/2006/relationships/hyperlink" Target="https://serebii.net/pokedex-swsh/ferrothorn" TargetMode="External"/><Relationship Id="rId302" Type="http://schemas.openxmlformats.org/officeDocument/2006/relationships/hyperlink" Target="https://serebii.net/abilitydex/blaze.shtml" TargetMode="External"/><Relationship Id="rId344" Type="http://schemas.openxmlformats.org/officeDocument/2006/relationships/hyperlink" Target="https://serebii.net/abilitydex/cheekpouch.shtml" TargetMode="External"/><Relationship Id="rId691" Type="http://schemas.openxmlformats.org/officeDocument/2006/relationships/hyperlink" Target="https://serebii.net/pokedex-sm/258.shtml" TargetMode="External"/><Relationship Id="rId747" Type="http://schemas.openxmlformats.org/officeDocument/2006/relationships/hyperlink" Target="https://serebii.net/abilitydex/defiant.shtml" TargetMode="External"/><Relationship Id="rId789" Type="http://schemas.openxmlformats.org/officeDocument/2006/relationships/hyperlink" Target="https://serebii.net/pokedex-sm/046.shtml" TargetMode="External"/><Relationship Id="rId912" Type="http://schemas.openxmlformats.org/officeDocument/2006/relationships/hyperlink" Target="https://serebii.net/abilitydex/flashfire.shtml" TargetMode="External"/><Relationship Id="rId954" Type="http://schemas.openxmlformats.org/officeDocument/2006/relationships/hyperlink" Target="https://serebii.net/abilitydex/flareboost.shtml" TargetMode="External"/><Relationship Id="rId996" Type="http://schemas.openxmlformats.org/officeDocument/2006/relationships/hyperlink" Target="https://serebii.net/pokedex-swsh/centiskorch" TargetMode="External"/><Relationship Id="rId41" Type="http://schemas.openxmlformats.org/officeDocument/2006/relationships/hyperlink" Target="https://serebii.net/abilitydex/weakarmor.shtml" TargetMode="External"/><Relationship Id="rId83" Type="http://schemas.openxmlformats.org/officeDocument/2006/relationships/hyperlink" Target="https://serebii.net/abilitydex/angerpoint.shtml" TargetMode="External"/><Relationship Id="rId179" Type="http://schemas.openxmlformats.org/officeDocument/2006/relationships/hyperlink" Target="https://serebii.net/pokedex-swsh/skorupi" TargetMode="External"/><Relationship Id="rId386" Type="http://schemas.openxmlformats.org/officeDocument/2006/relationships/hyperlink" Target="https://serebii.net/pokedex-swsh/nuzleaf" TargetMode="External"/><Relationship Id="rId551" Type="http://schemas.openxmlformats.org/officeDocument/2006/relationships/hyperlink" Target="https://serebii.net/pokedex-sm/269.shtml" TargetMode="External"/><Relationship Id="rId593" Type="http://schemas.openxmlformats.org/officeDocument/2006/relationships/hyperlink" Target="https://serebii.net/abilitydex/cursedbody.shtml" TargetMode="External"/><Relationship Id="rId607" Type="http://schemas.openxmlformats.org/officeDocument/2006/relationships/hyperlink" Target="https://serebii.net/abilitydex/cursedbody.shtml" TargetMode="External"/><Relationship Id="rId649" Type="http://schemas.openxmlformats.org/officeDocument/2006/relationships/hyperlink" Target="https://serebii.net/abilitydex/cutecharm.shtml" TargetMode="External"/><Relationship Id="rId814" Type="http://schemas.openxmlformats.org/officeDocument/2006/relationships/hyperlink" Target="https://serebii.net/abilitydex/earlybird.shtml" TargetMode="External"/><Relationship Id="rId856" Type="http://schemas.openxmlformats.org/officeDocument/2006/relationships/hyperlink" Target="https://serebii.net/abilitydex/effectspore.shtml" TargetMode="External"/><Relationship Id="rId1181" Type="http://schemas.openxmlformats.org/officeDocument/2006/relationships/hyperlink" Target="https://serebii.net/abilitydex/galvanize.shtml" TargetMode="External"/><Relationship Id="rId1237" Type="http://schemas.openxmlformats.org/officeDocument/2006/relationships/hyperlink" Target="https://serebii.net/pokedex-swsh/flapple" TargetMode="External"/><Relationship Id="rId1279" Type="http://schemas.openxmlformats.org/officeDocument/2006/relationships/hyperlink" Target="https://serebii.net/pokedex-swsh/sliggoo" TargetMode="External"/><Relationship Id="rId190" Type="http://schemas.openxmlformats.org/officeDocument/2006/relationships/hyperlink" Target="https://serebii.net/pokedex-swsh/falinks" TargetMode="External"/><Relationship Id="rId204" Type="http://schemas.openxmlformats.org/officeDocument/2006/relationships/hyperlink" Target="https://serebii.net/pokedex-sm/796.shtml" TargetMode="External"/><Relationship Id="rId246" Type="http://schemas.openxmlformats.org/officeDocument/2006/relationships/hyperlink" Target="https://serebii.net/pokedex-sm/016.shtml" TargetMode="External"/><Relationship Id="rId288" Type="http://schemas.openxmlformats.org/officeDocument/2006/relationships/hyperlink" Target="https://serebii.net/abilitydex/blaze.shtml" TargetMode="External"/><Relationship Id="rId411" Type="http://schemas.openxmlformats.org/officeDocument/2006/relationships/hyperlink" Target="https://serebii.net/abilitydex/owntempo.shtml" TargetMode="External"/><Relationship Id="rId453" Type="http://schemas.openxmlformats.org/officeDocument/2006/relationships/hyperlink" Target="https://serebii.net/abilitydex/clearbody.shtml" TargetMode="External"/><Relationship Id="rId509" Type="http://schemas.openxmlformats.org/officeDocument/2006/relationships/hyperlink" Target="https://serebii.net/abilitydex/frisk.shtml" TargetMode="External"/><Relationship Id="rId660" Type="http://schemas.openxmlformats.org/officeDocument/2006/relationships/hyperlink" Target="https://serebii.net/pokedex-sm/055.shtml" TargetMode="External"/><Relationship Id="rId898" Type="http://schemas.openxmlformats.org/officeDocument/2006/relationships/hyperlink" Target="https://serebii.net/pokedex-sm/218.shtml" TargetMode="External"/><Relationship Id="rId1041" Type="http://schemas.openxmlformats.org/officeDocument/2006/relationships/hyperlink" Target="https://serebii.net/abilitydex/runaway.shtml" TargetMode="External"/><Relationship Id="rId1083" Type="http://schemas.openxmlformats.org/officeDocument/2006/relationships/hyperlink" Target="https://serebii.net/abilitydex/harvest.shtml" TargetMode="External"/><Relationship Id="rId1139" Type="http://schemas.openxmlformats.org/officeDocument/2006/relationships/hyperlink" Target="https://serebii.net/abilitydex/pickpocket.shtml" TargetMode="External"/><Relationship Id="rId1290" Type="http://schemas.openxmlformats.org/officeDocument/2006/relationships/drawing" Target="../drawings/drawing4.xml"/><Relationship Id="rId106" Type="http://schemas.openxmlformats.org/officeDocument/2006/relationships/hyperlink" Target="https://serebii.net/abilitydex/dryskin.shtml" TargetMode="External"/><Relationship Id="rId313" Type="http://schemas.openxmlformats.org/officeDocument/2006/relationships/hyperlink" Target="https://serebii.net/pokedex-swsh/jangmo-o" TargetMode="External"/><Relationship Id="rId495" Type="http://schemas.openxmlformats.org/officeDocument/2006/relationships/hyperlink" Target="https://serebii.net/abilitydex/competitive.shtml" TargetMode="External"/><Relationship Id="rId716" Type="http://schemas.openxmlformats.org/officeDocument/2006/relationships/hyperlink" Target="https://serebii.net/abilitydex/dazzling.shtml" TargetMode="External"/><Relationship Id="rId758" Type="http://schemas.openxmlformats.org/officeDocument/2006/relationships/hyperlink" Target="https://serebii.net/pokedex-swsh/mimikyu" TargetMode="External"/><Relationship Id="rId923" Type="http://schemas.openxmlformats.org/officeDocument/2006/relationships/hyperlink" Target="https://serebii.net/pokedex-sm/663.shtml" TargetMode="External"/><Relationship Id="rId965" Type="http://schemas.openxmlformats.org/officeDocument/2006/relationships/hyperlink" Target="https://serebii.net/pokedex-swsh/ponyta" TargetMode="External"/><Relationship Id="rId1150" Type="http://schemas.openxmlformats.org/officeDocument/2006/relationships/hyperlink" Target="https://serebii.net/pokedex-swsh/dusclops" TargetMode="External"/><Relationship Id="rId10" Type="http://schemas.openxmlformats.org/officeDocument/2006/relationships/hyperlink" Target="https://serebii.net/abilitydex/adaptability.shtml" TargetMode="External"/><Relationship Id="rId52" Type="http://schemas.openxmlformats.org/officeDocument/2006/relationships/hyperlink" Target="https://serebii.net/abilitydex/analytic.shtml" TargetMode="External"/><Relationship Id="rId94" Type="http://schemas.openxmlformats.org/officeDocument/2006/relationships/hyperlink" Target="https://serebii.net/abilitydex/oblivious.shtml" TargetMode="External"/><Relationship Id="rId148" Type="http://schemas.openxmlformats.org/officeDocument/2006/relationships/hyperlink" Target="https://serebii.net/pokedex-swsh/spritzee" TargetMode="External"/><Relationship Id="rId355" Type="http://schemas.openxmlformats.org/officeDocument/2006/relationships/hyperlink" Target="https://serebii.net/pokedex-sm/070.shtml" TargetMode="External"/><Relationship Id="rId397" Type="http://schemas.openxmlformats.org/officeDocument/2006/relationships/hyperlink" Target="https://serebii.net/pokedex-sm/465.shtml" TargetMode="External"/><Relationship Id="rId520" Type="http://schemas.openxmlformats.org/officeDocument/2006/relationships/hyperlink" Target="https://serebii.net/pokedex-swsh/butterfree" TargetMode="External"/><Relationship Id="rId562" Type="http://schemas.openxmlformats.org/officeDocument/2006/relationships/hyperlink" Target="https://serebii.net/abilitydex/contrary.shtml" TargetMode="External"/><Relationship Id="rId618" Type="http://schemas.openxmlformats.org/officeDocument/2006/relationships/hyperlink" Target="https://serebii.net/pokedex-swsh/clefairy" TargetMode="External"/><Relationship Id="rId825" Type="http://schemas.openxmlformats.org/officeDocument/2006/relationships/hyperlink" Target="https://serebii.net/abilitydex/synchronize.shtml" TargetMode="External"/><Relationship Id="rId1192" Type="http://schemas.openxmlformats.org/officeDocument/2006/relationships/hyperlink" Target="https://serebii.net/abilitydex/owntempo.shtml" TargetMode="External"/><Relationship Id="rId1206" Type="http://schemas.openxmlformats.org/officeDocument/2006/relationships/hyperlink" Target="https://serebii.net/abilitydex/pickup.shtml" TargetMode="External"/><Relationship Id="rId1248" Type="http://schemas.openxmlformats.org/officeDocument/2006/relationships/hyperlink" Target="https://serebii.net/abilitydex/ripen.shtml" TargetMode="External"/><Relationship Id="rId215" Type="http://schemas.openxmlformats.org/officeDocument/2006/relationships/hyperlink" Target="https://serebii.net/abilitydex/beastboost.shtml" TargetMode="External"/><Relationship Id="rId257" Type="http://schemas.openxmlformats.org/officeDocument/2006/relationships/hyperlink" Target="https://serebii.net/abilitydex/bigpecks.shtml" TargetMode="External"/><Relationship Id="rId422" Type="http://schemas.openxmlformats.org/officeDocument/2006/relationships/hyperlink" Target="https://serebii.net/abilitydex/chlorophyll.shtml" TargetMode="External"/><Relationship Id="rId464" Type="http://schemas.openxmlformats.org/officeDocument/2006/relationships/hyperlink" Target="https://serebii.net/pokedex-swsh/dragapult" TargetMode="External"/><Relationship Id="rId867" Type="http://schemas.openxmlformats.org/officeDocument/2006/relationships/hyperlink" Target="https://serebii.net/abilitydex/effectspore.shtml" TargetMode="External"/><Relationship Id="rId1010" Type="http://schemas.openxmlformats.org/officeDocument/2006/relationships/hyperlink" Target="https://serebii.net/abilitydex/flashfire.shtml" TargetMode="External"/><Relationship Id="rId1052" Type="http://schemas.openxmlformats.org/officeDocument/2006/relationships/hyperlink" Target="https://serebii.net/abilitydex/forewarn.shtml" TargetMode="External"/><Relationship Id="rId1094" Type="http://schemas.openxmlformats.org/officeDocument/2006/relationships/hyperlink" Target="https://serebii.net/abilitydex/frisk.shtml" TargetMode="External"/><Relationship Id="rId1108" Type="http://schemas.openxmlformats.org/officeDocument/2006/relationships/hyperlink" Target="https://serebii.net/pokedex-swsh/pumpkaboo" TargetMode="External"/><Relationship Id="rId299" Type="http://schemas.openxmlformats.org/officeDocument/2006/relationships/hyperlink" Target="https://serebii.net/pokedex-swsh/torracat" TargetMode="External"/><Relationship Id="rId727" Type="http://schemas.openxmlformats.org/officeDocument/2006/relationships/hyperlink" Target="https://serebii.net/abilitydex/innerfocus.shtml" TargetMode="External"/><Relationship Id="rId934" Type="http://schemas.openxmlformats.org/officeDocument/2006/relationships/hyperlink" Target="https://serebii.net/abilitydex/flashfire.shtml" TargetMode="External"/><Relationship Id="rId63" Type="http://schemas.openxmlformats.org/officeDocument/2006/relationships/hyperlink" Target="https://serebii.net/pokedex-sm/505.shtml" TargetMode="External"/><Relationship Id="rId159" Type="http://schemas.openxmlformats.org/officeDocument/2006/relationships/hyperlink" Target="https://serebii.net/pokedex-sm/718.shtml" TargetMode="External"/><Relationship Id="rId366" Type="http://schemas.openxmlformats.org/officeDocument/2006/relationships/hyperlink" Target="https://serebii.net/pokedex-swsh/bellossom" TargetMode="External"/><Relationship Id="rId573" Type="http://schemas.openxmlformats.org/officeDocument/2006/relationships/hyperlink" Target="https://serebii.net/pokedex-swsh/salandit" TargetMode="External"/><Relationship Id="rId780" Type="http://schemas.openxmlformats.org/officeDocument/2006/relationships/hyperlink" Target="https://serebii.net/pokedex-swsh/torkoal" TargetMode="External"/><Relationship Id="rId1217" Type="http://schemas.openxmlformats.org/officeDocument/2006/relationships/hyperlink" Target="https://serebii.net/abilitydex/gluttony.shtml" TargetMode="External"/><Relationship Id="rId226" Type="http://schemas.openxmlformats.org/officeDocument/2006/relationships/hyperlink" Target="https://serebii.net/pokedex-swsh/tranquill" TargetMode="External"/><Relationship Id="rId433" Type="http://schemas.openxmlformats.org/officeDocument/2006/relationships/hyperlink" Target="https://serebii.net/abilitydex/chlorophyll.shtml" TargetMode="External"/><Relationship Id="rId878" Type="http://schemas.openxmlformats.org/officeDocument/2006/relationships/hyperlink" Target="https://serebii.net/pokedex-swsh/eldegoss" TargetMode="External"/><Relationship Id="rId1063" Type="http://schemas.openxmlformats.org/officeDocument/2006/relationships/hyperlink" Target="https://serebii.net/abilitydex/forewarn.shtml" TargetMode="External"/><Relationship Id="rId1270" Type="http://schemas.openxmlformats.org/officeDocument/2006/relationships/hyperlink" Target="https://serebii.net/abilitydex/gluttony.shtml" TargetMode="External"/><Relationship Id="rId640" Type="http://schemas.openxmlformats.org/officeDocument/2006/relationships/hyperlink" Target="https://serebii.net/abilitydex/cutecharm.shtml" TargetMode="External"/><Relationship Id="rId738" Type="http://schemas.openxmlformats.org/officeDocument/2006/relationships/hyperlink" Target="https://serebii.net/pokedex-sm/395.shtml" TargetMode="External"/><Relationship Id="rId945" Type="http://schemas.openxmlformats.org/officeDocument/2006/relationships/hyperlink" Target="https://serebii.net/pokedex-swsh/centiskorch" TargetMode="External"/><Relationship Id="rId74" Type="http://schemas.openxmlformats.org/officeDocument/2006/relationships/hyperlink" Target="https://serebii.net/abilitydex/angerpoint.shtml" TargetMode="External"/><Relationship Id="rId377" Type="http://schemas.openxmlformats.org/officeDocument/2006/relationships/hyperlink" Target="https://serebii.net/pokedex-sm/191.shtml" TargetMode="External"/><Relationship Id="rId500" Type="http://schemas.openxmlformats.org/officeDocument/2006/relationships/hyperlink" Target="https://serebii.net/abilitydex/cutecharm.shtml" TargetMode="External"/><Relationship Id="rId584" Type="http://schemas.openxmlformats.org/officeDocument/2006/relationships/hyperlink" Target="https://serebii.net/abilitydex/cursedbody.shtml" TargetMode="External"/><Relationship Id="rId805" Type="http://schemas.openxmlformats.org/officeDocument/2006/relationships/hyperlink" Target="https://serebii.net/abilitydex/dryskin.shtml" TargetMode="External"/><Relationship Id="rId1130" Type="http://schemas.openxmlformats.org/officeDocument/2006/relationships/hyperlink" Target="https://serebii.net/pokedex-swsh/morgrem" TargetMode="External"/><Relationship Id="rId1228" Type="http://schemas.openxmlformats.org/officeDocument/2006/relationships/hyperlink" Target="https://serebii.net/abilitydex/gluttony.shtml" TargetMode="External"/><Relationship Id="rId5" Type="http://schemas.openxmlformats.org/officeDocument/2006/relationships/hyperlink" Target="https://serebii.net/pokedex-swsh/feebas" TargetMode="External"/><Relationship Id="rId237" Type="http://schemas.openxmlformats.org/officeDocument/2006/relationships/hyperlink" Target="https://serebii.net/abilitydex/bigpecks.shtml" TargetMode="External"/><Relationship Id="rId791" Type="http://schemas.openxmlformats.org/officeDocument/2006/relationships/hyperlink" Target="https://serebii.net/abilitydex/dryskin.shtml" TargetMode="External"/><Relationship Id="rId889" Type="http://schemas.openxmlformats.org/officeDocument/2006/relationships/hyperlink" Target="https://serebii.net/abilitydex/soundproof.shtml" TargetMode="External"/><Relationship Id="rId1074" Type="http://schemas.openxmlformats.org/officeDocument/2006/relationships/hyperlink" Target="https://serebii.net/abilitydex/friendguard.shtml" TargetMode="External"/><Relationship Id="rId444" Type="http://schemas.openxmlformats.org/officeDocument/2006/relationships/hyperlink" Target="https://serebii.net/pokedex-sm/375.shtml" TargetMode="External"/><Relationship Id="rId651" Type="http://schemas.openxmlformats.org/officeDocument/2006/relationships/hyperlink" Target="https://serebii.net/pokedex-swsh/sylveon" TargetMode="External"/><Relationship Id="rId749" Type="http://schemas.openxmlformats.org/officeDocument/2006/relationships/hyperlink" Target="https://serebii.net/abilitydex/defiant.shtml" TargetMode="External"/><Relationship Id="rId1281" Type="http://schemas.openxmlformats.org/officeDocument/2006/relationships/hyperlink" Target="https://serebii.net/pokedex-swsh/goodra" TargetMode="External"/><Relationship Id="rId290" Type="http://schemas.openxmlformats.org/officeDocument/2006/relationships/hyperlink" Target="https://serebii.net/abilitydex/blaze.shtml" TargetMode="External"/><Relationship Id="rId304" Type="http://schemas.openxmlformats.org/officeDocument/2006/relationships/hyperlink" Target="https://serebii.net/abilitydex/blaze.shtml" TargetMode="External"/><Relationship Id="rId388" Type="http://schemas.openxmlformats.org/officeDocument/2006/relationships/hyperlink" Target="https://serebii.net/abilitydex/earlybird.shtml" TargetMode="External"/><Relationship Id="rId511" Type="http://schemas.openxmlformats.org/officeDocument/2006/relationships/hyperlink" Target="https://serebii.net/pokedex-swsh/gothitelle" TargetMode="External"/><Relationship Id="rId609" Type="http://schemas.openxmlformats.org/officeDocument/2006/relationships/hyperlink" Target="https://serebii.net/abilitydex/cursedbody.shtml" TargetMode="External"/><Relationship Id="rId956" Type="http://schemas.openxmlformats.org/officeDocument/2006/relationships/hyperlink" Target="https://serebii.net/abilitydex/flashfire.shtml" TargetMode="External"/><Relationship Id="rId1141" Type="http://schemas.openxmlformats.org/officeDocument/2006/relationships/hyperlink" Target="https://serebii.net/abilitydex/frisk.shtml" TargetMode="External"/><Relationship Id="rId1239" Type="http://schemas.openxmlformats.org/officeDocument/2006/relationships/hyperlink" Target="https://serebii.net/abilitydex/gluttony.shtml" TargetMode="External"/><Relationship Id="rId85" Type="http://schemas.openxmlformats.org/officeDocument/2006/relationships/hyperlink" Target="https://serebii.net/abilitydex/angerpoint.shtml" TargetMode="External"/><Relationship Id="rId150" Type="http://schemas.openxmlformats.org/officeDocument/2006/relationships/hyperlink" Target="https://serebii.net/pokedex-swsh/aromatisse" TargetMode="External"/><Relationship Id="rId595" Type="http://schemas.openxmlformats.org/officeDocument/2006/relationships/hyperlink" Target="https://serebii.net/abilitydex/waterabsorb.shtml" TargetMode="External"/><Relationship Id="rId816" Type="http://schemas.openxmlformats.org/officeDocument/2006/relationships/hyperlink" Target="https://serebii.net/abilitydex/earlybird.shtml" TargetMode="External"/><Relationship Id="rId1001" Type="http://schemas.openxmlformats.org/officeDocument/2006/relationships/hyperlink" Target="https://serebii.net/abilitydex/whitesmoke.shtml" TargetMode="External"/><Relationship Id="rId248" Type="http://schemas.openxmlformats.org/officeDocument/2006/relationships/hyperlink" Target="https://serebii.net/pokedex-sm/017.shtml" TargetMode="External"/><Relationship Id="rId455" Type="http://schemas.openxmlformats.org/officeDocument/2006/relationships/hyperlink" Target="https://serebii.net/abilitydex/clearbody.shtml" TargetMode="External"/><Relationship Id="rId662" Type="http://schemas.openxmlformats.org/officeDocument/2006/relationships/hyperlink" Target="https://serebii.net/abilitydex/cloudnine.shtml" TargetMode="External"/><Relationship Id="rId1085" Type="http://schemas.openxmlformats.org/officeDocument/2006/relationships/hyperlink" Target="https://serebii.net/abilitydex/intimidate.shtml" TargetMode="External"/><Relationship Id="rId12" Type="http://schemas.openxmlformats.org/officeDocument/2006/relationships/hyperlink" Target="https://serebii.net/abilitydex/adaptability.shtml" TargetMode="External"/><Relationship Id="rId108" Type="http://schemas.openxmlformats.org/officeDocument/2006/relationships/hyperlink" Target="https://serebii.net/abilitydex/anticipation.shtml" TargetMode="External"/><Relationship Id="rId315" Type="http://schemas.openxmlformats.org/officeDocument/2006/relationships/hyperlink" Target="https://serebii.net/abilitydex/soundproof.shtml" TargetMode="External"/><Relationship Id="rId522" Type="http://schemas.openxmlformats.org/officeDocument/2006/relationships/hyperlink" Target="https://serebii.net/pokedex-swsh/butterfree" TargetMode="External"/><Relationship Id="rId967" Type="http://schemas.openxmlformats.org/officeDocument/2006/relationships/hyperlink" Target="https://serebii.net/abilitydex/flashfire.shtml" TargetMode="External"/><Relationship Id="rId1152" Type="http://schemas.openxmlformats.org/officeDocument/2006/relationships/hyperlink" Target="https://serebii.net/pokedex-sm/469.shtml" TargetMode="External"/><Relationship Id="rId96" Type="http://schemas.openxmlformats.org/officeDocument/2006/relationships/hyperlink" Target="https://serebii.net/pokedex-sm/413.shtml" TargetMode="External"/><Relationship Id="rId161" Type="http://schemas.openxmlformats.org/officeDocument/2006/relationships/hyperlink" Target="https://serebii.net/pokedex-sm/718.shtml" TargetMode="External"/><Relationship Id="rId399" Type="http://schemas.openxmlformats.org/officeDocument/2006/relationships/hyperlink" Target="https://serebii.net/abilitydex/leafguard.shtml" TargetMode="External"/><Relationship Id="rId827" Type="http://schemas.openxmlformats.org/officeDocument/2006/relationships/hyperlink" Target="https://serebii.net/pokedex-swsh/xatu" TargetMode="External"/><Relationship Id="rId1012" Type="http://schemas.openxmlformats.org/officeDocument/2006/relationships/hyperlink" Target="https://serebii.net/abilitydex/flashfire.shtml" TargetMode="External"/><Relationship Id="rId259" Type="http://schemas.openxmlformats.org/officeDocument/2006/relationships/hyperlink" Target="https://serebii.net/abilitydex/blaze.shtml" TargetMode="External"/><Relationship Id="rId466" Type="http://schemas.openxmlformats.org/officeDocument/2006/relationships/hyperlink" Target="https://serebii.net/abilitydex/infiltrator.shtml" TargetMode="External"/><Relationship Id="rId673" Type="http://schemas.openxmlformats.org/officeDocument/2006/relationships/hyperlink" Target="https://serebii.net/abilitydex/waterabsorb.shtml" TargetMode="External"/><Relationship Id="rId880" Type="http://schemas.openxmlformats.org/officeDocument/2006/relationships/hyperlink" Target="https://serebii.net/pokedex-sm/785.shtml" TargetMode="External"/><Relationship Id="rId1096" Type="http://schemas.openxmlformats.org/officeDocument/2006/relationships/hyperlink" Target="https://serebii.net/pokedex-swsh/gothorita" TargetMode="External"/><Relationship Id="rId23" Type="http://schemas.openxmlformats.org/officeDocument/2006/relationships/hyperlink" Target="https://serebii.net/abilitydex/aftermath.shtml" TargetMode="External"/><Relationship Id="rId119" Type="http://schemas.openxmlformats.org/officeDocument/2006/relationships/hyperlink" Target="https://serebii.net/pokedex-swsh/hatterene" TargetMode="External"/><Relationship Id="rId326" Type="http://schemas.openxmlformats.org/officeDocument/2006/relationships/hyperlink" Target="https://serebii.net/pokedex-sm/652.shtml" TargetMode="External"/><Relationship Id="rId533" Type="http://schemas.openxmlformats.org/officeDocument/2006/relationships/hyperlink" Target="https://serebii.net/pokedex-swsh/joltik" TargetMode="External"/><Relationship Id="rId978" Type="http://schemas.openxmlformats.org/officeDocument/2006/relationships/hyperlink" Target="https://serebii.net/abilitydex/flashfire.shtml" TargetMode="External"/><Relationship Id="rId1163" Type="http://schemas.openxmlformats.org/officeDocument/2006/relationships/hyperlink" Target="https://serebii.net/abilitydex/furcoat.shtml" TargetMode="External"/><Relationship Id="rId740" Type="http://schemas.openxmlformats.org/officeDocument/2006/relationships/hyperlink" Target="https://serebii.net/pokedex-sm/432.shtml" TargetMode="External"/><Relationship Id="rId838" Type="http://schemas.openxmlformats.org/officeDocument/2006/relationships/hyperlink" Target="https://serebii.net/abilitydex/flashfire.shtml" TargetMode="External"/><Relationship Id="rId1023" Type="http://schemas.openxmlformats.org/officeDocument/2006/relationships/hyperlink" Target="https://serebii.net/pokedex-sm/670.shtml" TargetMode="External"/><Relationship Id="rId172" Type="http://schemas.openxmlformats.org/officeDocument/2006/relationships/hyperlink" Target="https://serebii.net/pokedex-sm/141.shtml" TargetMode="External"/><Relationship Id="rId477" Type="http://schemas.openxmlformats.org/officeDocument/2006/relationships/hyperlink" Target="https://serebii.net/abilitydex/damp.shtml" TargetMode="External"/><Relationship Id="rId600" Type="http://schemas.openxmlformats.org/officeDocument/2006/relationships/hyperlink" Target="https://serebii.net/abilitydex/weakarmor.shtml" TargetMode="External"/><Relationship Id="rId684" Type="http://schemas.openxmlformats.org/officeDocument/2006/relationships/hyperlink" Target="https://serebii.net/abilitydex/damp.shtml" TargetMode="External"/><Relationship Id="rId1230" Type="http://schemas.openxmlformats.org/officeDocument/2006/relationships/hyperlink" Target="https://serebii.net/abilitydex/gluttony.shtml" TargetMode="External"/><Relationship Id="rId337" Type="http://schemas.openxmlformats.org/officeDocument/2006/relationships/hyperlink" Target="https://serebii.net/pokedex-swsh/diggersby" TargetMode="External"/><Relationship Id="rId891" Type="http://schemas.openxmlformats.org/officeDocument/2006/relationships/hyperlink" Target="https://serebii.net/pokedex-sm/306.shtml" TargetMode="External"/><Relationship Id="rId905" Type="http://schemas.openxmlformats.org/officeDocument/2006/relationships/hyperlink" Target="https://serebii.net/abilitydex/flamebody.shtml" TargetMode="External"/><Relationship Id="rId989" Type="http://schemas.openxmlformats.org/officeDocument/2006/relationships/hyperlink" Target="https://serebii.net/abilitydex/flamebody.shtml" TargetMode="External"/><Relationship Id="rId34" Type="http://schemas.openxmlformats.org/officeDocument/2006/relationships/hyperlink" Target="https://serebii.net/abilitydex/aftermath.shtml" TargetMode="External"/><Relationship Id="rId544" Type="http://schemas.openxmlformats.org/officeDocument/2006/relationships/hyperlink" Target="https://serebii.net/abilitydex/compoundeyes.shtml" TargetMode="External"/><Relationship Id="rId751" Type="http://schemas.openxmlformats.org/officeDocument/2006/relationships/hyperlink" Target="https://serebii.net/abilitydex/defiant.shtml" TargetMode="External"/><Relationship Id="rId849" Type="http://schemas.openxmlformats.org/officeDocument/2006/relationships/hyperlink" Target="https://serebii.net/abilitydex/earlybird.shtml" TargetMode="External"/><Relationship Id="rId1174" Type="http://schemas.openxmlformats.org/officeDocument/2006/relationships/hyperlink" Target="https://serebii.net/pokedex-sm/075.shtml" TargetMode="External"/><Relationship Id="rId183" Type="http://schemas.openxmlformats.org/officeDocument/2006/relationships/hyperlink" Target="https://serebii.net/abilitydex/battlearmor.shtml" TargetMode="External"/><Relationship Id="rId390" Type="http://schemas.openxmlformats.org/officeDocument/2006/relationships/hyperlink" Target="https://serebii.net/abilitydex/chlorophyll.shtml" TargetMode="External"/><Relationship Id="rId404" Type="http://schemas.openxmlformats.org/officeDocument/2006/relationships/hyperlink" Target="https://serebii.net/abilitydex/leafguard.shtml" TargetMode="External"/><Relationship Id="rId611" Type="http://schemas.openxmlformats.org/officeDocument/2006/relationships/hyperlink" Target="https://serebii.net/abilitydex/cursedbody.shtml" TargetMode="External"/><Relationship Id="rId1034" Type="http://schemas.openxmlformats.org/officeDocument/2006/relationships/hyperlink" Target="https://serebii.net/abilitydex/fluffy.shtml" TargetMode="External"/><Relationship Id="rId1241" Type="http://schemas.openxmlformats.org/officeDocument/2006/relationships/hyperlink" Target="https://serebii.net/abilitydex/ripen.shtml" TargetMode="External"/><Relationship Id="rId250" Type="http://schemas.openxmlformats.org/officeDocument/2006/relationships/hyperlink" Target="https://serebii.net/pokedex-sm/018.shtml" TargetMode="External"/><Relationship Id="rId488" Type="http://schemas.openxmlformats.org/officeDocument/2006/relationships/hyperlink" Target="https://serebii.net/abilitydex/cloudnine.shtml" TargetMode="External"/><Relationship Id="rId695" Type="http://schemas.openxmlformats.org/officeDocument/2006/relationships/hyperlink" Target="https://serebii.net/pokedex-sm/260.shtml" TargetMode="External"/><Relationship Id="rId709" Type="http://schemas.openxmlformats.org/officeDocument/2006/relationships/hyperlink" Target="https://serebii.net/pokedex-sm/717.shtml" TargetMode="External"/><Relationship Id="rId916" Type="http://schemas.openxmlformats.org/officeDocument/2006/relationships/hyperlink" Target="https://serebii.net/abilitydex/flamebody.shtml" TargetMode="External"/><Relationship Id="rId1101" Type="http://schemas.openxmlformats.org/officeDocument/2006/relationships/hyperlink" Target="https://serebii.net/abilitydex/competitive.shtml" TargetMode="External"/><Relationship Id="rId45" Type="http://schemas.openxmlformats.org/officeDocument/2006/relationships/hyperlink" Target="https://serebii.net/pokedex-sm/081.shtml" TargetMode="External"/><Relationship Id="rId110" Type="http://schemas.openxmlformats.org/officeDocument/2006/relationships/hyperlink" Target="https://serebii.net/pokedex-swsh/hatenna" TargetMode="External"/><Relationship Id="rId348" Type="http://schemas.openxmlformats.org/officeDocument/2006/relationships/hyperlink" Target="https://serebii.net/abilitydex/chlorophyll.shtml" TargetMode="External"/><Relationship Id="rId555" Type="http://schemas.openxmlformats.org/officeDocument/2006/relationships/hyperlink" Target="https://serebii.net/abilitydex/suctioncups.shtml" TargetMode="External"/><Relationship Id="rId762" Type="http://schemas.openxmlformats.org/officeDocument/2006/relationships/hyperlink" Target="https://serebii.net/abilitydex/download.shtml" TargetMode="External"/><Relationship Id="rId1185" Type="http://schemas.openxmlformats.org/officeDocument/2006/relationships/hyperlink" Target="https://serebii.net/abilitydex/thickfat.shtml" TargetMode="External"/><Relationship Id="rId194" Type="http://schemas.openxmlformats.org/officeDocument/2006/relationships/hyperlink" Target="https://serebii.net/pokedex-sm/105.shtml" TargetMode="External"/><Relationship Id="rId208" Type="http://schemas.openxmlformats.org/officeDocument/2006/relationships/hyperlink" Target="https://serebii.net/pokedex-sm/798.shtml" TargetMode="External"/><Relationship Id="rId415" Type="http://schemas.openxmlformats.org/officeDocument/2006/relationships/hyperlink" Target="https://serebii.net/pokedex-swsh/maractus" TargetMode="External"/><Relationship Id="rId622" Type="http://schemas.openxmlformats.org/officeDocument/2006/relationships/hyperlink" Target="https://serebii.net/abilitydex/cutecharm.shtml" TargetMode="External"/><Relationship Id="rId1045" Type="http://schemas.openxmlformats.org/officeDocument/2006/relationships/hyperlink" Target="https://serebii.net/pokedex-sm/351.shtml" TargetMode="External"/><Relationship Id="rId1252" Type="http://schemas.openxmlformats.org/officeDocument/2006/relationships/hyperlink" Target="https://serebii.net/abilitydex/gluttony.shtml" TargetMode="External"/><Relationship Id="rId261" Type="http://schemas.openxmlformats.org/officeDocument/2006/relationships/hyperlink" Target="https://serebii.net/abilitydex/blaze.shtml" TargetMode="External"/><Relationship Id="rId499" Type="http://schemas.openxmlformats.org/officeDocument/2006/relationships/hyperlink" Target="https://serebii.net/pokedex-sm/174.shtml" TargetMode="External"/><Relationship Id="rId927" Type="http://schemas.openxmlformats.org/officeDocument/2006/relationships/hyperlink" Target="https://serebii.net/abilitydex/flamebody.shtml" TargetMode="External"/><Relationship Id="rId1112" Type="http://schemas.openxmlformats.org/officeDocument/2006/relationships/hyperlink" Target="https://serebii.net/abilitydex/pickup.shtml" TargetMode="External"/><Relationship Id="rId56" Type="http://schemas.openxmlformats.org/officeDocument/2006/relationships/hyperlink" Target="https://serebii.net/abilitydex/analytic.shtml" TargetMode="External"/><Relationship Id="rId359" Type="http://schemas.openxmlformats.org/officeDocument/2006/relationships/hyperlink" Target="https://serebii.net/pokedex-sm/102.shtml" TargetMode="External"/><Relationship Id="rId566" Type="http://schemas.openxmlformats.org/officeDocument/2006/relationships/hyperlink" Target="https://serebii.net/abilitydex/contrary.shtml" TargetMode="External"/><Relationship Id="rId773" Type="http://schemas.openxmlformats.org/officeDocument/2006/relationships/hyperlink" Target="https://serebii.net/abilitydex/drizzle.shtml" TargetMode="External"/><Relationship Id="rId1196" Type="http://schemas.openxmlformats.org/officeDocument/2006/relationships/hyperlink" Target="https://serebii.net/abilitydex/gluttony.shtml" TargetMode="External"/><Relationship Id="rId121" Type="http://schemas.openxmlformats.org/officeDocument/2006/relationships/hyperlink" Target="https://serebii.net/abilitydex/anticipation.shtml" TargetMode="External"/><Relationship Id="rId219" Type="http://schemas.openxmlformats.org/officeDocument/2006/relationships/hyperlink" Target="https://serebii.net/abilitydex/beastboost.shtml" TargetMode="External"/><Relationship Id="rId426" Type="http://schemas.openxmlformats.org/officeDocument/2006/relationships/hyperlink" Target="https://serebii.net/pokedex-swsh/ivysaur" TargetMode="External"/><Relationship Id="rId633" Type="http://schemas.openxmlformats.org/officeDocument/2006/relationships/hyperlink" Target="https://serebii.net/pokedex-sm/174.shtml" TargetMode="External"/><Relationship Id="rId980" Type="http://schemas.openxmlformats.org/officeDocument/2006/relationships/hyperlink" Target="https://serebii.net/abilitydex/flashfire.shtml" TargetMode="External"/><Relationship Id="rId1056" Type="http://schemas.openxmlformats.org/officeDocument/2006/relationships/hyperlink" Target="https://serebii.net/pokedex-sm/238.shtml" TargetMode="External"/><Relationship Id="rId1263" Type="http://schemas.openxmlformats.org/officeDocument/2006/relationships/hyperlink" Target="https://serebii.net/pokedex-sm/316.shtml" TargetMode="External"/><Relationship Id="rId840" Type="http://schemas.openxmlformats.org/officeDocument/2006/relationships/hyperlink" Target="https://serebii.net/abilitydex/chlorophyll.shtml" TargetMode="External"/><Relationship Id="rId938" Type="http://schemas.openxmlformats.org/officeDocument/2006/relationships/hyperlink" Target="https://serebii.net/abilitydex/flamebody.shtml" TargetMode="External"/><Relationship Id="rId67" Type="http://schemas.openxmlformats.org/officeDocument/2006/relationships/hyperlink" Target="https://serebii.net/pokedex-swsh/beheeyem" TargetMode="External"/><Relationship Id="rId272" Type="http://schemas.openxmlformats.org/officeDocument/2006/relationships/hyperlink" Target="https://serebii.net/abilitydex/blaze.shtml" TargetMode="External"/><Relationship Id="rId577" Type="http://schemas.openxmlformats.org/officeDocument/2006/relationships/hyperlink" Target="https://serebii.net/pokedex-swsh/gossifleur" TargetMode="External"/><Relationship Id="rId700" Type="http://schemas.openxmlformats.org/officeDocument/2006/relationships/hyperlink" Target="https://serebii.net/abilitydex/damp.shtml" TargetMode="External"/><Relationship Id="rId1123" Type="http://schemas.openxmlformats.org/officeDocument/2006/relationships/hyperlink" Target="https://serebii.net/pokedex-swsh/orbeetle" TargetMode="External"/><Relationship Id="rId132" Type="http://schemas.openxmlformats.org/officeDocument/2006/relationships/hyperlink" Target="https://serebii.net/abilitydex/anticipation.shtml" TargetMode="External"/><Relationship Id="rId784" Type="http://schemas.openxmlformats.org/officeDocument/2006/relationships/hyperlink" Target="https://serebii.net/abilitydex/drought.shtml" TargetMode="External"/><Relationship Id="rId991" Type="http://schemas.openxmlformats.org/officeDocument/2006/relationships/hyperlink" Target="https://serebii.net/abilitydex/gluttony.shtml" TargetMode="External"/><Relationship Id="rId1067" Type="http://schemas.openxmlformats.org/officeDocument/2006/relationships/hyperlink" Target="https://serebii.net/pokedex-sm/039.shtml" TargetMode="External"/><Relationship Id="rId437" Type="http://schemas.openxmlformats.org/officeDocument/2006/relationships/hyperlink" Target="https://serebii.net/abilitydex/clearbody.shtml" TargetMode="External"/><Relationship Id="rId644" Type="http://schemas.openxmlformats.org/officeDocument/2006/relationships/hyperlink" Target="https://serebii.net/abilitydex/klutz.shtml" TargetMode="External"/><Relationship Id="rId851" Type="http://schemas.openxmlformats.org/officeDocument/2006/relationships/hyperlink" Target="https://serebii.net/abilitydex/earlybird.shtml" TargetMode="External"/><Relationship Id="rId1274" Type="http://schemas.openxmlformats.org/officeDocument/2006/relationships/hyperlink" Target="https://serebii.net/abilitydex/gluttony.shtml" TargetMode="External"/><Relationship Id="rId283" Type="http://schemas.openxmlformats.org/officeDocument/2006/relationships/hyperlink" Target="https://serebii.net/pokedex-sm/392.shtml" TargetMode="External"/><Relationship Id="rId490" Type="http://schemas.openxmlformats.org/officeDocument/2006/relationships/hyperlink" Target="https://serebii.net/abilitydex/colorchange.shtml" TargetMode="External"/><Relationship Id="rId504" Type="http://schemas.openxmlformats.org/officeDocument/2006/relationships/hyperlink" Target="https://serebii.net/abilitydex/competitive.shtml" TargetMode="External"/><Relationship Id="rId711" Type="http://schemas.openxmlformats.org/officeDocument/2006/relationships/hyperlink" Target="https://serebii.net/pokedex-swsh/zamazenta" TargetMode="External"/><Relationship Id="rId949" Type="http://schemas.openxmlformats.org/officeDocument/2006/relationships/hyperlink" Target="https://serebii.net/abilitydex/whitesmoke.shtml" TargetMode="External"/><Relationship Id="rId1134" Type="http://schemas.openxmlformats.org/officeDocument/2006/relationships/hyperlink" Target="https://serebii.net/abilitydex/prankster.shtml" TargetMode="External"/><Relationship Id="rId78" Type="http://schemas.openxmlformats.org/officeDocument/2006/relationships/hyperlink" Target="https://serebii.net/pokedex-sm/323.shtml" TargetMode="External"/><Relationship Id="rId143" Type="http://schemas.openxmlformats.org/officeDocument/2006/relationships/hyperlink" Target="https://serebii.net/abilitydex/sandveil.shtml" TargetMode="External"/><Relationship Id="rId350" Type="http://schemas.openxmlformats.org/officeDocument/2006/relationships/hyperlink" Target="https://serebii.net/abilitydex/chlorophyll.shtml" TargetMode="External"/><Relationship Id="rId588" Type="http://schemas.openxmlformats.org/officeDocument/2006/relationships/hyperlink" Target="https://serebii.net/abilitydex/cursedbody.shtml" TargetMode="External"/><Relationship Id="rId795" Type="http://schemas.openxmlformats.org/officeDocument/2006/relationships/hyperlink" Target="https://serebii.net/pokedex-swsh/croagunk" TargetMode="External"/><Relationship Id="rId809" Type="http://schemas.openxmlformats.org/officeDocument/2006/relationships/hyperlink" Target="https://serebii.net/pokedex-sm/084.shtml" TargetMode="External"/><Relationship Id="rId1201" Type="http://schemas.openxmlformats.org/officeDocument/2006/relationships/hyperlink" Target="https://serebii.net/abilitydex/powerofalchemy.shtml" TargetMode="External"/><Relationship Id="rId9" Type="http://schemas.openxmlformats.org/officeDocument/2006/relationships/hyperlink" Target="https://serebii.net/pokedex-sm/691.shtml" TargetMode="External"/><Relationship Id="rId210" Type="http://schemas.openxmlformats.org/officeDocument/2006/relationships/hyperlink" Target="https://serebii.net/pokedex-sm/799.shtml" TargetMode="External"/><Relationship Id="rId448" Type="http://schemas.openxmlformats.org/officeDocument/2006/relationships/hyperlink" Target="https://serebii.net/pokedex-sm/377.shtml" TargetMode="External"/><Relationship Id="rId655" Type="http://schemas.openxmlformats.org/officeDocument/2006/relationships/hyperlink" Target="https://serebii.net/pokedex-swsh/stufful" TargetMode="External"/><Relationship Id="rId862" Type="http://schemas.openxmlformats.org/officeDocument/2006/relationships/hyperlink" Target="https://serebii.net/abilitydex/effectspore.shtml" TargetMode="External"/><Relationship Id="rId1078" Type="http://schemas.openxmlformats.org/officeDocument/2006/relationships/hyperlink" Target="https://serebii.net/abilitydex/friendguard.shtml" TargetMode="External"/><Relationship Id="rId1285" Type="http://schemas.openxmlformats.org/officeDocument/2006/relationships/hyperlink" Target="https://serebii.net/abilitydex/zenmode.shtml" TargetMode="External"/><Relationship Id="rId294" Type="http://schemas.openxmlformats.org/officeDocument/2006/relationships/hyperlink" Target="https://serebii.net/abilitydex/blaze.shtml" TargetMode="External"/><Relationship Id="rId308" Type="http://schemas.openxmlformats.org/officeDocument/2006/relationships/hyperlink" Target="https://serebii.net/abilitydex/blaze.shtml" TargetMode="External"/><Relationship Id="rId515" Type="http://schemas.openxmlformats.org/officeDocument/2006/relationships/hyperlink" Target="https://serebii.net/abilitydex/keeneye.shtml" TargetMode="External"/><Relationship Id="rId722" Type="http://schemas.openxmlformats.org/officeDocument/2006/relationships/hyperlink" Target="https://serebii.net/pokedex-swsh/pawniard" TargetMode="External"/><Relationship Id="rId1145" Type="http://schemas.openxmlformats.org/officeDocument/2006/relationships/hyperlink" Target="https://serebii.net/abilitydex/frisk.shtml" TargetMode="External"/><Relationship Id="rId89" Type="http://schemas.openxmlformats.org/officeDocument/2006/relationships/hyperlink" Target="https://serebii.net/abilitydex/angerpoint.shtml" TargetMode="External"/><Relationship Id="rId154" Type="http://schemas.openxmlformats.org/officeDocument/2006/relationships/hyperlink" Target="https://serebii.net/pokedex-swsh/alcremie" TargetMode="External"/><Relationship Id="rId361" Type="http://schemas.openxmlformats.org/officeDocument/2006/relationships/hyperlink" Target="https://serebii.net/pokedex-sm/103.shtml" TargetMode="External"/><Relationship Id="rId599" Type="http://schemas.openxmlformats.org/officeDocument/2006/relationships/hyperlink" Target="https://serebii.net/pokedex-swsh/corsola" TargetMode="External"/><Relationship Id="rId1005" Type="http://schemas.openxmlformats.org/officeDocument/2006/relationships/hyperlink" Target="https://serebii.net/pokedex-sm/156.shtml" TargetMode="External"/><Relationship Id="rId1212" Type="http://schemas.openxmlformats.org/officeDocument/2006/relationships/hyperlink" Target="https://serebii.net/pokedex-swsh/linoone" TargetMode="External"/><Relationship Id="rId459" Type="http://schemas.openxmlformats.org/officeDocument/2006/relationships/hyperlink" Target="https://serebii.net/abilitydex/clearbody.shtml" TargetMode="External"/><Relationship Id="rId666" Type="http://schemas.openxmlformats.org/officeDocument/2006/relationships/hyperlink" Target="https://serebii.net/pokedex-sm/061.shtml" TargetMode="External"/><Relationship Id="rId873" Type="http://schemas.openxmlformats.org/officeDocument/2006/relationships/hyperlink" Target="https://serebii.net/abilitydex/effectspore.shtml" TargetMode="External"/><Relationship Id="rId1089" Type="http://schemas.openxmlformats.org/officeDocument/2006/relationships/hyperlink" Target="https://serebii.net/abilitydex/frisk.shtml" TargetMode="External"/><Relationship Id="rId16" Type="http://schemas.openxmlformats.org/officeDocument/2006/relationships/hyperlink" Target="https://serebii.net/abilitydex/aerilate.shtml" TargetMode="External"/><Relationship Id="rId221" Type="http://schemas.openxmlformats.org/officeDocument/2006/relationships/hyperlink" Target="https://serebii.net/abilitydex/berserk.shtml" TargetMode="External"/><Relationship Id="rId319" Type="http://schemas.openxmlformats.org/officeDocument/2006/relationships/hyperlink" Target="https://serebii.net/pokedex-swsh/kommo-o" TargetMode="External"/><Relationship Id="rId526" Type="http://schemas.openxmlformats.org/officeDocument/2006/relationships/hyperlink" Target="https://serebii.net/abilitydex/compoundeyes.shtml" TargetMode="External"/><Relationship Id="rId1156" Type="http://schemas.openxmlformats.org/officeDocument/2006/relationships/hyperlink" Target="https://serebii.net/pokedex-swsh/solgaleo" TargetMode="External"/><Relationship Id="rId733" Type="http://schemas.openxmlformats.org/officeDocument/2006/relationships/hyperlink" Target="https://serebii.net/abilitydex/defiant.shtml" TargetMode="External"/><Relationship Id="rId940" Type="http://schemas.openxmlformats.org/officeDocument/2006/relationships/hyperlink" Target="https://serebii.net/abilitydex/flamebody.shtml" TargetMode="External"/><Relationship Id="rId1016" Type="http://schemas.openxmlformats.org/officeDocument/2006/relationships/hyperlink" Target="https://serebii.net/abilitydex/steamengine.shtml" TargetMode="External"/><Relationship Id="rId165" Type="http://schemas.openxmlformats.org/officeDocument/2006/relationships/hyperlink" Target="https://serebii.net/pokedex-swsh/yamper" TargetMode="External"/><Relationship Id="rId372" Type="http://schemas.openxmlformats.org/officeDocument/2006/relationships/hyperlink" Target="https://serebii.net/abilitydex/chlorophyll.shtml" TargetMode="External"/><Relationship Id="rId677" Type="http://schemas.openxmlformats.org/officeDocument/2006/relationships/hyperlink" Target="https://serebii.net/abilitydex/waterabsorb.shtml" TargetMode="External"/><Relationship Id="rId800" Type="http://schemas.openxmlformats.org/officeDocument/2006/relationships/hyperlink" Target="https://serebii.net/abilitydex/dryskin.shtml" TargetMode="External"/><Relationship Id="rId1223" Type="http://schemas.openxmlformats.org/officeDocument/2006/relationships/hyperlink" Target="https://serebii.net/pokedex-sm/513.shtml" TargetMode="External"/><Relationship Id="rId232" Type="http://schemas.openxmlformats.org/officeDocument/2006/relationships/hyperlink" Target="https://serebii.net/pokedex-sm/580.shtml" TargetMode="External"/><Relationship Id="rId884" Type="http://schemas.openxmlformats.org/officeDocument/2006/relationships/hyperlink" Target="https://serebii.net/pokedex-swsh/golisopod" TargetMode="External"/><Relationship Id="rId27" Type="http://schemas.openxmlformats.org/officeDocument/2006/relationships/hyperlink" Target="https://serebii.net/abilitydex/aftermath.shtml" TargetMode="External"/><Relationship Id="rId537" Type="http://schemas.openxmlformats.org/officeDocument/2006/relationships/hyperlink" Target="https://serebii.net/abilitydex/compoundeyes.shtml" TargetMode="External"/><Relationship Id="rId744" Type="http://schemas.openxmlformats.org/officeDocument/2006/relationships/hyperlink" Target="https://serebii.net/pokedex-sm/641.shtml" TargetMode="External"/><Relationship Id="rId951" Type="http://schemas.openxmlformats.org/officeDocument/2006/relationships/hyperlink" Target="https://serebii.net/pokedex-swsh/drifloon" TargetMode="External"/><Relationship Id="rId1167" Type="http://schemas.openxmlformats.org/officeDocument/2006/relationships/hyperlink" Target="https://serebii.net/abilitydex/galewings.shtml" TargetMode="External"/><Relationship Id="rId80" Type="http://schemas.openxmlformats.org/officeDocument/2006/relationships/hyperlink" Target="https://serebii.net/pokedex-sm/551.shtml" TargetMode="External"/><Relationship Id="rId176" Type="http://schemas.openxmlformats.org/officeDocument/2006/relationships/hyperlink" Target="https://serebii.net/abilitydex/battlearmor.shtml" TargetMode="External"/><Relationship Id="rId383" Type="http://schemas.openxmlformats.org/officeDocument/2006/relationships/hyperlink" Target="https://serebii.net/pokedex-swsh/seedot" TargetMode="External"/><Relationship Id="rId590" Type="http://schemas.openxmlformats.org/officeDocument/2006/relationships/hyperlink" Target="https://serebii.net/abilitydex/rockhead.shtml" TargetMode="External"/><Relationship Id="rId604" Type="http://schemas.openxmlformats.org/officeDocument/2006/relationships/hyperlink" Target="https://serebii.net/pokedex-sm/354.shtml" TargetMode="External"/><Relationship Id="rId811" Type="http://schemas.openxmlformats.org/officeDocument/2006/relationships/hyperlink" Target="https://serebii.net/abilitydex/earlybird.shtml" TargetMode="External"/><Relationship Id="rId1027" Type="http://schemas.openxmlformats.org/officeDocument/2006/relationships/hyperlink" Target="https://serebii.net/abilitydex/symbiosis.shtml" TargetMode="External"/><Relationship Id="rId1234" Type="http://schemas.openxmlformats.org/officeDocument/2006/relationships/hyperlink" Target="https://serebii.net/pokedex-swsh/applin" TargetMode="External"/><Relationship Id="rId243" Type="http://schemas.openxmlformats.org/officeDocument/2006/relationships/hyperlink" Target="https://serebii.net/abilitydex/overcoat.shtml" TargetMode="External"/><Relationship Id="rId450" Type="http://schemas.openxmlformats.org/officeDocument/2006/relationships/hyperlink" Target="https://serebii.net/pokedex-sm/378.shtml" TargetMode="External"/><Relationship Id="rId688" Type="http://schemas.openxmlformats.org/officeDocument/2006/relationships/hyperlink" Target="https://serebii.net/abilitydex/damp.shtml" TargetMode="External"/><Relationship Id="rId895" Type="http://schemas.openxmlformats.org/officeDocument/2006/relationships/hyperlink" Target="https://serebii.net/abilitydex/filter.shtml" TargetMode="External"/><Relationship Id="rId909" Type="http://schemas.openxmlformats.org/officeDocument/2006/relationships/hyperlink" Target="https://serebii.net/abilitydex/flashfire.shtml" TargetMode="External"/><Relationship Id="rId1080" Type="http://schemas.openxmlformats.org/officeDocument/2006/relationships/hyperlink" Target="https://serebii.net/abilitydex/friendguard.shtml" TargetMode="External"/><Relationship Id="rId38" Type="http://schemas.openxmlformats.org/officeDocument/2006/relationships/hyperlink" Target="https://serebii.net/abilitydex/aftermath.shtml" TargetMode="External"/><Relationship Id="rId103" Type="http://schemas.openxmlformats.org/officeDocument/2006/relationships/hyperlink" Target="https://serebii.net/abilitydex/overcoat.shtml" TargetMode="External"/><Relationship Id="rId310" Type="http://schemas.openxmlformats.org/officeDocument/2006/relationships/hyperlink" Target="https://serebii.net/abilitydex/blaze.shtml" TargetMode="External"/><Relationship Id="rId548" Type="http://schemas.openxmlformats.org/officeDocument/2006/relationships/hyperlink" Target="https://serebii.net/pokedex-swsh/dottler" TargetMode="External"/><Relationship Id="rId755" Type="http://schemas.openxmlformats.org/officeDocument/2006/relationships/hyperlink" Target="https://serebii.net/abilitydex/deltastream.shtml" TargetMode="External"/><Relationship Id="rId962" Type="http://schemas.openxmlformats.org/officeDocument/2006/relationships/hyperlink" Target="https://serebii.net/pokedex-swsh/arcanine" TargetMode="External"/><Relationship Id="rId1178" Type="http://schemas.openxmlformats.org/officeDocument/2006/relationships/hyperlink" Target="https://serebii.net/pokedex-sm/076.shtml" TargetMode="External"/><Relationship Id="rId91" Type="http://schemas.openxmlformats.org/officeDocument/2006/relationships/hyperlink" Target="https://serebii.net/abilitydex/oblivious.shtml" TargetMode="External"/><Relationship Id="rId187" Type="http://schemas.openxmlformats.org/officeDocument/2006/relationships/hyperlink" Target="https://serebii.net/pokedex-swsh/perrserker" TargetMode="External"/><Relationship Id="rId394" Type="http://schemas.openxmlformats.org/officeDocument/2006/relationships/hyperlink" Target="https://serebii.net/abilitydex/solarpower.shtml" TargetMode="External"/><Relationship Id="rId408" Type="http://schemas.openxmlformats.org/officeDocument/2006/relationships/hyperlink" Target="https://serebii.net/abilitydex/chlorophyll.shtml" TargetMode="External"/><Relationship Id="rId615" Type="http://schemas.openxmlformats.org/officeDocument/2006/relationships/hyperlink" Target="https://serebii.net/abilitydex/cursedbody.shtml" TargetMode="External"/><Relationship Id="rId822" Type="http://schemas.openxmlformats.org/officeDocument/2006/relationships/hyperlink" Target="https://serebii.net/abilitydex/swarm.shtml" TargetMode="External"/><Relationship Id="rId1038" Type="http://schemas.openxmlformats.org/officeDocument/2006/relationships/hyperlink" Target="https://serebii.net/abilitydex/klutz.shtml" TargetMode="External"/><Relationship Id="rId1245" Type="http://schemas.openxmlformats.org/officeDocument/2006/relationships/hyperlink" Target="https://serebii.net/abilitydex/ripen.shtml" TargetMode="External"/><Relationship Id="rId254" Type="http://schemas.openxmlformats.org/officeDocument/2006/relationships/hyperlink" Target="https://serebii.net/pokedex-swsh/rookidee" TargetMode="External"/><Relationship Id="rId699" Type="http://schemas.openxmlformats.org/officeDocument/2006/relationships/hyperlink" Target="https://serebii.net/pokedex-swsh/jellicent" TargetMode="External"/><Relationship Id="rId1091" Type="http://schemas.openxmlformats.org/officeDocument/2006/relationships/hyperlink" Target="https://serebii.net/abilitydex/insomnia.shtml" TargetMode="External"/><Relationship Id="rId1105" Type="http://schemas.openxmlformats.org/officeDocument/2006/relationships/hyperlink" Target="https://serebii.net/pokedex-swsh/trevenant" TargetMode="External"/><Relationship Id="rId49" Type="http://schemas.openxmlformats.org/officeDocument/2006/relationships/hyperlink" Target="https://serebii.net/pokedex-sm/120.shtml" TargetMode="External"/><Relationship Id="rId114" Type="http://schemas.openxmlformats.org/officeDocument/2006/relationships/hyperlink" Target="https://serebii.net/abilitydex/healer.shtml" TargetMode="External"/><Relationship Id="rId461" Type="http://schemas.openxmlformats.org/officeDocument/2006/relationships/hyperlink" Target="https://serebii.net/pokedex-swsh/drakloak" TargetMode="External"/><Relationship Id="rId559" Type="http://schemas.openxmlformats.org/officeDocument/2006/relationships/hyperlink" Target="https://serebii.net/pokedex-swsh/shuckle" TargetMode="External"/><Relationship Id="rId766" Type="http://schemas.openxmlformats.org/officeDocument/2006/relationships/hyperlink" Target="https://serebii.net/pokedex-sm/474.shtml" TargetMode="External"/><Relationship Id="rId1189" Type="http://schemas.openxmlformats.org/officeDocument/2006/relationships/hyperlink" Target="https://serebii.net/abilitydex/thickfat.shtml" TargetMode="External"/><Relationship Id="rId198" Type="http://schemas.openxmlformats.org/officeDocument/2006/relationships/hyperlink" Target="https://serebii.net/pokedex-sm/793.shtml" TargetMode="External"/><Relationship Id="rId321" Type="http://schemas.openxmlformats.org/officeDocument/2006/relationships/hyperlink" Target="https://serebii.net/abilitydex/soundproof.shtml" TargetMode="External"/><Relationship Id="rId419" Type="http://schemas.openxmlformats.org/officeDocument/2006/relationships/hyperlink" Target="https://serebii.net/abilitydex/chlorophyll.shtml" TargetMode="External"/><Relationship Id="rId626" Type="http://schemas.openxmlformats.org/officeDocument/2006/relationships/hyperlink" Target="https://serebii.net/abilitydex/competitive.shtml" TargetMode="External"/><Relationship Id="rId973" Type="http://schemas.openxmlformats.org/officeDocument/2006/relationships/hyperlink" Target="https://serebii.net/pokedex-sm/228.shtml" TargetMode="External"/><Relationship Id="rId1049" Type="http://schemas.openxmlformats.org/officeDocument/2006/relationships/hyperlink" Target="https://serebii.net/abilitydex/forewarn.shtml" TargetMode="External"/><Relationship Id="rId1256" Type="http://schemas.openxmlformats.org/officeDocument/2006/relationships/hyperlink" Target="https://serebii.net/abilitydex/gluttony.shtml" TargetMode="External"/><Relationship Id="rId833" Type="http://schemas.openxmlformats.org/officeDocument/2006/relationships/hyperlink" Target="https://serebii.net/pokedex-sm/228.shtml" TargetMode="External"/><Relationship Id="rId1116" Type="http://schemas.openxmlformats.org/officeDocument/2006/relationships/hyperlink" Target="https://serebii.net/abilitydex/infiltrator.shtml" TargetMode="External"/><Relationship Id="rId265" Type="http://schemas.openxmlformats.org/officeDocument/2006/relationships/hyperlink" Target="https://serebii.net/abilitydex/blaze.shtml" TargetMode="External"/><Relationship Id="rId472" Type="http://schemas.openxmlformats.org/officeDocument/2006/relationships/hyperlink" Target="https://serebii.net/abilitydex/clearbody.shtml" TargetMode="External"/><Relationship Id="rId900" Type="http://schemas.openxmlformats.org/officeDocument/2006/relationships/hyperlink" Target="https://serebii.net/abilitydex/flamebody.shtml" TargetMode="External"/><Relationship Id="rId125" Type="http://schemas.openxmlformats.org/officeDocument/2006/relationships/hyperlink" Target="https://serebii.net/abilitydex/pastelveil.shtml" TargetMode="External"/><Relationship Id="rId332" Type="http://schemas.openxmlformats.org/officeDocument/2006/relationships/hyperlink" Target="https://serebii.net/pokedex-swsh/applin" TargetMode="External"/><Relationship Id="rId777" Type="http://schemas.openxmlformats.org/officeDocument/2006/relationships/hyperlink" Target="https://serebii.net/abilitydex/drizzle.shtml" TargetMode="External"/><Relationship Id="rId984" Type="http://schemas.openxmlformats.org/officeDocument/2006/relationships/hyperlink" Target="https://serebii.net/pokedex-swsh/lampent" TargetMode="External"/><Relationship Id="rId637" Type="http://schemas.openxmlformats.org/officeDocument/2006/relationships/hyperlink" Target="https://serebii.net/abilitydex/cutecharm.shtml" TargetMode="External"/><Relationship Id="rId844" Type="http://schemas.openxmlformats.org/officeDocument/2006/relationships/hyperlink" Target="https://serebii.net/abilitydex/earlybird.shtml" TargetMode="External"/><Relationship Id="rId1267" Type="http://schemas.openxmlformats.org/officeDocument/2006/relationships/hyperlink" Target="https://serebii.net/pokedex-sm/325.shtml" TargetMode="External"/><Relationship Id="rId276" Type="http://schemas.openxmlformats.org/officeDocument/2006/relationships/hyperlink" Target="https://serebii.net/abilitydex/blaze.shtml" TargetMode="External"/><Relationship Id="rId483" Type="http://schemas.openxmlformats.org/officeDocument/2006/relationships/hyperlink" Target="https://serebii.net/pokedex-sm/334.shtml" TargetMode="External"/><Relationship Id="rId690" Type="http://schemas.openxmlformats.org/officeDocument/2006/relationships/hyperlink" Target="https://serebii.net/abilitydex/damp.shtml" TargetMode="External"/><Relationship Id="rId704" Type="http://schemas.openxmlformats.org/officeDocument/2006/relationships/hyperlink" Target="https://serebii.net/abilitydex/dancer.shtml" TargetMode="External"/><Relationship Id="rId911" Type="http://schemas.openxmlformats.org/officeDocument/2006/relationships/hyperlink" Target="https://serebii.net/pokedex-swsh/lampent" TargetMode="External"/><Relationship Id="rId1127" Type="http://schemas.openxmlformats.org/officeDocument/2006/relationships/hyperlink" Target="https://serebii.net/pokedex-swsh/impidimp" TargetMode="External"/><Relationship Id="rId40" Type="http://schemas.openxmlformats.org/officeDocument/2006/relationships/hyperlink" Target="https://serebii.net/abilitydex/stench.shtml" TargetMode="External"/><Relationship Id="rId136" Type="http://schemas.openxmlformats.org/officeDocument/2006/relationships/hyperlink" Target="https://serebii.net/abilitydex/anticipation.shtml" TargetMode="External"/><Relationship Id="rId343" Type="http://schemas.openxmlformats.org/officeDocument/2006/relationships/hyperlink" Target="https://serebii.net/pokedex-swsh/skwovet" TargetMode="External"/><Relationship Id="rId550" Type="http://schemas.openxmlformats.org/officeDocument/2006/relationships/hyperlink" Target="https://serebii.net/abilitydex/compoundeyes.shtml" TargetMode="External"/><Relationship Id="rId788" Type="http://schemas.openxmlformats.org/officeDocument/2006/relationships/hyperlink" Target="https://serebii.net/abilitydex/drought.shtml" TargetMode="External"/><Relationship Id="rId995" Type="http://schemas.openxmlformats.org/officeDocument/2006/relationships/hyperlink" Target="https://serebii.net/abilitydex/whitesmoke.shtml" TargetMode="External"/><Relationship Id="rId1180" Type="http://schemas.openxmlformats.org/officeDocument/2006/relationships/hyperlink" Target="https://serebii.net/abilitydex/sturdy.shtml" TargetMode="External"/><Relationship Id="rId203" Type="http://schemas.openxmlformats.org/officeDocument/2006/relationships/hyperlink" Target="https://serebii.net/abilitydex/beastboost.shtml" TargetMode="External"/><Relationship Id="rId648" Type="http://schemas.openxmlformats.org/officeDocument/2006/relationships/hyperlink" Target="https://serebii.net/pokedex-swsh/cinccino" TargetMode="External"/><Relationship Id="rId855" Type="http://schemas.openxmlformats.org/officeDocument/2006/relationships/hyperlink" Target="https://serebii.net/pokedex-sm/047.shtml" TargetMode="External"/><Relationship Id="rId1040" Type="http://schemas.openxmlformats.org/officeDocument/2006/relationships/hyperlink" Target="https://serebii.net/abilitydex/fluffy.shtml" TargetMode="External"/><Relationship Id="rId1278" Type="http://schemas.openxmlformats.org/officeDocument/2006/relationships/hyperlink" Target="https://serebii.net/abilitydex/gooey.shtml" TargetMode="External"/><Relationship Id="rId287" Type="http://schemas.openxmlformats.org/officeDocument/2006/relationships/hyperlink" Target="https://serebii.net/pokedex-sm/499.shtml" TargetMode="External"/><Relationship Id="rId410" Type="http://schemas.openxmlformats.org/officeDocument/2006/relationships/hyperlink" Target="https://serebii.net/abilitydex/chlorophyll.shtml" TargetMode="External"/><Relationship Id="rId494" Type="http://schemas.openxmlformats.org/officeDocument/2006/relationships/hyperlink" Target="https://serebii.net/abilitydex/cutecharm.shtml" TargetMode="External"/><Relationship Id="rId508" Type="http://schemas.openxmlformats.org/officeDocument/2006/relationships/hyperlink" Target="https://serebii.net/pokedex-swsh/gothorita" TargetMode="External"/><Relationship Id="rId715" Type="http://schemas.openxmlformats.org/officeDocument/2006/relationships/hyperlink" Target="https://serebii.net/pokedex-sm/779.shtml" TargetMode="External"/><Relationship Id="rId922" Type="http://schemas.openxmlformats.org/officeDocument/2006/relationships/hyperlink" Target="https://serebii.net/abilitydex/flamebody.shtml" TargetMode="External"/><Relationship Id="rId1138" Type="http://schemas.openxmlformats.org/officeDocument/2006/relationships/hyperlink" Target="https://serebii.net/abilitydex/frisk.shtml" TargetMode="External"/><Relationship Id="rId147" Type="http://schemas.openxmlformats.org/officeDocument/2006/relationships/hyperlink" Target="https://serebii.net/abilitydex/arenatrap.shtml" TargetMode="External"/><Relationship Id="rId354" Type="http://schemas.openxmlformats.org/officeDocument/2006/relationships/hyperlink" Target="https://serebii.net/abilitydex/chlorophyll.shtml" TargetMode="External"/><Relationship Id="rId799" Type="http://schemas.openxmlformats.org/officeDocument/2006/relationships/hyperlink" Target="https://serebii.net/abilitydex/anticipation.shtml" TargetMode="External"/><Relationship Id="rId1191" Type="http://schemas.openxmlformats.org/officeDocument/2006/relationships/hyperlink" Target="https://serebii.net/abilitydex/gluttony.shtml" TargetMode="External"/><Relationship Id="rId1205" Type="http://schemas.openxmlformats.org/officeDocument/2006/relationships/hyperlink" Target="https://serebii.net/pokedex-swsh/zigzagoon" TargetMode="External"/><Relationship Id="rId51" Type="http://schemas.openxmlformats.org/officeDocument/2006/relationships/hyperlink" Target="https://serebii.net/pokedex-sm/121.shtml" TargetMode="External"/><Relationship Id="rId561" Type="http://schemas.openxmlformats.org/officeDocument/2006/relationships/hyperlink" Target="https://serebii.net/pokedex-sm/327.shtml" TargetMode="External"/><Relationship Id="rId659" Type="http://schemas.openxmlformats.org/officeDocument/2006/relationships/hyperlink" Target="https://serebii.net/abilitydex/cloudnine.shtml" TargetMode="External"/><Relationship Id="rId866" Type="http://schemas.openxmlformats.org/officeDocument/2006/relationships/hyperlink" Target="https://serebii.net/pokedex-sm/591.shtml" TargetMode="External"/><Relationship Id="rId1289" Type="http://schemas.openxmlformats.org/officeDocument/2006/relationships/printerSettings" Target="../printerSettings/printerSettings4.bin"/><Relationship Id="rId214" Type="http://schemas.openxmlformats.org/officeDocument/2006/relationships/hyperlink" Target="https://serebii.net/pokedex-sm/804.shtml" TargetMode="External"/><Relationship Id="rId298" Type="http://schemas.openxmlformats.org/officeDocument/2006/relationships/hyperlink" Target="https://serebii.net/abilitydex/blaze.shtml" TargetMode="External"/><Relationship Id="rId421" Type="http://schemas.openxmlformats.org/officeDocument/2006/relationships/hyperlink" Target="https://serebii.net/pokedex-sm/586.shtml" TargetMode="External"/><Relationship Id="rId519" Type="http://schemas.openxmlformats.org/officeDocument/2006/relationships/hyperlink" Target="https://serebii.net/abilitydex/competitive.shtml" TargetMode="External"/><Relationship Id="rId1051" Type="http://schemas.openxmlformats.org/officeDocument/2006/relationships/hyperlink" Target="https://serebii.net/abilitydex/insomnia.shtml" TargetMode="External"/><Relationship Id="rId1149" Type="http://schemas.openxmlformats.org/officeDocument/2006/relationships/hyperlink" Target="https://serebii.net/abilitydex/frisk.shtml" TargetMode="External"/><Relationship Id="rId158" Type="http://schemas.openxmlformats.org/officeDocument/2006/relationships/hyperlink" Target="https://serebii.net/abilitydex/aromaveil.shtml" TargetMode="External"/><Relationship Id="rId726" Type="http://schemas.openxmlformats.org/officeDocument/2006/relationships/hyperlink" Target="https://serebii.net/abilitydex/defiant.shtml" TargetMode="External"/><Relationship Id="rId933" Type="http://schemas.openxmlformats.org/officeDocument/2006/relationships/hyperlink" Target="https://serebii.net/abilitydex/flamebody.shtml" TargetMode="External"/><Relationship Id="rId1009" Type="http://schemas.openxmlformats.org/officeDocument/2006/relationships/hyperlink" Target="https://serebii.net/pokedex-swsh/rolycoly" TargetMode="External"/><Relationship Id="rId62" Type="http://schemas.openxmlformats.org/officeDocument/2006/relationships/hyperlink" Target="https://serebii.net/abilitydex/analytic.shtml" TargetMode="External"/><Relationship Id="rId365" Type="http://schemas.openxmlformats.org/officeDocument/2006/relationships/hyperlink" Target="https://serebii.net/abilitydex/leafguard.shtml" TargetMode="External"/><Relationship Id="rId572" Type="http://schemas.openxmlformats.org/officeDocument/2006/relationships/hyperlink" Target="https://serebii.net/abilitydex/contrary.shtml" TargetMode="External"/><Relationship Id="rId1216" Type="http://schemas.openxmlformats.org/officeDocument/2006/relationships/hyperlink" Target="https://serebii.net/abilitydex/pickup.shtml" TargetMode="External"/><Relationship Id="rId225" Type="http://schemas.openxmlformats.org/officeDocument/2006/relationships/hyperlink" Target="https://serebii.net/abilitydex/superluck.shtml" TargetMode="External"/><Relationship Id="rId432" Type="http://schemas.openxmlformats.org/officeDocument/2006/relationships/hyperlink" Target="https://serebii.net/pokedex-swsh/cottonee" TargetMode="External"/><Relationship Id="rId877" Type="http://schemas.openxmlformats.org/officeDocument/2006/relationships/hyperlink" Target="https://serebii.net/abilitydex/effectspore.shtml" TargetMode="External"/><Relationship Id="rId1062" Type="http://schemas.openxmlformats.org/officeDocument/2006/relationships/hyperlink" Target="https://serebii.net/pokedex-swsh/musharna" TargetMode="External"/><Relationship Id="rId737" Type="http://schemas.openxmlformats.org/officeDocument/2006/relationships/hyperlink" Target="https://serebii.net/abilitydex/defiant.shtml" TargetMode="External"/><Relationship Id="rId944" Type="http://schemas.openxmlformats.org/officeDocument/2006/relationships/hyperlink" Target="https://serebii.net/abilitydex/flamebody.shtml" TargetMode="External"/><Relationship Id="rId73" Type="http://schemas.openxmlformats.org/officeDocument/2006/relationships/hyperlink" Target="https://serebii.net/abilitydex/vitalspirit.shtml" TargetMode="External"/><Relationship Id="rId169" Type="http://schemas.openxmlformats.org/officeDocument/2006/relationships/hyperlink" Target="https://serebii.net/pokedex-sm/140.shtml" TargetMode="External"/><Relationship Id="rId376" Type="http://schemas.openxmlformats.org/officeDocument/2006/relationships/hyperlink" Target="https://serebii.net/abilitydex/leafguard.shtml" TargetMode="External"/><Relationship Id="rId583" Type="http://schemas.openxmlformats.org/officeDocument/2006/relationships/hyperlink" Target="https://serebii.net/pokedex-swsh/gengar" TargetMode="External"/><Relationship Id="rId790" Type="http://schemas.openxmlformats.org/officeDocument/2006/relationships/hyperlink" Target="https://serebii.net/abilitydex/effectspore.shtml" TargetMode="External"/><Relationship Id="rId804" Type="http://schemas.openxmlformats.org/officeDocument/2006/relationships/hyperlink" Target="https://serebii.net/pokedex-swsh/heliolisk" TargetMode="External"/><Relationship Id="rId1227" Type="http://schemas.openxmlformats.org/officeDocument/2006/relationships/hyperlink" Target="https://serebii.net/pokedex-sm/515.shtml" TargetMode="External"/><Relationship Id="rId4" Type="http://schemas.openxmlformats.org/officeDocument/2006/relationships/hyperlink" Target="https://serebii.net/abilitydex/adaptability.shtml" TargetMode="External"/><Relationship Id="rId236" Type="http://schemas.openxmlformats.org/officeDocument/2006/relationships/hyperlink" Target="https://serebii.net/abilitydex/keeneye.shtml" TargetMode="External"/><Relationship Id="rId443" Type="http://schemas.openxmlformats.org/officeDocument/2006/relationships/hyperlink" Target="https://serebii.net/abilitydex/clearbody.shtml" TargetMode="External"/><Relationship Id="rId650" Type="http://schemas.openxmlformats.org/officeDocument/2006/relationships/hyperlink" Target="https://serebii.net/abilitydex/technician.shtml" TargetMode="External"/><Relationship Id="rId888" Type="http://schemas.openxmlformats.org/officeDocument/2006/relationships/hyperlink" Target="https://serebii.net/pokedex-swsh/mr.mime" TargetMode="External"/><Relationship Id="rId1073" Type="http://schemas.openxmlformats.org/officeDocument/2006/relationships/hyperlink" Target="https://serebii.net/pokedex-sm/440.shtml" TargetMode="External"/><Relationship Id="rId1280" Type="http://schemas.openxmlformats.org/officeDocument/2006/relationships/hyperlink" Target="https://serebii.net/abilitydex/gooey.shtml" TargetMode="External"/><Relationship Id="rId303" Type="http://schemas.openxmlformats.org/officeDocument/2006/relationships/hyperlink" Target="https://serebii.net/pokedex-swsh/scorbunny" TargetMode="External"/><Relationship Id="rId748" Type="http://schemas.openxmlformats.org/officeDocument/2006/relationships/hyperlink" Target="https://serebii.net/pokedex-swsh/passimian" TargetMode="External"/><Relationship Id="rId955" Type="http://schemas.openxmlformats.org/officeDocument/2006/relationships/hyperlink" Target="https://serebii.net/pokedex-swsh/vulpix" TargetMode="External"/><Relationship Id="rId1140" Type="http://schemas.openxmlformats.org/officeDocument/2006/relationships/hyperlink" Target="https://serebii.net/pokedex-sm/040.shtml" TargetMode="External"/><Relationship Id="rId84" Type="http://schemas.openxmlformats.org/officeDocument/2006/relationships/hyperlink" Target="https://serebii.net/pokedex-sm/553.shtml" TargetMode="External"/><Relationship Id="rId387" Type="http://schemas.openxmlformats.org/officeDocument/2006/relationships/hyperlink" Target="https://serebii.net/abilitydex/chlorophyll.shtml" TargetMode="External"/><Relationship Id="rId510" Type="http://schemas.openxmlformats.org/officeDocument/2006/relationships/hyperlink" Target="https://serebii.net/abilitydex/competitive.shtml" TargetMode="External"/><Relationship Id="rId594" Type="http://schemas.openxmlformats.org/officeDocument/2006/relationships/hyperlink" Target="https://serebii.net/pokedex-swsh/jellicent" TargetMode="External"/><Relationship Id="rId608" Type="http://schemas.openxmlformats.org/officeDocument/2006/relationships/hyperlink" Target="https://serebii.net/pokedex-swsh/sinistea" TargetMode="External"/><Relationship Id="rId815" Type="http://schemas.openxmlformats.org/officeDocument/2006/relationships/hyperlink" Target="https://serebii.net/pokedex-sm/115.shtml" TargetMode="External"/><Relationship Id="rId1238" Type="http://schemas.openxmlformats.org/officeDocument/2006/relationships/hyperlink" Target="https://serebii.net/abilitydex/ripen.shtml" TargetMode="External"/><Relationship Id="rId247" Type="http://schemas.openxmlformats.org/officeDocument/2006/relationships/hyperlink" Target="https://serebii.net/abilitydex/bigpecks.shtml" TargetMode="External"/><Relationship Id="rId899" Type="http://schemas.openxmlformats.org/officeDocument/2006/relationships/hyperlink" Target="https://serebii.net/abilitydex/magmaarmor.shtml" TargetMode="External"/><Relationship Id="rId1000" Type="http://schemas.openxmlformats.org/officeDocument/2006/relationships/hyperlink" Target="https://serebii.net/abilitydex/flashfire.shtml" TargetMode="External"/><Relationship Id="rId1084" Type="http://schemas.openxmlformats.org/officeDocument/2006/relationships/hyperlink" Target="https://serebii.net/pokedex-sm/234.shtml" TargetMode="External"/><Relationship Id="rId107" Type="http://schemas.openxmlformats.org/officeDocument/2006/relationships/hyperlink" Target="https://serebii.net/pokedex-swsh/toxicroak" TargetMode="External"/><Relationship Id="rId454" Type="http://schemas.openxmlformats.org/officeDocument/2006/relationships/hyperlink" Target="https://serebii.net/pokedex-sm/703.shtml" TargetMode="External"/><Relationship Id="rId661" Type="http://schemas.openxmlformats.org/officeDocument/2006/relationships/hyperlink" Target="https://serebii.net/abilitydex/damp.shtml" TargetMode="External"/><Relationship Id="rId759" Type="http://schemas.openxmlformats.org/officeDocument/2006/relationships/hyperlink" Target="https://serebii.net/abilitydex/disguise.shtml" TargetMode="External"/><Relationship Id="rId966" Type="http://schemas.openxmlformats.org/officeDocument/2006/relationships/hyperlink" Target="https://serebii.net/abilitydex/runaway.shtml" TargetMode="External"/><Relationship Id="rId11" Type="http://schemas.openxmlformats.org/officeDocument/2006/relationships/hyperlink" Target="https://serebii.net/pokedex-sm/734.shtml" TargetMode="External"/><Relationship Id="rId314" Type="http://schemas.openxmlformats.org/officeDocument/2006/relationships/hyperlink" Target="https://serebii.net/abilitydex/bulletproof.shtml" TargetMode="External"/><Relationship Id="rId398" Type="http://schemas.openxmlformats.org/officeDocument/2006/relationships/hyperlink" Target="https://serebii.net/abilitydex/chlorophyll.shtml" TargetMode="External"/><Relationship Id="rId521" Type="http://schemas.openxmlformats.org/officeDocument/2006/relationships/hyperlink" Target="https://serebii.net/abilitydex/compoundeyes.shtml" TargetMode="External"/><Relationship Id="rId619" Type="http://schemas.openxmlformats.org/officeDocument/2006/relationships/hyperlink" Target="https://serebii.net/abilitydex/cutecharm.shtml" TargetMode="External"/><Relationship Id="rId1151" Type="http://schemas.openxmlformats.org/officeDocument/2006/relationships/hyperlink" Target="https://serebii.net/abilitydex/frisk.shtml" TargetMode="External"/><Relationship Id="rId1249" Type="http://schemas.openxmlformats.org/officeDocument/2006/relationships/hyperlink" Target="https://serebii.net/abilitydex/gluttony.shtml" TargetMode="External"/><Relationship Id="rId95" Type="http://schemas.openxmlformats.org/officeDocument/2006/relationships/hyperlink" Target="https://serebii.net/abilitydex/anticipation.shtml" TargetMode="External"/><Relationship Id="rId160" Type="http://schemas.openxmlformats.org/officeDocument/2006/relationships/hyperlink" Target="https://serebii.net/abilitydex/aurabreak.shtml" TargetMode="External"/><Relationship Id="rId826" Type="http://schemas.openxmlformats.org/officeDocument/2006/relationships/hyperlink" Target="https://serebii.net/abilitydex/earlybird.shtml" TargetMode="External"/><Relationship Id="rId1011" Type="http://schemas.openxmlformats.org/officeDocument/2006/relationships/hyperlink" Target="https://serebii.net/pokedex-swsh/carkol" TargetMode="External"/><Relationship Id="rId1109" Type="http://schemas.openxmlformats.org/officeDocument/2006/relationships/hyperlink" Target="https://serebii.net/abilitydex/pickup.shtml" TargetMode="External"/><Relationship Id="rId258" Type="http://schemas.openxmlformats.org/officeDocument/2006/relationships/hyperlink" Target="https://serebii.net/pokedex-swsh/charmander" TargetMode="External"/><Relationship Id="rId465" Type="http://schemas.openxmlformats.org/officeDocument/2006/relationships/hyperlink" Target="https://serebii.net/abilitydex/clearbody.shtml" TargetMode="External"/><Relationship Id="rId672" Type="http://schemas.openxmlformats.org/officeDocument/2006/relationships/hyperlink" Target="https://serebii.net/pokedex-sm/186.shtml" TargetMode="External"/><Relationship Id="rId1095" Type="http://schemas.openxmlformats.org/officeDocument/2006/relationships/hyperlink" Target="https://serebii.net/abilitydex/competitive.shtml" TargetMode="External"/><Relationship Id="rId22" Type="http://schemas.openxmlformats.org/officeDocument/2006/relationships/hyperlink" Target="https://serebii.net/pokedex-swsh/drifblim" TargetMode="External"/><Relationship Id="rId118" Type="http://schemas.openxmlformats.org/officeDocument/2006/relationships/hyperlink" Target="https://serebii.net/abilitydex/anticipation.shtml" TargetMode="External"/><Relationship Id="rId325" Type="http://schemas.openxmlformats.org/officeDocument/2006/relationships/hyperlink" Target="https://serebii.net/abilitydex/bulletproof.shtml" TargetMode="External"/><Relationship Id="rId532" Type="http://schemas.openxmlformats.org/officeDocument/2006/relationships/hyperlink" Target="https://serebii.net/abilitydex/compoundeyes.shtml" TargetMode="External"/><Relationship Id="rId977" Type="http://schemas.openxmlformats.org/officeDocument/2006/relationships/hyperlink" Target="https://serebii.net/abilitydex/earlybird.shtml" TargetMode="External"/><Relationship Id="rId1162" Type="http://schemas.openxmlformats.org/officeDocument/2006/relationships/hyperlink" Target="https://serebii.net/pokedex-sm/676.shtml" TargetMode="External"/><Relationship Id="rId171" Type="http://schemas.openxmlformats.org/officeDocument/2006/relationships/hyperlink" Target="https://serebii.net/abilitydex/battlearmor.shtml" TargetMode="External"/><Relationship Id="rId837" Type="http://schemas.openxmlformats.org/officeDocument/2006/relationships/hyperlink" Target="https://serebii.net/abilitydex/earlybird.shtml" TargetMode="External"/><Relationship Id="rId1022" Type="http://schemas.openxmlformats.org/officeDocument/2006/relationships/hyperlink" Target="https://serebii.net/abilitydex/flowerveil.shtml" TargetMode="External"/><Relationship Id="rId269" Type="http://schemas.openxmlformats.org/officeDocument/2006/relationships/hyperlink" Target="https://serebii.net/pokedex-sm/156.shtml" TargetMode="External"/><Relationship Id="rId476" Type="http://schemas.openxmlformats.org/officeDocument/2006/relationships/hyperlink" Target="https://serebii.net/pokedex-sm/055.shtml" TargetMode="External"/><Relationship Id="rId683" Type="http://schemas.openxmlformats.org/officeDocument/2006/relationships/hyperlink" Target="https://serebii.net/pokedex-sm/047.shtml" TargetMode="External"/><Relationship Id="rId890" Type="http://schemas.openxmlformats.org/officeDocument/2006/relationships/hyperlink" Target="https://serebii.net/abilitydex/filter.shtml" TargetMode="External"/><Relationship Id="rId904" Type="http://schemas.openxmlformats.org/officeDocument/2006/relationships/hyperlink" Target="https://serebii.net/pokedex-sm/240.shtml" TargetMode="External"/><Relationship Id="rId33" Type="http://schemas.openxmlformats.org/officeDocument/2006/relationships/hyperlink" Target="https://serebii.net/pokedex-sm/101.shtml" TargetMode="External"/><Relationship Id="rId129" Type="http://schemas.openxmlformats.org/officeDocument/2006/relationships/hyperlink" Target="https://serebii.net/abilitydex/pastelveil.shtml" TargetMode="External"/><Relationship Id="rId336" Type="http://schemas.openxmlformats.org/officeDocument/2006/relationships/hyperlink" Target="https://serebii.net/abilitydex/cheekpouch.shtml" TargetMode="External"/><Relationship Id="rId543" Type="http://schemas.openxmlformats.org/officeDocument/2006/relationships/hyperlink" Target="https://serebii.net/abilitydex/shielddust.shtml" TargetMode="External"/><Relationship Id="rId988" Type="http://schemas.openxmlformats.org/officeDocument/2006/relationships/hyperlink" Target="https://serebii.net/abilitydex/flashfire.shtml" TargetMode="External"/><Relationship Id="rId1173" Type="http://schemas.openxmlformats.org/officeDocument/2006/relationships/hyperlink" Target="https://serebii.net/abilitydex/galvanize.shtml" TargetMode="External"/><Relationship Id="rId182" Type="http://schemas.openxmlformats.org/officeDocument/2006/relationships/hyperlink" Target="https://serebii.net/pokedex-swsh/drapion" TargetMode="External"/><Relationship Id="rId403" Type="http://schemas.openxmlformats.org/officeDocument/2006/relationships/hyperlink" Target="https://serebii.net/pokedex-sm/541.shtml" TargetMode="External"/><Relationship Id="rId750" Type="http://schemas.openxmlformats.org/officeDocument/2006/relationships/hyperlink" Target="https://serebii.net/pokedex-swsh/obstagoon" TargetMode="External"/><Relationship Id="rId848" Type="http://schemas.openxmlformats.org/officeDocument/2006/relationships/hyperlink" Target="https://serebii.net/pokedex-sm/191.shtml" TargetMode="External"/><Relationship Id="rId1033" Type="http://schemas.openxmlformats.org/officeDocument/2006/relationships/hyperlink" Target="https://serebii.net/pokedex-swsh/stufful" TargetMode="External"/><Relationship Id="rId487" Type="http://schemas.openxmlformats.org/officeDocument/2006/relationships/hyperlink" Target="https://serebii.net/pokedex-swsh/drampa" TargetMode="External"/><Relationship Id="rId610" Type="http://schemas.openxmlformats.org/officeDocument/2006/relationships/hyperlink" Target="https://serebii.net/pokedex-swsh/polteageist" TargetMode="External"/><Relationship Id="rId694" Type="http://schemas.openxmlformats.org/officeDocument/2006/relationships/hyperlink" Target="https://serebii.net/abilitydex/damp.shtml" TargetMode="External"/><Relationship Id="rId708" Type="http://schemas.openxmlformats.org/officeDocument/2006/relationships/hyperlink" Target="https://serebii.net/abilitydex/dancer.shtml" TargetMode="External"/><Relationship Id="rId915" Type="http://schemas.openxmlformats.org/officeDocument/2006/relationships/hyperlink" Target="https://serebii.net/abilitydex/flashfire.shtml" TargetMode="External"/><Relationship Id="rId1240" Type="http://schemas.openxmlformats.org/officeDocument/2006/relationships/hyperlink" Target="https://serebii.net/pokedex-swsh/flapple" TargetMode="External"/><Relationship Id="rId347" Type="http://schemas.openxmlformats.org/officeDocument/2006/relationships/hyperlink" Target="https://serebii.net/pokedex-swsh/oddish" TargetMode="External"/><Relationship Id="rId999" Type="http://schemas.openxmlformats.org/officeDocument/2006/relationships/hyperlink" Target="https://serebii.net/pokedex-swsh/centiskorch" TargetMode="External"/><Relationship Id="rId1100" Type="http://schemas.openxmlformats.org/officeDocument/2006/relationships/hyperlink" Target="https://serebii.net/abilitydex/frisk.shtml" TargetMode="External"/><Relationship Id="rId1184" Type="http://schemas.openxmlformats.org/officeDocument/2006/relationships/hyperlink" Target="https://serebii.net/abilitydex/hustle.shtml" TargetMode="External"/><Relationship Id="rId44" Type="http://schemas.openxmlformats.org/officeDocument/2006/relationships/hyperlink" Target="https://serebii.net/abilitydex/airlock.shtml" TargetMode="External"/><Relationship Id="rId554" Type="http://schemas.openxmlformats.org/officeDocument/2006/relationships/hyperlink" Target="https://serebii.net/abilitydex/contrary.shtml" TargetMode="External"/><Relationship Id="rId761" Type="http://schemas.openxmlformats.org/officeDocument/2006/relationships/hyperlink" Target="https://serebii.net/abilitydex/trace.shtml" TargetMode="External"/><Relationship Id="rId859" Type="http://schemas.openxmlformats.org/officeDocument/2006/relationships/hyperlink" Target="https://serebii.net/abilitydex/effectspore.shtml" TargetMode="External"/><Relationship Id="rId193" Type="http://schemas.openxmlformats.org/officeDocument/2006/relationships/hyperlink" Target="https://serebii.net/abilitydex/battlearmor.shtml" TargetMode="External"/><Relationship Id="rId207" Type="http://schemas.openxmlformats.org/officeDocument/2006/relationships/hyperlink" Target="https://serebii.net/abilitydex/beastboost.shtml" TargetMode="External"/><Relationship Id="rId414" Type="http://schemas.openxmlformats.org/officeDocument/2006/relationships/hyperlink" Target="https://serebii.net/abilitydex/owntempo.shtml" TargetMode="External"/><Relationship Id="rId498" Type="http://schemas.openxmlformats.org/officeDocument/2006/relationships/hyperlink" Target="https://serebii.net/abilitydex/competitive.shtml" TargetMode="External"/><Relationship Id="rId621" Type="http://schemas.openxmlformats.org/officeDocument/2006/relationships/hyperlink" Target="https://serebii.net/pokedex-swsh/clefable" TargetMode="External"/><Relationship Id="rId1044" Type="http://schemas.openxmlformats.org/officeDocument/2006/relationships/hyperlink" Target="https://serebii.net/abilitydex/steadfast.shtml" TargetMode="External"/><Relationship Id="rId1251" Type="http://schemas.openxmlformats.org/officeDocument/2006/relationships/hyperlink" Target="https://serebii.net/pokedex-sm/069.shtml" TargetMode="External"/><Relationship Id="rId260" Type="http://schemas.openxmlformats.org/officeDocument/2006/relationships/hyperlink" Target="https://serebii.net/pokedex-swsh/charmeleon" TargetMode="External"/><Relationship Id="rId719" Type="http://schemas.openxmlformats.org/officeDocument/2006/relationships/hyperlink" Target="https://serebii.net/abilitydex/defeatist.shtml" TargetMode="External"/><Relationship Id="rId926" Type="http://schemas.openxmlformats.org/officeDocument/2006/relationships/hyperlink" Target="https://serebii.net/abilitydex/steamengine.shtml" TargetMode="External"/><Relationship Id="rId1111" Type="http://schemas.openxmlformats.org/officeDocument/2006/relationships/hyperlink" Target="https://serebii.net/pokedex-swsh/gourgeist" TargetMode="External"/><Relationship Id="rId55" Type="http://schemas.openxmlformats.org/officeDocument/2006/relationships/hyperlink" Target="https://serebii.net/pokedex-sm/233.shtml" TargetMode="External"/><Relationship Id="rId120" Type="http://schemas.openxmlformats.org/officeDocument/2006/relationships/hyperlink" Target="https://serebii.net/abilitydex/healer.shtml" TargetMode="External"/><Relationship Id="rId358" Type="http://schemas.openxmlformats.org/officeDocument/2006/relationships/hyperlink" Target="https://serebii.net/abilitydex/chlorophyll.shtml" TargetMode="External"/><Relationship Id="rId565" Type="http://schemas.openxmlformats.org/officeDocument/2006/relationships/hyperlink" Target="https://serebii.net/pokedex-sm/496.shtml" TargetMode="External"/><Relationship Id="rId772" Type="http://schemas.openxmlformats.org/officeDocument/2006/relationships/hyperlink" Target="https://serebii.net/abilitydex/keeneye.shtml" TargetMode="External"/><Relationship Id="rId1195" Type="http://schemas.openxmlformats.org/officeDocument/2006/relationships/hyperlink" Target="https://serebii.net/abilitydex/poisontouch.shtml" TargetMode="External"/><Relationship Id="rId1209" Type="http://schemas.openxmlformats.org/officeDocument/2006/relationships/hyperlink" Target="https://serebii.net/abilitydex/pickup.shtml" TargetMode="External"/><Relationship Id="rId218" Type="http://schemas.openxmlformats.org/officeDocument/2006/relationships/hyperlink" Target="https://serebii.net/pokedex-sm/806.shtml" TargetMode="External"/><Relationship Id="rId425" Type="http://schemas.openxmlformats.org/officeDocument/2006/relationships/hyperlink" Target="https://serebii.net/abilitydex/chlorophyll.shtml" TargetMode="External"/><Relationship Id="rId632" Type="http://schemas.openxmlformats.org/officeDocument/2006/relationships/hyperlink" Target="https://serebii.net/abilitydex/magicguard.shtml" TargetMode="External"/><Relationship Id="rId1055" Type="http://schemas.openxmlformats.org/officeDocument/2006/relationships/hyperlink" Target="https://serebii.net/abilitydex/forewarn.shtml" TargetMode="External"/><Relationship Id="rId1262" Type="http://schemas.openxmlformats.org/officeDocument/2006/relationships/hyperlink" Target="https://serebii.net/abilitydex/gluttony.shtml" TargetMode="External"/><Relationship Id="rId271" Type="http://schemas.openxmlformats.org/officeDocument/2006/relationships/hyperlink" Target="https://serebii.net/pokedex-sm/157.shtml" TargetMode="External"/><Relationship Id="rId937" Type="http://schemas.openxmlformats.org/officeDocument/2006/relationships/hyperlink" Target="https://serebii.net/pokedex-swsh/rapidash" TargetMode="External"/><Relationship Id="rId1122" Type="http://schemas.openxmlformats.org/officeDocument/2006/relationships/hyperlink" Target="https://serebii.net/abilitydex/frisk.shtml" TargetMode="External"/><Relationship Id="rId66" Type="http://schemas.openxmlformats.org/officeDocument/2006/relationships/hyperlink" Target="https://serebii.net/abilitydex/analytic.shtml" TargetMode="External"/><Relationship Id="rId131" Type="http://schemas.openxmlformats.org/officeDocument/2006/relationships/hyperlink" Target="https://serebii.net/pokedex-swsh/eevee" TargetMode="External"/><Relationship Id="rId369" Type="http://schemas.openxmlformats.org/officeDocument/2006/relationships/hyperlink" Target="https://serebii.net/abilitydex/chlorophyll.shtml" TargetMode="External"/><Relationship Id="rId576" Type="http://schemas.openxmlformats.org/officeDocument/2006/relationships/hyperlink" Target="https://serebii.net/abilitydex/corrosion.shtml" TargetMode="External"/><Relationship Id="rId783" Type="http://schemas.openxmlformats.org/officeDocument/2006/relationships/hyperlink" Target="https://serebii.net/pokedex-sm/383.shtml" TargetMode="External"/><Relationship Id="rId990" Type="http://schemas.openxmlformats.org/officeDocument/2006/relationships/hyperlink" Target="https://serebii.net/pokedex-swsh/heatmor" TargetMode="External"/><Relationship Id="rId229" Type="http://schemas.openxmlformats.org/officeDocument/2006/relationships/hyperlink" Target="https://serebii.net/pokedex-swsh/unfezant" TargetMode="External"/><Relationship Id="rId436" Type="http://schemas.openxmlformats.org/officeDocument/2006/relationships/hyperlink" Target="https://serebii.net/pokedex-sm/072.shtml" TargetMode="External"/><Relationship Id="rId643" Type="http://schemas.openxmlformats.org/officeDocument/2006/relationships/hyperlink" Target="https://serebii.net/abilitydex/cutecharm.shtml" TargetMode="External"/><Relationship Id="rId1066" Type="http://schemas.openxmlformats.org/officeDocument/2006/relationships/hyperlink" Target="https://serebii.net/abilitydex/friendguard.shtml" TargetMode="External"/><Relationship Id="rId1273" Type="http://schemas.openxmlformats.org/officeDocument/2006/relationships/hyperlink" Target="https://serebii.net/pokedex-swsh/skwovet" TargetMode="External"/><Relationship Id="rId850" Type="http://schemas.openxmlformats.org/officeDocument/2006/relationships/hyperlink" Target="https://serebii.net/pokedex-sm/192.shtml" TargetMode="External"/><Relationship Id="rId948" Type="http://schemas.openxmlformats.org/officeDocument/2006/relationships/hyperlink" Target="https://serebii.net/abilitydex/flashfire.shtml" TargetMode="External"/><Relationship Id="rId1133" Type="http://schemas.openxmlformats.org/officeDocument/2006/relationships/hyperlink" Target="https://serebii.net/pokedex-swsh/grimmsnar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CFDDA-4748-411F-AC91-5A8D44F26E03}">
  <dimension ref="A1:M1029"/>
  <sheetViews>
    <sheetView topLeftCell="D1" zoomScaleNormal="100" workbookViewId="0">
      <pane ySplit="1" topLeftCell="A1014" activePane="bottomLeft" state="frozen"/>
      <selection pane="bottomLeft" activeCell="M2" sqref="M2:M1029"/>
    </sheetView>
  </sheetViews>
  <sheetFormatPr defaultColWidth="9.1796875" defaultRowHeight="12.5" x14ac:dyDescent="0.25"/>
  <cols>
    <col min="1" max="1" width="9.1796875" style="8"/>
    <col min="2" max="2" width="20.54296875" style="9" bestFit="1" customWidth="1"/>
    <col min="3" max="3" width="32.81640625" style="9" bestFit="1" customWidth="1"/>
    <col min="4" max="4" width="18.54296875" style="9" bestFit="1" customWidth="1"/>
    <col min="5" max="5" width="19" style="9" bestFit="1" customWidth="1"/>
    <col min="6" max="6" width="5.7265625" style="9" bestFit="1" customWidth="1"/>
    <col min="7" max="7" width="4.1796875" style="9" bestFit="1" customWidth="1"/>
    <col min="8" max="8" width="7" style="9" bestFit="1" customWidth="1"/>
    <col min="9" max="9" width="8.81640625" style="9" bestFit="1" customWidth="1"/>
    <col min="10" max="10" width="7.7265625" style="9" bestFit="1" customWidth="1"/>
    <col min="11" max="11" width="7.54296875" style="9" bestFit="1" customWidth="1"/>
    <col min="12" max="12" width="7" style="9" bestFit="1" customWidth="1"/>
    <col min="13" max="13" width="63.54296875" style="8" bestFit="1" customWidth="1"/>
    <col min="14" max="16384" width="9.1796875" style="8"/>
  </cols>
  <sheetData>
    <row r="1" spans="1:13" s="3" customFormat="1" ht="13" x14ac:dyDescent="0.25">
      <c r="A1" s="3" t="s">
        <v>4018</v>
      </c>
      <c r="B1" s="1" t="s">
        <v>4017</v>
      </c>
      <c r="C1" s="2" t="s">
        <v>11</v>
      </c>
      <c r="D1" s="2" t="s">
        <v>3121</v>
      </c>
      <c r="E1" s="2" t="s">
        <v>3122</v>
      </c>
      <c r="F1" s="2" t="s">
        <v>12</v>
      </c>
      <c r="G1" s="2" t="s">
        <v>13</v>
      </c>
      <c r="H1" s="2" t="s">
        <v>14</v>
      </c>
      <c r="I1" s="2" t="s">
        <v>15</v>
      </c>
      <c r="J1" s="2" t="s">
        <v>16</v>
      </c>
      <c r="K1" s="2" t="s">
        <v>17</v>
      </c>
      <c r="L1" s="2" t="s">
        <v>18</v>
      </c>
      <c r="M1" s="3" t="s">
        <v>3559</v>
      </c>
    </row>
    <row r="2" spans="1:13" ht="15" customHeight="1" x14ac:dyDescent="0.25">
      <c r="A2" s="8">
        <v>1</v>
      </c>
      <c r="B2" s="4">
        <v>1</v>
      </c>
      <c r="C2" s="5" t="s">
        <v>19</v>
      </c>
      <c r="D2" s="5">
        <v>5</v>
      </c>
      <c r="E2" s="5">
        <v>8</v>
      </c>
      <c r="F2" s="6">
        <v>318</v>
      </c>
      <c r="G2" s="4">
        <v>45</v>
      </c>
      <c r="H2" s="4">
        <v>49</v>
      </c>
      <c r="I2" s="4">
        <v>49</v>
      </c>
      <c r="J2" s="4">
        <v>65</v>
      </c>
      <c r="K2" s="4">
        <v>65</v>
      </c>
      <c r="L2" s="4">
        <v>45</v>
      </c>
      <c r="M2" s="7" t="str">
        <f>"("&amp;A2&amp;","&amp;B2&amp;", '"&amp;C2&amp;"',"&amp;D2&amp;","&amp;E2&amp;","&amp;F2&amp;","&amp;G2&amp;","&amp;H2&amp;","&amp;I2&amp;","&amp;J2&amp;","&amp;K2&amp;","&amp;L2&amp;"),"</f>
        <v>(1,1, 'Bulbasaur',5,8,318,45,49,49,65,65,45),</v>
      </c>
    </row>
    <row r="3" spans="1:13" ht="15" customHeight="1" x14ac:dyDescent="0.25">
      <c r="A3" s="8">
        <v>2</v>
      </c>
      <c r="B3" s="4">
        <v>2</v>
      </c>
      <c r="C3" s="5" t="s">
        <v>20</v>
      </c>
      <c r="D3" s="5">
        <v>5</v>
      </c>
      <c r="E3" s="5">
        <v>8</v>
      </c>
      <c r="F3" s="6">
        <v>405</v>
      </c>
      <c r="G3" s="4">
        <v>60</v>
      </c>
      <c r="H3" s="4">
        <v>62</v>
      </c>
      <c r="I3" s="4">
        <v>63</v>
      </c>
      <c r="J3" s="4">
        <v>80</v>
      </c>
      <c r="K3" s="4">
        <v>80</v>
      </c>
      <c r="L3" s="4">
        <v>60</v>
      </c>
      <c r="M3" s="7" t="str">
        <f t="shared" ref="M3:M66" si="0">"("&amp;A3&amp;","&amp;B3&amp;", '"&amp;C3&amp;"',"&amp;D3&amp;","&amp;E3&amp;","&amp;F3&amp;","&amp;G3&amp;","&amp;H3&amp;","&amp;I3&amp;","&amp;J3&amp;","&amp;K3&amp;","&amp;L3&amp;"),"</f>
        <v>(2,2, 'Ivysaur',5,8,405,60,62,63,80,80,60),</v>
      </c>
    </row>
    <row r="4" spans="1:13" ht="15" customHeight="1" x14ac:dyDescent="0.25">
      <c r="A4" s="8">
        <v>3</v>
      </c>
      <c r="B4" s="4">
        <v>3</v>
      </c>
      <c r="C4" s="5" t="s">
        <v>21</v>
      </c>
      <c r="D4" s="5">
        <v>5</v>
      </c>
      <c r="E4" s="5">
        <v>8</v>
      </c>
      <c r="F4" s="6">
        <v>525</v>
      </c>
      <c r="G4" s="4">
        <v>80</v>
      </c>
      <c r="H4" s="4">
        <v>82</v>
      </c>
      <c r="I4" s="4">
        <v>83</v>
      </c>
      <c r="J4" s="4">
        <v>100</v>
      </c>
      <c r="K4" s="4">
        <v>100</v>
      </c>
      <c r="L4" s="4">
        <v>80</v>
      </c>
      <c r="M4" s="7" t="str">
        <f t="shared" si="0"/>
        <v>(3,3, 'Venusaur',5,8,525,80,82,83,100,100,80),</v>
      </c>
    </row>
    <row r="5" spans="1:13" ht="15" customHeight="1" x14ac:dyDescent="0.25">
      <c r="A5" s="8">
        <v>4</v>
      </c>
      <c r="B5" s="4">
        <v>3</v>
      </c>
      <c r="C5" s="4" t="s">
        <v>22</v>
      </c>
      <c r="D5" s="5">
        <v>5</v>
      </c>
      <c r="E5" s="5">
        <v>8</v>
      </c>
      <c r="F5" s="6">
        <v>625</v>
      </c>
      <c r="G5" s="4">
        <v>80</v>
      </c>
      <c r="H5" s="4">
        <v>100</v>
      </c>
      <c r="I5" s="4">
        <v>123</v>
      </c>
      <c r="J5" s="4">
        <v>122</v>
      </c>
      <c r="K5" s="4">
        <v>120</v>
      </c>
      <c r="L5" s="4">
        <v>80</v>
      </c>
      <c r="M5" s="7" t="str">
        <f t="shared" si="0"/>
        <v>(4,3, 'Mega Venusaur',5,8,625,80,100,123,122,120,80),</v>
      </c>
    </row>
    <row r="6" spans="1:13" ht="13" x14ac:dyDescent="0.25">
      <c r="A6" s="8">
        <v>5</v>
      </c>
      <c r="B6" s="4">
        <v>4</v>
      </c>
      <c r="C6" s="5" t="s">
        <v>23</v>
      </c>
      <c r="D6" s="5">
        <v>2</v>
      </c>
      <c r="E6" s="5" t="s">
        <v>3560</v>
      </c>
      <c r="F6" s="6">
        <v>309</v>
      </c>
      <c r="G6" s="4">
        <v>39</v>
      </c>
      <c r="H6" s="4">
        <v>52</v>
      </c>
      <c r="I6" s="4">
        <v>43</v>
      </c>
      <c r="J6" s="4">
        <v>60</v>
      </c>
      <c r="K6" s="4">
        <v>50</v>
      </c>
      <c r="L6" s="4">
        <v>65</v>
      </c>
      <c r="M6" s="7" t="str">
        <f t="shared" si="0"/>
        <v>(5,4, 'Charmander',2,null,309,39,52,43,60,50,65),</v>
      </c>
    </row>
    <row r="7" spans="1:13" ht="13" x14ac:dyDescent="0.25">
      <c r="A7" s="8">
        <v>6</v>
      </c>
      <c r="B7" s="4">
        <v>5</v>
      </c>
      <c r="C7" s="5" t="s">
        <v>24</v>
      </c>
      <c r="D7" s="5">
        <v>2</v>
      </c>
      <c r="E7" s="5" t="s">
        <v>3560</v>
      </c>
      <c r="F7" s="6">
        <v>405</v>
      </c>
      <c r="G7" s="4">
        <v>58</v>
      </c>
      <c r="H7" s="4">
        <v>64</v>
      </c>
      <c r="I7" s="4">
        <v>58</v>
      </c>
      <c r="J7" s="4">
        <v>80</v>
      </c>
      <c r="K7" s="4">
        <v>65</v>
      </c>
      <c r="L7" s="4">
        <v>80</v>
      </c>
      <c r="M7" s="7" t="str">
        <f t="shared" si="0"/>
        <v>(6,5, 'Charmeleon',2,null,405,58,64,58,80,65,80),</v>
      </c>
    </row>
    <row r="8" spans="1:13" ht="15" customHeight="1" x14ac:dyDescent="0.25">
      <c r="A8" s="8">
        <v>7</v>
      </c>
      <c r="B8" s="4">
        <v>6</v>
      </c>
      <c r="C8" s="5" t="s">
        <v>25</v>
      </c>
      <c r="D8" s="5">
        <v>2</v>
      </c>
      <c r="E8" s="5">
        <v>10</v>
      </c>
      <c r="F8" s="6">
        <v>534</v>
      </c>
      <c r="G8" s="4">
        <v>78</v>
      </c>
      <c r="H8" s="4">
        <v>84</v>
      </c>
      <c r="I8" s="4">
        <v>78</v>
      </c>
      <c r="J8" s="4">
        <v>109</v>
      </c>
      <c r="K8" s="4">
        <v>85</v>
      </c>
      <c r="L8" s="4">
        <v>100</v>
      </c>
      <c r="M8" s="7" t="str">
        <f t="shared" si="0"/>
        <v>(7,6, 'Charizard',2,10,534,78,84,78,109,85,100),</v>
      </c>
    </row>
    <row r="9" spans="1:13" ht="15" customHeight="1" x14ac:dyDescent="0.25">
      <c r="A9" s="8">
        <v>8</v>
      </c>
      <c r="B9" s="4">
        <v>6</v>
      </c>
      <c r="C9" s="4" t="s">
        <v>26</v>
      </c>
      <c r="D9" s="5">
        <v>2</v>
      </c>
      <c r="E9" s="5">
        <v>15</v>
      </c>
      <c r="F9" s="6">
        <v>634</v>
      </c>
      <c r="G9" s="4">
        <v>78</v>
      </c>
      <c r="H9" s="4">
        <v>130</v>
      </c>
      <c r="I9" s="4">
        <v>111</v>
      </c>
      <c r="J9" s="4">
        <v>130</v>
      </c>
      <c r="K9" s="4">
        <v>85</v>
      </c>
      <c r="L9" s="4">
        <v>100</v>
      </c>
      <c r="M9" s="7" t="str">
        <f t="shared" si="0"/>
        <v>(8,6, 'Mega Charizard X',2,15,634,78,130,111,130,85,100),</v>
      </c>
    </row>
    <row r="10" spans="1:13" ht="15" customHeight="1" x14ac:dyDescent="0.25">
      <c r="A10" s="8">
        <v>9</v>
      </c>
      <c r="B10" s="4">
        <v>6</v>
      </c>
      <c r="C10" s="4" t="s">
        <v>27</v>
      </c>
      <c r="D10" s="5">
        <v>2</v>
      </c>
      <c r="E10" s="5">
        <v>10</v>
      </c>
      <c r="F10" s="6">
        <v>634</v>
      </c>
      <c r="G10" s="4">
        <v>78</v>
      </c>
      <c r="H10" s="4">
        <v>104</v>
      </c>
      <c r="I10" s="4">
        <v>78</v>
      </c>
      <c r="J10" s="4">
        <v>159</v>
      </c>
      <c r="K10" s="4">
        <v>115</v>
      </c>
      <c r="L10" s="4">
        <v>100</v>
      </c>
      <c r="M10" s="7" t="str">
        <f t="shared" si="0"/>
        <v>(9,6, 'Mega Charizard Y',2,10,634,78,104,78,159,115,100),</v>
      </c>
    </row>
    <row r="11" spans="1:13" ht="13" x14ac:dyDescent="0.25">
      <c r="A11" s="8">
        <v>10</v>
      </c>
      <c r="B11" s="4">
        <v>7</v>
      </c>
      <c r="C11" s="5" t="s">
        <v>28</v>
      </c>
      <c r="D11" s="5">
        <v>3</v>
      </c>
      <c r="E11" s="5" t="s">
        <v>3560</v>
      </c>
      <c r="F11" s="6">
        <v>314</v>
      </c>
      <c r="G11" s="4">
        <v>44</v>
      </c>
      <c r="H11" s="4">
        <v>48</v>
      </c>
      <c r="I11" s="4">
        <v>65</v>
      </c>
      <c r="J11" s="4">
        <v>50</v>
      </c>
      <c r="K11" s="4">
        <v>64</v>
      </c>
      <c r="L11" s="4">
        <v>43</v>
      </c>
      <c r="M11" s="7" t="str">
        <f t="shared" si="0"/>
        <v>(10,7, 'Squirtle',3,null,314,44,48,65,50,64,43),</v>
      </c>
    </row>
    <row r="12" spans="1:13" ht="13" x14ac:dyDescent="0.25">
      <c r="A12" s="8">
        <v>11</v>
      </c>
      <c r="B12" s="4">
        <v>8</v>
      </c>
      <c r="C12" s="5" t="s">
        <v>29</v>
      </c>
      <c r="D12" s="5">
        <v>3</v>
      </c>
      <c r="E12" s="5" t="s">
        <v>3560</v>
      </c>
      <c r="F12" s="6">
        <v>405</v>
      </c>
      <c r="G12" s="4">
        <v>59</v>
      </c>
      <c r="H12" s="4">
        <v>63</v>
      </c>
      <c r="I12" s="4">
        <v>80</v>
      </c>
      <c r="J12" s="4">
        <v>65</v>
      </c>
      <c r="K12" s="4">
        <v>80</v>
      </c>
      <c r="L12" s="4">
        <v>58</v>
      </c>
      <c r="M12" s="7" t="str">
        <f t="shared" si="0"/>
        <v>(11,8, 'Wartortle',3,null,405,59,63,80,65,80,58),</v>
      </c>
    </row>
    <row r="13" spans="1:13" ht="13" x14ac:dyDescent="0.25">
      <c r="A13" s="8">
        <v>12</v>
      </c>
      <c r="B13" s="4">
        <v>9</v>
      </c>
      <c r="C13" s="5" t="s">
        <v>30</v>
      </c>
      <c r="D13" s="5">
        <v>3</v>
      </c>
      <c r="E13" s="5" t="s">
        <v>3560</v>
      </c>
      <c r="F13" s="6">
        <v>530</v>
      </c>
      <c r="G13" s="4">
        <v>79</v>
      </c>
      <c r="H13" s="4">
        <v>83</v>
      </c>
      <c r="I13" s="4">
        <v>100</v>
      </c>
      <c r="J13" s="4">
        <v>85</v>
      </c>
      <c r="K13" s="4">
        <v>105</v>
      </c>
      <c r="L13" s="4">
        <v>78</v>
      </c>
      <c r="M13" s="7" t="str">
        <f t="shared" si="0"/>
        <v>(12,9, 'Blastoise',3,null,530,79,83,100,85,105,78),</v>
      </c>
    </row>
    <row r="14" spans="1:13" ht="15" customHeight="1" x14ac:dyDescent="0.25">
      <c r="A14" s="8">
        <v>13</v>
      </c>
      <c r="B14" s="4">
        <v>9</v>
      </c>
      <c r="C14" s="4" t="s">
        <v>31</v>
      </c>
      <c r="D14" s="5">
        <v>3</v>
      </c>
      <c r="E14" s="5" t="s">
        <v>3560</v>
      </c>
      <c r="F14" s="6">
        <v>630</v>
      </c>
      <c r="G14" s="4">
        <v>79</v>
      </c>
      <c r="H14" s="4">
        <v>103</v>
      </c>
      <c r="I14" s="4">
        <v>120</v>
      </c>
      <c r="J14" s="4">
        <v>135</v>
      </c>
      <c r="K14" s="4">
        <v>115</v>
      </c>
      <c r="L14" s="4">
        <v>78</v>
      </c>
      <c r="M14" s="7" t="str">
        <f t="shared" si="0"/>
        <v>(13,9, 'Mega Blastoise',3,null,630,79,103,120,135,115,78),</v>
      </c>
    </row>
    <row r="15" spans="1:13" ht="13" x14ac:dyDescent="0.25">
      <c r="A15" s="8">
        <v>14</v>
      </c>
      <c r="B15" s="4">
        <v>10</v>
      </c>
      <c r="C15" s="5" t="s">
        <v>32</v>
      </c>
      <c r="D15" s="5">
        <v>12</v>
      </c>
      <c r="E15" s="5" t="s">
        <v>3560</v>
      </c>
      <c r="F15" s="6">
        <v>195</v>
      </c>
      <c r="G15" s="4">
        <v>45</v>
      </c>
      <c r="H15" s="4">
        <v>30</v>
      </c>
      <c r="I15" s="4">
        <v>35</v>
      </c>
      <c r="J15" s="4">
        <v>20</v>
      </c>
      <c r="K15" s="4">
        <v>20</v>
      </c>
      <c r="L15" s="4">
        <v>45</v>
      </c>
      <c r="M15" s="7" t="str">
        <f t="shared" si="0"/>
        <v>(14,10, 'Caterpie',12,null,195,45,30,35,20,20,45),</v>
      </c>
    </row>
    <row r="16" spans="1:13" ht="13" x14ac:dyDescent="0.25">
      <c r="A16" s="8">
        <v>15</v>
      </c>
      <c r="B16" s="4">
        <v>11</v>
      </c>
      <c r="C16" s="5" t="s">
        <v>33</v>
      </c>
      <c r="D16" s="5">
        <v>12</v>
      </c>
      <c r="E16" s="5" t="s">
        <v>3560</v>
      </c>
      <c r="F16" s="6">
        <v>205</v>
      </c>
      <c r="G16" s="4">
        <v>50</v>
      </c>
      <c r="H16" s="4">
        <v>20</v>
      </c>
      <c r="I16" s="4">
        <v>55</v>
      </c>
      <c r="J16" s="4">
        <v>25</v>
      </c>
      <c r="K16" s="4">
        <v>25</v>
      </c>
      <c r="L16" s="4">
        <v>30</v>
      </c>
      <c r="M16" s="7" t="str">
        <f t="shared" si="0"/>
        <v>(15,11, 'Metapod',12,null,205,50,20,55,25,25,30),</v>
      </c>
    </row>
    <row r="17" spans="1:13" ht="15" customHeight="1" x14ac:dyDescent="0.25">
      <c r="A17" s="8">
        <v>16</v>
      </c>
      <c r="B17" s="4">
        <v>12</v>
      </c>
      <c r="C17" s="5" t="s">
        <v>34</v>
      </c>
      <c r="D17" s="5">
        <v>12</v>
      </c>
      <c r="E17" s="5">
        <v>10</v>
      </c>
      <c r="F17" s="6">
        <v>395</v>
      </c>
      <c r="G17" s="4">
        <v>60</v>
      </c>
      <c r="H17" s="4">
        <v>45</v>
      </c>
      <c r="I17" s="4">
        <v>50</v>
      </c>
      <c r="J17" s="4">
        <v>90</v>
      </c>
      <c r="K17" s="4">
        <v>80</v>
      </c>
      <c r="L17" s="4">
        <v>70</v>
      </c>
      <c r="M17" s="7" t="str">
        <f t="shared" si="0"/>
        <v>(16,12, 'Butterfree',12,10,395,60,45,50,90,80,70),</v>
      </c>
    </row>
    <row r="18" spans="1:13" ht="15" customHeight="1" x14ac:dyDescent="0.25">
      <c r="A18" s="8">
        <v>17</v>
      </c>
      <c r="B18" s="4">
        <v>13</v>
      </c>
      <c r="C18" s="5" t="s">
        <v>35</v>
      </c>
      <c r="D18" s="5">
        <v>12</v>
      </c>
      <c r="E18" s="5">
        <v>8</v>
      </c>
      <c r="F18" s="6">
        <v>195</v>
      </c>
      <c r="G18" s="4">
        <v>40</v>
      </c>
      <c r="H18" s="4">
        <v>35</v>
      </c>
      <c r="I18" s="4">
        <v>30</v>
      </c>
      <c r="J18" s="4">
        <v>20</v>
      </c>
      <c r="K18" s="4">
        <v>20</v>
      </c>
      <c r="L18" s="4">
        <v>50</v>
      </c>
      <c r="M18" s="7" t="str">
        <f t="shared" si="0"/>
        <v>(17,13, 'Weedle',12,8,195,40,35,30,20,20,50),</v>
      </c>
    </row>
    <row r="19" spans="1:13" ht="15" customHeight="1" x14ac:dyDescent="0.25">
      <c r="A19" s="8">
        <v>18</v>
      </c>
      <c r="B19" s="4">
        <v>14</v>
      </c>
      <c r="C19" s="5" t="s">
        <v>36</v>
      </c>
      <c r="D19" s="5">
        <v>12</v>
      </c>
      <c r="E19" s="5">
        <v>8</v>
      </c>
      <c r="F19" s="6">
        <v>205</v>
      </c>
      <c r="G19" s="4">
        <v>45</v>
      </c>
      <c r="H19" s="4">
        <v>25</v>
      </c>
      <c r="I19" s="4">
        <v>50</v>
      </c>
      <c r="J19" s="4">
        <v>25</v>
      </c>
      <c r="K19" s="4">
        <v>25</v>
      </c>
      <c r="L19" s="4">
        <v>35</v>
      </c>
      <c r="M19" s="7" t="str">
        <f t="shared" si="0"/>
        <v>(18,14, 'Kakuna',12,8,205,45,25,50,25,25,35),</v>
      </c>
    </row>
    <row r="20" spans="1:13" ht="15" customHeight="1" x14ac:dyDescent="0.25">
      <c r="A20" s="8">
        <v>19</v>
      </c>
      <c r="B20" s="4">
        <v>15</v>
      </c>
      <c r="C20" s="5" t="s">
        <v>37</v>
      </c>
      <c r="D20" s="5">
        <v>12</v>
      </c>
      <c r="E20" s="5">
        <v>8</v>
      </c>
      <c r="F20" s="6">
        <v>395</v>
      </c>
      <c r="G20" s="4">
        <v>65</v>
      </c>
      <c r="H20" s="4">
        <v>90</v>
      </c>
      <c r="I20" s="4">
        <v>40</v>
      </c>
      <c r="J20" s="4">
        <v>45</v>
      </c>
      <c r="K20" s="4">
        <v>80</v>
      </c>
      <c r="L20" s="4">
        <v>75</v>
      </c>
      <c r="M20" s="7" t="str">
        <f t="shared" si="0"/>
        <v>(19,15, 'Beedrill',12,8,395,65,90,40,45,80,75),</v>
      </c>
    </row>
    <row r="21" spans="1:13" ht="15" customHeight="1" x14ac:dyDescent="0.25">
      <c r="A21" s="8">
        <v>20</v>
      </c>
      <c r="B21" s="4">
        <v>15</v>
      </c>
      <c r="C21" s="4" t="s">
        <v>38</v>
      </c>
      <c r="D21" s="5">
        <v>12</v>
      </c>
      <c r="E21" s="5">
        <v>8</v>
      </c>
      <c r="F21" s="6">
        <v>495</v>
      </c>
      <c r="G21" s="4">
        <v>65</v>
      </c>
      <c r="H21" s="4">
        <v>150</v>
      </c>
      <c r="I21" s="4">
        <v>40</v>
      </c>
      <c r="J21" s="4">
        <v>15</v>
      </c>
      <c r="K21" s="4">
        <v>80</v>
      </c>
      <c r="L21" s="4">
        <v>145</v>
      </c>
      <c r="M21" s="7" t="str">
        <f t="shared" si="0"/>
        <v>(20,15, 'Mega Beedrill',12,8,495,65,150,40,15,80,145),</v>
      </c>
    </row>
    <row r="22" spans="1:13" ht="15" customHeight="1" x14ac:dyDescent="0.25">
      <c r="A22" s="8">
        <v>21</v>
      </c>
      <c r="B22" s="4">
        <v>16</v>
      </c>
      <c r="C22" s="5" t="s">
        <v>39</v>
      </c>
      <c r="D22" s="5">
        <v>1</v>
      </c>
      <c r="E22" s="5">
        <v>10</v>
      </c>
      <c r="F22" s="6">
        <v>251</v>
      </c>
      <c r="G22" s="4">
        <v>40</v>
      </c>
      <c r="H22" s="4">
        <v>45</v>
      </c>
      <c r="I22" s="4">
        <v>40</v>
      </c>
      <c r="J22" s="4">
        <v>35</v>
      </c>
      <c r="K22" s="4">
        <v>35</v>
      </c>
      <c r="L22" s="4">
        <v>56</v>
      </c>
      <c r="M22" s="7" t="str">
        <f t="shared" si="0"/>
        <v>(21,16, 'Pidgey',1,10,251,40,45,40,35,35,56),</v>
      </c>
    </row>
    <row r="23" spans="1:13" ht="15" customHeight="1" x14ac:dyDescent="0.25">
      <c r="A23" s="8">
        <v>22</v>
      </c>
      <c r="B23" s="4">
        <v>17</v>
      </c>
      <c r="C23" s="5" t="s">
        <v>40</v>
      </c>
      <c r="D23" s="5">
        <v>1</v>
      </c>
      <c r="E23" s="5">
        <v>10</v>
      </c>
      <c r="F23" s="6">
        <v>349</v>
      </c>
      <c r="G23" s="4">
        <v>63</v>
      </c>
      <c r="H23" s="4">
        <v>60</v>
      </c>
      <c r="I23" s="4">
        <v>55</v>
      </c>
      <c r="J23" s="4">
        <v>50</v>
      </c>
      <c r="K23" s="4">
        <v>50</v>
      </c>
      <c r="L23" s="4">
        <v>71</v>
      </c>
      <c r="M23" s="7" t="str">
        <f t="shared" si="0"/>
        <v>(22,17, 'Pidgeotto',1,10,349,63,60,55,50,50,71),</v>
      </c>
    </row>
    <row r="24" spans="1:13" ht="15" customHeight="1" x14ac:dyDescent="0.25">
      <c r="A24" s="8">
        <v>23</v>
      </c>
      <c r="B24" s="4">
        <v>18</v>
      </c>
      <c r="C24" s="5" t="s">
        <v>41</v>
      </c>
      <c r="D24" s="5">
        <v>1</v>
      </c>
      <c r="E24" s="5">
        <v>10</v>
      </c>
      <c r="F24" s="6">
        <v>479</v>
      </c>
      <c r="G24" s="4">
        <v>83</v>
      </c>
      <c r="H24" s="4">
        <v>80</v>
      </c>
      <c r="I24" s="4">
        <v>75</v>
      </c>
      <c r="J24" s="4">
        <v>70</v>
      </c>
      <c r="K24" s="4">
        <v>70</v>
      </c>
      <c r="L24" s="4">
        <v>101</v>
      </c>
      <c r="M24" s="7" t="str">
        <f t="shared" si="0"/>
        <v>(23,18, 'Pidgeot',1,10,479,83,80,75,70,70,101),</v>
      </c>
    </row>
    <row r="25" spans="1:13" ht="15" customHeight="1" x14ac:dyDescent="0.25">
      <c r="A25" s="8">
        <v>24</v>
      </c>
      <c r="B25" s="4">
        <v>18</v>
      </c>
      <c r="C25" s="4" t="s">
        <v>42</v>
      </c>
      <c r="D25" s="5">
        <v>1</v>
      </c>
      <c r="E25" s="5">
        <v>10</v>
      </c>
      <c r="F25" s="6">
        <v>579</v>
      </c>
      <c r="G25" s="4">
        <v>83</v>
      </c>
      <c r="H25" s="4">
        <v>80</v>
      </c>
      <c r="I25" s="4">
        <v>80</v>
      </c>
      <c r="J25" s="4">
        <v>135</v>
      </c>
      <c r="K25" s="4">
        <v>80</v>
      </c>
      <c r="L25" s="4">
        <v>121</v>
      </c>
      <c r="M25" s="7" t="str">
        <f t="shared" si="0"/>
        <v>(24,18, 'Mega Pidgeot',1,10,579,83,80,80,135,80,121),</v>
      </c>
    </row>
    <row r="26" spans="1:13" ht="13" x14ac:dyDescent="0.25">
      <c r="A26" s="8">
        <v>25</v>
      </c>
      <c r="B26" s="4">
        <v>19</v>
      </c>
      <c r="C26" s="5" t="s">
        <v>43</v>
      </c>
      <c r="D26" s="5">
        <v>1</v>
      </c>
      <c r="E26" s="5" t="s">
        <v>3560</v>
      </c>
      <c r="F26" s="6">
        <v>253</v>
      </c>
      <c r="G26" s="4">
        <v>30</v>
      </c>
      <c r="H26" s="4">
        <v>56</v>
      </c>
      <c r="I26" s="4">
        <v>35</v>
      </c>
      <c r="J26" s="4">
        <v>25</v>
      </c>
      <c r="K26" s="4">
        <v>35</v>
      </c>
      <c r="L26" s="4">
        <v>72</v>
      </c>
      <c r="M26" s="7" t="str">
        <f t="shared" si="0"/>
        <v>(25,19, 'Rattata',1,null,253,30,56,35,25,35,72),</v>
      </c>
    </row>
    <row r="27" spans="1:13" ht="15" customHeight="1" x14ac:dyDescent="0.25">
      <c r="A27" s="8">
        <v>26</v>
      </c>
      <c r="B27" s="4">
        <v>19</v>
      </c>
      <c r="C27" s="4" t="s">
        <v>44</v>
      </c>
      <c r="D27" s="5">
        <v>16</v>
      </c>
      <c r="E27" s="5">
        <v>1</v>
      </c>
      <c r="F27" s="6">
        <v>253</v>
      </c>
      <c r="G27" s="4">
        <v>30</v>
      </c>
      <c r="H27" s="4">
        <v>56</v>
      </c>
      <c r="I27" s="4">
        <v>35</v>
      </c>
      <c r="J27" s="4">
        <v>25</v>
      </c>
      <c r="K27" s="4">
        <v>35</v>
      </c>
      <c r="L27" s="4">
        <v>72</v>
      </c>
      <c r="M27" s="7" t="str">
        <f t="shared" si="0"/>
        <v>(26,19, 'Alolan Rattata',16,1,253,30,56,35,25,35,72),</v>
      </c>
    </row>
    <row r="28" spans="1:13" ht="13" x14ac:dyDescent="0.25">
      <c r="A28" s="8">
        <v>27</v>
      </c>
      <c r="B28" s="4">
        <v>20</v>
      </c>
      <c r="C28" s="5" t="s">
        <v>45</v>
      </c>
      <c r="D28" s="5">
        <v>1</v>
      </c>
      <c r="E28" s="5" t="s">
        <v>3560</v>
      </c>
      <c r="F28" s="6">
        <v>413</v>
      </c>
      <c r="G28" s="4">
        <v>55</v>
      </c>
      <c r="H28" s="4">
        <v>81</v>
      </c>
      <c r="I28" s="4">
        <v>60</v>
      </c>
      <c r="J28" s="4">
        <v>50</v>
      </c>
      <c r="K28" s="4">
        <v>70</v>
      </c>
      <c r="L28" s="4">
        <v>97</v>
      </c>
      <c r="M28" s="7" t="str">
        <f t="shared" si="0"/>
        <v>(27,20, 'Raticate',1,null,413,55,81,60,50,70,97),</v>
      </c>
    </row>
    <row r="29" spans="1:13" ht="15" customHeight="1" x14ac:dyDescent="0.25">
      <c r="A29" s="8">
        <v>28</v>
      </c>
      <c r="B29" s="4">
        <v>20</v>
      </c>
      <c r="C29" s="4" t="s">
        <v>46</v>
      </c>
      <c r="D29" s="5">
        <v>16</v>
      </c>
      <c r="E29" s="5">
        <v>1</v>
      </c>
      <c r="F29" s="6">
        <v>413</v>
      </c>
      <c r="G29" s="4">
        <v>75</v>
      </c>
      <c r="H29" s="4">
        <v>71</v>
      </c>
      <c r="I29" s="4">
        <v>70</v>
      </c>
      <c r="J29" s="4">
        <v>40</v>
      </c>
      <c r="K29" s="4">
        <v>80</v>
      </c>
      <c r="L29" s="4">
        <v>77</v>
      </c>
      <c r="M29" s="7" t="str">
        <f t="shared" si="0"/>
        <v>(28,20, 'Alolan Raticate',16,1,413,75,71,70,40,80,77),</v>
      </c>
    </row>
    <row r="30" spans="1:13" ht="15" customHeight="1" x14ac:dyDescent="0.25">
      <c r="A30" s="8">
        <v>29</v>
      </c>
      <c r="B30" s="4">
        <v>21</v>
      </c>
      <c r="C30" s="5" t="s">
        <v>47</v>
      </c>
      <c r="D30" s="5">
        <v>1</v>
      </c>
      <c r="E30" s="5">
        <v>10</v>
      </c>
      <c r="F30" s="6">
        <v>262</v>
      </c>
      <c r="G30" s="4">
        <v>40</v>
      </c>
      <c r="H30" s="4">
        <v>60</v>
      </c>
      <c r="I30" s="4">
        <v>30</v>
      </c>
      <c r="J30" s="4">
        <v>31</v>
      </c>
      <c r="K30" s="4">
        <v>31</v>
      </c>
      <c r="L30" s="4">
        <v>70</v>
      </c>
      <c r="M30" s="7" t="str">
        <f t="shared" si="0"/>
        <v>(29,21, 'Spearow',1,10,262,40,60,30,31,31,70),</v>
      </c>
    </row>
    <row r="31" spans="1:13" ht="15" customHeight="1" x14ac:dyDescent="0.25">
      <c r="A31" s="8">
        <v>30</v>
      </c>
      <c r="B31" s="4">
        <v>22</v>
      </c>
      <c r="C31" s="5" t="s">
        <v>48</v>
      </c>
      <c r="D31" s="5">
        <v>1</v>
      </c>
      <c r="E31" s="5">
        <v>10</v>
      </c>
      <c r="F31" s="6">
        <v>442</v>
      </c>
      <c r="G31" s="4">
        <v>65</v>
      </c>
      <c r="H31" s="4">
        <v>90</v>
      </c>
      <c r="I31" s="4">
        <v>65</v>
      </c>
      <c r="J31" s="4">
        <v>61</v>
      </c>
      <c r="K31" s="4">
        <v>61</v>
      </c>
      <c r="L31" s="4">
        <v>100</v>
      </c>
      <c r="M31" s="7" t="str">
        <f t="shared" si="0"/>
        <v>(30,22, 'Fearow',1,10,442,65,90,65,61,61,100),</v>
      </c>
    </row>
    <row r="32" spans="1:13" ht="13" x14ac:dyDescent="0.25">
      <c r="A32" s="8">
        <v>31</v>
      </c>
      <c r="B32" s="4">
        <v>23</v>
      </c>
      <c r="C32" s="5" t="s">
        <v>49</v>
      </c>
      <c r="D32" s="5">
        <v>8</v>
      </c>
      <c r="E32" s="5" t="s">
        <v>3560</v>
      </c>
      <c r="F32" s="6">
        <v>288</v>
      </c>
      <c r="G32" s="4">
        <v>35</v>
      </c>
      <c r="H32" s="4">
        <v>60</v>
      </c>
      <c r="I32" s="4">
        <v>44</v>
      </c>
      <c r="J32" s="4">
        <v>40</v>
      </c>
      <c r="K32" s="4">
        <v>54</v>
      </c>
      <c r="L32" s="4">
        <v>55</v>
      </c>
      <c r="M32" s="7" t="str">
        <f t="shared" si="0"/>
        <v>(31,23, 'Ekans',8,null,288,35,60,44,40,54,55),</v>
      </c>
    </row>
    <row r="33" spans="1:13" ht="13" x14ac:dyDescent="0.25">
      <c r="A33" s="8">
        <v>32</v>
      </c>
      <c r="B33" s="4">
        <v>24</v>
      </c>
      <c r="C33" s="5" t="s">
        <v>50</v>
      </c>
      <c r="D33" s="5">
        <v>8</v>
      </c>
      <c r="E33" s="5" t="s">
        <v>3560</v>
      </c>
      <c r="F33" s="6">
        <v>448</v>
      </c>
      <c r="G33" s="4">
        <v>60</v>
      </c>
      <c r="H33" s="4">
        <v>95</v>
      </c>
      <c r="I33" s="4">
        <v>69</v>
      </c>
      <c r="J33" s="4">
        <v>65</v>
      </c>
      <c r="K33" s="4">
        <v>79</v>
      </c>
      <c r="L33" s="4">
        <v>80</v>
      </c>
      <c r="M33" s="7" t="str">
        <f t="shared" si="0"/>
        <v>(32,24, 'Arbok',8,null,448,60,95,69,65,79,80),</v>
      </c>
    </row>
    <row r="34" spans="1:13" ht="13" x14ac:dyDescent="0.25">
      <c r="A34" s="8">
        <v>33</v>
      </c>
      <c r="B34" s="4">
        <v>25</v>
      </c>
      <c r="C34" s="5" t="s">
        <v>51</v>
      </c>
      <c r="D34" s="5">
        <v>4</v>
      </c>
      <c r="E34" s="5" t="s">
        <v>3560</v>
      </c>
      <c r="F34" s="6">
        <v>320</v>
      </c>
      <c r="G34" s="4">
        <v>35</v>
      </c>
      <c r="H34" s="4">
        <v>55</v>
      </c>
      <c r="I34" s="4">
        <v>40</v>
      </c>
      <c r="J34" s="4">
        <v>50</v>
      </c>
      <c r="K34" s="4">
        <v>50</v>
      </c>
      <c r="L34" s="4">
        <v>90</v>
      </c>
      <c r="M34" s="7" t="str">
        <f t="shared" si="0"/>
        <v>(33,25, 'Pikachu',4,null,320,35,55,40,50,50,90),</v>
      </c>
    </row>
    <row r="35" spans="1:13" ht="15" customHeight="1" x14ac:dyDescent="0.25">
      <c r="A35" s="8">
        <v>34</v>
      </c>
      <c r="B35" s="4">
        <v>25</v>
      </c>
      <c r="C35" s="4" t="s">
        <v>52</v>
      </c>
      <c r="D35" s="5">
        <v>4</v>
      </c>
      <c r="E35" s="5" t="s">
        <v>3560</v>
      </c>
      <c r="F35" s="6">
        <v>430</v>
      </c>
      <c r="G35" s="4">
        <v>45</v>
      </c>
      <c r="H35" s="4">
        <v>80</v>
      </c>
      <c r="I35" s="4">
        <v>50</v>
      </c>
      <c r="J35" s="4">
        <v>75</v>
      </c>
      <c r="K35" s="4">
        <v>60</v>
      </c>
      <c r="L35" s="4">
        <v>120</v>
      </c>
      <c r="M35" s="7" t="str">
        <f t="shared" si="0"/>
        <v>(34,25, 'Partner Pikachu',4,null,430,45,80,50,75,60,120),</v>
      </c>
    </row>
    <row r="36" spans="1:13" ht="13" x14ac:dyDescent="0.25">
      <c r="A36" s="8">
        <v>35</v>
      </c>
      <c r="B36" s="4">
        <v>26</v>
      </c>
      <c r="C36" s="5" t="s">
        <v>53</v>
      </c>
      <c r="D36" s="5">
        <v>4</v>
      </c>
      <c r="E36" s="5" t="s">
        <v>3560</v>
      </c>
      <c r="F36" s="6">
        <v>485</v>
      </c>
      <c r="G36" s="4">
        <v>60</v>
      </c>
      <c r="H36" s="4">
        <v>90</v>
      </c>
      <c r="I36" s="4">
        <v>55</v>
      </c>
      <c r="J36" s="4">
        <v>90</v>
      </c>
      <c r="K36" s="4">
        <v>80</v>
      </c>
      <c r="L36" s="4">
        <v>110</v>
      </c>
      <c r="M36" s="7" t="str">
        <f t="shared" si="0"/>
        <v>(35,26, 'Raichu',4,null,485,60,90,55,90,80,110),</v>
      </c>
    </row>
    <row r="37" spans="1:13" ht="15" customHeight="1" x14ac:dyDescent="0.25">
      <c r="A37" s="8">
        <v>36</v>
      </c>
      <c r="B37" s="4">
        <v>26</v>
      </c>
      <c r="C37" s="4" t="s">
        <v>54</v>
      </c>
      <c r="D37" s="5">
        <v>4</v>
      </c>
      <c r="E37" s="5">
        <v>11</v>
      </c>
      <c r="F37" s="6">
        <v>485</v>
      </c>
      <c r="G37" s="4">
        <v>60</v>
      </c>
      <c r="H37" s="4">
        <v>85</v>
      </c>
      <c r="I37" s="4">
        <v>50</v>
      </c>
      <c r="J37" s="4">
        <v>95</v>
      </c>
      <c r="K37" s="4">
        <v>85</v>
      </c>
      <c r="L37" s="4">
        <v>110</v>
      </c>
      <c r="M37" s="7" t="str">
        <f t="shared" si="0"/>
        <v>(36,26, 'Alolan Raichu',4,11,485,60,85,50,95,85,110),</v>
      </c>
    </row>
    <row r="38" spans="1:13" ht="13" x14ac:dyDescent="0.25">
      <c r="A38" s="8">
        <v>37</v>
      </c>
      <c r="B38" s="4">
        <v>27</v>
      </c>
      <c r="C38" s="5" t="s">
        <v>55</v>
      </c>
      <c r="D38" s="5">
        <v>9</v>
      </c>
      <c r="E38" s="5" t="s">
        <v>3560</v>
      </c>
      <c r="F38" s="6">
        <v>300</v>
      </c>
      <c r="G38" s="4">
        <v>50</v>
      </c>
      <c r="H38" s="4">
        <v>75</v>
      </c>
      <c r="I38" s="4">
        <v>85</v>
      </c>
      <c r="J38" s="4">
        <v>20</v>
      </c>
      <c r="K38" s="4">
        <v>30</v>
      </c>
      <c r="L38" s="4">
        <v>40</v>
      </c>
      <c r="M38" s="7" t="str">
        <f t="shared" si="0"/>
        <v>(37,27, 'Sandshrew',9,null,300,50,75,85,20,30,40),</v>
      </c>
    </row>
    <row r="39" spans="1:13" ht="15" customHeight="1" x14ac:dyDescent="0.25">
      <c r="A39" s="8">
        <v>38</v>
      </c>
      <c r="B39" s="4">
        <v>27</v>
      </c>
      <c r="C39" s="4" t="s">
        <v>56</v>
      </c>
      <c r="D39" s="5">
        <v>6</v>
      </c>
      <c r="E39" s="5">
        <v>17</v>
      </c>
      <c r="F39" s="6">
        <v>300</v>
      </c>
      <c r="G39" s="4">
        <v>50</v>
      </c>
      <c r="H39" s="4">
        <v>75</v>
      </c>
      <c r="I39" s="4">
        <v>90</v>
      </c>
      <c r="J39" s="4">
        <v>10</v>
      </c>
      <c r="K39" s="4">
        <v>35</v>
      </c>
      <c r="L39" s="4">
        <v>40</v>
      </c>
      <c r="M39" s="7" t="str">
        <f t="shared" si="0"/>
        <v>(38,27, 'Alolan Sandshrew',6,17,300,50,75,90,10,35,40),</v>
      </c>
    </row>
    <row r="40" spans="1:13" ht="13" x14ac:dyDescent="0.25">
      <c r="A40" s="8">
        <v>39</v>
      </c>
      <c r="B40" s="4">
        <v>28</v>
      </c>
      <c r="C40" s="5" t="s">
        <v>57</v>
      </c>
      <c r="D40" s="5">
        <v>9</v>
      </c>
      <c r="E40" s="5" t="s">
        <v>3560</v>
      </c>
      <c r="F40" s="6">
        <v>450</v>
      </c>
      <c r="G40" s="4">
        <v>75</v>
      </c>
      <c r="H40" s="4">
        <v>100</v>
      </c>
      <c r="I40" s="4">
        <v>110</v>
      </c>
      <c r="J40" s="4">
        <v>45</v>
      </c>
      <c r="K40" s="4">
        <v>55</v>
      </c>
      <c r="L40" s="4">
        <v>65</v>
      </c>
      <c r="M40" s="7" t="str">
        <f t="shared" si="0"/>
        <v>(39,28, 'Sandslash',9,null,450,75,100,110,45,55,65),</v>
      </c>
    </row>
    <row r="41" spans="1:13" ht="15" customHeight="1" x14ac:dyDescent="0.25">
      <c r="A41" s="8">
        <v>40</v>
      </c>
      <c r="B41" s="4">
        <v>28</v>
      </c>
      <c r="C41" s="4" t="s">
        <v>58</v>
      </c>
      <c r="D41" s="5">
        <v>6</v>
      </c>
      <c r="E41" s="5">
        <v>17</v>
      </c>
      <c r="F41" s="6">
        <v>450</v>
      </c>
      <c r="G41" s="4">
        <v>75</v>
      </c>
      <c r="H41" s="4">
        <v>100</v>
      </c>
      <c r="I41" s="4">
        <v>120</v>
      </c>
      <c r="J41" s="4">
        <v>25</v>
      </c>
      <c r="K41" s="4">
        <v>65</v>
      </c>
      <c r="L41" s="4">
        <v>65</v>
      </c>
      <c r="M41" s="7" t="str">
        <f t="shared" si="0"/>
        <v>(40,28, 'Alolan Sandslash',6,17,450,75,100,120,25,65,65),</v>
      </c>
    </row>
    <row r="42" spans="1:13" ht="13" x14ac:dyDescent="0.25">
      <c r="A42" s="8">
        <v>41</v>
      </c>
      <c r="B42" s="4">
        <v>29</v>
      </c>
      <c r="C42" s="5" t="s">
        <v>59</v>
      </c>
      <c r="D42" s="5">
        <v>8</v>
      </c>
      <c r="E42" s="5" t="s">
        <v>3560</v>
      </c>
      <c r="F42" s="6">
        <v>275</v>
      </c>
      <c r="G42" s="4">
        <v>55</v>
      </c>
      <c r="H42" s="4">
        <v>47</v>
      </c>
      <c r="I42" s="4">
        <v>52</v>
      </c>
      <c r="J42" s="4">
        <v>40</v>
      </c>
      <c r="K42" s="4">
        <v>40</v>
      </c>
      <c r="L42" s="4">
        <v>41</v>
      </c>
      <c r="M42" s="7" t="str">
        <f t="shared" si="0"/>
        <v>(41,29, 'Nidoran♀',8,null,275,55,47,52,40,40,41),</v>
      </c>
    </row>
    <row r="43" spans="1:13" ht="13" x14ac:dyDescent="0.25">
      <c r="A43" s="8">
        <v>42</v>
      </c>
      <c r="B43" s="4">
        <v>30</v>
      </c>
      <c r="C43" s="5" t="s">
        <v>60</v>
      </c>
      <c r="D43" s="5">
        <v>8</v>
      </c>
      <c r="E43" s="5" t="s">
        <v>3560</v>
      </c>
      <c r="F43" s="6">
        <v>365</v>
      </c>
      <c r="G43" s="4">
        <v>70</v>
      </c>
      <c r="H43" s="4">
        <v>62</v>
      </c>
      <c r="I43" s="4">
        <v>67</v>
      </c>
      <c r="J43" s="4">
        <v>55</v>
      </c>
      <c r="K43" s="4">
        <v>55</v>
      </c>
      <c r="L43" s="4">
        <v>56</v>
      </c>
      <c r="M43" s="7" t="str">
        <f t="shared" si="0"/>
        <v>(42,30, 'Nidorina',8,null,365,70,62,67,55,55,56),</v>
      </c>
    </row>
    <row r="44" spans="1:13" ht="15" customHeight="1" x14ac:dyDescent="0.25">
      <c r="A44" s="8">
        <v>43</v>
      </c>
      <c r="B44" s="4">
        <v>31</v>
      </c>
      <c r="C44" s="5" t="s">
        <v>61</v>
      </c>
      <c r="D44" s="5">
        <v>8</v>
      </c>
      <c r="E44" s="5">
        <v>9</v>
      </c>
      <c r="F44" s="6">
        <v>505</v>
      </c>
      <c r="G44" s="4">
        <v>90</v>
      </c>
      <c r="H44" s="4">
        <v>92</v>
      </c>
      <c r="I44" s="4">
        <v>87</v>
      </c>
      <c r="J44" s="4">
        <v>75</v>
      </c>
      <c r="K44" s="4">
        <v>85</v>
      </c>
      <c r="L44" s="4">
        <v>76</v>
      </c>
      <c r="M44" s="7" t="str">
        <f t="shared" si="0"/>
        <v>(43,31, 'Nidoqueen',8,9,505,90,92,87,75,85,76),</v>
      </c>
    </row>
    <row r="45" spans="1:13" ht="13" x14ac:dyDescent="0.25">
      <c r="A45" s="8">
        <v>44</v>
      </c>
      <c r="B45" s="4">
        <v>32</v>
      </c>
      <c r="C45" s="5" t="s">
        <v>62</v>
      </c>
      <c r="D45" s="5">
        <v>8</v>
      </c>
      <c r="E45" s="5" t="s">
        <v>3560</v>
      </c>
      <c r="F45" s="6">
        <v>273</v>
      </c>
      <c r="G45" s="4">
        <v>46</v>
      </c>
      <c r="H45" s="4">
        <v>57</v>
      </c>
      <c r="I45" s="4">
        <v>40</v>
      </c>
      <c r="J45" s="4">
        <v>40</v>
      </c>
      <c r="K45" s="4">
        <v>40</v>
      </c>
      <c r="L45" s="4">
        <v>50</v>
      </c>
      <c r="M45" s="7" t="str">
        <f t="shared" si="0"/>
        <v>(44,32, 'Nidoran♂',8,null,273,46,57,40,40,40,50),</v>
      </c>
    </row>
    <row r="46" spans="1:13" ht="13" x14ac:dyDescent="0.25">
      <c r="A46" s="8">
        <v>45</v>
      </c>
      <c r="B46" s="4">
        <v>33</v>
      </c>
      <c r="C46" s="5" t="s">
        <v>63</v>
      </c>
      <c r="D46" s="5">
        <v>8</v>
      </c>
      <c r="E46" s="5" t="s">
        <v>3560</v>
      </c>
      <c r="F46" s="6">
        <v>365</v>
      </c>
      <c r="G46" s="4">
        <v>61</v>
      </c>
      <c r="H46" s="4">
        <v>72</v>
      </c>
      <c r="I46" s="4">
        <v>57</v>
      </c>
      <c r="J46" s="4">
        <v>55</v>
      </c>
      <c r="K46" s="4">
        <v>55</v>
      </c>
      <c r="L46" s="4">
        <v>65</v>
      </c>
      <c r="M46" s="7" t="str">
        <f t="shared" si="0"/>
        <v>(45,33, 'Nidorino',8,null,365,61,72,57,55,55,65),</v>
      </c>
    </row>
    <row r="47" spans="1:13" ht="15" customHeight="1" x14ac:dyDescent="0.25">
      <c r="A47" s="8">
        <v>46</v>
      </c>
      <c r="B47" s="4">
        <v>34</v>
      </c>
      <c r="C47" s="5" t="s">
        <v>64</v>
      </c>
      <c r="D47" s="5">
        <v>8</v>
      </c>
      <c r="E47" s="5">
        <v>9</v>
      </c>
      <c r="F47" s="6">
        <v>505</v>
      </c>
      <c r="G47" s="4">
        <v>81</v>
      </c>
      <c r="H47" s="4">
        <v>102</v>
      </c>
      <c r="I47" s="4">
        <v>77</v>
      </c>
      <c r="J47" s="4">
        <v>85</v>
      </c>
      <c r="K47" s="4">
        <v>75</v>
      </c>
      <c r="L47" s="4">
        <v>85</v>
      </c>
      <c r="M47" s="7" t="str">
        <f t="shared" si="0"/>
        <v>(46,34, 'Nidoking',8,9,505,81,102,77,85,75,85),</v>
      </c>
    </row>
    <row r="48" spans="1:13" ht="13" x14ac:dyDescent="0.25">
      <c r="A48" s="8">
        <v>47</v>
      </c>
      <c r="B48" s="4">
        <v>35</v>
      </c>
      <c r="C48" s="5" t="s">
        <v>65</v>
      </c>
      <c r="D48" s="5">
        <v>18</v>
      </c>
      <c r="E48" s="5" t="s">
        <v>3560</v>
      </c>
      <c r="F48" s="6">
        <v>323</v>
      </c>
      <c r="G48" s="4">
        <v>70</v>
      </c>
      <c r="H48" s="4">
        <v>45</v>
      </c>
      <c r="I48" s="4">
        <v>48</v>
      </c>
      <c r="J48" s="4">
        <v>60</v>
      </c>
      <c r="K48" s="4">
        <v>65</v>
      </c>
      <c r="L48" s="4">
        <v>35</v>
      </c>
      <c r="M48" s="7" t="str">
        <f t="shared" si="0"/>
        <v>(47,35, 'Clefairy',18,null,323,70,45,48,60,65,35),</v>
      </c>
    </row>
    <row r="49" spans="1:13" ht="13" x14ac:dyDescent="0.25">
      <c r="A49" s="8">
        <v>48</v>
      </c>
      <c r="B49" s="4">
        <v>36</v>
      </c>
      <c r="C49" s="5" t="s">
        <v>66</v>
      </c>
      <c r="D49" s="5">
        <v>18</v>
      </c>
      <c r="E49" s="5" t="s">
        <v>3560</v>
      </c>
      <c r="F49" s="6">
        <v>483</v>
      </c>
      <c r="G49" s="4">
        <v>95</v>
      </c>
      <c r="H49" s="4">
        <v>70</v>
      </c>
      <c r="I49" s="4">
        <v>73</v>
      </c>
      <c r="J49" s="4">
        <v>95</v>
      </c>
      <c r="K49" s="4">
        <v>90</v>
      </c>
      <c r="L49" s="4">
        <v>60</v>
      </c>
      <c r="M49" s="7" t="str">
        <f t="shared" si="0"/>
        <v>(48,36, 'Clefable',18,null,483,95,70,73,95,90,60),</v>
      </c>
    </row>
    <row r="50" spans="1:13" ht="13" x14ac:dyDescent="0.25">
      <c r="A50" s="8">
        <v>49</v>
      </c>
      <c r="B50" s="4">
        <v>37</v>
      </c>
      <c r="C50" s="5" t="s">
        <v>67</v>
      </c>
      <c r="D50" s="5">
        <v>2</v>
      </c>
      <c r="E50" s="5" t="s">
        <v>3560</v>
      </c>
      <c r="F50" s="6">
        <v>299</v>
      </c>
      <c r="G50" s="4">
        <v>38</v>
      </c>
      <c r="H50" s="4">
        <v>41</v>
      </c>
      <c r="I50" s="4">
        <v>40</v>
      </c>
      <c r="J50" s="4">
        <v>50</v>
      </c>
      <c r="K50" s="4">
        <v>65</v>
      </c>
      <c r="L50" s="4">
        <v>65</v>
      </c>
      <c r="M50" s="7" t="str">
        <f t="shared" si="0"/>
        <v>(49,37, 'Vulpix',2,null,299,38,41,40,50,65,65),</v>
      </c>
    </row>
    <row r="51" spans="1:13" ht="15" customHeight="1" x14ac:dyDescent="0.25">
      <c r="A51" s="8">
        <v>50</v>
      </c>
      <c r="B51" s="4">
        <v>37</v>
      </c>
      <c r="C51" s="4" t="s">
        <v>68</v>
      </c>
      <c r="D51" s="5">
        <v>6</v>
      </c>
      <c r="E51" s="5" t="s">
        <v>3560</v>
      </c>
      <c r="F51" s="6">
        <v>299</v>
      </c>
      <c r="G51" s="4">
        <v>38</v>
      </c>
      <c r="H51" s="4">
        <v>41</v>
      </c>
      <c r="I51" s="4">
        <v>40</v>
      </c>
      <c r="J51" s="4">
        <v>50</v>
      </c>
      <c r="K51" s="4">
        <v>65</v>
      </c>
      <c r="L51" s="4">
        <v>65</v>
      </c>
      <c r="M51" s="7" t="str">
        <f t="shared" si="0"/>
        <v>(50,37, 'Alolan Vulpix',6,null,299,38,41,40,50,65,65),</v>
      </c>
    </row>
    <row r="52" spans="1:13" ht="13" x14ac:dyDescent="0.25">
      <c r="A52" s="8">
        <v>51</v>
      </c>
      <c r="B52" s="4">
        <v>38</v>
      </c>
      <c r="C52" s="5" t="s">
        <v>69</v>
      </c>
      <c r="D52" s="5">
        <v>2</v>
      </c>
      <c r="E52" s="5" t="s">
        <v>3560</v>
      </c>
      <c r="F52" s="6">
        <v>505</v>
      </c>
      <c r="G52" s="4">
        <v>73</v>
      </c>
      <c r="H52" s="4">
        <v>76</v>
      </c>
      <c r="I52" s="4">
        <v>75</v>
      </c>
      <c r="J52" s="4">
        <v>81</v>
      </c>
      <c r="K52" s="4">
        <v>100</v>
      </c>
      <c r="L52" s="4">
        <v>100</v>
      </c>
      <c r="M52" s="7" t="str">
        <f t="shared" si="0"/>
        <v>(51,38, 'Ninetales',2,null,505,73,76,75,81,100,100),</v>
      </c>
    </row>
    <row r="53" spans="1:13" ht="15" customHeight="1" x14ac:dyDescent="0.25">
      <c r="A53" s="8">
        <v>52</v>
      </c>
      <c r="B53" s="4">
        <v>38</v>
      </c>
      <c r="C53" s="4" t="s">
        <v>70</v>
      </c>
      <c r="D53" s="5">
        <v>6</v>
      </c>
      <c r="E53" s="5">
        <v>18</v>
      </c>
      <c r="F53" s="6">
        <v>505</v>
      </c>
      <c r="G53" s="4">
        <v>73</v>
      </c>
      <c r="H53" s="4">
        <v>67</v>
      </c>
      <c r="I53" s="4">
        <v>75</v>
      </c>
      <c r="J53" s="4">
        <v>81</v>
      </c>
      <c r="K53" s="4">
        <v>100</v>
      </c>
      <c r="L53" s="4">
        <v>109</v>
      </c>
      <c r="M53" s="7" t="str">
        <f t="shared" si="0"/>
        <v>(52,38, 'Alolan Ninetales',6,18,505,73,67,75,81,100,109),</v>
      </c>
    </row>
    <row r="54" spans="1:13" ht="15" customHeight="1" x14ac:dyDescent="0.25">
      <c r="A54" s="8">
        <v>53</v>
      </c>
      <c r="B54" s="4">
        <v>39</v>
      </c>
      <c r="C54" s="5" t="s">
        <v>71</v>
      </c>
      <c r="D54" s="5">
        <v>1</v>
      </c>
      <c r="E54" s="5">
        <v>18</v>
      </c>
      <c r="F54" s="6">
        <v>270</v>
      </c>
      <c r="G54" s="4">
        <v>115</v>
      </c>
      <c r="H54" s="4">
        <v>45</v>
      </c>
      <c r="I54" s="4">
        <v>20</v>
      </c>
      <c r="J54" s="4">
        <v>45</v>
      </c>
      <c r="K54" s="4">
        <v>25</v>
      </c>
      <c r="L54" s="4">
        <v>20</v>
      </c>
      <c r="M54" s="7" t="str">
        <f t="shared" si="0"/>
        <v>(53,39, 'Jigglypuff',1,18,270,115,45,20,45,25,20),</v>
      </c>
    </row>
    <row r="55" spans="1:13" ht="15" customHeight="1" x14ac:dyDescent="0.25">
      <c r="A55" s="8">
        <v>54</v>
      </c>
      <c r="B55" s="4">
        <v>40</v>
      </c>
      <c r="C55" s="5" t="s">
        <v>72</v>
      </c>
      <c r="D55" s="5">
        <v>1</v>
      </c>
      <c r="E55" s="5">
        <v>18</v>
      </c>
      <c r="F55" s="6">
        <v>435</v>
      </c>
      <c r="G55" s="4">
        <v>140</v>
      </c>
      <c r="H55" s="4">
        <v>70</v>
      </c>
      <c r="I55" s="4">
        <v>45</v>
      </c>
      <c r="J55" s="4">
        <v>85</v>
      </c>
      <c r="K55" s="4">
        <v>50</v>
      </c>
      <c r="L55" s="4">
        <v>45</v>
      </c>
      <c r="M55" s="7" t="str">
        <f t="shared" si="0"/>
        <v>(54,40, 'Wigglytuff',1,18,435,140,70,45,85,50,45),</v>
      </c>
    </row>
    <row r="56" spans="1:13" ht="15" customHeight="1" x14ac:dyDescent="0.25">
      <c r="A56" s="8">
        <v>55</v>
      </c>
      <c r="B56" s="4">
        <v>41</v>
      </c>
      <c r="C56" s="5" t="s">
        <v>73</v>
      </c>
      <c r="D56" s="5">
        <v>8</v>
      </c>
      <c r="E56" s="5">
        <v>10</v>
      </c>
      <c r="F56" s="6">
        <v>245</v>
      </c>
      <c r="G56" s="4">
        <v>40</v>
      </c>
      <c r="H56" s="4">
        <v>45</v>
      </c>
      <c r="I56" s="4">
        <v>35</v>
      </c>
      <c r="J56" s="4">
        <v>30</v>
      </c>
      <c r="K56" s="4">
        <v>40</v>
      </c>
      <c r="L56" s="4">
        <v>55</v>
      </c>
      <c r="M56" s="7" t="str">
        <f t="shared" si="0"/>
        <v>(55,41, 'Zubat',8,10,245,40,45,35,30,40,55),</v>
      </c>
    </row>
    <row r="57" spans="1:13" ht="15" customHeight="1" x14ac:dyDescent="0.25">
      <c r="A57" s="8">
        <v>56</v>
      </c>
      <c r="B57" s="4">
        <v>42</v>
      </c>
      <c r="C57" s="5" t="s">
        <v>74</v>
      </c>
      <c r="D57" s="5">
        <v>8</v>
      </c>
      <c r="E57" s="5">
        <v>10</v>
      </c>
      <c r="F57" s="6">
        <v>455</v>
      </c>
      <c r="G57" s="4">
        <v>75</v>
      </c>
      <c r="H57" s="4">
        <v>80</v>
      </c>
      <c r="I57" s="4">
        <v>70</v>
      </c>
      <c r="J57" s="4">
        <v>65</v>
      </c>
      <c r="K57" s="4">
        <v>75</v>
      </c>
      <c r="L57" s="4">
        <v>90</v>
      </c>
      <c r="M57" s="7" t="str">
        <f t="shared" si="0"/>
        <v>(56,42, 'Golbat',8,10,455,75,80,70,65,75,90),</v>
      </c>
    </row>
    <row r="58" spans="1:13" ht="15" customHeight="1" x14ac:dyDescent="0.25">
      <c r="A58" s="8">
        <v>57</v>
      </c>
      <c r="B58" s="4">
        <v>43</v>
      </c>
      <c r="C58" s="5" t="s">
        <v>75</v>
      </c>
      <c r="D58" s="5">
        <v>5</v>
      </c>
      <c r="E58" s="5">
        <v>8</v>
      </c>
      <c r="F58" s="6">
        <v>320</v>
      </c>
      <c r="G58" s="4">
        <v>45</v>
      </c>
      <c r="H58" s="4">
        <v>50</v>
      </c>
      <c r="I58" s="4">
        <v>55</v>
      </c>
      <c r="J58" s="4">
        <v>75</v>
      </c>
      <c r="K58" s="4">
        <v>65</v>
      </c>
      <c r="L58" s="4">
        <v>30</v>
      </c>
      <c r="M58" s="7" t="str">
        <f t="shared" si="0"/>
        <v>(57,43, 'Oddish',5,8,320,45,50,55,75,65,30),</v>
      </c>
    </row>
    <row r="59" spans="1:13" ht="15" customHeight="1" x14ac:dyDescent="0.25">
      <c r="A59" s="8">
        <v>58</v>
      </c>
      <c r="B59" s="4">
        <v>44</v>
      </c>
      <c r="C59" s="5" t="s">
        <v>76</v>
      </c>
      <c r="D59" s="5">
        <v>5</v>
      </c>
      <c r="E59" s="5">
        <v>8</v>
      </c>
      <c r="F59" s="6">
        <v>395</v>
      </c>
      <c r="G59" s="4">
        <v>60</v>
      </c>
      <c r="H59" s="4">
        <v>65</v>
      </c>
      <c r="I59" s="4">
        <v>70</v>
      </c>
      <c r="J59" s="4">
        <v>85</v>
      </c>
      <c r="K59" s="4">
        <v>75</v>
      </c>
      <c r="L59" s="4">
        <v>40</v>
      </c>
      <c r="M59" s="7" t="str">
        <f t="shared" si="0"/>
        <v>(58,44, 'Gloom',5,8,395,60,65,70,85,75,40),</v>
      </c>
    </row>
    <row r="60" spans="1:13" ht="15" customHeight="1" x14ac:dyDescent="0.25">
      <c r="A60" s="8">
        <v>59</v>
      </c>
      <c r="B60" s="4">
        <v>45</v>
      </c>
      <c r="C60" s="5" t="s">
        <v>77</v>
      </c>
      <c r="D60" s="5">
        <v>5</v>
      </c>
      <c r="E60" s="5">
        <v>8</v>
      </c>
      <c r="F60" s="6">
        <v>490</v>
      </c>
      <c r="G60" s="4">
        <v>75</v>
      </c>
      <c r="H60" s="4">
        <v>80</v>
      </c>
      <c r="I60" s="4">
        <v>85</v>
      </c>
      <c r="J60" s="4">
        <v>110</v>
      </c>
      <c r="K60" s="4">
        <v>90</v>
      </c>
      <c r="L60" s="4">
        <v>50</v>
      </c>
      <c r="M60" s="7" t="str">
        <f t="shared" si="0"/>
        <v>(59,45, 'Vileplume',5,8,490,75,80,85,110,90,50),</v>
      </c>
    </row>
    <row r="61" spans="1:13" ht="15" customHeight="1" x14ac:dyDescent="0.25">
      <c r="A61" s="8">
        <v>60</v>
      </c>
      <c r="B61" s="4">
        <v>46</v>
      </c>
      <c r="C61" s="5" t="s">
        <v>78</v>
      </c>
      <c r="D61" s="5">
        <v>12</v>
      </c>
      <c r="E61" s="5">
        <v>5</v>
      </c>
      <c r="F61" s="6">
        <v>285</v>
      </c>
      <c r="G61" s="4">
        <v>35</v>
      </c>
      <c r="H61" s="4">
        <v>70</v>
      </c>
      <c r="I61" s="4">
        <v>55</v>
      </c>
      <c r="J61" s="4">
        <v>45</v>
      </c>
      <c r="K61" s="4">
        <v>55</v>
      </c>
      <c r="L61" s="4">
        <v>25</v>
      </c>
      <c r="M61" s="7" t="str">
        <f t="shared" si="0"/>
        <v>(60,46, 'Paras',12,5,285,35,70,55,45,55,25),</v>
      </c>
    </row>
    <row r="62" spans="1:13" ht="15" customHeight="1" x14ac:dyDescent="0.25">
      <c r="A62" s="8">
        <v>61</v>
      </c>
      <c r="B62" s="4">
        <v>47</v>
      </c>
      <c r="C62" s="5" t="s">
        <v>79</v>
      </c>
      <c r="D62" s="5">
        <v>12</v>
      </c>
      <c r="E62" s="5">
        <v>5</v>
      </c>
      <c r="F62" s="6">
        <v>405</v>
      </c>
      <c r="G62" s="4">
        <v>60</v>
      </c>
      <c r="H62" s="4">
        <v>95</v>
      </c>
      <c r="I62" s="4">
        <v>80</v>
      </c>
      <c r="J62" s="4">
        <v>60</v>
      </c>
      <c r="K62" s="4">
        <v>80</v>
      </c>
      <c r="L62" s="4">
        <v>30</v>
      </c>
      <c r="M62" s="7" t="str">
        <f t="shared" si="0"/>
        <v>(61,47, 'Parasect',12,5,405,60,95,80,60,80,30),</v>
      </c>
    </row>
    <row r="63" spans="1:13" ht="15" customHeight="1" x14ac:dyDescent="0.25">
      <c r="A63" s="8">
        <v>62</v>
      </c>
      <c r="B63" s="4">
        <v>48</v>
      </c>
      <c r="C63" s="5" t="s">
        <v>80</v>
      </c>
      <c r="D63" s="5">
        <v>12</v>
      </c>
      <c r="E63" s="5">
        <v>8</v>
      </c>
      <c r="F63" s="6">
        <v>305</v>
      </c>
      <c r="G63" s="4">
        <v>60</v>
      </c>
      <c r="H63" s="4">
        <v>55</v>
      </c>
      <c r="I63" s="4">
        <v>50</v>
      </c>
      <c r="J63" s="4">
        <v>40</v>
      </c>
      <c r="K63" s="4">
        <v>55</v>
      </c>
      <c r="L63" s="4">
        <v>45</v>
      </c>
      <c r="M63" s="7" t="str">
        <f t="shared" si="0"/>
        <v>(62,48, 'Venonat',12,8,305,60,55,50,40,55,45),</v>
      </c>
    </row>
    <row r="64" spans="1:13" ht="15" customHeight="1" x14ac:dyDescent="0.25">
      <c r="A64" s="8">
        <v>63</v>
      </c>
      <c r="B64" s="4">
        <v>49</v>
      </c>
      <c r="C64" s="5" t="s">
        <v>81</v>
      </c>
      <c r="D64" s="5">
        <v>12</v>
      </c>
      <c r="E64" s="5">
        <v>8</v>
      </c>
      <c r="F64" s="6">
        <v>450</v>
      </c>
      <c r="G64" s="4">
        <v>70</v>
      </c>
      <c r="H64" s="4">
        <v>65</v>
      </c>
      <c r="I64" s="4">
        <v>60</v>
      </c>
      <c r="J64" s="4">
        <v>90</v>
      </c>
      <c r="K64" s="4">
        <v>75</v>
      </c>
      <c r="L64" s="4">
        <v>90</v>
      </c>
      <c r="M64" s="7" t="str">
        <f t="shared" si="0"/>
        <v>(63,49, 'Venomoth',12,8,450,70,65,60,90,75,90),</v>
      </c>
    </row>
    <row r="65" spans="1:13" ht="13" x14ac:dyDescent="0.25">
      <c r="A65" s="8">
        <v>64</v>
      </c>
      <c r="B65" s="4">
        <v>50</v>
      </c>
      <c r="C65" s="5" t="s">
        <v>82</v>
      </c>
      <c r="D65" s="5">
        <v>9</v>
      </c>
      <c r="E65" s="5" t="s">
        <v>3560</v>
      </c>
      <c r="F65" s="6">
        <v>265</v>
      </c>
      <c r="G65" s="4">
        <v>10</v>
      </c>
      <c r="H65" s="4">
        <v>55</v>
      </c>
      <c r="I65" s="4">
        <v>25</v>
      </c>
      <c r="J65" s="4">
        <v>35</v>
      </c>
      <c r="K65" s="4">
        <v>45</v>
      </c>
      <c r="L65" s="4">
        <v>95</v>
      </c>
      <c r="M65" s="7" t="str">
        <f t="shared" si="0"/>
        <v>(64,50, 'Diglett',9,null,265,10,55,25,35,45,95),</v>
      </c>
    </row>
    <row r="66" spans="1:13" ht="15" customHeight="1" x14ac:dyDescent="0.25">
      <c r="A66" s="8">
        <v>65</v>
      </c>
      <c r="B66" s="4">
        <v>50</v>
      </c>
      <c r="C66" s="4" t="s">
        <v>83</v>
      </c>
      <c r="D66" s="5">
        <v>9</v>
      </c>
      <c r="E66" s="5">
        <v>17</v>
      </c>
      <c r="F66" s="6">
        <v>265</v>
      </c>
      <c r="G66" s="4">
        <v>10</v>
      </c>
      <c r="H66" s="4">
        <v>55</v>
      </c>
      <c r="I66" s="4">
        <v>30</v>
      </c>
      <c r="J66" s="4">
        <v>35</v>
      </c>
      <c r="K66" s="4">
        <v>45</v>
      </c>
      <c r="L66" s="4">
        <v>90</v>
      </c>
      <c r="M66" s="7" t="str">
        <f t="shared" si="0"/>
        <v>(65,50, 'Alolan Diglett',9,17,265,10,55,30,35,45,90),</v>
      </c>
    </row>
    <row r="67" spans="1:13" ht="13" x14ac:dyDescent="0.25">
      <c r="A67" s="8">
        <v>66</v>
      </c>
      <c r="B67" s="4">
        <v>51</v>
      </c>
      <c r="C67" s="5" t="s">
        <v>84</v>
      </c>
      <c r="D67" s="5">
        <v>9</v>
      </c>
      <c r="E67" s="5" t="s">
        <v>3560</v>
      </c>
      <c r="F67" s="6">
        <v>425</v>
      </c>
      <c r="G67" s="4">
        <v>35</v>
      </c>
      <c r="H67" s="4">
        <v>100</v>
      </c>
      <c r="I67" s="4">
        <v>50</v>
      </c>
      <c r="J67" s="4">
        <v>50</v>
      </c>
      <c r="K67" s="4">
        <v>70</v>
      </c>
      <c r="L67" s="4">
        <v>120</v>
      </c>
      <c r="M67" s="7" t="str">
        <f t="shared" ref="M67:M130" si="1">"("&amp;A67&amp;","&amp;B67&amp;", '"&amp;C67&amp;"',"&amp;D67&amp;","&amp;E67&amp;","&amp;F67&amp;","&amp;G67&amp;","&amp;H67&amp;","&amp;I67&amp;","&amp;J67&amp;","&amp;K67&amp;","&amp;L67&amp;"),"</f>
        <v>(66,51, 'Dugtrio',9,null,425,35,100,50,50,70,120),</v>
      </c>
    </row>
    <row r="68" spans="1:13" ht="15" customHeight="1" x14ac:dyDescent="0.25">
      <c r="A68" s="8">
        <v>67</v>
      </c>
      <c r="B68" s="4">
        <v>51</v>
      </c>
      <c r="C68" s="4" t="s">
        <v>85</v>
      </c>
      <c r="D68" s="5">
        <v>9</v>
      </c>
      <c r="E68" s="5">
        <v>17</v>
      </c>
      <c r="F68" s="6">
        <v>425</v>
      </c>
      <c r="G68" s="4">
        <v>35</v>
      </c>
      <c r="H68" s="4">
        <v>100</v>
      </c>
      <c r="I68" s="4">
        <v>60</v>
      </c>
      <c r="J68" s="4">
        <v>50</v>
      </c>
      <c r="K68" s="4">
        <v>70</v>
      </c>
      <c r="L68" s="4">
        <v>110</v>
      </c>
      <c r="M68" s="7" t="str">
        <f t="shared" si="1"/>
        <v>(67,51, 'Alolan Dugtrio',9,17,425,35,100,60,50,70,110),</v>
      </c>
    </row>
    <row r="69" spans="1:13" ht="13" x14ac:dyDescent="0.25">
      <c r="A69" s="8">
        <v>68</v>
      </c>
      <c r="B69" s="4">
        <v>52</v>
      </c>
      <c r="C69" s="5" t="s">
        <v>86</v>
      </c>
      <c r="D69" s="5">
        <v>1</v>
      </c>
      <c r="E69" s="5" t="s">
        <v>3560</v>
      </c>
      <c r="F69" s="6">
        <v>290</v>
      </c>
      <c r="G69" s="4">
        <v>40</v>
      </c>
      <c r="H69" s="4">
        <v>45</v>
      </c>
      <c r="I69" s="4">
        <v>35</v>
      </c>
      <c r="J69" s="4">
        <v>40</v>
      </c>
      <c r="K69" s="4">
        <v>40</v>
      </c>
      <c r="L69" s="4">
        <v>90</v>
      </c>
      <c r="M69" s="7" t="str">
        <f t="shared" si="1"/>
        <v>(68,52, 'Meowth',1,null,290,40,45,35,40,40,90),</v>
      </c>
    </row>
    <row r="70" spans="1:13" ht="15" customHeight="1" x14ac:dyDescent="0.25">
      <c r="A70" s="8">
        <v>69</v>
      </c>
      <c r="B70" s="4">
        <v>52</v>
      </c>
      <c r="C70" s="4" t="s">
        <v>87</v>
      </c>
      <c r="D70" s="5">
        <v>16</v>
      </c>
      <c r="E70" s="5" t="s">
        <v>3560</v>
      </c>
      <c r="F70" s="6">
        <v>290</v>
      </c>
      <c r="G70" s="4">
        <v>40</v>
      </c>
      <c r="H70" s="4">
        <v>35</v>
      </c>
      <c r="I70" s="4">
        <v>35</v>
      </c>
      <c r="J70" s="4">
        <v>50</v>
      </c>
      <c r="K70" s="4">
        <v>40</v>
      </c>
      <c r="L70" s="4">
        <v>90</v>
      </c>
      <c r="M70" s="7" t="str">
        <f t="shared" si="1"/>
        <v>(69,52, 'Alolan Meowth',16,null,290,40,35,35,50,40,90),</v>
      </c>
    </row>
    <row r="71" spans="1:13" ht="15" customHeight="1" x14ac:dyDescent="0.25">
      <c r="A71" s="8">
        <v>70</v>
      </c>
      <c r="B71" s="4">
        <v>52</v>
      </c>
      <c r="C71" s="4" t="s">
        <v>88</v>
      </c>
      <c r="D71" s="5">
        <v>17</v>
      </c>
      <c r="E71" s="5" t="s">
        <v>3560</v>
      </c>
      <c r="F71" s="6">
        <v>290</v>
      </c>
      <c r="G71" s="4">
        <v>50</v>
      </c>
      <c r="H71" s="4">
        <v>65</v>
      </c>
      <c r="I71" s="4">
        <v>55</v>
      </c>
      <c r="J71" s="4">
        <v>40</v>
      </c>
      <c r="K71" s="4">
        <v>40</v>
      </c>
      <c r="L71" s="4">
        <v>40</v>
      </c>
      <c r="M71" s="7" t="str">
        <f t="shared" si="1"/>
        <v>(70,52, 'Galarian Meowth',17,null,290,50,65,55,40,40,40),</v>
      </c>
    </row>
    <row r="72" spans="1:13" ht="13" x14ac:dyDescent="0.25">
      <c r="A72" s="8">
        <v>71</v>
      </c>
      <c r="B72" s="4">
        <v>53</v>
      </c>
      <c r="C72" s="5" t="s">
        <v>89</v>
      </c>
      <c r="D72" s="5">
        <v>1</v>
      </c>
      <c r="E72" s="5" t="s">
        <v>3560</v>
      </c>
      <c r="F72" s="6">
        <v>440</v>
      </c>
      <c r="G72" s="4">
        <v>65</v>
      </c>
      <c r="H72" s="4">
        <v>70</v>
      </c>
      <c r="I72" s="4">
        <v>60</v>
      </c>
      <c r="J72" s="4">
        <v>65</v>
      </c>
      <c r="K72" s="4">
        <v>65</v>
      </c>
      <c r="L72" s="4">
        <v>115</v>
      </c>
      <c r="M72" s="7" t="str">
        <f t="shared" si="1"/>
        <v>(71,53, 'Persian',1,null,440,65,70,60,65,65,115),</v>
      </c>
    </row>
    <row r="73" spans="1:13" ht="15" customHeight="1" x14ac:dyDescent="0.25">
      <c r="A73" s="8">
        <v>72</v>
      </c>
      <c r="B73" s="4">
        <v>53</v>
      </c>
      <c r="C73" s="4" t="s">
        <v>90</v>
      </c>
      <c r="D73" s="5">
        <v>16</v>
      </c>
      <c r="E73" s="5" t="s">
        <v>3560</v>
      </c>
      <c r="F73" s="6">
        <v>440</v>
      </c>
      <c r="G73" s="4">
        <v>65</v>
      </c>
      <c r="H73" s="4">
        <v>60</v>
      </c>
      <c r="I73" s="4">
        <v>60</v>
      </c>
      <c r="J73" s="4">
        <v>75</v>
      </c>
      <c r="K73" s="4">
        <v>65</v>
      </c>
      <c r="L73" s="4">
        <v>115</v>
      </c>
      <c r="M73" s="7" t="str">
        <f t="shared" si="1"/>
        <v>(72,53, 'Alolan Persian',16,null,440,65,60,60,75,65,115),</v>
      </c>
    </row>
    <row r="74" spans="1:13" ht="13" x14ac:dyDescent="0.25">
      <c r="A74" s="8">
        <v>73</v>
      </c>
      <c r="B74" s="4">
        <v>54</v>
      </c>
      <c r="C74" s="5" t="s">
        <v>91</v>
      </c>
      <c r="D74" s="5">
        <v>3</v>
      </c>
      <c r="E74" s="5" t="s">
        <v>3560</v>
      </c>
      <c r="F74" s="6">
        <v>320</v>
      </c>
      <c r="G74" s="4">
        <v>50</v>
      </c>
      <c r="H74" s="4">
        <v>52</v>
      </c>
      <c r="I74" s="4">
        <v>48</v>
      </c>
      <c r="J74" s="4">
        <v>65</v>
      </c>
      <c r="K74" s="4">
        <v>50</v>
      </c>
      <c r="L74" s="4">
        <v>55</v>
      </c>
      <c r="M74" s="7" t="str">
        <f t="shared" si="1"/>
        <v>(73,54, 'Psyduck',3,null,320,50,52,48,65,50,55),</v>
      </c>
    </row>
    <row r="75" spans="1:13" ht="13" x14ac:dyDescent="0.25">
      <c r="A75" s="8">
        <v>74</v>
      </c>
      <c r="B75" s="4">
        <v>55</v>
      </c>
      <c r="C75" s="5" t="s">
        <v>92</v>
      </c>
      <c r="D75" s="5">
        <v>3</v>
      </c>
      <c r="E75" s="5" t="s">
        <v>3560</v>
      </c>
      <c r="F75" s="6">
        <v>500</v>
      </c>
      <c r="G75" s="4">
        <v>80</v>
      </c>
      <c r="H75" s="4">
        <v>82</v>
      </c>
      <c r="I75" s="4">
        <v>78</v>
      </c>
      <c r="J75" s="4">
        <v>95</v>
      </c>
      <c r="K75" s="4">
        <v>80</v>
      </c>
      <c r="L75" s="4">
        <v>85</v>
      </c>
      <c r="M75" s="7" t="str">
        <f t="shared" si="1"/>
        <v>(74,55, 'Golduck',3,null,500,80,82,78,95,80,85),</v>
      </c>
    </row>
    <row r="76" spans="1:13" ht="13" x14ac:dyDescent="0.25">
      <c r="A76" s="8">
        <v>75</v>
      </c>
      <c r="B76" s="4">
        <v>56</v>
      </c>
      <c r="C76" s="5" t="s">
        <v>93</v>
      </c>
      <c r="D76" s="5">
        <v>7</v>
      </c>
      <c r="E76" s="5" t="s">
        <v>3560</v>
      </c>
      <c r="F76" s="6">
        <v>305</v>
      </c>
      <c r="G76" s="4">
        <v>40</v>
      </c>
      <c r="H76" s="4">
        <v>80</v>
      </c>
      <c r="I76" s="4">
        <v>35</v>
      </c>
      <c r="J76" s="4">
        <v>35</v>
      </c>
      <c r="K76" s="4">
        <v>45</v>
      </c>
      <c r="L76" s="4">
        <v>70</v>
      </c>
      <c r="M76" s="7" t="str">
        <f t="shared" si="1"/>
        <v>(75,56, 'Mankey',7,null,305,40,80,35,35,45,70),</v>
      </c>
    </row>
    <row r="77" spans="1:13" ht="13" x14ac:dyDescent="0.25">
      <c r="A77" s="8">
        <v>76</v>
      </c>
      <c r="B77" s="4">
        <v>57</v>
      </c>
      <c r="C77" s="5" t="s">
        <v>94</v>
      </c>
      <c r="D77" s="5">
        <v>7</v>
      </c>
      <c r="E77" s="5" t="s">
        <v>3560</v>
      </c>
      <c r="F77" s="6">
        <v>455</v>
      </c>
      <c r="G77" s="4">
        <v>65</v>
      </c>
      <c r="H77" s="4">
        <v>105</v>
      </c>
      <c r="I77" s="4">
        <v>60</v>
      </c>
      <c r="J77" s="4">
        <v>60</v>
      </c>
      <c r="K77" s="4">
        <v>70</v>
      </c>
      <c r="L77" s="4">
        <v>95</v>
      </c>
      <c r="M77" s="7" t="str">
        <f t="shared" si="1"/>
        <v>(76,57, 'Primeape',7,null,455,65,105,60,60,70,95),</v>
      </c>
    </row>
    <row r="78" spans="1:13" ht="13" x14ac:dyDescent="0.25">
      <c r="A78" s="8">
        <v>77</v>
      </c>
      <c r="B78" s="4">
        <v>58</v>
      </c>
      <c r="C78" s="5" t="s">
        <v>95</v>
      </c>
      <c r="D78" s="5">
        <v>2</v>
      </c>
      <c r="E78" s="5" t="s">
        <v>3560</v>
      </c>
      <c r="F78" s="6">
        <v>350</v>
      </c>
      <c r="G78" s="4">
        <v>55</v>
      </c>
      <c r="H78" s="4">
        <v>70</v>
      </c>
      <c r="I78" s="4">
        <v>45</v>
      </c>
      <c r="J78" s="4">
        <v>70</v>
      </c>
      <c r="K78" s="4">
        <v>50</v>
      </c>
      <c r="L78" s="4">
        <v>60</v>
      </c>
      <c r="M78" s="7" t="str">
        <f t="shared" si="1"/>
        <v>(77,58, 'Growlithe',2,null,350,55,70,45,70,50,60),</v>
      </c>
    </row>
    <row r="79" spans="1:13" ht="13" x14ac:dyDescent="0.25">
      <c r="A79" s="8">
        <v>78</v>
      </c>
      <c r="B79" s="4">
        <v>59</v>
      </c>
      <c r="C79" s="5" t="s">
        <v>96</v>
      </c>
      <c r="D79" s="5">
        <v>2</v>
      </c>
      <c r="E79" s="5" t="s">
        <v>3560</v>
      </c>
      <c r="F79" s="6">
        <v>555</v>
      </c>
      <c r="G79" s="4">
        <v>90</v>
      </c>
      <c r="H79" s="4">
        <v>110</v>
      </c>
      <c r="I79" s="4">
        <v>80</v>
      </c>
      <c r="J79" s="4">
        <v>100</v>
      </c>
      <c r="K79" s="4">
        <v>80</v>
      </c>
      <c r="L79" s="4">
        <v>95</v>
      </c>
      <c r="M79" s="7" t="str">
        <f t="shared" si="1"/>
        <v>(78,59, 'Arcanine',2,null,555,90,110,80,100,80,95),</v>
      </c>
    </row>
    <row r="80" spans="1:13" ht="13" x14ac:dyDescent="0.25">
      <c r="A80" s="8">
        <v>79</v>
      </c>
      <c r="B80" s="4">
        <v>60</v>
      </c>
      <c r="C80" s="5" t="s">
        <v>97</v>
      </c>
      <c r="D80" s="5">
        <v>3</v>
      </c>
      <c r="E80" s="5" t="s">
        <v>3560</v>
      </c>
      <c r="F80" s="6">
        <v>300</v>
      </c>
      <c r="G80" s="4">
        <v>40</v>
      </c>
      <c r="H80" s="4">
        <v>50</v>
      </c>
      <c r="I80" s="4">
        <v>40</v>
      </c>
      <c r="J80" s="4">
        <v>40</v>
      </c>
      <c r="K80" s="4">
        <v>40</v>
      </c>
      <c r="L80" s="4">
        <v>90</v>
      </c>
      <c r="M80" s="7" t="str">
        <f t="shared" si="1"/>
        <v>(79,60, 'Poliwag',3,null,300,40,50,40,40,40,90),</v>
      </c>
    </row>
    <row r="81" spans="1:13" ht="13" x14ac:dyDescent="0.25">
      <c r="A81" s="8">
        <v>80</v>
      </c>
      <c r="B81" s="4">
        <v>61</v>
      </c>
      <c r="C81" s="5" t="s">
        <v>98</v>
      </c>
      <c r="D81" s="5">
        <v>3</v>
      </c>
      <c r="E81" s="5" t="s">
        <v>3560</v>
      </c>
      <c r="F81" s="6">
        <v>385</v>
      </c>
      <c r="G81" s="4">
        <v>65</v>
      </c>
      <c r="H81" s="4">
        <v>65</v>
      </c>
      <c r="I81" s="4">
        <v>65</v>
      </c>
      <c r="J81" s="4">
        <v>50</v>
      </c>
      <c r="K81" s="4">
        <v>50</v>
      </c>
      <c r="L81" s="4">
        <v>90</v>
      </c>
      <c r="M81" s="7" t="str">
        <f t="shared" si="1"/>
        <v>(80,61, 'Poliwhirl',3,null,385,65,65,65,50,50,90),</v>
      </c>
    </row>
    <row r="82" spans="1:13" ht="15" customHeight="1" x14ac:dyDescent="0.25">
      <c r="A82" s="8">
        <v>81</v>
      </c>
      <c r="B82" s="4">
        <v>62</v>
      </c>
      <c r="C82" s="5" t="s">
        <v>99</v>
      </c>
      <c r="D82" s="5">
        <v>3</v>
      </c>
      <c r="E82" s="5">
        <v>7</v>
      </c>
      <c r="F82" s="6">
        <v>510</v>
      </c>
      <c r="G82" s="4">
        <v>90</v>
      </c>
      <c r="H82" s="4">
        <v>95</v>
      </c>
      <c r="I82" s="4">
        <v>95</v>
      </c>
      <c r="J82" s="4">
        <v>70</v>
      </c>
      <c r="K82" s="4">
        <v>90</v>
      </c>
      <c r="L82" s="4">
        <v>70</v>
      </c>
      <c r="M82" s="7" t="str">
        <f t="shared" si="1"/>
        <v>(81,62, 'Poliwrath',3,7,510,90,95,95,70,90,70),</v>
      </c>
    </row>
    <row r="83" spans="1:13" ht="13" x14ac:dyDescent="0.25">
      <c r="A83" s="8">
        <v>82</v>
      </c>
      <c r="B83" s="4">
        <v>63</v>
      </c>
      <c r="C83" s="5" t="s">
        <v>100</v>
      </c>
      <c r="D83" s="5">
        <v>11</v>
      </c>
      <c r="E83" s="5" t="s">
        <v>3560</v>
      </c>
      <c r="F83" s="6">
        <v>310</v>
      </c>
      <c r="G83" s="4">
        <v>25</v>
      </c>
      <c r="H83" s="4">
        <v>20</v>
      </c>
      <c r="I83" s="4">
        <v>15</v>
      </c>
      <c r="J83" s="4">
        <v>105</v>
      </c>
      <c r="K83" s="4">
        <v>55</v>
      </c>
      <c r="L83" s="4">
        <v>90</v>
      </c>
      <c r="M83" s="7" t="str">
        <f t="shared" si="1"/>
        <v>(82,63, 'Abra',11,null,310,25,20,15,105,55,90),</v>
      </c>
    </row>
    <row r="84" spans="1:13" ht="13" x14ac:dyDescent="0.25">
      <c r="A84" s="8">
        <v>83</v>
      </c>
      <c r="B84" s="4">
        <v>64</v>
      </c>
      <c r="C84" s="5" t="s">
        <v>101</v>
      </c>
      <c r="D84" s="5">
        <v>11</v>
      </c>
      <c r="E84" s="5" t="s">
        <v>3560</v>
      </c>
      <c r="F84" s="6">
        <v>400</v>
      </c>
      <c r="G84" s="4">
        <v>40</v>
      </c>
      <c r="H84" s="4">
        <v>35</v>
      </c>
      <c r="I84" s="4">
        <v>30</v>
      </c>
      <c r="J84" s="4">
        <v>120</v>
      </c>
      <c r="K84" s="4">
        <v>70</v>
      </c>
      <c r="L84" s="4">
        <v>105</v>
      </c>
      <c r="M84" s="7" t="str">
        <f t="shared" si="1"/>
        <v>(83,64, 'Kadabra',11,null,400,40,35,30,120,70,105),</v>
      </c>
    </row>
    <row r="85" spans="1:13" ht="13" x14ac:dyDescent="0.25">
      <c r="A85" s="8">
        <v>84</v>
      </c>
      <c r="B85" s="4">
        <v>65</v>
      </c>
      <c r="C85" s="5" t="s">
        <v>102</v>
      </c>
      <c r="D85" s="5">
        <v>11</v>
      </c>
      <c r="E85" s="5" t="s">
        <v>3560</v>
      </c>
      <c r="F85" s="6">
        <v>500</v>
      </c>
      <c r="G85" s="4">
        <v>55</v>
      </c>
      <c r="H85" s="4">
        <v>50</v>
      </c>
      <c r="I85" s="4">
        <v>45</v>
      </c>
      <c r="J85" s="4">
        <v>135</v>
      </c>
      <c r="K85" s="4">
        <v>95</v>
      </c>
      <c r="L85" s="4">
        <v>120</v>
      </c>
      <c r="M85" s="7" t="str">
        <f t="shared" si="1"/>
        <v>(84,65, 'Alakazam',11,null,500,55,50,45,135,95,120),</v>
      </c>
    </row>
    <row r="86" spans="1:13" ht="15" customHeight="1" x14ac:dyDescent="0.25">
      <c r="A86" s="8">
        <v>85</v>
      </c>
      <c r="B86" s="4">
        <v>65</v>
      </c>
      <c r="C86" s="4" t="s">
        <v>103</v>
      </c>
      <c r="D86" s="5">
        <v>11</v>
      </c>
      <c r="E86" s="5" t="s">
        <v>3560</v>
      </c>
      <c r="F86" s="6">
        <v>600</v>
      </c>
      <c r="G86" s="4">
        <v>55</v>
      </c>
      <c r="H86" s="4">
        <v>50</v>
      </c>
      <c r="I86" s="4">
        <v>65</v>
      </c>
      <c r="J86" s="4">
        <v>175</v>
      </c>
      <c r="K86" s="4">
        <v>105</v>
      </c>
      <c r="L86" s="4">
        <v>150</v>
      </c>
      <c r="M86" s="7" t="str">
        <f t="shared" si="1"/>
        <v>(85,65, 'Mega Alakazam',11,null,600,55,50,65,175,105,150),</v>
      </c>
    </row>
    <row r="87" spans="1:13" ht="13" x14ac:dyDescent="0.25">
      <c r="A87" s="8">
        <v>86</v>
      </c>
      <c r="B87" s="4">
        <v>66</v>
      </c>
      <c r="C87" s="5" t="s">
        <v>104</v>
      </c>
      <c r="D87" s="5">
        <v>7</v>
      </c>
      <c r="E87" s="5" t="s">
        <v>3560</v>
      </c>
      <c r="F87" s="6">
        <v>305</v>
      </c>
      <c r="G87" s="4">
        <v>70</v>
      </c>
      <c r="H87" s="4">
        <v>80</v>
      </c>
      <c r="I87" s="4">
        <v>50</v>
      </c>
      <c r="J87" s="4">
        <v>35</v>
      </c>
      <c r="K87" s="4">
        <v>35</v>
      </c>
      <c r="L87" s="4">
        <v>35</v>
      </c>
      <c r="M87" s="7" t="str">
        <f t="shared" si="1"/>
        <v>(86,66, 'Machop',7,null,305,70,80,50,35,35,35),</v>
      </c>
    </row>
    <row r="88" spans="1:13" ht="13" x14ac:dyDescent="0.25">
      <c r="A88" s="8">
        <v>87</v>
      </c>
      <c r="B88" s="4">
        <v>67</v>
      </c>
      <c r="C88" s="5" t="s">
        <v>105</v>
      </c>
      <c r="D88" s="5">
        <v>7</v>
      </c>
      <c r="E88" s="5" t="s">
        <v>3560</v>
      </c>
      <c r="F88" s="6">
        <v>405</v>
      </c>
      <c r="G88" s="4">
        <v>80</v>
      </c>
      <c r="H88" s="4">
        <v>100</v>
      </c>
      <c r="I88" s="4">
        <v>70</v>
      </c>
      <c r="J88" s="4">
        <v>50</v>
      </c>
      <c r="K88" s="4">
        <v>60</v>
      </c>
      <c r="L88" s="4">
        <v>45</v>
      </c>
      <c r="M88" s="7" t="str">
        <f t="shared" si="1"/>
        <v>(87,67, 'Machoke',7,null,405,80,100,70,50,60,45),</v>
      </c>
    </row>
    <row r="89" spans="1:13" ht="13" x14ac:dyDescent="0.25">
      <c r="A89" s="8">
        <v>88</v>
      </c>
      <c r="B89" s="4">
        <v>68</v>
      </c>
      <c r="C89" s="5" t="s">
        <v>106</v>
      </c>
      <c r="D89" s="5">
        <v>7</v>
      </c>
      <c r="E89" s="5" t="s">
        <v>3560</v>
      </c>
      <c r="F89" s="6">
        <v>505</v>
      </c>
      <c r="G89" s="4">
        <v>90</v>
      </c>
      <c r="H89" s="4">
        <v>130</v>
      </c>
      <c r="I89" s="4">
        <v>80</v>
      </c>
      <c r="J89" s="4">
        <v>65</v>
      </c>
      <c r="K89" s="4">
        <v>85</v>
      </c>
      <c r="L89" s="4">
        <v>55</v>
      </c>
      <c r="M89" s="7" t="str">
        <f t="shared" si="1"/>
        <v>(88,68, 'Machamp',7,null,505,90,130,80,65,85,55),</v>
      </c>
    </row>
    <row r="90" spans="1:13" ht="15" customHeight="1" x14ac:dyDescent="0.25">
      <c r="A90" s="8">
        <v>89</v>
      </c>
      <c r="B90" s="4">
        <v>69</v>
      </c>
      <c r="C90" s="5" t="s">
        <v>107</v>
      </c>
      <c r="D90" s="5">
        <v>5</v>
      </c>
      <c r="E90" s="5">
        <v>8</v>
      </c>
      <c r="F90" s="6">
        <v>300</v>
      </c>
      <c r="G90" s="4">
        <v>50</v>
      </c>
      <c r="H90" s="4">
        <v>75</v>
      </c>
      <c r="I90" s="4">
        <v>35</v>
      </c>
      <c r="J90" s="4">
        <v>70</v>
      </c>
      <c r="K90" s="4">
        <v>30</v>
      </c>
      <c r="L90" s="4">
        <v>40</v>
      </c>
      <c r="M90" s="7" t="str">
        <f t="shared" si="1"/>
        <v>(89,69, 'Bellsprout',5,8,300,50,75,35,70,30,40),</v>
      </c>
    </row>
    <row r="91" spans="1:13" ht="15" customHeight="1" x14ac:dyDescent="0.25">
      <c r="A91" s="8">
        <v>90</v>
      </c>
      <c r="B91" s="4">
        <v>70</v>
      </c>
      <c r="C91" s="5" t="s">
        <v>108</v>
      </c>
      <c r="D91" s="5">
        <v>5</v>
      </c>
      <c r="E91" s="5">
        <v>8</v>
      </c>
      <c r="F91" s="6">
        <v>390</v>
      </c>
      <c r="G91" s="4">
        <v>65</v>
      </c>
      <c r="H91" s="4">
        <v>90</v>
      </c>
      <c r="I91" s="4">
        <v>50</v>
      </c>
      <c r="J91" s="4">
        <v>85</v>
      </c>
      <c r="K91" s="4">
        <v>45</v>
      </c>
      <c r="L91" s="4">
        <v>55</v>
      </c>
      <c r="M91" s="7" t="str">
        <f t="shared" si="1"/>
        <v>(90,70, 'Weepinbell',5,8,390,65,90,50,85,45,55),</v>
      </c>
    </row>
    <row r="92" spans="1:13" ht="15" customHeight="1" x14ac:dyDescent="0.25">
      <c r="A92" s="8">
        <v>91</v>
      </c>
      <c r="B92" s="4">
        <v>71</v>
      </c>
      <c r="C92" s="5" t="s">
        <v>109</v>
      </c>
      <c r="D92" s="5">
        <v>5</v>
      </c>
      <c r="E92" s="5">
        <v>8</v>
      </c>
      <c r="F92" s="6">
        <v>490</v>
      </c>
      <c r="G92" s="4">
        <v>80</v>
      </c>
      <c r="H92" s="4">
        <v>105</v>
      </c>
      <c r="I92" s="4">
        <v>65</v>
      </c>
      <c r="J92" s="4">
        <v>100</v>
      </c>
      <c r="K92" s="4">
        <v>70</v>
      </c>
      <c r="L92" s="4">
        <v>70</v>
      </c>
      <c r="M92" s="7" t="str">
        <f t="shared" si="1"/>
        <v>(91,71, 'Victreebel',5,8,490,80,105,65,100,70,70),</v>
      </c>
    </row>
    <row r="93" spans="1:13" ht="15" customHeight="1" x14ac:dyDescent="0.25">
      <c r="A93" s="8">
        <v>92</v>
      </c>
      <c r="B93" s="4">
        <v>72</v>
      </c>
      <c r="C93" s="5" t="s">
        <v>110</v>
      </c>
      <c r="D93" s="5">
        <v>3</v>
      </c>
      <c r="E93" s="5">
        <v>8</v>
      </c>
      <c r="F93" s="6">
        <v>335</v>
      </c>
      <c r="G93" s="4">
        <v>40</v>
      </c>
      <c r="H93" s="4">
        <v>40</v>
      </c>
      <c r="I93" s="4">
        <v>35</v>
      </c>
      <c r="J93" s="4">
        <v>50</v>
      </c>
      <c r="K93" s="4">
        <v>100</v>
      </c>
      <c r="L93" s="4">
        <v>70</v>
      </c>
      <c r="M93" s="7" t="str">
        <f t="shared" si="1"/>
        <v>(92,72, 'Tentacool',3,8,335,40,40,35,50,100,70),</v>
      </c>
    </row>
    <row r="94" spans="1:13" ht="15" customHeight="1" x14ac:dyDescent="0.25">
      <c r="A94" s="8">
        <v>93</v>
      </c>
      <c r="B94" s="4">
        <v>73</v>
      </c>
      <c r="C94" s="5" t="s">
        <v>111</v>
      </c>
      <c r="D94" s="5">
        <v>3</v>
      </c>
      <c r="E94" s="5">
        <v>8</v>
      </c>
      <c r="F94" s="6">
        <v>515</v>
      </c>
      <c r="G94" s="4">
        <v>80</v>
      </c>
      <c r="H94" s="4">
        <v>70</v>
      </c>
      <c r="I94" s="4">
        <v>65</v>
      </c>
      <c r="J94" s="4">
        <v>80</v>
      </c>
      <c r="K94" s="4">
        <v>120</v>
      </c>
      <c r="L94" s="4">
        <v>100</v>
      </c>
      <c r="M94" s="7" t="str">
        <f t="shared" si="1"/>
        <v>(93,73, 'Tentacruel',3,8,515,80,70,65,80,120,100),</v>
      </c>
    </row>
    <row r="95" spans="1:13" ht="15" customHeight="1" x14ac:dyDescent="0.25">
      <c r="A95" s="8">
        <v>94</v>
      </c>
      <c r="B95" s="4">
        <v>74</v>
      </c>
      <c r="C95" s="5" t="s">
        <v>112</v>
      </c>
      <c r="D95" s="5">
        <v>13</v>
      </c>
      <c r="E95" s="5">
        <v>9</v>
      </c>
      <c r="F95" s="6">
        <v>300</v>
      </c>
      <c r="G95" s="4">
        <v>40</v>
      </c>
      <c r="H95" s="4">
        <v>80</v>
      </c>
      <c r="I95" s="4">
        <v>100</v>
      </c>
      <c r="J95" s="4">
        <v>30</v>
      </c>
      <c r="K95" s="4">
        <v>30</v>
      </c>
      <c r="L95" s="4">
        <v>20</v>
      </c>
      <c r="M95" s="7" t="str">
        <f t="shared" si="1"/>
        <v>(94,74, 'Geodude',13,9,300,40,80,100,30,30,20),</v>
      </c>
    </row>
    <row r="96" spans="1:13" ht="15" customHeight="1" x14ac:dyDescent="0.25">
      <c r="A96" s="8">
        <v>95</v>
      </c>
      <c r="B96" s="4">
        <v>74</v>
      </c>
      <c r="C96" s="4" t="s">
        <v>113</v>
      </c>
      <c r="D96" s="5">
        <v>13</v>
      </c>
      <c r="E96" s="5">
        <v>4</v>
      </c>
      <c r="F96" s="6">
        <v>300</v>
      </c>
      <c r="G96" s="4">
        <v>40</v>
      </c>
      <c r="H96" s="4">
        <v>80</v>
      </c>
      <c r="I96" s="4">
        <v>100</v>
      </c>
      <c r="J96" s="4">
        <v>30</v>
      </c>
      <c r="K96" s="4">
        <v>30</v>
      </c>
      <c r="L96" s="4">
        <v>20</v>
      </c>
      <c r="M96" s="7" t="str">
        <f t="shared" si="1"/>
        <v>(95,74, 'Alolan Geodude',13,4,300,40,80,100,30,30,20),</v>
      </c>
    </row>
    <row r="97" spans="1:13" ht="15" customHeight="1" x14ac:dyDescent="0.25">
      <c r="A97" s="8">
        <v>96</v>
      </c>
      <c r="B97" s="4">
        <v>75</v>
      </c>
      <c r="C97" s="5" t="s">
        <v>114</v>
      </c>
      <c r="D97" s="5">
        <v>13</v>
      </c>
      <c r="E97" s="5">
        <v>9</v>
      </c>
      <c r="F97" s="6">
        <v>390</v>
      </c>
      <c r="G97" s="4">
        <v>55</v>
      </c>
      <c r="H97" s="4">
        <v>95</v>
      </c>
      <c r="I97" s="4">
        <v>115</v>
      </c>
      <c r="J97" s="4">
        <v>45</v>
      </c>
      <c r="K97" s="4">
        <v>45</v>
      </c>
      <c r="L97" s="4">
        <v>35</v>
      </c>
      <c r="M97" s="7" t="str">
        <f t="shared" si="1"/>
        <v>(96,75, 'Graveler',13,9,390,55,95,115,45,45,35),</v>
      </c>
    </row>
    <row r="98" spans="1:13" ht="15" customHeight="1" x14ac:dyDescent="0.25">
      <c r="A98" s="8">
        <v>97</v>
      </c>
      <c r="B98" s="4">
        <v>75</v>
      </c>
      <c r="C98" s="4" t="s">
        <v>115</v>
      </c>
      <c r="D98" s="5">
        <v>13</v>
      </c>
      <c r="E98" s="5">
        <v>4</v>
      </c>
      <c r="F98" s="6">
        <v>390</v>
      </c>
      <c r="G98" s="4">
        <v>55</v>
      </c>
      <c r="H98" s="4">
        <v>95</v>
      </c>
      <c r="I98" s="4">
        <v>115</v>
      </c>
      <c r="J98" s="4">
        <v>45</v>
      </c>
      <c r="K98" s="4">
        <v>45</v>
      </c>
      <c r="L98" s="4">
        <v>35</v>
      </c>
      <c r="M98" s="7" t="str">
        <f t="shared" si="1"/>
        <v>(97,75, 'Alolan Graveler',13,4,390,55,95,115,45,45,35),</v>
      </c>
    </row>
    <row r="99" spans="1:13" ht="15" customHeight="1" x14ac:dyDescent="0.25">
      <c r="A99" s="8">
        <v>98</v>
      </c>
      <c r="B99" s="4">
        <v>76</v>
      </c>
      <c r="C99" s="5" t="s">
        <v>116</v>
      </c>
      <c r="D99" s="5">
        <v>13</v>
      </c>
      <c r="E99" s="5">
        <v>9</v>
      </c>
      <c r="F99" s="6">
        <v>495</v>
      </c>
      <c r="G99" s="4">
        <v>80</v>
      </c>
      <c r="H99" s="4">
        <v>120</v>
      </c>
      <c r="I99" s="4">
        <v>130</v>
      </c>
      <c r="J99" s="4">
        <v>55</v>
      </c>
      <c r="K99" s="4">
        <v>65</v>
      </c>
      <c r="L99" s="4">
        <v>45</v>
      </c>
      <c r="M99" s="7" t="str">
        <f t="shared" si="1"/>
        <v>(98,76, 'Golem',13,9,495,80,120,130,55,65,45),</v>
      </c>
    </row>
    <row r="100" spans="1:13" ht="15" customHeight="1" x14ac:dyDescent="0.25">
      <c r="A100" s="8">
        <v>99</v>
      </c>
      <c r="B100" s="4">
        <v>76</v>
      </c>
      <c r="C100" s="4" t="s">
        <v>117</v>
      </c>
      <c r="D100" s="5">
        <v>13</v>
      </c>
      <c r="E100" s="5">
        <v>4</v>
      </c>
      <c r="F100" s="6">
        <v>495</v>
      </c>
      <c r="G100" s="4">
        <v>80</v>
      </c>
      <c r="H100" s="4">
        <v>120</v>
      </c>
      <c r="I100" s="4">
        <v>130</v>
      </c>
      <c r="J100" s="4">
        <v>55</v>
      </c>
      <c r="K100" s="4">
        <v>65</v>
      </c>
      <c r="L100" s="4">
        <v>45</v>
      </c>
      <c r="M100" s="7" t="str">
        <f t="shared" si="1"/>
        <v>(99,76, 'Alolan Golem',13,4,495,80,120,130,55,65,45),</v>
      </c>
    </row>
    <row r="101" spans="1:13" ht="13" x14ac:dyDescent="0.25">
      <c r="A101" s="8">
        <v>100</v>
      </c>
      <c r="B101" s="4">
        <v>77</v>
      </c>
      <c r="C101" s="5" t="s">
        <v>118</v>
      </c>
      <c r="D101" s="5">
        <v>2</v>
      </c>
      <c r="E101" s="5" t="s">
        <v>3560</v>
      </c>
      <c r="F101" s="6">
        <v>410</v>
      </c>
      <c r="G101" s="4">
        <v>50</v>
      </c>
      <c r="H101" s="4">
        <v>85</v>
      </c>
      <c r="I101" s="4">
        <v>55</v>
      </c>
      <c r="J101" s="4">
        <v>65</v>
      </c>
      <c r="K101" s="4">
        <v>65</v>
      </c>
      <c r="L101" s="4">
        <v>90</v>
      </c>
      <c r="M101" s="7" t="str">
        <f t="shared" si="1"/>
        <v>(100,77, 'Ponyta',2,null,410,50,85,55,65,65,90),</v>
      </c>
    </row>
    <row r="102" spans="1:13" ht="15" customHeight="1" x14ac:dyDescent="0.25">
      <c r="A102" s="8">
        <v>101</v>
      </c>
      <c r="B102" s="4">
        <v>77</v>
      </c>
      <c r="C102" s="4" t="s">
        <v>119</v>
      </c>
      <c r="D102" s="5">
        <v>11</v>
      </c>
      <c r="E102" s="5" t="s">
        <v>3560</v>
      </c>
      <c r="F102" s="6">
        <v>410</v>
      </c>
      <c r="G102" s="4">
        <v>50</v>
      </c>
      <c r="H102" s="4">
        <v>85</v>
      </c>
      <c r="I102" s="4">
        <v>55</v>
      </c>
      <c r="J102" s="4">
        <v>65</v>
      </c>
      <c r="K102" s="4">
        <v>65</v>
      </c>
      <c r="L102" s="4">
        <v>90</v>
      </c>
      <c r="M102" s="7" t="str">
        <f t="shared" si="1"/>
        <v>(101,77, 'Galarian Ponyta',11,null,410,50,85,55,65,65,90),</v>
      </c>
    </row>
    <row r="103" spans="1:13" ht="13" x14ac:dyDescent="0.25">
      <c r="A103" s="8">
        <v>102</v>
      </c>
      <c r="B103" s="4">
        <v>78</v>
      </c>
      <c r="C103" s="5" t="s">
        <v>120</v>
      </c>
      <c r="D103" s="5">
        <v>2</v>
      </c>
      <c r="E103" s="5" t="s">
        <v>3560</v>
      </c>
      <c r="F103" s="6">
        <v>500</v>
      </c>
      <c r="G103" s="4">
        <v>65</v>
      </c>
      <c r="H103" s="4">
        <v>100</v>
      </c>
      <c r="I103" s="4">
        <v>70</v>
      </c>
      <c r="J103" s="4">
        <v>80</v>
      </c>
      <c r="K103" s="4">
        <v>80</v>
      </c>
      <c r="L103" s="4">
        <v>105</v>
      </c>
      <c r="M103" s="7" t="str">
        <f t="shared" si="1"/>
        <v>(102,78, 'Rapidash',2,null,500,65,100,70,80,80,105),</v>
      </c>
    </row>
    <row r="104" spans="1:13" ht="15" customHeight="1" x14ac:dyDescent="0.25">
      <c r="A104" s="8">
        <v>103</v>
      </c>
      <c r="B104" s="4">
        <v>78</v>
      </c>
      <c r="C104" s="4" t="s">
        <v>121</v>
      </c>
      <c r="D104" s="5">
        <v>11</v>
      </c>
      <c r="E104" s="5">
        <v>18</v>
      </c>
      <c r="F104" s="6">
        <v>500</v>
      </c>
      <c r="G104" s="4">
        <v>65</v>
      </c>
      <c r="H104" s="4">
        <v>100</v>
      </c>
      <c r="I104" s="4">
        <v>70</v>
      </c>
      <c r="J104" s="4">
        <v>80</v>
      </c>
      <c r="K104" s="4">
        <v>80</v>
      </c>
      <c r="L104" s="4">
        <v>105</v>
      </c>
      <c r="M104" s="7" t="str">
        <f t="shared" si="1"/>
        <v>(103,78, 'Galarian Rapidash',11,18,500,65,100,70,80,80,105),</v>
      </c>
    </row>
    <row r="105" spans="1:13" ht="15" customHeight="1" x14ac:dyDescent="0.25">
      <c r="A105" s="8">
        <v>104</v>
      </c>
      <c r="B105" s="4">
        <v>79</v>
      </c>
      <c r="C105" s="5" t="s">
        <v>122</v>
      </c>
      <c r="D105" s="5">
        <v>3</v>
      </c>
      <c r="E105" s="5">
        <v>11</v>
      </c>
      <c r="F105" s="6">
        <v>315</v>
      </c>
      <c r="G105" s="4">
        <v>90</v>
      </c>
      <c r="H105" s="4">
        <v>65</v>
      </c>
      <c r="I105" s="4">
        <v>65</v>
      </c>
      <c r="J105" s="4">
        <v>40</v>
      </c>
      <c r="K105" s="4">
        <v>40</v>
      </c>
      <c r="L105" s="4">
        <v>15</v>
      </c>
      <c r="M105" s="7" t="str">
        <f t="shared" si="1"/>
        <v>(104,79, 'Slowpoke',3,11,315,90,65,65,40,40,15),</v>
      </c>
    </row>
    <row r="106" spans="1:13" ht="15" customHeight="1" x14ac:dyDescent="0.25">
      <c r="A106" s="8">
        <v>105</v>
      </c>
      <c r="B106" s="4">
        <v>80</v>
      </c>
      <c r="C106" s="5" t="s">
        <v>123</v>
      </c>
      <c r="D106" s="5">
        <v>3</v>
      </c>
      <c r="E106" s="5">
        <v>11</v>
      </c>
      <c r="F106" s="6">
        <v>490</v>
      </c>
      <c r="G106" s="4">
        <v>95</v>
      </c>
      <c r="H106" s="4">
        <v>75</v>
      </c>
      <c r="I106" s="4">
        <v>110</v>
      </c>
      <c r="J106" s="4">
        <v>100</v>
      </c>
      <c r="K106" s="4">
        <v>80</v>
      </c>
      <c r="L106" s="4">
        <v>30</v>
      </c>
      <c r="M106" s="7" t="str">
        <f t="shared" si="1"/>
        <v>(105,80, 'Slowbro',3,11,490,95,75,110,100,80,30),</v>
      </c>
    </row>
    <row r="107" spans="1:13" ht="15" customHeight="1" x14ac:dyDescent="0.25">
      <c r="A107" s="8">
        <v>106</v>
      </c>
      <c r="B107" s="4">
        <v>80</v>
      </c>
      <c r="C107" s="4" t="s">
        <v>124</v>
      </c>
      <c r="D107" s="5">
        <v>3</v>
      </c>
      <c r="E107" s="5">
        <v>11</v>
      </c>
      <c r="F107" s="6">
        <v>590</v>
      </c>
      <c r="G107" s="4">
        <v>95</v>
      </c>
      <c r="H107" s="4">
        <v>75</v>
      </c>
      <c r="I107" s="4">
        <v>180</v>
      </c>
      <c r="J107" s="4">
        <v>130</v>
      </c>
      <c r="K107" s="4">
        <v>80</v>
      </c>
      <c r="L107" s="4">
        <v>30</v>
      </c>
      <c r="M107" s="7" t="str">
        <f t="shared" si="1"/>
        <v>(106,80, 'Mega Slowbro',3,11,590,95,75,180,130,80,30),</v>
      </c>
    </row>
    <row r="108" spans="1:13" ht="15" customHeight="1" x14ac:dyDescent="0.25">
      <c r="A108" s="8">
        <v>107</v>
      </c>
      <c r="B108" s="4">
        <v>81</v>
      </c>
      <c r="C108" s="5" t="s">
        <v>125</v>
      </c>
      <c r="D108" s="5">
        <v>4</v>
      </c>
      <c r="E108" s="5">
        <v>17</v>
      </c>
      <c r="F108" s="6">
        <v>325</v>
      </c>
      <c r="G108" s="4">
        <v>25</v>
      </c>
      <c r="H108" s="4">
        <v>35</v>
      </c>
      <c r="I108" s="4">
        <v>70</v>
      </c>
      <c r="J108" s="4">
        <v>95</v>
      </c>
      <c r="K108" s="4">
        <v>55</v>
      </c>
      <c r="L108" s="4">
        <v>45</v>
      </c>
      <c r="M108" s="7" t="str">
        <f t="shared" si="1"/>
        <v>(107,81, 'Magnemite',4,17,325,25,35,70,95,55,45),</v>
      </c>
    </row>
    <row r="109" spans="1:13" ht="15" customHeight="1" x14ac:dyDescent="0.25">
      <c r="A109" s="8">
        <v>108</v>
      </c>
      <c r="B109" s="4">
        <v>82</v>
      </c>
      <c r="C109" s="5" t="s">
        <v>126</v>
      </c>
      <c r="D109" s="5">
        <v>4</v>
      </c>
      <c r="E109" s="5">
        <v>17</v>
      </c>
      <c r="F109" s="6">
        <v>465</v>
      </c>
      <c r="G109" s="4">
        <v>50</v>
      </c>
      <c r="H109" s="4">
        <v>60</v>
      </c>
      <c r="I109" s="4">
        <v>95</v>
      </c>
      <c r="J109" s="4">
        <v>120</v>
      </c>
      <c r="K109" s="4">
        <v>70</v>
      </c>
      <c r="L109" s="4">
        <v>70</v>
      </c>
      <c r="M109" s="7" t="str">
        <f t="shared" si="1"/>
        <v>(108,82, 'Magneton',4,17,465,50,60,95,120,70,70),</v>
      </c>
    </row>
    <row r="110" spans="1:13" ht="15" customHeight="1" x14ac:dyDescent="0.25">
      <c r="A110" s="8">
        <v>109</v>
      </c>
      <c r="B110" s="4">
        <v>83</v>
      </c>
      <c r="C110" s="5" t="s">
        <v>127</v>
      </c>
      <c r="D110" s="5">
        <v>1</v>
      </c>
      <c r="E110" s="5">
        <v>10</v>
      </c>
      <c r="F110" s="6">
        <v>377</v>
      </c>
      <c r="G110" s="4">
        <v>52</v>
      </c>
      <c r="H110" s="4">
        <v>90</v>
      </c>
      <c r="I110" s="4">
        <v>55</v>
      </c>
      <c r="J110" s="4">
        <v>58</v>
      </c>
      <c r="K110" s="4">
        <v>62</v>
      </c>
      <c r="L110" s="4">
        <v>60</v>
      </c>
      <c r="M110" s="7" t="str">
        <f t="shared" si="1"/>
        <v>(109,83, 'Farfetch'd',1,10,377,52,90,55,58,62,60),</v>
      </c>
    </row>
    <row r="111" spans="1:13" ht="15" customHeight="1" x14ac:dyDescent="0.25">
      <c r="A111" s="8">
        <v>110</v>
      </c>
      <c r="B111" s="4">
        <v>83</v>
      </c>
      <c r="C111" s="4" t="s">
        <v>128</v>
      </c>
      <c r="D111" s="5">
        <v>7</v>
      </c>
      <c r="E111" s="5" t="s">
        <v>3560</v>
      </c>
      <c r="F111" s="6">
        <v>377</v>
      </c>
      <c r="G111" s="4">
        <v>52</v>
      </c>
      <c r="H111" s="4">
        <v>95</v>
      </c>
      <c r="I111" s="4">
        <v>55</v>
      </c>
      <c r="J111" s="4">
        <v>58</v>
      </c>
      <c r="K111" s="4">
        <v>62</v>
      </c>
      <c r="L111" s="4">
        <v>55</v>
      </c>
      <c r="M111" s="7" t="str">
        <f t="shared" si="1"/>
        <v>(110,83, 'Galarian Farfetch'd',7,null,377,52,95,55,58,62,55),</v>
      </c>
    </row>
    <row r="112" spans="1:13" ht="15" customHeight="1" x14ac:dyDescent="0.25">
      <c r="A112" s="8">
        <v>111</v>
      </c>
      <c r="B112" s="4">
        <v>84</v>
      </c>
      <c r="C112" s="5" t="s">
        <v>129</v>
      </c>
      <c r="D112" s="5">
        <v>1</v>
      </c>
      <c r="E112" s="5">
        <v>10</v>
      </c>
      <c r="F112" s="6">
        <v>310</v>
      </c>
      <c r="G112" s="4">
        <v>35</v>
      </c>
      <c r="H112" s="4">
        <v>85</v>
      </c>
      <c r="I112" s="4">
        <v>45</v>
      </c>
      <c r="J112" s="4">
        <v>35</v>
      </c>
      <c r="K112" s="4">
        <v>35</v>
      </c>
      <c r="L112" s="4">
        <v>75</v>
      </c>
      <c r="M112" s="7" t="str">
        <f t="shared" si="1"/>
        <v>(111,84, 'Doduo',1,10,310,35,85,45,35,35,75),</v>
      </c>
    </row>
    <row r="113" spans="1:13" ht="15" customHeight="1" x14ac:dyDescent="0.25">
      <c r="A113" s="8">
        <v>112</v>
      </c>
      <c r="B113" s="4">
        <v>85</v>
      </c>
      <c r="C113" s="5" t="s">
        <v>130</v>
      </c>
      <c r="D113" s="5">
        <v>1</v>
      </c>
      <c r="E113" s="5">
        <v>10</v>
      </c>
      <c r="F113" s="6">
        <v>470</v>
      </c>
      <c r="G113" s="4">
        <v>60</v>
      </c>
      <c r="H113" s="4">
        <v>110</v>
      </c>
      <c r="I113" s="4">
        <v>70</v>
      </c>
      <c r="J113" s="4">
        <v>60</v>
      </c>
      <c r="K113" s="4">
        <v>60</v>
      </c>
      <c r="L113" s="4">
        <v>110</v>
      </c>
      <c r="M113" s="7" t="str">
        <f t="shared" si="1"/>
        <v>(112,85, 'Dodrio',1,10,470,60,110,70,60,60,110),</v>
      </c>
    </row>
    <row r="114" spans="1:13" ht="13" x14ac:dyDescent="0.25">
      <c r="A114" s="8">
        <v>113</v>
      </c>
      <c r="B114" s="4">
        <v>86</v>
      </c>
      <c r="C114" s="5" t="s">
        <v>131</v>
      </c>
      <c r="D114" s="5">
        <v>3</v>
      </c>
      <c r="E114" s="5" t="s">
        <v>3560</v>
      </c>
      <c r="F114" s="6">
        <v>325</v>
      </c>
      <c r="G114" s="4">
        <v>65</v>
      </c>
      <c r="H114" s="4">
        <v>45</v>
      </c>
      <c r="I114" s="4">
        <v>55</v>
      </c>
      <c r="J114" s="4">
        <v>45</v>
      </c>
      <c r="K114" s="4">
        <v>70</v>
      </c>
      <c r="L114" s="4">
        <v>45</v>
      </c>
      <c r="M114" s="7" t="str">
        <f t="shared" si="1"/>
        <v>(113,86, 'Seel',3,null,325,65,45,55,45,70,45),</v>
      </c>
    </row>
    <row r="115" spans="1:13" ht="15" customHeight="1" x14ac:dyDescent="0.25">
      <c r="A115" s="8">
        <v>114</v>
      </c>
      <c r="B115" s="4">
        <v>87</v>
      </c>
      <c r="C115" s="5" t="s">
        <v>132</v>
      </c>
      <c r="D115" s="5">
        <v>3</v>
      </c>
      <c r="E115" s="5">
        <v>6</v>
      </c>
      <c r="F115" s="6">
        <v>475</v>
      </c>
      <c r="G115" s="4">
        <v>90</v>
      </c>
      <c r="H115" s="4">
        <v>70</v>
      </c>
      <c r="I115" s="4">
        <v>80</v>
      </c>
      <c r="J115" s="4">
        <v>70</v>
      </c>
      <c r="K115" s="4">
        <v>95</v>
      </c>
      <c r="L115" s="4">
        <v>70</v>
      </c>
      <c r="M115" s="7" t="str">
        <f t="shared" si="1"/>
        <v>(114,87, 'Dewgong',3,6,475,90,70,80,70,95,70),</v>
      </c>
    </row>
    <row r="116" spans="1:13" ht="13" x14ac:dyDescent="0.25">
      <c r="A116" s="8">
        <v>115</v>
      </c>
      <c r="B116" s="4">
        <v>88</v>
      </c>
      <c r="C116" s="5" t="s">
        <v>133</v>
      </c>
      <c r="D116" s="5">
        <v>8</v>
      </c>
      <c r="E116" s="5" t="s">
        <v>3560</v>
      </c>
      <c r="F116" s="6">
        <v>325</v>
      </c>
      <c r="G116" s="4">
        <v>80</v>
      </c>
      <c r="H116" s="4">
        <v>80</v>
      </c>
      <c r="I116" s="4">
        <v>50</v>
      </c>
      <c r="J116" s="4">
        <v>40</v>
      </c>
      <c r="K116" s="4">
        <v>50</v>
      </c>
      <c r="L116" s="4">
        <v>25</v>
      </c>
      <c r="M116" s="7" t="str">
        <f t="shared" si="1"/>
        <v>(115,88, 'Grimer',8,null,325,80,80,50,40,50,25),</v>
      </c>
    </row>
    <row r="117" spans="1:13" ht="15" customHeight="1" x14ac:dyDescent="0.25">
      <c r="A117" s="8">
        <v>116</v>
      </c>
      <c r="B117" s="4">
        <v>88</v>
      </c>
      <c r="C117" s="4" t="s">
        <v>134</v>
      </c>
      <c r="D117" s="5">
        <v>8</v>
      </c>
      <c r="E117" s="5">
        <v>16</v>
      </c>
      <c r="F117" s="6">
        <v>325</v>
      </c>
      <c r="G117" s="4">
        <v>80</v>
      </c>
      <c r="H117" s="4">
        <v>80</v>
      </c>
      <c r="I117" s="4">
        <v>50</v>
      </c>
      <c r="J117" s="4">
        <v>40</v>
      </c>
      <c r="K117" s="4">
        <v>50</v>
      </c>
      <c r="L117" s="4">
        <v>25</v>
      </c>
      <c r="M117" s="7" t="str">
        <f t="shared" si="1"/>
        <v>(116,88, 'Alolan Grimer',8,16,325,80,80,50,40,50,25),</v>
      </c>
    </row>
    <row r="118" spans="1:13" ht="13" x14ac:dyDescent="0.25">
      <c r="A118" s="8">
        <v>117</v>
      </c>
      <c r="B118" s="4">
        <v>89</v>
      </c>
      <c r="C118" s="5" t="s">
        <v>135</v>
      </c>
      <c r="D118" s="5">
        <v>8</v>
      </c>
      <c r="E118" s="5" t="s">
        <v>3560</v>
      </c>
      <c r="F118" s="6">
        <v>500</v>
      </c>
      <c r="G118" s="4">
        <v>105</v>
      </c>
      <c r="H118" s="4">
        <v>105</v>
      </c>
      <c r="I118" s="4">
        <v>75</v>
      </c>
      <c r="J118" s="4">
        <v>65</v>
      </c>
      <c r="K118" s="4">
        <v>100</v>
      </c>
      <c r="L118" s="4">
        <v>50</v>
      </c>
      <c r="M118" s="7" t="str">
        <f t="shared" si="1"/>
        <v>(117,89, 'Muk',8,null,500,105,105,75,65,100,50),</v>
      </c>
    </row>
    <row r="119" spans="1:13" ht="15" customHeight="1" x14ac:dyDescent="0.25">
      <c r="A119" s="8">
        <v>118</v>
      </c>
      <c r="B119" s="4">
        <v>89</v>
      </c>
      <c r="C119" s="4" t="s">
        <v>136</v>
      </c>
      <c r="D119" s="5">
        <v>8</v>
      </c>
      <c r="E119" s="5">
        <v>16</v>
      </c>
      <c r="F119" s="6">
        <v>500</v>
      </c>
      <c r="G119" s="4">
        <v>105</v>
      </c>
      <c r="H119" s="4">
        <v>105</v>
      </c>
      <c r="I119" s="4">
        <v>75</v>
      </c>
      <c r="J119" s="4">
        <v>65</v>
      </c>
      <c r="K119" s="4">
        <v>100</v>
      </c>
      <c r="L119" s="4">
        <v>50</v>
      </c>
      <c r="M119" s="7" t="str">
        <f t="shared" si="1"/>
        <v>(118,89, 'Alolan Muk',8,16,500,105,105,75,65,100,50),</v>
      </c>
    </row>
    <row r="120" spans="1:13" ht="13" x14ac:dyDescent="0.25">
      <c r="A120" s="8">
        <v>119</v>
      </c>
      <c r="B120" s="4">
        <v>90</v>
      </c>
      <c r="C120" s="5" t="s">
        <v>137</v>
      </c>
      <c r="D120" s="5">
        <v>3</v>
      </c>
      <c r="E120" s="5" t="s">
        <v>3560</v>
      </c>
      <c r="F120" s="6">
        <v>305</v>
      </c>
      <c r="G120" s="4">
        <v>30</v>
      </c>
      <c r="H120" s="4">
        <v>65</v>
      </c>
      <c r="I120" s="4">
        <v>100</v>
      </c>
      <c r="J120" s="4">
        <v>45</v>
      </c>
      <c r="K120" s="4">
        <v>25</v>
      </c>
      <c r="L120" s="4">
        <v>40</v>
      </c>
      <c r="M120" s="7" t="str">
        <f t="shared" si="1"/>
        <v>(119,90, 'Shellder',3,null,305,30,65,100,45,25,40),</v>
      </c>
    </row>
    <row r="121" spans="1:13" ht="15" customHeight="1" x14ac:dyDescent="0.25">
      <c r="A121" s="8">
        <v>120</v>
      </c>
      <c r="B121" s="4">
        <v>91</v>
      </c>
      <c r="C121" s="5" t="s">
        <v>138</v>
      </c>
      <c r="D121" s="5">
        <v>3</v>
      </c>
      <c r="E121" s="5">
        <v>6</v>
      </c>
      <c r="F121" s="6">
        <v>525</v>
      </c>
      <c r="G121" s="4">
        <v>50</v>
      </c>
      <c r="H121" s="4">
        <v>95</v>
      </c>
      <c r="I121" s="4">
        <v>180</v>
      </c>
      <c r="J121" s="4">
        <v>85</v>
      </c>
      <c r="K121" s="4">
        <v>45</v>
      </c>
      <c r="L121" s="4">
        <v>70</v>
      </c>
      <c r="M121" s="7" t="str">
        <f t="shared" si="1"/>
        <v>(120,91, 'Cloyster',3,6,525,50,95,180,85,45,70),</v>
      </c>
    </row>
    <row r="122" spans="1:13" ht="15" customHeight="1" x14ac:dyDescent="0.25">
      <c r="A122" s="8">
        <v>121</v>
      </c>
      <c r="B122" s="4">
        <v>92</v>
      </c>
      <c r="C122" s="5" t="s">
        <v>139</v>
      </c>
      <c r="D122" s="5">
        <v>14</v>
      </c>
      <c r="E122" s="5">
        <v>8</v>
      </c>
      <c r="F122" s="6">
        <v>310</v>
      </c>
      <c r="G122" s="4">
        <v>30</v>
      </c>
      <c r="H122" s="4">
        <v>35</v>
      </c>
      <c r="I122" s="4">
        <v>30</v>
      </c>
      <c r="J122" s="4">
        <v>100</v>
      </c>
      <c r="K122" s="4">
        <v>35</v>
      </c>
      <c r="L122" s="4">
        <v>80</v>
      </c>
      <c r="M122" s="7" t="str">
        <f t="shared" si="1"/>
        <v>(121,92, 'Gastly',14,8,310,30,35,30,100,35,80),</v>
      </c>
    </row>
    <row r="123" spans="1:13" ht="15" customHeight="1" x14ac:dyDescent="0.25">
      <c r="A123" s="8">
        <v>122</v>
      </c>
      <c r="B123" s="4">
        <v>93</v>
      </c>
      <c r="C123" s="5" t="s">
        <v>140</v>
      </c>
      <c r="D123" s="5">
        <v>14</v>
      </c>
      <c r="E123" s="5">
        <v>8</v>
      </c>
      <c r="F123" s="6">
        <v>405</v>
      </c>
      <c r="G123" s="4">
        <v>45</v>
      </c>
      <c r="H123" s="4">
        <v>50</v>
      </c>
      <c r="I123" s="4">
        <v>45</v>
      </c>
      <c r="J123" s="4">
        <v>115</v>
      </c>
      <c r="K123" s="4">
        <v>55</v>
      </c>
      <c r="L123" s="4">
        <v>95</v>
      </c>
      <c r="M123" s="7" t="str">
        <f t="shared" si="1"/>
        <v>(122,93, 'Haunter',14,8,405,45,50,45,115,55,95),</v>
      </c>
    </row>
    <row r="124" spans="1:13" ht="15" customHeight="1" x14ac:dyDescent="0.25">
      <c r="A124" s="8">
        <v>123</v>
      </c>
      <c r="B124" s="4">
        <v>94</v>
      </c>
      <c r="C124" s="5" t="s">
        <v>141</v>
      </c>
      <c r="D124" s="5">
        <v>14</v>
      </c>
      <c r="E124" s="5">
        <v>8</v>
      </c>
      <c r="F124" s="6">
        <v>500</v>
      </c>
      <c r="G124" s="4">
        <v>60</v>
      </c>
      <c r="H124" s="4">
        <v>65</v>
      </c>
      <c r="I124" s="4">
        <v>60</v>
      </c>
      <c r="J124" s="4">
        <v>130</v>
      </c>
      <c r="K124" s="4">
        <v>75</v>
      </c>
      <c r="L124" s="4">
        <v>110</v>
      </c>
      <c r="M124" s="7" t="str">
        <f t="shared" si="1"/>
        <v>(123,94, 'Gengar',14,8,500,60,65,60,130,75,110),</v>
      </c>
    </row>
    <row r="125" spans="1:13" ht="15" customHeight="1" x14ac:dyDescent="0.25">
      <c r="A125" s="8">
        <v>124</v>
      </c>
      <c r="B125" s="4">
        <v>94</v>
      </c>
      <c r="C125" s="4" t="s">
        <v>142</v>
      </c>
      <c r="D125" s="5">
        <v>14</v>
      </c>
      <c r="E125" s="5">
        <v>8</v>
      </c>
      <c r="F125" s="6">
        <v>600</v>
      </c>
      <c r="G125" s="4">
        <v>60</v>
      </c>
      <c r="H125" s="4">
        <v>65</v>
      </c>
      <c r="I125" s="4">
        <v>80</v>
      </c>
      <c r="J125" s="4">
        <v>170</v>
      </c>
      <c r="K125" s="4">
        <v>95</v>
      </c>
      <c r="L125" s="4">
        <v>130</v>
      </c>
      <c r="M125" s="7" t="str">
        <f t="shared" si="1"/>
        <v>(124,94, 'Mega Gengar',14,8,600,60,65,80,170,95,130),</v>
      </c>
    </row>
    <row r="126" spans="1:13" ht="15" customHeight="1" x14ac:dyDescent="0.25">
      <c r="A126" s="8">
        <v>125</v>
      </c>
      <c r="B126" s="4">
        <v>95</v>
      </c>
      <c r="C126" s="5" t="s">
        <v>143</v>
      </c>
      <c r="D126" s="5">
        <v>13</v>
      </c>
      <c r="E126" s="5">
        <v>9</v>
      </c>
      <c r="F126" s="6">
        <v>385</v>
      </c>
      <c r="G126" s="4">
        <v>35</v>
      </c>
      <c r="H126" s="4">
        <v>45</v>
      </c>
      <c r="I126" s="4">
        <v>160</v>
      </c>
      <c r="J126" s="4">
        <v>30</v>
      </c>
      <c r="K126" s="4">
        <v>45</v>
      </c>
      <c r="L126" s="4">
        <v>70</v>
      </c>
      <c r="M126" s="7" t="str">
        <f t="shared" si="1"/>
        <v>(125,95, 'Onix',13,9,385,35,45,160,30,45,70),</v>
      </c>
    </row>
    <row r="127" spans="1:13" ht="13" x14ac:dyDescent="0.25">
      <c r="A127" s="8">
        <v>126</v>
      </c>
      <c r="B127" s="4">
        <v>96</v>
      </c>
      <c r="C127" s="5" t="s">
        <v>144</v>
      </c>
      <c r="D127" s="5">
        <v>11</v>
      </c>
      <c r="E127" s="5" t="s">
        <v>3560</v>
      </c>
      <c r="F127" s="6">
        <v>328</v>
      </c>
      <c r="G127" s="4">
        <v>60</v>
      </c>
      <c r="H127" s="4">
        <v>48</v>
      </c>
      <c r="I127" s="4">
        <v>45</v>
      </c>
      <c r="J127" s="4">
        <v>43</v>
      </c>
      <c r="K127" s="4">
        <v>90</v>
      </c>
      <c r="L127" s="4">
        <v>42</v>
      </c>
      <c r="M127" s="7" t="str">
        <f t="shared" si="1"/>
        <v>(126,96, 'Drowzee',11,null,328,60,48,45,43,90,42),</v>
      </c>
    </row>
    <row r="128" spans="1:13" ht="13" x14ac:dyDescent="0.25">
      <c r="A128" s="8">
        <v>127</v>
      </c>
      <c r="B128" s="4">
        <v>97</v>
      </c>
      <c r="C128" s="5" t="s">
        <v>145</v>
      </c>
      <c r="D128" s="5">
        <v>11</v>
      </c>
      <c r="E128" s="5" t="s">
        <v>3560</v>
      </c>
      <c r="F128" s="6">
        <v>483</v>
      </c>
      <c r="G128" s="4">
        <v>85</v>
      </c>
      <c r="H128" s="4">
        <v>73</v>
      </c>
      <c r="I128" s="4">
        <v>70</v>
      </c>
      <c r="J128" s="4">
        <v>73</v>
      </c>
      <c r="K128" s="4">
        <v>115</v>
      </c>
      <c r="L128" s="4">
        <v>67</v>
      </c>
      <c r="M128" s="7" t="str">
        <f t="shared" si="1"/>
        <v>(127,97, 'Hypno',11,null,483,85,73,70,73,115,67),</v>
      </c>
    </row>
    <row r="129" spans="1:13" ht="13" x14ac:dyDescent="0.25">
      <c r="A129" s="8">
        <v>128</v>
      </c>
      <c r="B129" s="4">
        <v>98</v>
      </c>
      <c r="C129" s="5" t="s">
        <v>146</v>
      </c>
      <c r="D129" s="5">
        <v>3</v>
      </c>
      <c r="E129" s="5" t="s">
        <v>3560</v>
      </c>
      <c r="F129" s="6">
        <v>325</v>
      </c>
      <c r="G129" s="4">
        <v>30</v>
      </c>
      <c r="H129" s="4">
        <v>105</v>
      </c>
      <c r="I129" s="4">
        <v>90</v>
      </c>
      <c r="J129" s="4">
        <v>25</v>
      </c>
      <c r="K129" s="4">
        <v>25</v>
      </c>
      <c r="L129" s="4">
        <v>50</v>
      </c>
      <c r="M129" s="7" t="str">
        <f t="shared" si="1"/>
        <v>(128,98, 'Krabby',3,null,325,30,105,90,25,25,50),</v>
      </c>
    </row>
    <row r="130" spans="1:13" ht="13" x14ac:dyDescent="0.25">
      <c r="A130" s="8">
        <v>129</v>
      </c>
      <c r="B130" s="4">
        <v>99</v>
      </c>
      <c r="C130" s="5" t="s">
        <v>147</v>
      </c>
      <c r="D130" s="5">
        <v>3</v>
      </c>
      <c r="E130" s="5" t="s">
        <v>3560</v>
      </c>
      <c r="F130" s="6">
        <v>475</v>
      </c>
      <c r="G130" s="4">
        <v>55</v>
      </c>
      <c r="H130" s="4">
        <v>130</v>
      </c>
      <c r="I130" s="4">
        <v>115</v>
      </c>
      <c r="J130" s="4">
        <v>50</v>
      </c>
      <c r="K130" s="4">
        <v>50</v>
      </c>
      <c r="L130" s="4">
        <v>75</v>
      </c>
      <c r="M130" s="7" t="str">
        <f t="shared" si="1"/>
        <v>(129,99, 'Kingler',3,null,475,55,130,115,50,50,75),</v>
      </c>
    </row>
    <row r="131" spans="1:13" ht="13" x14ac:dyDescent="0.25">
      <c r="A131" s="8">
        <v>130</v>
      </c>
      <c r="B131" s="4">
        <v>100</v>
      </c>
      <c r="C131" s="5" t="s">
        <v>148</v>
      </c>
      <c r="D131" s="5">
        <v>4</v>
      </c>
      <c r="E131" s="5" t="s">
        <v>3560</v>
      </c>
      <c r="F131" s="6">
        <v>330</v>
      </c>
      <c r="G131" s="4">
        <v>40</v>
      </c>
      <c r="H131" s="4">
        <v>30</v>
      </c>
      <c r="I131" s="4">
        <v>50</v>
      </c>
      <c r="J131" s="4">
        <v>55</v>
      </c>
      <c r="K131" s="4">
        <v>55</v>
      </c>
      <c r="L131" s="4">
        <v>100</v>
      </c>
      <c r="M131" s="7" t="str">
        <f t="shared" ref="M131:M194" si="2">"("&amp;A131&amp;","&amp;B131&amp;", '"&amp;C131&amp;"',"&amp;D131&amp;","&amp;E131&amp;","&amp;F131&amp;","&amp;G131&amp;","&amp;H131&amp;","&amp;I131&amp;","&amp;J131&amp;","&amp;K131&amp;","&amp;L131&amp;"),"</f>
        <v>(130,100, 'Voltorb',4,null,330,40,30,50,55,55,100),</v>
      </c>
    </row>
    <row r="132" spans="1:13" ht="13" x14ac:dyDescent="0.25">
      <c r="A132" s="8">
        <v>131</v>
      </c>
      <c r="B132" s="4">
        <v>101</v>
      </c>
      <c r="C132" s="5" t="s">
        <v>149</v>
      </c>
      <c r="D132" s="5">
        <v>4</v>
      </c>
      <c r="E132" s="5" t="s">
        <v>3560</v>
      </c>
      <c r="F132" s="6">
        <v>490</v>
      </c>
      <c r="G132" s="4">
        <v>60</v>
      </c>
      <c r="H132" s="4">
        <v>50</v>
      </c>
      <c r="I132" s="4">
        <v>70</v>
      </c>
      <c r="J132" s="4">
        <v>80</v>
      </c>
      <c r="K132" s="4">
        <v>80</v>
      </c>
      <c r="L132" s="4">
        <v>150</v>
      </c>
      <c r="M132" s="7" t="str">
        <f t="shared" si="2"/>
        <v>(131,101, 'Electrode',4,null,490,60,50,70,80,80,150),</v>
      </c>
    </row>
    <row r="133" spans="1:13" ht="15" customHeight="1" x14ac:dyDescent="0.25">
      <c r="A133" s="8">
        <v>132</v>
      </c>
      <c r="B133" s="4">
        <v>102</v>
      </c>
      <c r="C133" s="5" t="s">
        <v>150</v>
      </c>
      <c r="D133" s="5">
        <v>5</v>
      </c>
      <c r="E133" s="5">
        <v>11</v>
      </c>
      <c r="F133" s="6">
        <v>325</v>
      </c>
      <c r="G133" s="4">
        <v>60</v>
      </c>
      <c r="H133" s="4">
        <v>40</v>
      </c>
      <c r="I133" s="4">
        <v>80</v>
      </c>
      <c r="J133" s="4">
        <v>60</v>
      </c>
      <c r="K133" s="4">
        <v>45</v>
      </c>
      <c r="L133" s="4">
        <v>40</v>
      </c>
      <c r="M133" s="7" t="str">
        <f t="shared" si="2"/>
        <v>(132,102, 'Exeggcute',5,11,325,60,40,80,60,45,40),</v>
      </c>
    </row>
    <row r="134" spans="1:13" ht="15" customHeight="1" x14ac:dyDescent="0.25">
      <c r="A134" s="8">
        <v>133</v>
      </c>
      <c r="B134" s="4">
        <v>103</v>
      </c>
      <c r="C134" s="5" t="s">
        <v>151</v>
      </c>
      <c r="D134" s="5">
        <v>5</v>
      </c>
      <c r="E134" s="5">
        <v>11</v>
      </c>
      <c r="F134" s="6">
        <v>530</v>
      </c>
      <c r="G134" s="4">
        <v>95</v>
      </c>
      <c r="H134" s="4">
        <v>95</v>
      </c>
      <c r="I134" s="4">
        <v>85</v>
      </c>
      <c r="J134" s="4">
        <v>125</v>
      </c>
      <c r="K134" s="4">
        <v>75</v>
      </c>
      <c r="L134" s="4">
        <v>55</v>
      </c>
      <c r="M134" s="7" t="str">
        <f t="shared" si="2"/>
        <v>(133,103, 'Exeggutor',5,11,530,95,95,85,125,75,55),</v>
      </c>
    </row>
    <row r="135" spans="1:13" ht="15" customHeight="1" x14ac:dyDescent="0.25">
      <c r="A135" s="8">
        <v>134</v>
      </c>
      <c r="B135" s="4">
        <v>103</v>
      </c>
      <c r="C135" s="4" t="s">
        <v>152</v>
      </c>
      <c r="D135" s="5">
        <v>5</v>
      </c>
      <c r="E135" s="5">
        <v>15</v>
      </c>
      <c r="F135" s="6">
        <v>530</v>
      </c>
      <c r="G135" s="4">
        <v>95</v>
      </c>
      <c r="H135" s="4">
        <v>105</v>
      </c>
      <c r="I135" s="4">
        <v>85</v>
      </c>
      <c r="J135" s="4">
        <v>125</v>
      </c>
      <c r="K135" s="4">
        <v>75</v>
      </c>
      <c r="L135" s="4">
        <v>45</v>
      </c>
      <c r="M135" s="7" t="str">
        <f t="shared" si="2"/>
        <v>(134,103, 'Alolan Exeggutor',5,15,530,95,105,85,125,75,45),</v>
      </c>
    </row>
    <row r="136" spans="1:13" ht="13" x14ac:dyDescent="0.25">
      <c r="A136" s="8">
        <v>135</v>
      </c>
      <c r="B136" s="4">
        <v>104</v>
      </c>
      <c r="C136" s="5" t="s">
        <v>153</v>
      </c>
      <c r="D136" s="5">
        <v>9</v>
      </c>
      <c r="E136" s="5" t="s">
        <v>3560</v>
      </c>
      <c r="F136" s="6">
        <v>320</v>
      </c>
      <c r="G136" s="4">
        <v>50</v>
      </c>
      <c r="H136" s="4">
        <v>50</v>
      </c>
      <c r="I136" s="4">
        <v>95</v>
      </c>
      <c r="J136" s="4">
        <v>40</v>
      </c>
      <c r="K136" s="4">
        <v>50</v>
      </c>
      <c r="L136" s="4">
        <v>35</v>
      </c>
      <c r="M136" s="7" t="str">
        <f t="shared" si="2"/>
        <v>(135,104, 'Cubone',9,null,320,50,50,95,40,50,35),</v>
      </c>
    </row>
    <row r="137" spans="1:13" ht="13" x14ac:dyDescent="0.25">
      <c r="A137" s="8">
        <v>136</v>
      </c>
      <c r="B137" s="4">
        <v>105</v>
      </c>
      <c r="C137" s="5" t="s">
        <v>154</v>
      </c>
      <c r="D137" s="5">
        <v>9</v>
      </c>
      <c r="E137" s="5" t="s">
        <v>3560</v>
      </c>
      <c r="F137" s="6">
        <v>425</v>
      </c>
      <c r="G137" s="4">
        <v>60</v>
      </c>
      <c r="H137" s="4">
        <v>80</v>
      </c>
      <c r="I137" s="4">
        <v>110</v>
      </c>
      <c r="J137" s="4">
        <v>50</v>
      </c>
      <c r="K137" s="4">
        <v>80</v>
      </c>
      <c r="L137" s="4">
        <v>45</v>
      </c>
      <c r="M137" s="7" t="str">
        <f t="shared" si="2"/>
        <v>(136,105, 'Marowak',9,null,425,60,80,110,50,80,45),</v>
      </c>
    </row>
    <row r="138" spans="1:13" ht="15" customHeight="1" x14ac:dyDescent="0.25">
      <c r="A138" s="8">
        <v>137</v>
      </c>
      <c r="B138" s="4">
        <v>105</v>
      </c>
      <c r="C138" s="4" t="s">
        <v>155</v>
      </c>
      <c r="D138" s="5">
        <v>2</v>
      </c>
      <c r="E138" s="5">
        <v>14</v>
      </c>
      <c r="F138" s="6">
        <v>425</v>
      </c>
      <c r="G138" s="4">
        <v>60</v>
      </c>
      <c r="H138" s="4">
        <v>80</v>
      </c>
      <c r="I138" s="4">
        <v>110</v>
      </c>
      <c r="J138" s="4">
        <v>50</v>
      </c>
      <c r="K138" s="4">
        <v>80</v>
      </c>
      <c r="L138" s="4">
        <v>45</v>
      </c>
      <c r="M138" s="7" t="str">
        <f t="shared" si="2"/>
        <v>(137,105, 'Alolan Marowak',2,14,425,60,80,110,50,80,45),</v>
      </c>
    </row>
    <row r="139" spans="1:13" ht="13" x14ac:dyDescent="0.25">
      <c r="A139" s="8">
        <v>138</v>
      </c>
      <c r="B139" s="4">
        <v>106</v>
      </c>
      <c r="C139" s="5" t="s">
        <v>156</v>
      </c>
      <c r="D139" s="5">
        <v>7</v>
      </c>
      <c r="E139" s="5" t="s">
        <v>3560</v>
      </c>
      <c r="F139" s="6">
        <v>455</v>
      </c>
      <c r="G139" s="4">
        <v>50</v>
      </c>
      <c r="H139" s="4">
        <v>120</v>
      </c>
      <c r="I139" s="4">
        <v>53</v>
      </c>
      <c r="J139" s="4">
        <v>35</v>
      </c>
      <c r="K139" s="4">
        <v>110</v>
      </c>
      <c r="L139" s="4">
        <v>87</v>
      </c>
      <c r="M139" s="7" t="str">
        <f t="shared" si="2"/>
        <v>(138,106, 'Hitmonlee',7,null,455,50,120,53,35,110,87),</v>
      </c>
    </row>
    <row r="140" spans="1:13" ht="13" x14ac:dyDescent="0.25">
      <c r="A140" s="8">
        <v>139</v>
      </c>
      <c r="B140" s="4">
        <v>107</v>
      </c>
      <c r="C140" s="5" t="s">
        <v>157</v>
      </c>
      <c r="D140" s="5">
        <v>7</v>
      </c>
      <c r="E140" s="5" t="s">
        <v>3560</v>
      </c>
      <c r="F140" s="6">
        <v>455</v>
      </c>
      <c r="G140" s="4">
        <v>50</v>
      </c>
      <c r="H140" s="4">
        <v>105</v>
      </c>
      <c r="I140" s="4">
        <v>79</v>
      </c>
      <c r="J140" s="4">
        <v>35</v>
      </c>
      <c r="K140" s="4">
        <v>110</v>
      </c>
      <c r="L140" s="4">
        <v>76</v>
      </c>
      <c r="M140" s="7" t="str">
        <f t="shared" si="2"/>
        <v>(139,107, 'Hitmonchan',7,null,455,50,105,79,35,110,76),</v>
      </c>
    </row>
    <row r="141" spans="1:13" ht="13" x14ac:dyDescent="0.25">
      <c r="A141" s="8">
        <v>140</v>
      </c>
      <c r="B141" s="4">
        <v>108</v>
      </c>
      <c r="C141" s="5" t="s">
        <v>158</v>
      </c>
      <c r="D141" s="5">
        <v>1</v>
      </c>
      <c r="E141" s="5" t="s">
        <v>3560</v>
      </c>
      <c r="F141" s="6">
        <v>385</v>
      </c>
      <c r="G141" s="4">
        <v>90</v>
      </c>
      <c r="H141" s="4">
        <v>55</v>
      </c>
      <c r="I141" s="4">
        <v>75</v>
      </c>
      <c r="J141" s="4">
        <v>60</v>
      </c>
      <c r="K141" s="4">
        <v>75</v>
      </c>
      <c r="L141" s="4">
        <v>30</v>
      </c>
      <c r="M141" s="7" t="str">
        <f t="shared" si="2"/>
        <v>(140,108, 'Lickitung',1,null,385,90,55,75,60,75,30),</v>
      </c>
    </row>
    <row r="142" spans="1:13" ht="13" x14ac:dyDescent="0.25">
      <c r="A142" s="8">
        <v>141</v>
      </c>
      <c r="B142" s="4">
        <v>109</v>
      </c>
      <c r="C142" s="5" t="s">
        <v>159</v>
      </c>
      <c r="D142" s="5">
        <v>8</v>
      </c>
      <c r="E142" s="5" t="s">
        <v>3560</v>
      </c>
      <c r="F142" s="6">
        <v>340</v>
      </c>
      <c r="G142" s="4">
        <v>40</v>
      </c>
      <c r="H142" s="4">
        <v>65</v>
      </c>
      <c r="I142" s="4">
        <v>95</v>
      </c>
      <c r="J142" s="4">
        <v>60</v>
      </c>
      <c r="K142" s="4">
        <v>45</v>
      </c>
      <c r="L142" s="4">
        <v>35</v>
      </c>
      <c r="M142" s="7" t="str">
        <f t="shared" si="2"/>
        <v>(141,109, 'Koffing',8,null,340,40,65,95,60,45,35),</v>
      </c>
    </row>
    <row r="143" spans="1:13" ht="13" x14ac:dyDescent="0.25">
      <c r="A143" s="8">
        <v>142</v>
      </c>
      <c r="B143" s="4">
        <v>110</v>
      </c>
      <c r="C143" s="5" t="s">
        <v>160</v>
      </c>
      <c r="D143" s="5">
        <v>8</v>
      </c>
      <c r="E143" s="5" t="s">
        <v>3560</v>
      </c>
      <c r="F143" s="6">
        <v>490</v>
      </c>
      <c r="G143" s="4">
        <v>65</v>
      </c>
      <c r="H143" s="4">
        <v>90</v>
      </c>
      <c r="I143" s="4">
        <v>120</v>
      </c>
      <c r="J143" s="4">
        <v>85</v>
      </c>
      <c r="K143" s="4">
        <v>70</v>
      </c>
      <c r="L143" s="4">
        <v>60</v>
      </c>
      <c r="M143" s="7" t="str">
        <f t="shared" si="2"/>
        <v>(142,110, 'Weezing',8,null,490,65,90,120,85,70,60),</v>
      </c>
    </row>
    <row r="144" spans="1:13" ht="15" customHeight="1" x14ac:dyDescent="0.25">
      <c r="A144" s="8">
        <v>143</v>
      </c>
      <c r="B144" s="4">
        <v>110</v>
      </c>
      <c r="C144" s="4" t="s">
        <v>161</v>
      </c>
      <c r="D144" s="5">
        <v>8</v>
      </c>
      <c r="E144" s="5">
        <v>18</v>
      </c>
      <c r="F144" s="6">
        <v>490</v>
      </c>
      <c r="G144" s="4">
        <v>65</v>
      </c>
      <c r="H144" s="4">
        <v>90</v>
      </c>
      <c r="I144" s="4">
        <v>120</v>
      </c>
      <c r="J144" s="4">
        <v>85</v>
      </c>
      <c r="K144" s="4">
        <v>70</v>
      </c>
      <c r="L144" s="4">
        <v>60</v>
      </c>
      <c r="M144" s="7" t="str">
        <f t="shared" si="2"/>
        <v>(143,110, 'Galarian Weezing',8,18,490,65,90,120,85,70,60),</v>
      </c>
    </row>
    <row r="145" spans="1:13" ht="15" customHeight="1" x14ac:dyDescent="0.25">
      <c r="A145" s="8">
        <v>144</v>
      </c>
      <c r="B145" s="4">
        <v>111</v>
      </c>
      <c r="C145" s="5" t="s">
        <v>162</v>
      </c>
      <c r="D145" s="5">
        <v>9</v>
      </c>
      <c r="E145" s="5">
        <v>13</v>
      </c>
      <c r="F145" s="6">
        <v>345</v>
      </c>
      <c r="G145" s="4">
        <v>80</v>
      </c>
      <c r="H145" s="4">
        <v>85</v>
      </c>
      <c r="I145" s="4">
        <v>95</v>
      </c>
      <c r="J145" s="4">
        <v>30</v>
      </c>
      <c r="K145" s="4">
        <v>30</v>
      </c>
      <c r="L145" s="4">
        <v>25</v>
      </c>
      <c r="M145" s="7" t="str">
        <f t="shared" si="2"/>
        <v>(144,111, 'Rhyhorn',9,13,345,80,85,95,30,30,25),</v>
      </c>
    </row>
    <row r="146" spans="1:13" ht="15" customHeight="1" x14ac:dyDescent="0.25">
      <c r="A146" s="8">
        <v>145</v>
      </c>
      <c r="B146" s="4">
        <v>112</v>
      </c>
      <c r="C146" s="5" t="s">
        <v>163</v>
      </c>
      <c r="D146" s="5">
        <v>9</v>
      </c>
      <c r="E146" s="5">
        <v>13</v>
      </c>
      <c r="F146" s="6">
        <v>485</v>
      </c>
      <c r="G146" s="4">
        <v>105</v>
      </c>
      <c r="H146" s="4">
        <v>130</v>
      </c>
      <c r="I146" s="4">
        <v>120</v>
      </c>
      <c r="J146" s="4">
        <v>45</v>
      </c>
      <c r="K146" s="4">
        <v>45</v>
      </c>
      <c r="L146" s="4">
        <v>40</v>
      </c>
      <c r="M146" s="7" t="str">
        <f t="shared" si="2"/>
        <v>(145,112, 'Rhydon',9,13,485,105,130,120,45,45,40),</v>
      </c>
    </row>
    <row r="147" spans="1:13" ht="13" x14ac:dyDescent="0.25">
      <c r="A147" s="8">
        <v>146</v>
      </c>
      <c r="B147" s="4">
        <v>113</v>
      </c>
      <c r="C147" s="5" t="s">
        <v>164</v>
      </c>
      <c r="D147" s="5">
        <v>1</v>
      </c>
      <c r="E147" s="5" t="s">
        <v>3560</v>
      </c>
      <c r="F147" s="6">
        <v>450</v>
      </c>
      <c r="G147" s="4">
        <v>250</v>
      </c>
      <c r="H147" s="4">
        <v>5</v>
      </c>
      <c r="I147" s="4">
        <v>5</v>
      </c>
      <c r="J147" s="4">
        <v>35</v>
      </c>
      <c r="K147" s="4">
        <v>105</v>
      </c>
      <c r="L147" s="4">
        <v>50</v>
      </c>
      <c r="M147" s="7" t="str">
        <f t="shared" si="2"/>
        <v>(146,113, 'Chansey',1,null,450,250,5,5,35,105,50),</v>
      </c>
    </row>
    <row r="148" spans="1:13" ht="13" x14ac:dyDescent="0.25">
      <c r="A148" s="8">
        <v>147</v>
      </c>
      <c r="B148" s="4">
        <v>114</v>
      </c>
      <c r="C148" s="5" t="s">
        <v>165</v>
      </c>
      <c r="D148" s="5">
        <v>5</v>
      </c>
      <c r="E148" s="5" t="s">
        <v>3560</v>
      </c>
      <c r="F148" s="6">
        <v>435</v>
      </c>
      <c r="G148" s="4">
        <v>65</v>
      </c>
      <c r="H148" s="4">
        <v>55</v>
      </c>
      <c r="I148" s="4">
        <v>115</v>
      </c>
      <c r="J148" s="4">
        <v>100</v>
      </c>
      <c r="K148" s="4">
        <v>40</v>
      </c>
      <c r="L148" s="4">
        <v>60</v>
      </c>
      <c r="M148" s="7" t="str">
        <f t="shared" si="2"/>
        <v>(147,114, 'Tangela',5,null,435,65,55,115,100,40,60),</v>
      </c>
    </row>
    <row r="149" spans="1:13" ht="13" x14ac:dyDescent="0.25">
      <c r="A149" s="8">
        <v>148</v>
      </c>
      <c r="B149" s="4">
        <v>115</v>
      </c>
      <c r="C149" s="5" t="s">
        <v>166</v>
      </c>
      <c r="D149" s="5">
        <v>1</v>
      </c>
      <c r="E149" s="5" t="s">
        <v>3560</v>
      </c>
      <c r="F149" s="6">
        <v>490</v>
      </c>
      <c r="G149" s="4">
        <v>105</v>
      </c>
      <c r="H149" s="4">
        <v>95</v>
      </c>
      <c r="I149" s="4">
        <v>80</v>
      </c>
      <c r="J149" s="4">
        <v>40</v>
      </c>
      <c r="K149" s="4">
        <v>80</v>
      </c>
      <c r="L149" s="4">
        <v>90</v>
      </c>
      <c r="M149" s="7" t="str">
        <f t="shared" si="2"/>
        <v>(148,115, 'Kangaskhan',1,null,490,105,95,80,40,80,90),</v>
      </c>
    </row>
    <row r="150" spans="1:13" ht="15" customHeight="1" x14ac:dyDescent="0.25">
      <c r="A150" s="8">
        <v>149</v>
      </c>
      <c r="B150" s="4">
        <v>115</v>
      </c>
      <c r="C150" s="4" t="s">
        <v>167</v>
      </c>
      <c r="D150" s="5">
        <v>1</v>
      </c>
      <c r="E150" s="5" t="s">
        <v>3560</v>
      </c>
      <c r="F150" s="6">
        <v>590</v>
      </c>
      <c r="G150" s="4">
        <v>105</v>
      </c>
      <c r="H150" s="4">
        <v>125</v>
      </c>
      <c r="I150" s="4">
        <v>100</v>
      </c>
      <c r="J150" s="4">
        <v>60</v>
      </c>
      <c r="K150" s="4">
        <v>100</v>
      </c>
      <c r="L150" s="4">
        <v>100</v>
      </c>
      <c r="M150" s="7" t="str">
        <f t="shared" si="2"/>
        <v>(149,115, 'Mega Kangaskhan',1,null,590,105,125,100,60,100,100),</v>
      </c>
    </row>
    <row r="151" spans="1:13" ht="13" x14ac:dyDescent="0.25">
      <c r="A151" s="8">
        <v>150</v>
      </c>
      <c r="B151" s="4">
        <v>116</v>
      </c>
      <c r="C151" s="5" t="s">
        <v>168</v>
      </c>
      <c r="D151" s="5">
        <v>3</v>
      </c>
      <c r="E151" s="5" t="s">
        <v>3560</v>
      </c>
      <c r="F151" s="6">
        <v>295</v>
      </c>
      <c r="G151" s="4">
        <v>30</v>
      </c>
      <c r="H151" s="4">
        <v>40</v>
      </c>
      <c r="I151" s="4">
        <v>70</v>
      </c>
      <c r="J151" s="4">
        <v>70</v>
      </c>
      <c r="K151" s="4">
        <v>25</v>
      </c>
      <c r="L151" s="4">
        <v>60</v>
      </c>
      <c r="M151" s="7" t="str">
        <f t="shared" si="2"/>
        <v>(150,116, 'Horsea',3,null,295,30,40,70,70,25,60),</v>
      </c>
    </row>
    <row r="152" spans="1:13" ht="13" x14ac:dyDescent="0.25">
      <c r="A152" s="8">
        <v>151</v>
      </c>
      <c r="B152" s="4">
        <v>117</v>
      </c>
      <c r="C152" s="5" t="s">
        <v>169</v>
      </c>
      <c r="D152" s="5">
        <v>3</v>
      </c>
      <c r="E152" s="5" t="s">
        <v>3560</v>
      </c>
      <c r="F152" s="6">
        <v>440</v>
      </c>
      <c r="G152" s="4">
        <v>55</v>
      </c>
      <c r="H152" s="4">
        <v>65</v>
      </c>
      <c r="I152" s="4">
        <v>95</v>
      </c>
      <c r="J152" s="4">
        <v>95</v>
      </c>
      <c r="K152" s="4">
        <v>45</v>
      </c>
      <c r="L152" s="4">
        <v>85</v>
      </c>
      <c r="M152" s="7" t="str">
        <f t="shared" si="2"/>
        <v>(151,117, 'Seadra',3,null,440,55,65,95,95,45,85),</v>
      </c>
    </row>
    <row r="153" spans="1:13" ht="13" x14ac:dyDescent="0.25">
      <c r="A153" s="8">
        <v>152</v>
      </c>
      <c r="B153" s="4">
        <v>118</v>
      </c>
      <c r="C153" s="5" t="s">
        <v>170</v>
      </c>
      <c r="D153" s="5">
        <v>3</v>
      </c>
      <c r="E153" s="5" t="s">
        <v>3560</v>
      </c>
      <c r="F153" s="6">
        <v>320</v>
      </c>
      <c r="G153" s="4">
        <v>45</v>
      </c>
      <c r="H153" s="4">
        <v>67</v>
      </c>
      <c r="I153" s="4">
        <v>60</v>
      </c>
      <c r="J153" s="4">
        <v>35</v>
      </c>
      <c r="K153" s="4">
        <v>50</v>
      </c>
      <c r="L153" s="4">
        <v>63</v>
      </c>
      <c r="M153" s="7" t="str">
        <f t="shared" si="2"/>
        <v>(152,118, 'Goldeen',3,null,320,45,67,60,35,50,63),</v>
      </c>
    </row>
    <row r="154" spans="1:13" ht="13" x14ac:dyDescent="0.25">
      <c r="A154" s="8">
        <v>153</v>
      </c>
      <c r="B154" s="4">
        <v>119</v>
      </c>
      <c r="C154" s="5" t="s">
        <v>171</v>
      </c>
      <c r="D154" s="5">
        <v>3</v>
      </c>
      <c r="E154" s="5" t="s">
        <v>3560</v>
      </c>
      <c r="F154" s="6">
        <v>450</v>
      </c>
      <c r="G154" s="4">
        <v>80</v>
      </c>
      <c r="H154" s="4">
        <v>92</v>
      </c>
      <c r="I154" s="4">
        <v>65</v>
      </c>
      <c r="J154" s="4">
        <v>65</v>
      </c>
      <c r="K154" s="4">
        <v>80</v>
      </c>
      <c r="L154" s="4">
        <v>68</v>
      </c>
      <c r="M154" s="7" t="str">
        <f t="shared" si="2"/>
        <v>(153,119, 'Seaking',3,null,450,80,92,65,65,80,68),</v>
      </c>
    </row>
    <row r="155" spans="1:13" ht="13" x14ac:dyDescent="0.25">
      <c r="A155" s="8">
        <v>154</v>
      </c>
      <c r="B155" s="4">
        <v>120</v>
      </c>
      <c r="C155" s="5" t="s">
        <v>172</v>
      </c>
      <c r="D155" s="5">
        <v>3</v>
      </c>
      <c r="E155" s="5" t="s">
        <v>3560</v>
      </c>
      <c r="F155" s="6">
        <v>340</v>
      </c>
      <c r="G155" s="4">
        <v>30</v>
      </c>
      <c r="H155" s="4">
        <v>45</v>
      </c>
      <c r="I155" s="4">
        <v>55</v>
      </c>
      <c r="J155" s="4">
        <v>70</v>
      </c>
      <c r="K155" s="4">
        <v>55</v>
      </c>
      <c r="L155" s="4">
        <v>85</v>
      </c>
      <c r="M155" s="7" t="str">
        <f t="shared" si="2"/>
        <v>(154,120, 'Staryu',3,null,340,30,45,55,70,55,85),</v>
      </c>
    </row>
    <row r="156" spans="1:13" ht="15" customHeight="1" x14ac:dyDescent="0.25">
      <c r="A156" s="8">
        <v>155</v>
      </c>
      <c r="B156" s="4">
        <v>121</v>
      </c>
      <c r="C156" s="5" t="s">
        <v>173</v>
      </c>
      <c r="D156" s="5">
        <v>3</v>
      </c>
      <c r="E156" s="5">
        <v>11</v>
      </c>
      <c r="F156" s="6">
        <v>520</v>
      </c>
      <c r="G156" s="4">
        <v>60</v>
      </c>
      <c r="H156" s="4">
        <v>75</v>
      </c>
      <c r="I156" s="4">
        <v>85</v>
      </c>
      <c r="J156" s="4">
        <v>100</v>
      </c>
      <c r="K156" s="4">
        <v>85</v>
      </c>
      <c r="L156" s="4">
        <v>115</v>
      </c>
      <c r="M156" s="7" t="str">
        <f t="shared" si="2"/>
        <v>(155,121, 'Starmie',3,11,520,60,75,85,100,85,115),</v>
      </c>
    </row>
    <row r="157" spans="1:13" ht="15" customHeight="1" x14ac:dyDescent="0.25">
      <c r="A157" s="8">
        <v>156</v>
      </c>
      <c r="B157" s="4">
        <v>122</v>
      </c>
      <c r="C157" s="5" t="s">
        <v>174</v>
      </c>
      <c r="D157" s="5">
        <v>11</v>
      </c>
      <c r="E157" s="5">
        <v>18</v>
      </c>
      <c r="F157" s="6">
        <v>460</v>
      </c>
      <c r="G157" s="4">
        <v>40</v>
      </c>
      <c r="H157" s="4">
        <v>45</v>
      </c>
      <c r="I157" s="4">
        <v>65</v>
      </c>
      <c r="J157" s="4">
        <v>100</v>
      </c>
      <c r="K157" s="4">
        <v>120</v>
      </c>
      <c r="L157" s="4">
        <v>90</v>
      </c>
      <c r="M157" s="7" t="str">
        <f t="shared" si="2"/>
        <v>(156,122, 'Mr. Mime',11,18,460,40,45,65,100,120,90),</v>
      </c>
    </row>
    <row r="158" spans="1:13" ht="15" customHeight="1" x14ac:dyDescent="0.25">
      <c r="A158" s="8">
        <v>157</v>
      </c>
      <c r="B158" s="4">
        <v>122</v>
      </c>
      <c r="C158" s="4" t="s">
        <v>175</v>
      </c>
      <c r="D158" s="5">
        <v>11</v>
      </c>
      <c r="E158" s="5">
        <v>6</v>
      </c>
      <c r="F158" s="6">
        <v>460</v>
      </c>
      <c r="G158" s="4">
        <v>50</v>
      </c>
      <c r="H158" s="4">
        <v>65</v>
      </c>
      <c r="I158" s="4">
        <v>65</v>
      </c>
      <c r="J158" s="4">
        <v>90</v>
      </c>
      <c r="K158" s="4">
        <v>90</v>
      </c>
      <c r="L158" s="4">
        <v>100</v>
      </c>
      <c r="M158" s="7" t="str">
        <f t="shared" si="2"/>
        <v>(157,122, 'Galarian Mr. Mime',11,6,460,50,65,65,90,90,100),</v>
      </c>
    </row>
    <row r="159" spans="1:13" ht="15" customHeight="1" x14ac:dyDescent="0.25">
      <c r="A159" s="8">
        <v>158</v>
      </c>
      <c r="B159" s="4">
        <v>123</v>
      </c>
      <c r="C159" s="5" t="s">
        <v>176</v>
      </c>
      <c r="D159" s="5">
        <v>12</v>
      </c>
      <c r="E159" s="5">
        <v>10</v>
      </c>
      <c r="F159" s="6">
        <v>500</v>
      </c>
      <c r="G159" s="4">
        <v>70</v>
      </c>
      <c r="H159" s="4">
        <v>110</v>
      </c>
      <c r="I159" s="4">
        <v>80</v>
      </c>
      <c r="J159" s="4">
        <v>55</v>
      </c>
      <c r="K159" s="4">
        <v>80</v>
      </c>
      <c r="L159" s="4">
        <v>105</v>
      </c>
      <c r="M159" s="7" t="str">
        <f t="shared" si="2"/>
        <v>(158,123, 'Scyther',12,10,500,70,110,80,55,80,105),</v>
      </c>
    </row>
    <row r="160" spans="1:13" ht="15" customHeight="1" x14ac:dyDescent="0.25">
      <c r="A160" s="8">
        <v>159</v>
      </c>
      <c r="B160" s="4">
        <v>124</v>
      </c>
      <c r="C160" s="5" t="s">
        <v>177</v>
      </c>
      <c r="D160" s="5">
        <v>6</v>
      </c>
      <c r="E160" s="5">
        <v>11</v>
      </c>
      <c r="F160" s="6">
        <v>455</v>
      </c>
      <c r="G160" s="4">
        <v>65</v>
      </c>
      <c r="H160" s="4">
        <v>50</v>
      </c>
      <c r="I160" s="4">
        <v>35</v>
      </c>
      <c r="J160" s="4">
        <v>115</v>
      </c>
      <c r="K160" s="4">
        <v>95</v>
      </c>
      <c r="L160" s="4">
        <v>95</v>
      </c>
      <c r="M160" s="7" t="str">
        <f t="shared" si="2"/>
        <v>(159,124, 'Jynx',6,11,455,65,50,35,115,95,95),</v>
      </c>
    </row>
    <row r="161" spans="1:13" ht="13" x14ac:dyDescent="0.25">
      <c r="A161" s="8">
        <v>160</v>
      </c>
      <c r="B161" s="4">
        <v>125</v>
      </c>
      <c r="C161" s="5" t="s">
        <v>178</v>
      </c>
      <c r="D161" s="5">
        <v>4</v>
      </c>
      <c r="E161" s="5" t="s">
        <v>3560</v>
      </c>
      <c r="F161" s="6">
        <v>490</v>
      </c>
      <c r="G161" s="4">
        <v>65</v>
      </c>
      <c r="H161" s="4">
        <v>83</v>
      </c>
      <c r="I161" s="4">
        <v>57</v>
      </c>
      <c r="J161" s="4">
        <v>95</v>
      </c>
      <c r="K161" s="4">
        <v>85</v>
      </c>
      <c r="L161" s="4">
        <v>105</v>
      </c>
      <c r="M161" s="7" t="str">
        <f t="shared" si="2"/>
        <v>(160,125, 'Electabuzz',4,null,490,65,83,57,95,85,105),</v>
      </c>
    </row>
    <row r="162" spans="1:13" ht="13" x14ac:dyDescent="0.25">
      <c r="A162" s="8">
        <v>161</v>
      </c>
      <c r="B162" s="4">
        <v>126</v>
      </c>
      <c r="C162" s="5" t="s">
        <v>179</v>
      </c>
      <c r="D162" s="5">
        <v>2</v>
      </c>
      <c r="E162" s="5" t="s">
        <v>3560</v>
      </c>
      <c r="F162" s="6">
        <v>495</v>
      </c>
      <c r="G162" s="4">
        <v>65</v>
      </c>
      <c r="H162" s="4">
        <v>95</v>
      </c>
      <c r="I162" s="4">
        <v>57</v>
      </c>
      <c r="J162" s="4">
        <v>100</v>
      </c>
      <c r="K162" s="4">
        <v>85</v>
      </c>
      <c r="L162" s="4">
        <v>93</v>
      </c>
      <c r="M162" s="7" t="str">
        <f t="shared" si="2"/>
        <v>(161,126, 'Magmar',2,null,495,65,95,57,100,85,93),</v>
      </c>
    </row>
    <row r="163" spans="1:13" ht="13" x14ac:dyDescent="0.25">
      <c r="A163" s="8">
        <v>162</v>
      </c>
      <c r="B163" s="4">
        <v>127</v>
      </c>
      <c r="C163" s="5" t="s">
        <v>180</v>
      </c>
      <c r="D163" s="5">
        <v>12</v>
      </c>
      <c r="E163" s="5" t="s">
        <v>3560</v>
      </c>
      <c r="F163" s="6">
        <v>500</v>
      </c>
      <c r="G163" s="4">
        <v>65</v>
      </c>
      <c r="H163" s="4">
        <v>125</v>
      </c>
      <c r="I163" s="4">
        <v>100</v>
      </c>
      <c r="J163" s="4">
        <v>55</v>
      </c>
      <c r="K163" s="4">
        <v>70</v>
      </c>
      <c r="L163" s="4">
        <v>85</v>
      </c>
      <c r="M163" s="7" t="str">
        <f t="shared" si="2"/>
        <v>(162,127, 'Pinsir',12,null,500,65,125,100,55,70,85),</v>
      </c>
    </row>
    <row r="164" spans="1:13" ht="15" customHeight="1" x14ac:dyDescent="0.25">
      <c r="A164" s="8">
        <v>163</v>
      </c>
      <c r="B164" s="4">
        <v>127</v>
      </c>
      <c r="C164" s="4" t="s">
        <v>181</v>
      </c>
      <c r="D164" s="5">
        <v>12</v>
      </c>
      <c r="E164" s="5">
        <v>10</v>
      </c>
      <c r="F164" s="6">
        <v>600</v>
      </c>
      <c r="G164" s="4">
        <v>65</v>
      </c>
      <c r="H164" s="4">
        <v>155</v>
      </c>
      <c r="I164" s="4">
        <v>120</v>
      </c>
      <c r="J164" s="4">
        <v>65</v>
      </c>
      <c r="K164" s="4">
        <v>90</v>
      </c>
      <c r="L164" s="4">
        <v>105</v>
      </c>
      <c r="M164" s="7" t="str">
        <f t="shared" si="2"/>
        <v>(163,127, 'Mega Pinsir',12,10,600,65,155,120,65,90,105),</v>
      </c>
    </row>
    <row r="165" spans="1:13" ht="13" x14ac:dyDescent="0.25">
      <c r="A165" s="8">
        <v>164</v>
      </c>
      <c r="B165" s="4">
        <v>128</v>
      </c>
      <c r="C165" s="5" t="s">
        <v>182</v>
      </c>
      <c r="D165" s="5">
        <v>1</v>
      </c>
      <c r="E165" s="5" t="s">
        <v>3560</v>
      </c>
      <c r="F165" s="6">
        <v>490</v>
      </c>
      <c r="G165" s="4">
        <v>75</v>
      </c>
      <c r="H165" s="4">
        <v>100</v>
      </c>
      <c r="I165" s="4">
        <v>95</v>
      </c>
      <c r="J165" s="4">
        <v>40</v>
      </c>
      <c r="K165" s="4">
        <v>70</v>
      </c>
      <c r="L165" s="4">
        <v>110</v>
      </c>
      <c r="M165" s="7" t="str">
        <f t="shared" si="2"/>
        <v>(164,128, 'Tauros',1,null,490,75,100,95,40,70,110),</v>
      </c>
    </row>
    <row r="166" spans="1:13" ht="13" x14ac:dyDescent="0.25">
      <c r="A166" s="8">
        <v>165</v>
      </c>
      <c r="B166" s="4">
        <v>129</v>
      </c>
      <c r="C166" s="5" t="s">
        <v>183</v>
      </c>
      <c r="D166" s="5">
        <v>3</v>
      </c>
      <c r="E166" s="5" t="s">
        <v>3560</v>
      </c>
      <c r="F166" s="6">
        <v>200</v>
      </c>
      <c r="G166" s="4">
        <v>20</v>
      </c>
      <c r="H166" s="4">
        <v>10</v>
      </c>
      <c r="I166" s="4">
        <v>55</v>
      </c>
      <c r="J166" s="4">
        <v>15</v>
      </c>
      <c r="K166" s="4">
        <v>20</v>
      </c>
      <c r="L166" s="4">
        <v>80</v>
      </c>
      <c r="M166" s="7" t="str">
        <f t="shared" si="2"/>
        <v>(165,129, 'Magikarp',3,null,200,20,10,55,15,20,80),</v>
      </c>
    </row>
    <row r="167" spans="1:13" ht="15" customHeight="1" x14ac:dyDescent="0.25">
      <c r="A167" s="8">
        <v>166</v>
      </c>
      <c r="B167" s="4">
        <v>130</v>
      </c>
      <c r="C167" s="5" t="s">
        <v>184</v>
      </c>
      <c r="D167" s="5">
        <v>3</v>
      </c>
      <c r="E167" s="5">
        <v>10</v>
      </c>
      <c r="F167" s="6">
        <v>540</v>
      </c>
      <c r="G167" s="4">
        <v>95</v>
      </c>
      <c r="H167" s="4">
        <v>125</v>
      </c>
      <c r="I167" s="4">
        <v>79</v>
      </c>
      <c r="J167" s="4">
        <v>60</v>
      </c>
      <c r="K167" s="4">
        <v>100</v>
      </c>
      <c r="L167" s="4">
        <v>81</v>
      </c>
      <c r="M167" s="7" t="str">
        <f t="shared" si="2"/>
        <v>(166,130, 'Gyarados',3,10,540,95,125,79,60,100,81),</v>
      </c>
    </row>
    <row r="168" spans="1:13" ht="15" customHeight="1" x14ac:dyDescent="0.25">
      <c r="A168" s="8">
        <v>167</v>
      </c>
      <c r="B168" s="4">
        <v>130</v>
      </c>
      <c r="C168" s="4" t="s">
        <v>185</v>
      </c>
      <c r="D168" s="5">
        <v>3</v>
      </c>
      <c r="E168" s="5">
        <v>16</v>
      </c>
      <c r="F168" s="6">
        <v>640</v>
      </c>
      <c r="G168" s="4">
        <v>95</v>
      </c>
      <c r="H168" s="4">
        <v>155</v>
      </c>
      <c r="I168" s="4">
        <v>109</v>
      </c>
      <c r="J168" s="4">
        <v>70</v>
      </c>
      <c r="K168" s="4">
        <v>130</v>
      </c>
      <c r="L168" s="4">
        <v>81</v>
      </c>
      <c r="M168" s="7" t="str">
        <f t="shared" si="2"/>
        <v>(167,130, 'Mega Gyarados',3,16,640,95,155,109,70,130,81),</v>
      </c>
    </row>
    <row r="169" spans="1:13" ht="15" customHeight="1" x14ac:dyDescent="0.25">
      <c r="A169" s="8">
        <v>168</v>
      </c>
      <c r="B169" s="4">
        <v>131</v>
      </c>
      <c r="C169" s="5" t="s">
        <v>186</v>
      </c>
      <c r="D169" s="5">
        <v>3</v>
      </c>
      <c r="E169" s="5">
        <v>6</v>
      </c>
      <c r="F169" s="6">
        <v>535</v>
      </c>
      <c r="G169" s="4">
        <v>130</v>
      </c>
      <c r="H169" s="4">
        <v>85</v>
      </c>
      <c r="I169" s="4">
        <v>80</v>
      </c>
      <c r="J169" s="4">
        <v>85</v>
      </c>
      <c r="K169" s="4">
        <v>95</v>
      </c>
      <c r="L169" s="4">
        <v>60</v>
      </c>
      <c r="M169" s="7" t="str">
        <f t="shared" si="2"/>
        <v>(168,131, 'Lapras',3,6,535,130,85,80,85,95,60),</v>
      </c>
    </row>
    <row r="170" spans="1:13" ht="13" x14ac:dyDescent="0.25">
      <c r="A170" s="8">
        <v>169</v>
      </c>
      <c r="B170" s="4">
        <v>132</v>
      </c>
      <c r="C170" s="5" t="s">
        <v>187</v>
      </c>
      <c r="D170" s="5">
        <v>1</v>
      </c>
      <c r="E170" s="5" t="s">
        <v>3560</v>
      </c>
      <c r="F170" s="6">
        <v>288</v>
      </c>
      <c r="G170" s="4">
        <v>48</v>
      </c>
      <c r="H170" s="4">
        <v>48</v>
      </c>
      <c r="I170" s="4">
        <v>48</v>
      </c>
      <c r="J170" s="4">
        <v>48</v>
      </c>
      <c r="K170" s="4">
        <v>48</v>
      </c>
      <c r="L170" s="4">
        <v>48</v>
      </c>
      <c r="M170" s="7" t="str">
        <f t="shared" si="2"/>
        <v>(169,132, 'Ditto',1,null,288,48,48,48,48,48,48),</v>
      </c>
    </row>
    <row r="171" spans="1:13" ht="13" x14ac:dyDescent="0.25">
      <c r="A171" s="8">
        <v>170</v>
      </c>
      <c r="B171" s="4">
        <v>133</v>
      </c>
      <c r="C171" s="5" t="s">
        <v>188</v>
      </c>
      <c r="D171" s="5">
        <v>1</v>
      </c>
      <c r="E171" s="5" t="s">
        <v>3560</v>
      </c>
      <c r="F171" s="6">
        <v>325</v>
      </c>
      <c r="G171" s="4">
        <v>55</v>
      </c>
      <c r="H171" s="4">
        <v>55</v>
      </c>
      <c r="I171" s="4">
        <v>50</v>
      </c>
      <c r="J171" s="4">
        <v>45</v>
      </c>
      <c r="K171" s="4">
        <v>65</v>
      </c>
      <c r="L171" s="4">
        <v>55</v>
      </c>
      <c r="M171" s="7" t="str">
        <f t="shared" si="2"/>
        <v>(170,133, 'Eevee',1,null,325,55,55,50,45,65,55),</v>
      </c>
    </row>
    <row r="172" spans="1:13" ht="15" customHeight="1" x14ac:dyDescent="0.25">
      <c r="A172" s="8">
        <v>171</v>
      </c>
      <c r="B172" s="4">
        <v>133</v>
      </c>
      <c r="C172" s="4" t="s">
        <v>189</v>
      </c>
      <c r="D172" s="5">
        <v>1</v>
      </c>
      <c r="E172" s="5" t="s">
        <v>3560</v>
      </c>
      <c r="F172" s="6">
        <v>435</v>
      </c>
      <c r="G172" s="4">
        <v>65</v>
      </c>
      <c r="H172" s="4">
        <v>75</v>
      </c>
      <c r="I172" s="4">
        <v>70</v>
      </c>
      <c r="J172" s="4">
        <v>65</v>
      </c>
      <c r="K172" s="4">
        <v>85</v>
      </c>
      <c r="L172" s="4">
        <v>75</v>
      </c>
      <c r="M172" s="7" t="str">
        <f t="shared" si="2"/>
        <v>(171,133, 'Partner Eevee',1,null,435,65,75,70,65,85,75),</v>
      </c>
    </row>
    <row r="173" spans="1:13" ht="13" x14ac:dyDescent="0.25">
      <c r="A173" s="8">
        <v>172</v>
      </c>
      <c r="B173" s="4">
        <v>134</v>
      </c>
      <c r="C173" s="5" t="s">
        <v>190</v>
      </c>
      <c r="D173" s="5">
        <v>3</v>
      </c>
      <c r="E173" s="5" t="s">
        <v>3560</v>
      </c>
      <c r="F173" s="6">
        <v>525</v>
      </c>
      <c r="G173" s="4">
        <v>130</v>
      </c>
      <c r="H173" s="4">
        <v>65</v>
      </c>
      <c r="I173" s="4">
        <v>60</v>
      </c>
      <c r="J173" s="4">
        <v>110</v>
      </c>
      <c r="K173" s="4">
        <v>95</v>
      </c>
      <c r="L173" s="4">
        <v>65</v>
      </c>
      <c r="M173" s="7" t="str">
        <f t="shared" si="2"/>
        <v>(172,134, 'Vaporeon',3,null,525,130,65,60,110,95,65),</v>
      </c>
    </row>
    <row r="174" spans="1:13" ht="13" x14ac:dyDescent="0.25">
      <c r="A174" s="8">
        <v>173</v>
      </c>
      <c r="B174" s="4">
        <v>135</v>
      </c>
      <c r="C174" s="5" t="s">
        <v>191</v>
      </c>
      <c r="D174" s="5">
        <v>4</v>
      </c>
      <c r="E174" s="5" t="s">
        <v>3560</v>
      </c>
      <c r="F174" s="6">
        <v>525</v>
      </c>
      <c r="G174" s="4">
        <v>65</v>
      </c>
      <c r="H174" s="4">
        <v>65</v>
      </c>
      <c r="I174" s="4">
        <v>60</v>
      </c>
      <c r="J174" s="4">
        <v>110</v>
      </c>
      <c r="K174" s="4">
        <v>95</v>
      </c>
      <c r="L174" s="4">
        <v>130</v>
      </c>
      <c r="M174" s="7" t="str">
        <f t="shared" si="2"/>
        <v>(173,135, 'Jolteon',4,null,525,65,65,60,110,95,130),</v>
      </c>
    </row>
    <row r="175" spans="1:13" ht="13" x14ac:dyDescent="0.25">
      <c r="A175" s="8">
        <v>174</v>
      </c>
      <c r="B175" s="4">
        <v>136</v>
      </c>
      <c r="C175" s="5" t="s">
        <v>192</v>
      </c>
      <c r="D175" s="5">
        <v>2</v>
      </c>
      <c r="E175" s="5" t="s">
        <v>3560</v>
      </c>
      <c r="F175" s="6">
        <v>525</v>
      </c>
      <c r="G175" s="4">
        <v>65</v>
      </c>
      <c r="H175" s="4">
        <v>130</v>
      </c>
      <c r="I175" s="4">
        <v>60</v>
      </c>
      <c r="J175" s="4">
        <v>95</v>
      </c>
      <c r="K175" s="4">
        <v>110</v>
      </c>
      <c r="L175" s="4">
        <v>65</v>
      </c>
      <c r="M175" s="7" t="str">
        <f t="shared" si="2"/>
        <v>(174,136, 'Flareon',2,null,525,65,130,60,95,110,65),</v>
      </c>
    </row>
    <row r="176" spans="1:13" ht="13" x14ac:dyDescent="0.25">
      <c r="A176" s="8">
        <v>175</v>
      </c>
      <c r="B176" s="4">
        <v>137</v>
      </c>
      <c r="C176" s="5" t="s">
        <v>193</v>
      </c>
      <c r="D176" s="5">
        <v>1</v>
      </c>
      <c r="E176" s="5" t="s">
        <v>3560</v>
      </c>
      <c r="F176" s="6">
        <v>395</v>
      </c>
      <c r="G176" s="4">
        <v>65</v>
      </c>
      <c r="H176" s="4">
        <v>60</v>
      </c>
      <c r="I176" s="4">
        <v>70</v>
      </c>
      <c r="J176" s="4">
        <v>85</v>
      </c>
      <c r="K176" s="4">
        <v>75</v>
      </c>
      <c r="L176" s="4">
        <v>40</v>
      </c>
      <c r="M176" s="7" t="str">
        <f t="shared" si="2"/>
        <v>(175,137, 'Porygon',1,null,395,65,60,70,85,75,40),</v>
      </c>
    </row>
    <row r="177" spans="1:13" ht="15" customHeight="1" x14ac:dyDescent="0.25">
      <c r="A177" s="8">
        <v>176</v>
      </c>
      <c r="B177" s="4">
        <v>138</v>
      </c>
      <c r="C177" s="5" t="s">
        <v>194</v>
      </c>
      <c r="D177" s="5">
        <v>13</v>
      </c>
      <c r="E177" s="5">
        <v>4</v>
      </c>
      <c r="F177" s="6">
        <v>355</v>
      </c>
      <c r="G177" s="4">
        <v>35</v>
      </c>
      <c r="H177" s="4">
        <v>40</v>
      </c>
      <c r="I177" s="4">
        <v>100</v>
      </c>
      <c r="J177" s="4">
        <v>90</v>
      </c>
      <c r="K177" s="4">
        <v>55</v>
      </c>
      <c r="L177" s="4">
        <v>35</v>
      </c>
      <c r="M177" s="7" t="str">
        <f t="shared" si="2"/>
        <v>(176,138, 'Omanyte',13,4,355,35,40,100,90,55,35),</v>
      </c>
    </row>
    <row r="178" spans="1:13" ht="15" customHeight="1" x14ac:dyDescent="0.25">
      <c r="A178" s="8">
        <v>177</v>
      </c>
      <c r="B178" s="4">
        <v>139</v>
      </c>
      <c r="C178" s="5" t="s">
        <v>195</v>
      </c>
      <c r="D178" s="5">
        <v>13</v>
      </c>
      <c r="E178" s="5">
        <v>4</v>
      </c>
      <c r="F178" s="6">
        <v>495</v>
      </c>
      <c r="G178" s="4">
        <v>70</v>
      </c>
      <c r="H178" s="4">
        <v>60</v>
      </c>
      <c r="I178" s="4">
        <v>125</v>
      </c>
      <c r="J178" s="4">
        <v>115</v>
      </c>
      <c r="K178" s="4">
        <v>70</v>
      </c>
      <c r="L178" s="4">
        <v>55</v>
      </c>
      <c r="M178" s="7" t="str">
        <f t="shared" si="2"/>
        <v>(177,139, 'Omastar',13,4,495,70,60,125,115,70,55),</v>
      </c>
    </row>
    <row r="179" spans="1:13" ht="15" customHeight="1" x14ac:dyDescent="0.25">
      <c r="A179" s="8">
        <v>178</v>
      </c>
      <c r="B179" s="4">
        <v>140</v>
      </c>
      <c r="C179" s="5" t="s">
        <v>196</v>
      </c>
      <c r="D179" s="5">
        <v>13</v>
      </c>
      <c r="E179" s="5">
        <v>4</v>
      </c>
      <c r="F179" s="6">
        <v>355</v>
      </c>
      <c r="G179" s="4">
        <v>30</v>
      </c>
      <c r="H179" s="4">
        <v>80</v>
      </c>
      <c r="I179" s="4">
        <v>90</v>
      </c>
      <c r="J179" s="4">
        <v>55</v>
      </c>
      <c r="K179" s="4">
        <v>45</v>
      </c>
      <c r="L179" s="4">
        <v>55</v>
      </c>
      <c r="M179" s="7" t="str">
        <f t="shared" si="2"/>
        <v>(178,140, 'Kabuto',13,4,355,30,80,90,55,45,55),</v>
      </c>
    </row>
    <row r="180" spans="1:13" ht="15" customHeight="1" x14ac:dyDescent="0.25">
      <c r="A180" s="8">
        <v>179</v>
      </c>
      <c r="B180" s="4">
        <v>141</v>
      </c>
      <c r="C180" s="5" t="s">
        <v>197</v>
      </c>
      <c r="D180" s="5">
        <v>13</v>
      </c>
      <c r="E180" s="5">
        <v>4</v>
      </c>
      <c r="F180" s="6">
        <v>495</v>
      </c>
      <c r="G180" s="4">
        <v>60</v>
      </c>
      <c r="H180" s="4">
        <v>115</v>
      </c>
      <c r="I180" s="4">
        <v>105</v>
      </c>
      <c r="J180" s="4">
        <v>65</v>
      </c>
      <c r="K180" s="4">
        <v>70</v>
      </c>
      <c r="L180" s="4">
        <v>80</v>
      </c>
      <c r="M180" s="7" t="str">
        <f t="shared" si="2"/>
        <v>(179,141, 'Kabutops',13,4,495,60,115,105,65,70,80),</v>
      </c>
    </row>
    <row r="181" spans="1:13" ht="15" customHeight="1" x14ac:dyDescent="0.25">
      <c r="A181" s="8">
        <v>180</v>
      </c>
      <c r="B181" s="4">
        <v>142</v>
      </c>
      <c r="C181" s="5" t="s">
        <v>198</v>
      </c>
      <c r="D181" s="5">
        <v>13</v>
      </c>
      <c r="E181" s="5">
        <v>10</v>
      </c>
      <c r="F181" s="6">
        <v>515</v>
      </c>
      <c r="G181" s="4">
        <v>80</v>
      </c>
      <c r="H181" s="4">
        <v>105</v>
      </c>
      <c r="I181" s="4">
        <v>65</v>
      </c>
      <c r="J181" s="4">
        <v>60</v>
      </c>
      <c r="K181" s="4">
        <v>75</v>
      </c>
      <c r="L181" s="4">
        <v>130</v>
      </c>
      <c r="M181" s="7" t="str">
        <f t="shared" si="2"/>
        <v>(180,142, 'Aerodactyl',13,10,515,80,105,65,60,75,130),</v>
      </c>
    </row>
    <row r="182" spans="1:13" ht="15" customHeight="1" x14ac:dyDescent="0.25">
      <c r="A182" s="8">
        <v>181</v>
      </c>
      <c r="B182" s="4">
        <v>142</v>
      </c>
      <c r="C182" s="4" t="s">
        <v>199</v>
      </c>
      <c r="D182" s="5">
        <v>13</v>
      </c>
      <c r="E182" s="5">
        <v>10</v>
      </c>
      <c r="F182" s="6">
        <v>615</v>
      </c>
      <c r="G182" s="4">
        <v>80</v>
      </c>
      <c r="H182" s="4">
        <v>135</v>
      </c>
      <c r="I182" s="4">
        <v>85</v>
      </c>
      <c r="J182" s="4">
        <v>70</v>
      </c>
      <c r="K182" s="4">
        <v>95</v>
      </c>
      <c r="L182" s="4">
        <v>150</v>
      </c>
      <c r="M182" s="7" t="str">
        <f t="shared" si="2"/>
        <v>(181,142, 'Mega Aerodactyl',13,10,615,80,135,85,70,95,150),</v>
      </c>
    </row>
    <row r="183" spans="1:13" ht="13" x14ac:dyDescent="0.25">
      <c r="A183" s="8">
        <v>182</v>
      </c>
      <c r="B183" s="4">
        <v>143</v>
      </c>
      <c r="C183" s="5" t="s">
        <v>200</v>
      </c>
      <c r="D183" s="5">
        <v>1</v>
      </c>
      <c r="E183" s="5" t="s">
        <v>3560</v>
      </c>
      <c r="F183" s="6">
        <v>540</v>
      </c>
      <c r="G183" s="4">
        <v>160</v>
      </c>
      <c r="H183" s="4">
        <v>110</v>
      </c>
      <c r="I183" s="4">
        <v>65</v>
      </c>
      <c r="J183" s="4">
        <v>65</v>
      </c>
      <c r="K183" s="4">
        <v>110</v>
      </c>
      <c r="L183" s="4">
        <v>30</v>
      </c>
      <c r="M183" s="7" t="str">
        <f t="shared" si="2"/>
        <v>(182,143, 'Snorlax',1,null,540,160,110,65,65,110,30),</v>
      </c>
    </row>
    <row r="184" spans="1:13" ht="15" customHeight="1" x14ac:dyDescent="0.25">
      <c r="A184" s="8">
        <v>183</v>
      </c>
      <c r="B184" s="4">
        <v>144</v>
      </c>
      <c r="C184" s="5" t="s">
        <v>201</v>
      </c>
      <c r="D184" s="5">
        <v>6</v>
      </c>
      <c r="E184" s="5">
        <v>10</v>
      </c>
      <c r="F184" s="6">
        <v>580</v>
      </c>
      <c r="G184" s="4">
        <v>90</v>
      </c>
      <c r="H184" s="4">
        <v>85</v>
      </c>
      <c r="I184" s="4">
        <v>100</v>
      </c>
      <c r="J184" s="4">
        <v>95</v>
      </c>
      <c r="K184" s="4">
        <v>125</v>
      </c>
      <c r="L184" s="4">
        <v>85</v>
      </c>
      <c r="M184" s="7" t="str">
        <f t="shared" si="2"/>
        <v>(183,144, 'Articuno',6,10,580,90,85,100,95,125,85),</v>
      </c>
    </row>
    <row r="185" spans="1:13" ht="15" customHeight="1" x14ac:dyDescent="0.25">
      <c r="A185" s="8">
        <v>184</v>
      </c>
      <c r="B185" s="4">
        <v>145</v>
      </c>
      <c r="C185" s="5" t="s">
        <v>202</v>
      </c>
      <c r="D185" s="5">
        <v>4</v>
      </c>
      <c r="E185" s="5">
        <v>10</v>
      </c>
      <c r="F185" s="6">
        <v>580</v>
      </c>
      <c r="G185" s="4">
        <v>90</v>
      </c>
      <c r="H185" s="4">
        <v>90</v>
      </c>
      <c r="I185" s="4">
        <v>85</v>
      </c>
      <c r="J185" s="4">
        <v>125</v>
      </c>
      <c r="K185" s="4">
        <v>90</v>
      </c>
      <c r="L185" s="4">
        <v>100</v>
      </c>
      <c r="M185" s="7" t="str">
        <f t="shared" si="2"/>
        <v>(184,145, 'Zapdos',4,10,580,90,90,85,125,90,100),</v>
      </c>
    </row>
    <row r="186" spans="1:13" ht="15" customHeight="1" x14ac:dyDescent="0.25">
      <c r="A186" s="8">
        <v>185</v>
      </c>
      <c r="B186" s="4">
        <v>146</v>
      </c>
      <c r="C186" s="5" t="s">
        <v>203</v>
      </c>
      <c r="D186" s="5">
        <v>2</v>
      </c>
      <c r="E186" s="5">
        <v>10</v>
      </c>
      <c r="F186" s="6">
        <v>580</v>
      </c>
      <c r="G186" s="4">
        <v>90</v>
      </c>
      <c r="H186" s="4">
        <v>100</v>
      </c>
      <c r="I186" s="4">
        <v>90</v>
      </c>
      <c r="J186" s="4">
        <v>125</v>
      </c>
      <c r="K186" s="4">
        <v>85</v>
      </c>
      <c r="L186" s="4">
        <v>90</v>
      </c>
      <c r="M186" s="7" t="str">
        <f t="shared" si="2"/>
        <v>(185,146, 'Moltres',2,10,580,90,100,90,125,85,90),</v>
      </c>
    </row>
    <row r="187" spans="1:13" ht="13" x14ac:dyDescent="0.25">
      <c r="A187" s="8">
        <v>186</v>
      </c>
      <c r="B187" s="4">
        <v>147</v>
      </c>
      <c r="C187" s="5" t="s">
        <v>204</v>
      </c>
      <c r="D187" s="5">
        <v>15</v>
      </c>
      <c r="E187" s="5" t="s">
        <v>3560</v>
      </c>
      <c r="F187" s="6">
        <v>300</v>
      </c>
      <c r="G187" s="4">
        <v>41</v>
      </c>
      <c r="H187" s="4">
        <v>64</v>
      </c>
      <c r="I187" s="4">
        <v>45</v>
      </c>
      <c r="J187" s="4">
        <v>50</v>
      </c>
      <c r="K187" s="4">
        <v>50</v>
      </c>
      <c r="L187" s="4">
        <v>50</v>
      </c>
      <c r="M187" s="7" t="str">
        <f t="shared" si="2"/>
        <v>(186,147, 'Dratini',15,null,300,41,64,45,50,50,50),</v>
      </c>
    </row>
    <row r="188" spans="1:13" ht="13" x14ac:dyDescent="0.25">
      <c r="A188" s="8">
        <v>187</v>
      </c>
      <c r="B188" s="4">
        <v>148</v>
      </c>
      <c r="C188" s="5" t="s">
        <v>205</v>
      </c>
      <c r="D188" s="5">
        <v>15</v>
      </c>
      <c r="E188" s="5" t="s">
        <v>3560</v>
      </c>
      <c r="F188" s="6">
        <v>420</v>
      </c>
      <c r="G188" s="4">
        <v>61</v>
      </c>
      <c r="H188" s="4">
        <v>84</v>
      </c>
      <c r="I188" s="4">
        <v>65</v>
      </c>
      <c r="J188" s="4">
        <v>70</v>
      </c>
      <c r="K188" s="4">
        <v>70</v>
      </c>
      <c r="L188" s="4">
        <v>70</v>
      </c>
      <c r="M188" s="7" t="str">
        <f t="shared" si="2"/>
        <v>(187,148, 'Dragonair',15,null,420,61,84,65,70,70,70),</v>
      </c>
    </row>
    <row r="189" spans="1:13" ht="15" customHeight="1" x14ac:dyDescent="0.25">
      <c r="A189" s="8">
        <v>188</v>
      </c>
      <c r="B189" s="4">
        <v>149</v>
      </c>
      <c r="C189" s="5" t="s">
        <v>206</v>
      </c>
      <c r="D189" s="5">
        <v>15</v>
      </c>
      <c r="E189" s="5">
        <v>10</v>
      </c>
      <c r="F189" s="6">
        <v>600</v>
      </c>
      <c r="G189" s="4">
        <v>91</v>
      </c>
      <c r="H189" s="4">
        <v>134</v>
      </c>
      <c r="I189" s="4">
        <v>95</v>
      </c>
      <c r="J189" s="4">
        <v>100</v>
      </c>
      <c r="K189" s="4">
        <v>100</v>
      </c>
      <c r="L189" s="4">
        <v>80</v>
      </c>
      <c r="M189" s="7" t="str">
        <f t="shared" si="2"/>
        <v>(188,149, 'Dragonite',15,10,600,91,134,95,100,100,80),</v>
      </c>
    </row>
    <row r="190" spans="1:13" ht="13" x14ac:dyDescent="0.25">
      <c r="A190" s="8">
        <v>189</v>
      </c>
      <c r="B190" s="4">
        <v>150</v>
      </c>
      <c r="C190" s="5" t="s">
        <v>207</v>
      </c>
      <c r="D190" s="5">
        <v>11</v>
      </c>
      <c r="E190" s="5" t="s">
        <v>3560</v>
      </c>
      <c r="F190" s="6">
        <v>680</v>
      </c>
      <c r="G190" s="4">
        <v>106</v>
      </c>
      <c r="H190" s="4">
        <v>110</v>
      </c>
      <c r="I190" s="4">
        <v>90</v>
      </c>
      <c r="J190" s="4">
        <v>154</v>
      </c>
      <c r="K190" s="4">
        <v>90</v>
      </c>
      <c r="L190" s="4">
        <v>130</v>
      </c>
      <c r="M190" s="7" t="str">
        <f t="shared" si="2"/>
        <v>(189,150, 'Mewtwo',11,null,680,106,110,90,154,90,130),</v>
      </c>
    </row>
    <row r="191" spans="1:13" ht="15" customHeight="1" x14ac:dyDescent="0.25">
      <c r="A191" s="8">
        <v>190</v>
      </c>
      <c r="B191" s="4">
        <v>150</v>
      </c>
      <c r="C191" s="4" t="s">
        <v>208</v>
      </c>
      <c r="D191" s="5">
        <v>11</v>
      </c>
      <c r="E191" s="5">
        <v>7</v>
      </c>
      <c r="F191" s="6">
        <v>780</v>
      </c>
      <c r="G191" s="4">
        <v>106</v>
      </c>
      <c r="H191" s="4">
        <v>190</v>
      </c>
      <c r="I191" s="4">
        <v>100</v>
      </c>
      <c r="J191" s="4">
        <v>154</v>
      </c>
      <c r="K191" s="4">
        <v>100</v>
      </c>
      <c r="L191" s="4">
        <v>130</v>
      </c>
      <c r="M191" s="7" t="str">
        <f t="shared" si="2"/>
        <v>(190,150, 'Mega Mewtwo X',11,7,780,106,190,100,154,100,130),</v>
      </c>
    </row>
    <row r="192" spans="1:13" ht="15" customHeight="1" x14ac:dyDescent="0.25">
      <c r="A192" s="8">
        <v>191</v>
      </c>
      <c r="B192" s="4">
        <v>150</v>
      </c>
      <c r="C192" s="4" t="s">
        <v>209</v>
      </c>
      <c r="D192" s="5">
        <v>11</v>
      </c>
      <c r="E192" s="5" t="s">
        <v>3560</v>
      </c>
      <c r="F192" s="6">
        <v>780</v>
      </c>
      <c r="G192" s="4">
        <v>106</v>
      </c>
      <c r="H192" s="4">
        <v>150</v>
      </c>
      <c r="I192" s="4">
        <v>70</v>
      </c>
      <c r="J192" s="4">
        <v>194</v>
      </c>
      <c r="K192" s="4">
        <v>120</v>
      </c>
      <c r="L192" s="4">
        <v>140</v>
      </c>
      <c r="M192" s="7" t="str">
        <f t="shared" si="2"/>
        <v>(191,150, 'Mega Mewtwo Y',11,null,780,106,150,70,194,120,140),</v>
      </c>
    </row>
    <row r="193" spans="1:13" ht="13" x14ac:dyDescent="0.25">
      <c r="A193" s="8">
        <v>192</v>
      </c>
      <c r="B193" s="4">
        <v>151</v>
      </c>
      <c r="C193" s="5" t="s">
        <v>210</v>
      </c>
      <c r="D193" s="5">
        <v>11</v>
      </c>
      <c r="E193" s="5" t="s">
        <v>3560</v>
      </c>
      <c r="F193" s="6">
        <v>600</v>
      </c>
      <c r="G193" s="4">
        <v>100</v>
      </c>
      <c r="H193" s="4">
        <v>100</v>
      </c>
      <c r="I193" s="4">
        <v>100</v>
      </c>
      <c r="J193" s="4">
        <v>100</v>
      </c>
      <c r="K193" s="4">
        <v>100</v>
      </c>
      <c r="L193" s="4">
        <v>100</v>
      </c>
      <c r="M193" s="7" t="str">
        <f t="shared" si="2"/>
        <v>(192,151, 'Mew',11,null,600,100,100,100,100,100,100),</v>
      </c>
    </row>
    <row r="194" spans="1:13" ht="13" x14ac:dyDescent="0.25">
      <c r="A194" s="8">
        <v>193</v>
      </c>
      <c r="B194" s="4">
        <v>152</v>
      </c>
      <c r="C194" s="5" t="s">
        <v>211</v>
      </c>
      <c r="D194" s="5">
        <v>5</v>
      </c>
      <c r="E194" s="5" t="s">
        <v>3560</v>
      </c>
      <c r="F194" s="6">
        <v>318</v>
      </c>
      <c r="G194" s="4">
        <v>45</v>
      </c>
      <c r="H194" s="4">
        <v>49</v>
      </c>
      <c r="I194" s="4">
        <v>65</v>
      </c>
      <c r="J194" s="4">
        <v>49</v>
      </c>
      <c r="K194" s="4">
        <v>65</v>
      </c>
      <c r="L194" s="4">
        <v>45</v>
      </c>
      <c r="M194" s="7" t="str">
        <f t="shared" si="2"/>
        <v>(193,152, 'Chikorita',5,null,318,45,49,65,49,65,45),</v>
      </c>
    </row>
    <row r="195" spans="1:13" ht="13" x14ac:dyDescent="0.25">
      <c r="A195" s="8">
        <v>194</v>
      </c>
      <c r="B195" s="4">
        <v>153</v>
      </c>
      <c r="C195" s="5" t="s">
        <v>212</v>
      </c>
      <c r="D195" s="5">
        <v>5</v>
      </c>
      <c r="E195" s="5" t="s">
        <v>3560</v>
      </c>
      <c r="F195" s="6">
        <v>405</v>
      </c>
      <c r="G195" s="4">
        <v>60</v>
      </c>
      <c r="H195" s="4">
        <v>62</v>
      </c>
      <c r="I195" s="4">
        <v>80</v>
      </c>
      <c r="J195" s="4">
        <v>63</v>
      </c>
      <c r="K195" s="4">
        <v>80</v>
      </c>
      <c r="L195" s="4">
        <v>60</v>
      </c>
      <c r="M195" s="7" t="str">
        <f t="shared" ref="M195:M258" si="3">"("&amp;A195&amp;","&amp;B195&amp;", '"&amp;C195&amp;"',"&amp;D195&amp;","&amp;E195&amp;","&amp;F195&amp;","&amp;G195&amp;","&amp;H195&amp;","&amp;I195&amp;","&amp;J195&amp;","&amp;K195&amp;","&amp;L195&amp;"),"</f>
        <v>(194,153, 'Bayleef',5,null,405,60,62,80,63,80,60),</v>
      </c>
    </row>
    <row r="196" spans="1:13" ht="13" x14ac:dyDescent="0.25">
      <c r="A196" s="8">
        <v>195</v>
      </c>
      <c r="B196" s="4">
        <v>154</v>
      </c>
      <c r="C196" s="5" t="s">
        <v>213</v>
      </c>
      <c r="D196" s="5">
        <v>5</v>
      </c>
      <c r="E196" s="5" t="s">
        <v>3560</v>
      </c>
      <c r="F196" s="6">
        <v>525</v>
      </c>
      <c r="G196" s="4">
        <v>80</v>
      </c>
      <c r="H196" s="4">
        <v>82</v>
      </c>
      <c r="I196" s="4">
        <v>100</v>
      </c>
      <c r="J196" s="4">
        <v>83</v>
      </c>
      <c r="K196" s="4">
        <v>100</v>
      </c>
      <c r="L196" s="4">
        <v>80</v>
      </c>
      <c r="M196" s="7" t="str">
        <f t="shared" si="3"/>
        <v>(195,154, 'Meganium',5,null,525,80,82,100,83,100,80),</v>
      </c>
    </row>
    <row r="197" spans="1:13" ht="13" x14ac:dyDescent="0.25">
      <c r="A197" s="8">
        <v>196</v>
      </c>
      <c r="B197" s="4">
        <v>155</v>
      </c>
      <c r="C197" s="5" t="s">
        <v>214</v>
      </c>
      <c r="D197" s="5">
        <v>2</v>
      </c>
      <c r="E197" s="5" t="s">
        <v>3560</v>
      </c>
      <c r="F197" s="6">
        <v>309</v>
      </c>
      <c r="G197" s="4">
        <v>39</v>
      </c>
      <c r="H197" s="4">
        <v>52</v>
      </c>
      <c r="I197" s="4">
        <v>43</v>
      </c>
      <c r="J197" s="4">
        <v>60</v>
      </c>
      <c r="K197" s="4">
        <v>50</v>
      </c>
      <c r="L197" s="4">
        <v>65</v>
      </c>
      <c r="M197" s="7" t="str">
        <f t="shared" si="3"/>
        <v>(196,155, 'Cyndaquil',2,null,309,39,52,43,60,50,65),</v>
      </c>
    </row>
    <row r="198" spans="1:13" ht="13" x14ac:dyDescent="0.25">
      <c r="A198" s="8">
        <v>197</v>
      </c>
      <c r="B198" s="4">
        <v>156</v>
      </c>
      <c r="C198" s="5" t="s">
        <v>215</v>
      </c>
      <c r="D198" s="5">
        <v>2</v>
      </c>
      <c r="E198" s="5" t="s">
        <v>3560</v>
      </c>
      <c r="F198" s="6">
        <v>405</v>
      </c>
      <c r="G198" s="4">
        <v>58</v>
      </c>
      <c r="H198" s="4">
        <v>64</v>
      </c>
      <c r="I198" s="4">
        <v>58</v>
      </c>
      <c r="J198" s="4">
        <v>80</v>
      </c>
      <c r="K198" s="4">
        <v>65</v>
      </c>
      <c r="L198" s="4">
        <v>80</v>
      </c>
      <c r="M198" s="7" t="str">
        <f t="shared" si="3"/>
        <v>(197,156, 'Quilava',2,null,405,58,64,58,80,65,80),</v>
      </c>
    </row>
    <row r="199" spans="1:13" ht="13" x14ac:dyDescent="0.25">
      <c r="A199" s="8">
        <v>198</v>
      </c>
      <c r="B199" s="4">
        <v>157</v>
      </c>
      <c r="C199" s="5" t="s">
        <v>216</v>
      </c>
      <c r="D199" s="5">
        <v>2</v>
      </c>
      <c r="E199" s="5" t="s">
        <v>3560</v>
      </c>
      <c r="F199" s="6">
        <v>534</v>
      </c>
      <c r="G199" s="4">
        <v>78</v>
      </c>
      <c r="H199" s="4">
        <v>84</v>
      </c>
      <c r="I199" s="4">
        <v>78</v>
      </c>
      <c r="J199" s="4">
        <v>109</v>
      </c>
      <c r="K199" s="4">
        <v>85</v>
      </c>
      <c r="L199" s="4">
        <v>100</v>
      </c>
      <c r="M199" s="7" t="str">
        <f t="shared" si="3"/>
        <v>(198,157, 'Typhlosion',2,null,534,78,84,78,109,85,100),</v>
      </c>
    </row>
    <row r="200" spans="1:13" ht="13" x14ac:dyDescent="0.25">
      <c r="A200" s="8">
        <v>199</v>
      </c>
      <c r="B200" s="4">
        <v>158</v>
      </c>
      <c r="C200" s="5" t="s">
        <v>217</v>
      </c>
      <c r="D200" s="5">
        <v>3</v>
      </c>
      <c r="E200" s="5" t="s">
        <v>3560</v>
      </c>
      <c r="F200" s="6">
        <v>314</v>
      </c>
      <c r="G200" s="4">
        <v>50</v>
      </c>
      <c r="H200" s="4">
        <v>65</v>
      </c>
      <c r="I200" s="4">
        <v>64</v>
      </c>
      <c r="J200" s="4">
        <v>44</v>
      </c>
      <c r="K200" s="4">
        <v>48</v>
      </c>
      <c r="L200" s="4">
        <v>43</v>
      </c>
      <c r="M200" s="7" t="str">
        <f t="shared" si="3"/>
        <v>(199,158, 'Totodile',3,null,314,50,65,64,44,48,43),</v>
      </c>
    </row>
    <row r="201" spans="1:13" ht="13" x14ac:dyDescent="0.25">
      <c r="A201" s="8">
        <v>200</v>
      </c>
      <c r="B201" s="4">
        <v>159</v>
      </c>
      <c r="C201" s="5" t="s">
        <v>218</v>
      </c>
      <c r="D201" s="5">
        <v>3</v>
      </c>
      <c r="E201" s="5" t="s">
        <v>3560</v>
      </c>
      <c r="F201" s="6">
        <v>405</v>
      </c>
      <c r="G201" s="4">
        <v>65</v>
      </c>
      <c r="H201" s="4">
        <v>80</v>
      </c>
      <c r="I201" s="4">
        <v>80</v>
      </c>
      <c r="J201" s="4">
        <v>59</v>
      </c>
      <c r="K201" s="4">
        <v>63</v>
      </c>
      <c r="L201" s="4">
        <v>58</v>
      </c>
      <c r="M201" s="7" t="str">
        <f t="shared" si="3"/>
        <v>(200,159, 'Croconaw',3,null,405,65,80,80,59,63,58),</v>
      </c>
    </row>
    <row r="202" spans="1:13" ht="13" x14ac:dyDescent="0.25">
      <c r="A202" s="8">
        <v>201</v>
      </c>
      <c r="B202" s="4">
        <v>160</v>
      </c>
      <c r="C202" s="5" t="s">
        <v>219</v>
      </c>
      <c r="D202" s="5">
        <v>3</v>
      </c>
      <c r="E202" s="5" t="s">
        <v>3560</v>
      </c>
      <c r="F202" s="6">
        <v>530</v>
      </c>
      <c r="G202" s="4">
        <v>85</v>
      </c>
      <c r="H202" s="4">
        <v>105</v>
      </c>
      <c r="I202" s="4">
        <v>100</v>
      </c>
      <c r="J202" s="4">
        <v>79</v>
      </c>
      <c r="K202" s="4">
        <v>83</v>
      </c>
      <c r="L202" s="4">
        <v>78</v>
      </c>
      <c r="M202" s="7" t="str">
        <f t="shared" si="3"/>
        <v>(201,160, 'Feraligatr',3,null,530,85,105,100,79,83,78),</v>
      </c>
    </row>
    <row r="203" spans="1:13" ht="13" x14ac:dyDescent="0.25">
      <c r="A203" s="8">
        <v>202</v>
      </c>
      <c r="B203" s="4">
        <v>161</v>
      </c>
      <c r="C203" s="5" t="s">
        <v>220</v>
      </c>
      <c r="D203" s="5">
        <v>1</v>
      </c>
      <c r="E203" s="5" t="s">
        <v>3560</v>
      </c>
      <c r="F203" s="6">
        <v>215</v>
      </c>
      <c r="G203" s="4">
        <v>35</v>
      </c>
      <c r="H203" s="4">
        <v>46</v>
      </c>
      <c r="I203" s="4">
        <v>34</v>
      </c>
      <c r="J203" s="4">
        <v>35</v>
      </c>
      <c r="K203" s="4">
        <v>45</v>
      </c>
      <c r="L203" s="4">
        <v>20</v>
      </c>
      <c r="M203" s="7" t="str">
        <f t="shared" si="3"/>
        <v>(202,161, 'Sentret',1,null,215,35,46,34,35,45,20),</v>
      </c>
    </row>
    <row r="204" spans="1:13" ht="13" x14ac:dyDescent="0.25">
      <c r="A204" s="8">
        <v>203</v>
      </c>
      <c r="B204" s="4">
        <v>162</v>
      </c>
      <c r="C204" s="5" t="s">
        <v>221</v>
      </c>
      <c r="D204" s="5">
        <v>1</v>
      </c>
      <c r="E204" s="5" t="s">
        <v>3560</v>
      </c>
      <c r="F204" s="6">
        <v>415</v>
      </c>
      <c r="G204" s="4">
        <v>85</v>
      </c>
      <c r="H204" s="4">
        <v>76</v>
      </c>
      <c r="I204" s="4">
        <v>64</v>
      </c>
      <c r="J204" s="4">
        <v>45</v>
      </c>
      <c r="K204" s="4">
        <v>55</v>
      </c>
      <c r="L204" s="4">
        <v>90</v>
      </c>
      <c r="M204" s="7" t="str">
        <f t="shared" si="3"/>
        <v>(203,162, 'Furret',1,null,415,85,76,64,45,55,90),</v>
      </c>
    </row>
    <row r="205" spans="1:13" ht="15" customHeight="1" x14ac:dyDescent="0.25">
      <c r="A205" s="8">
        <v>204</v>
      </c>
      <c r="B205" s="4">
        <v>163</v>
      </c>
      <c r="C205" s="5" t="s">
        <v>222</v>
      </c>
      <c r="D205" s="5">
        <v>1</v>
      </c>
      <c r="E205" s="5">
        <v>10</v>
      </c>
      <c r="F205" s="6">
        <v>262</v>
      </c>
      <c r="G205" s="4">
        <v>60</v>
      </c>
      <c r="H205" s="4">
        <v>30</v>
      </c>
      <c r="I205" s="4">
        <v>30</v>
      </c>
      <c r="J205" s="4">
        <v>36</v>
      </c>
      <c r="K205" s="4">
        <v>56</v>
      </c>
      <c r="L205" s="4">
        <v>50</v>
      </c>
      <c r="M205" s="7" t="str">
        <f t="shared" si="3"/>
        <v>(204,163, 'Hoothoot',1,10,262,60,30,30,36,56,50),</v>
      </c>
    </row>
    <row r="206" spans="1:13" ht="15" customHeight="1" x14ac:dyDescent="0.25">
      <c r="A206" s="8">
        <v>205</v>
      </c>
      <c r="B206" s="4">
        <v>164</v>
      </c>
      <c r="C206" s="5" t="s">
        <v>223</v>
      </c>
      <c r="D206" s="5">
        <v>1</v>
      </c>
      <c r="E206" s="5">
        <v>10</v>
      </c>
      <c r="F206" s="6">
        <v>452</v>
      </c>
      <c r="G206" s="4">
        <v>100</v>
      </c>
      <c r="H206" s="4">
        <v>50</v>
      </c>
      <c r="I206" s="4">
        <v>50</v>
      </c>
      <c r="J206" s="4">
        <v>86</v>
      </c>
      <c r="K206" s="4">
        <v>96</v>
      </c>
      <c r="L206" s="4">
        <v>70</v>
      </c>
      <c r="M206" s="7" t="str">
        <f t="shared" si="3"/>
        <v>(205,164, 'Noctowl',1,10,452,100,50,50,86,96,70),</v>
      </c>
    </row>
    <row r="207" spans="1:13" ht="15" customHeight="1" x14ac:dyDescent="0.25">
      <c r="A207" s="8">
        <v>206</v>
      </c>
      <c r="B207" s="4">
        <v>165</v>
      </c>
      <c r="C207" s="5" t="s">
        <v>224</v>
      </c>
      <c r="D207" s="5">
        <v>12</v>
      </c>
      <c r="E207" s="5">
        <v>10</v>
      </c>
      <c r="F207" s="6">
        <v>265</v>
      </c>
      <c r="G207" s="4">
        <v>40</v>
      </c>
      <c r="H207" s="4">
        <v>20</v>
      </c>
      <c r="I207" s="4">
        <v>30</v>
      </c>
      <c r="J207" s="4">
        <v>40</v>
      </c>
      <c r="K207" s="4">
        <v>80</v>
      </c>
      <c r="L207" s="4">
        <v>55</v>
      </c>
      <c r="M207" s="7" t="str">
        <f t="shared" si="3"/>
        <v>(206,165, 'Ledyba',12,10,265,40,20,30,40,80,55),</v>
      </c>
    </row>
    <row r="208" spans="1:13" ht="15" customHeight="1" x14ac:dyDescent="0.25">
      <c r="A208" s="8">
        <v>207</v>
      </c>
      <c r="B208" s="4">
        <v>166</v>
      </c>
      <c r="C208" s="5" t="s">
        <v>225</v>
      </c>
      <c r="D208" s="5">
        <v>12</v>
      </c>
      <c r="E208" s="5">
        <v>10</v>
      </c>
      <c r="F208" s="6">
        <v>390</v>
      </c>
      <c r="G208" s="4">
        <v>55</v>
      </c>
      <c r="H208" s="4">
        <v>35</v>
      </c>
      <c r="I208" s="4">
        <v>50</v>
      </c>
      <c r="J208" s="4">
        <v>55</v>
      </c>
      <c r="K208" s="4">
        <v>110</v>
      </c>
      <c r="L208" s="4">
        <v>85</v>
      </c>
      <c r="M208" s="7" t="str">
        <f t="shared" si="3"/>
        <v>(207,166, 'Ledian',12,10,390,55,35,50,55,110,85),</v>
      </c>
    </row>
    <row r="209" spans="1:13" ht="15" customHeight="1" x14ac:dyDescent="0.25">
      <c r="A209" s="8">
        <v>208</v>
      </c>
      <c r="B209" s="4">
        <v>167</v>
      </c>
      <c r="C209" s="5" t="s">
        <v>226</v>
      </c>
      <c r="D209" s="5">
        <v>12</v>
      </c>
      <c r="E209" s="5">
        <v>8</v>
      </c>
      <c r="F209" s="6">
        <v>250</v>
      </c>
      <c r="G209" s="4">
        <v>40</v>
      </c>
      <c r="H209" s="4">
        <v>60</v>
      </c>
      <c r="I209" s="4">
        <v>40</v>
      </c>
      <c r="J209" s="4">
        <v>40</v>
      </c>
      <c r="K209" s="4">
        <v>40</v>
      </c>
      <c r="L209" s="4">
        <v>30</v>
      </c>
      <c r="M209" s="7" t="str">
        <f t="shared" si="3"/>
        <v>(208,167, 'Spinarak',12,8,250,40,60,40,40,40,30),</v>
      </c>
    </row>
    <row r="210" spans="1:13" ht="15" customHeight="1" x14ac:dyDescent="0.25">
      <c r="A210" s="8">
        <v>209</v>
      </c>
      <c r="B210" s="4">
        <v>168</v>
      </c>
      <c r="C210" s="5" t="s">
        <v>227</v>
      </c>
      <c r="D210" s="5">
        <v>12</v>
      </c>
      <c r="E210" s="5">
        <v>8</v>
      </c>
      <c r="F210" s="6">
        <v>400</v>
      </c>
      <c r="G210" s="4">
        <v>70</v>
      </c>
      <c r="H210" s="4">
        <v>90</v>
      </c>
      <c r="I210" s="4">
        <v>70</v>
      </c>
      <c r="J210" s="4">
        <v>60</v>
      </c>
      <c r="K210" s="4">
        <v>70</v>
      </c>
      <c r="L210" s="4">
        <v>40</v>
      </c>
      <c r="M210" s="7" t="str">
        <f t="shared" si="3"/>
        <v>(209,168, 'Ariados',12,8,400,70,90,70,60,70,40),</v>
      </c>
    </row>
    <row r="211" spans="1:13" ht="15" customHeight="1" x14ac:dyDescent="0.25">
      <c r="A211" s="8">
        <v>210</v>
      </c>
      <c r="B211" s="4">
        <v>169</v>
      </c>
      <c r="C211" s="5" t="s">
        <v>228</v>
      </c>
      <c r="D211" s="5">
        <v>8</v>
      </c>
      <c r="E211" s="5">
        <v>10</v>
      </c>
      <c r="F211" s="6">
        <v>535</v>
      </c>
      <c r="G211" s="4">
        <v>85</v>
      </c>
      <c r="H211" s="4">
        <v>90</v>
      </c>
      <c r="I211" s="4">
        <v>80</v>
      </c>
      <c r="J211" s="4">
        <v>70</v>
      </c>
      <c r="K211" s="4">
        <v>80</v>
      </c>
      <c r="L211" s="4">
        <v>130</v>
      </c>
      <c r="M211" s="7" t="str">
        <f t="shared" si="3"/>
        <v>(210,169, 'Crobat',8,10,535,85,90,80,70,80,130),</v>
      </c>
    </row>
    <row r="212" spans="1:13" ht="15" customHeight="1" x14ac:dyDescent="0.25">
      <c r="A212" s="8">
        <v>211</v>
      </c>
      <c r="B212" s="4">
        <v>170</v>
      </c>
      <c r="C212" s="5" t="s">
        <v>229</v>
      </c>
      <c r="D212" s="5">
        <v>3</v>
      </c>
      <c r="E212" s="5">
        <v>4</v>
      </c>
      <c r="F212" s="6">
        <v>330</v>
      </c>
      <c r="G212" s="4">
        <v>75</v>
      </c>
      <c r="H212" s="4">
        <v>38</v>
      </c>
      <c r="I212" s="4">
        <v>38</v>
      </c>
      <c r="J212" s="4">
        <v>56</v>
      </c>
      <c r="K212" s="4">
        <v>56</v>
      </c>
      <c r="L212" s="4">
        <v>67</v>
      </c>
      <c r="M212" s="7" t="str">
        <f t="shared" si="3"/>
        <v>(211,170, 'Chinchou',3,4,330,75,38,38,56,56,67),</v>
      </c>
    </row>
    <row r="213" spans="1:13" ht="15" customHeight="1" x14ac:dyDescent="0.25">
      <c r="A213" s="8">
        <v>212</v>
      </c>
      <c r="B213" s="4">
        <v>171</v>
      </c>
      <c r="C213" s="5" t="s">
        <v>230</v>
      </c>
      <c r="D213" s="5">
        <v>3</v>
      </c>
      <c r="E213" s="5">
        <v>4</v>
      </c>
      <c r="F213" s="6">
        <v>460</v>
      </c>
      <c r="G213" s="4">
        <v>125</v>
      </c>
      <c r="H213" s="4">
        <v>58</v>
      </c>
      <c r="I213" s="4">
        <v>58</v>
      </c>
      <c r="J213" s="4">
        <v>76</v>
      </c>
      <c r="K213" s="4">
        <v>76</v>
      </c>
      <c r="L213" s="4">
        <v>67</v>
      </c>
      <c r="M213" s="7" t="str">
        <f t="shared" si="3"/>
        <v>(212,171, 'Lanturn',3,4,460,125,58,58,76,76,67),</v>
      </c>
    </row>
    <row r="214" spans="1:13" ht="13" x14ac:dyDescent="0.25">
      <c r="A214" s="8">
        <v>213</v>
      </c>
      <c r="B214" s="4">
        <v>172</v>
      </c>
      <c r="C214" s="5" t="s">
        <v>231</v>
      </c>
      <c r="D214" s="5">
        <v>4</v>
      </c>
      <c r="E214" s="5" t="s">
        <v>3560</v>
      </c>
      <c r="F214" s="6">
        <v>205</v>
      </c>
      <c r="G214" s="4">
        <v>20</v>
      </c>
      <c r="H214" s="4">
        <v>40</v>
      </c>
      <c r="I214" s="4">
        <v>15</v>
      </c>
      <c r="J214" s="4">
        <v>35</v>
      </c>
      <c r="K214" s="4">
        <v>35</v>
      </c>
      <c r="L214" s="4">
        <v>60</v>
      </c>
      <c r="M214" s="7" t="str">
        <f t="shared" si="3"/>
        <v>(213,172, 'Pichu',4,null,205,20,40,15,35,35,60),</v>
      </c>
    </row>
    <row r="215" spans="1:13" ht="13" x14ac:dyDescent="0.25">
      <c r="A215" s="8">
        <v>214</v>
      </c>
      <c r="B215" s="4">
        <v>173</v>
      </c>
      <c r="C215" s="5" t="s">
        <v>232</v>
      </c>
      <c r="D215" s="5">
        <v>18</v>
      </c>
      <c r="E215" s="5" t="s">
        <v>3560</v>
      </c>
      <c r="F215" s="6">
        <v>218</v>
      </c>
      <c r="G215" s="4">
        <v>50</v>
      </c>
      <c r="H215" s="4">
        <v>25</v>
      </c>
      <c r="I215" s="4">
        <v>28</v>
      </c>
      <c r="J215" s="4">
        <v>45</v>
      </c>
      <c r="K215" s="4">
        <v>55</v>
      </c>
      <c r="L215" s="4">
        <v>15</v>
      </c>
      <c r="M215" s="7" t="str">
        <f t="shared" si="3"/>
        <v>(214,173, 'Cleffa',18,null,218,50,25,28,45,55,15),</v>
      </c>
    </row>
    <row r="216" spans="1:13" ht="15" customHeight="1" x14ac:dyDescent="0.25">
      <c r="A216" s="8">
        <v>215</v>
      </c>
      <c r="B216" s="4">
        <v>174</v>
      </c>
      <c r="C216" s="5" t="s">
        <v>233</v>
      </c>
      <c r="D216" s="5">
        <v>1</v>
      </c>
      <c r="E216" s="5">
        <v>18</v>
      </c>
      <c r="F216" s="6">
        <v>210</v>
      </c>
      <c r="G216" s="4">
        <v>90</v>
      </c>
      <c r="H216" s="4">
        <v>30</v>
      </c>
      <c r="I216" s="4">
        <v>15</v>
      </c>
      <c r="J216" s="4">
        <v>40</v>
      </c>
      <c r="K216" s="4">
        <v>20</v>
      </c>
      <c r="L216" s="4">
        <v>15</v>
      </c>
      <c r="M216" s="7" t="str">
        <f t="shared" si="3"/>
        <v>(215,174, 'Igglybuff',1,18,210,90,30,15,40,20,15),</v>
      </c>
    </row>
    <row r="217" spans="1:13" ht="13" x14ac:dyDescent="0.25">
      <c r="A217" s="8">
        <v>216</v>
      </c>
      <c r="B217" s="4">
        <v>175</v>
      </c>
      <c r="C217" s="5" t="s">
        <v>234</v>
      </c>
      <c r="D217" s="5">
        <v>18</v>
      </c>
      <c r="E217" s="5" t="s">
        <v>3560</v>
      </c>
      <c r="F217" s="6">
        <v>245</v>
      </c>
      <c r="G217" s="4">
        <v>35</v>
      </c>
      <c r="H217" s="4">
        <v>20</v>
      </c>
      <c r="I217" s="4">
        <v>65</v>
      </c>
      <c r="J217" s="4">
        <v>40</v>
      </c>
      <c r="K217" s="4">
        <v>65</v>
      </c>
      <c r="L217" s="4">
        <v>20</v>
      </c>
      <c r="M217" s="7" t="str">
        <f t="shared" si="3"/>
        <v>(216,175, 'Togepi',18,null,245,35,20,65,40,65,20),</v>
      </c>
    </row>
    <row r="218" spans="1:13" ht="15" customHeight="1" x14ac:dyDescent="0.25">
      <c r="A218" s="8">
        <v>217</v>
      </c>
      <c r="B218" s="4">
        <v>176</v>
      </c>
      <c r="C218" s="5" t="s">
        <v>235</v>
      </c>
      <c r="D218" s="5">
        <v>18</v>
      </c>
      <c r="E218" s="5">
        <v>10</v>
      </c>
      <c r="F218" s="6">
        <v>405</v>
      </c>
      <c r="G218" s="4">
        <v>55</v>
      </c>
      <c r="H218" s="4">
        <v>40</v>
      </c>
      <c r="I218" s="4">
        <v>85</v>
      </c>
      <c r="J218" s="4">
        <v>80</v>
      </c>
      <c r="K218" s="4">
        <v>105</v>
      </c>
      <c r="L218" s="4">
        <v>40</v>
      </c>
      <c r="M218" s="7" t="str">
        <f t="shared" si="3"/>
        <v>(217,176, 'Togetic',18,10,405,55,40,85,80,105,40),</v>
      </c>
    </row>
    <row r="219" spans="1:13" ht="15" customHeight="1" x14ac:dyDescent="0.25">
      <c r="A219" s="8">
        <v>218</v>
      </c>
      <c r="B219" s="4">
        <v>177</v>
      </c>
      <c r="C219" s="5" t="s">
        <v>236</v>
      </c>
      <c r="D219" s="5">
        <v>11</v>
      </c>
      <c r="E219" s="5">
        <v>10</v>
      </c>
      <c r="F219" s="6">
        <v>320</v>
      </c>
      <c r="G219" s="4">
        <v>40</v>
      </c>
      <c r="H219" s="4">
        <v>50</v>
      </c>
      <c r="I219" s="4">
        <v>45</v>
      </c>
      <c r="J219" s="4">
        <v>70</v>
      </c>
      <c r="K219" s="4">
        <v>45</v>
      </c>
      <c r="L219" s="4">
        <v>70</v>
      </c>
      <c r="M219" s="7" t="str">
        <f t="shared" si="3"/>
        <v>(218,177, 'Natu',11,10,320,40,50,45,70,45,70),</v>
      </c>
    </row>
    <row r="220" spans="1:13" ht="15" customHeight="1" x14ac:dyDescent="0.25">
      <c r="A220" s="8">
        <v>219</v>
      </c>
      <c r="B220" s="4">
        <v>178</v>
      </c>
      <c r="C220" s="5" t="s">
        <v>237</v>
      </c>
      <c r="D220" s="5">
        <v>11</v>
      </c>
      <c r="E220" s="5">
        <v>10</v>
      </c>
      <c r="F220" s="6">
        <v>470</v>
      </c>
      <c r="G220" s="4">
        <v>65</v>
      </c>
      <c r="H220" s="4">
        <v>75</v>
      </c>
      <c r="I220" s="4">
        <v>70</v>
      </c>
      <c r="J220" s="4">
        <v>95</v>
      </c>
      <c r="K220" s="4">
        <v>70</v>
      </c>
      <c r="L220" s="4">
        <v>95</v>
      </c>
      <c r="M220" s="7" t="str">
        <f t="shared" si="3"/>
        <v>(219,178, 'Xatu',11,10,470,65,75,70,95,70,95),</v>
      </c>
    </row>
    <row r="221" spans="1:13" ht="13" x14ac:dyDescent="0.25">
      <c r="A221" s="8">
        <v>220</v>
      </c>
      <c r="B221" s="4">
        <v>179</v>
      </c>
      <c r="C221" s="5" t="s">
        <v>238</v>
      </c>
      <c r="D221" s="5">
        <v>4</v>
      </c>
      <c r="E221" s="5" t="s">
        <v>3560</v>
      </c>
      <c r="F221" s="6">
        <v>280</v>
      </c>
      <c r="G221" s="4">
        <v>55</v>
      </c>
      <c r="H221" s="4">
        <v>40</v>
      </c>
      <c r="I221" s="4">
        <v>40</v>
      </c>
      <c r="J221" s="4">
        <v>65</v>
      </c>
      <c r="K221" s="4">
        <v>45</v>
      </c>
      <c r="L221" s="4">
        <v>35</v>
      </c>
      <c r="M221" s="7" t="str">
        <f t="shared" si="3"/>
        <v>(220,179, 'Mareep',4,null,280,55,40,40,65,45,35),</v>
      </c>
    </row>
    <row r="222" spans="1:13" ht="13" x14ac:dyDescent="0.25">
      <c r="A222" s="8">
        <v>221</v>
      </c>
      <c r="B222" s="4">
        <v>180</v>
      </c>
      <c r="C222" s="5" t="s">
        <v>239</v>
      </c>
      <c r="D222" s="5">
        <v>4</v>
      </c>
      <c r="E222" s="5" t="s">
        <v>3560</v>
      </c>
      <c r="F222" s="6">
        <v>365</v>
      </c>
      <c r="G222" s="4">
        <v>70</v>
      </c>
      <c r="H222" s="4">
        <v>55</v>
      </c>
      <c r="I222" s="4">
        <v>55</v>
      </c>
      <c r="J222" s="4">
        <v>80</v>
      </c>
      <c r="K222" s="4">
        <v>60</v>
      </c>
      <c r="L222" s="4">
        <v>45</v>
      </c>
      <c r="M222" s="7" t="str">
        <f t="shared" si="3"/>
        <v>(221,180, 'Flaaffy',4,null,365,70,55,55,80,60,45),</v>
      </c>
    </row>
    <row r="223" spans="1:13" ht="13" x14ac:dyDescent="0.25">
      <c r="A223" s="8">
        <v>222</v>
      </c>
      <c r="B223" s="4">
        <v>181</v>
      </c>
      <c r="C223" s="5" t="s">
        <v>240</v>
      </c>
      <c r="D223" s="5">
        <v>4</v>
      </c>
      <c r="E223" s="5" t="s">
        <v>3560</v>
      </c>
      <c r="F223" s="6">
        <v>510</v>
      </c>
      <c r="G223" s="4">
        <v>90</v>
      </c>
      <c r="H223" s="4">
        <v>75</v>
      </c>
      <c r="I223" s="4">
        <v>85</v>
      </c>
      <c r="J223" s="4">
        <v>115</v>
      </c>
      <c r="K223" s="4">
        <v>90</v>
      </c>
      <c r="L223" s="4">
        <v>55</v>
      </c>
      <c r="M223" s="7" t="str">
        <f t="shared" si="3"/>
        <v>(222,181, 'Ampharos',4,null,510,90,75,85,115,90,55),</v>
      </c>
    </row>
    <row r="224" spans="1:13" ht="15" customHeight="1" x14ac:dyDescent="0.25">
      <c r="A224" s="8">
        <v>223</v>
      </c>
      <c r="B224" s="4">
        <v>181</v>
      </c>
      <c r="C224" s="4" t="s">
        <v>241</v>
      </c>
      <c r="D224" s="5">
        <v>4</v>
      </c>
      <c r="E224" s="5">
        <v>15</v>
      </c>
      <c r="F224" s="6">
        <v>610</v>
      </c>
      <c r="G224" s="4">
        <v>90</v>
      </c>
      <c r="H224" s="4">
        <v>95</v>
      </c>
      <c r="I224" s="4">
        <v>105</v>
      </c>
      <c r="J224" s="4">
        <v>165</v>
      </c>
      <c r="K224" s="4">
        <v>110</v>
      </c>
      <c r="L224" s="4">
        <v>45</v>
      </c>
      <c r="M224" s="7" t="str">
        <f t="shared" si="3"/>
        <v>(223,181, 'Mega Ampharos',4,15,610,90,95,105,165,110,45),</v>
      </c>
    </row>
    <row r="225" spans="1:13" ht="13" x14ac:dyDescent="0.25">
      <c r="A225" s="8">
        <v>224</v>
      </c>
      <c r="B225" s="4">
        <v>182</v>
      </c>
      <c r="C225" s="5" t="s">
        <v>242</v>
      </c>
      <c r="D225" s="5">
        <v>5</v>
      </c>
      <c r="E225" s="5" t="s">
        <v>3560</v>
      </c>
      <c r="F225" s="6">
        <v>490</v>
      </c>
      <c r="G225" s="4">
        <v>75</v>
      </c>
      <c r="H225" s="4">
        <v>80</v>
      </c>
      <c r="I225" s="4">
        <v>95</v>
      </c>
      <c r="J225" s="4">
        <v>90</v>
      </c>
      <c r="K225" s="4">
        <v>100</v>
      </c>
      <c r="L225" s="4">
        <v>50</v>
      </c>
      <c r="M225" s="7" t="str">
        <f t="shared" si="3"/>
        <v>(224,182, 'Bellossom',5,null,490,75,80,95,90,100,50),</v>
      </c>
    </row>
    <row r="226" spans="1:13" ht="15" customHeight="1" x14ac:dyDescent="0.25">
      <c r="A226" s="8">
        <v>225</v>
      </c>
      <c r="B226" s="4">
        <v>183</v>
      </c>
      <c r="C226" s="5" t="s">
        <v>243</v>
      </c>
      <c r="D226" s="5">
        <v>3</v>
      </c>
      <c r="E226" s="5">
        <v>18</v>
      </c>
      <c r="F226" s="6">
        <v>250</v>
      </c>
      <c r="G226" s="4">
        <v>70</v>
      </c>
      <c r="H226" s="4">
        <v>20</v>
      </c>
      <c r="I226" s="4">
        <v>50</v>
      </c>
      <c r="J226" s="4">
        <v>20</v>
      </c>
      <c r="K226" s="4">
        <v>50</v>
      </c>
      <c r="L226" s="4">
        <v>40</v>
      </c>
      <c r="M226" s="7" t="str">
        <f t="shared" si="3"/>
        <v>(225,183, 'Marill',3,18,250,70,20,50,20,50,40),</v>
      </c>
    </row>
    <row r="227" spans="1:13" ht="15" customHeight="1" x14ac:dyDescent="0.25">
      <c r="A227" s="8">
        <v>226</v>
      </c>
      <c r="B227" s="4">
        <v>184</v>
      </c>
      <c r="C227" s="5" t="s">
        <v>244</v>
      </c>
      <c r="D227" s="5">
        <v>3</v>
      </c>
      <c r="E227" s="5">
        <v>18</v>
      </c>
      <c r="F227" s="6">
        <v>420</v>
      </c>
      <c r="G227" s="4">
        <v>100</v>
      </c>
      <c r="H227" s="4">
        <v>50</v>
      </c>
      <c r="I227" s="4">
        <v>80</v>
      </c>
      <c r="J227" s="4">
        <v>60</v>
      </c>
      <c r="K227" s="4">
        <v>80</v>
      </c>
      <c r="L227" s="4">
        <v>50</v>
      </c>
      <c r="M227" s="7" t="str">
        <f t="shared" si="3"/>
        <v>(226,184, 'Azumarill',3,18,420,100,50,80,60,80,50),</v>
      </c>
    </row>
    <row r="228" spans="1:13" ht="13" x14ac:dyDescent="0.25">
      <c r="A228" s="8">
        <v>227</v>
      </c>
      <c r="B228" s="4">
        <v>185</v>
      </c>
      <c r="C228" s="5" t="s">
        <v>245</v>
      </c>
      <c r="D228" s="5">
        <v>13</v>
      </c>
      <c r="E228" s="5" t="s">
        <v>3560</v>
      </c>
      <c r="F228" s="6">
        <v>410</v>
      </c>
      <c r="G228" s="4">
        <v>70</v>
      </c>
      <c r="H228" s="4">
        <v>100</v>
      </c>
      <c r="I228" s="4">
        <v>115</v>
      </c>
      <c r="J228" s="4">
        <v>30</v>
      </c>
      <c r="K228" s="4">
        <v>65</v>
      </c>
      <c r="L228" s="4">
        <v>30</v>
      </c>
      <c r="M228" s="7" t="str">
        <f t="shared" si="3"/>
        <v>(227,185, 'Sudowoodo',13,null,410,70,100,115,30,65,30),</v>
      </c>
    </row>
    <row r="229" spans="1:13" ht="13" x14ac:dyDescent="0.25">
      <c r="A229" s="8">
        <v>228</v>
      </c>
      <c r="B229" s="4">
        <v>186</v>
      </c>
      <c r="C229" s="5" t="s">
        <v>246</v>
      </c>
      <c r="D229" s="5">
        <v>3</v>
      </c>
      <c r="E229" s="5" t="s">
        <v>3560</v>
      </c>
      <c r="F229" s="6">
        <v>500</v>
      </c>
      <c r="G229" s="4">
        <v>90</v>
      </c>
      <c r="H229" s="4">
        <v>75</v>
      </c>
      <c r="I229" s="4">
        <v>75</v>
      </c>
      <c r="J229" s="4">
        <v>90</v>
      </c>
      <c r="K229" s="4">
        <v>100</v>
      </c>
      <c r="L229" s="4">
        <v>70</v>
      </c>
      <c r="M229" s="7" t="str">
        <f t="shared" si="3"/>
        <v>(228,186, 'Politoed',3,null,500,90,75,75,90,100,70),</v>
      </c>
    </row>
    <row r="230" spans="1:13" ht="15" customHeight="1" x14ac:dyDescent="0.25">
      <c r="A230" s="8">
        <v>229</v>
      </c>
      <c r="B230" s="4">
        <v>187</v>
      </c>
      <c r="C230" s="5" t="s">
        <v>247</v>
      </c>
      <c r="D230" s="5">
        <v>5</v>
      </c>
      <c r="E230" s="5">
        <v>10</v>
      </c>
      <c r="F230" s="6">
        <v>250</v>
      </c>
      <c r="G230" s="4">
        <v>35</v>
      </c>
      <c r="H230" s="4">
        <v>35</v>
      </c>
      <c r="I230" s="4">
        <v>40</v>
      </c>
      <c r="J230" s="4">
        <v>35</v>
      </c>
      <c r="K230" s="4">
        <v>55</v>
      </c>
      <c r="L230" s="4">
        <v>50</v>
      </c>
      <c r="M230" s="7" t="str">
        <f t="shared" si="3"/>
        <v>(229,187, 'Hoppip',5,10,250,35,35,40,35,55,50),</v>
      </c>
    </row>
    <row r="231" spans="1:13" ht="15" customHeight="1" x14ac:dyDescent="0.25">
      <c r="A231" s="8">
        <v>230</v>
      </c>
      <c r="B231" s="4">
        <v>188</v>
      </c>
      <c r="C231" s="5" t="s">
        <v>248</v>
      </c>
      <c r="D231" s="5">
        <v>5</v>
      </c>
      <c r="E231" s="5">
        <v>10</v>
      </c>
      <c r="F231" s="6">
        <v>340</v>
      </c>
      <c r="G231" s="4">
        <v>55</v>
      </c>
      <c r="H231" s="4">
        <v>45</v>
      </c>
      <c r="I231" s="4">
        <v>50</v>
      </c>
      <c r="J231" s="4">
        <v>45</v>
      </c>
      <c r="K231" s="4">
        <v>65</v>
      </c>
      <c r="L231" s="4">
        <v>80</v>
      </c>
      <c r="M231" s="7" t="str">
        <f t="shared" si="3"/>
        <v>(230,188, 'Skiploom',5,10,340,55,45,50,45,65,80),</v>
      </c>
    </row>
    <row r="232" spans="1:13" ht="15" customHeight="1" x14ac:dyDescent="0.25">
      <c r="A232" s="8">
        <v>231</v>
      </c>
      <c r="B232" s="4">
        <v>189</v>
      </c>
      <c r="C232" s="5" t="s">
        <v>249</v>
      </c>
      <c r="D232" s="5">
        <v>5</v>
      </c>
      <c r="E232" s="5">
        <v>10</v>
      </c>
      <c r="F232" s="6">
        <v>460</v>
      </c>
      <c r="G232" s="4">
        <v>75</v>
      </c>
      <c r="H232" s="4">
        <v>55</v>
      </c>
      <c r="I232" s="4">
        <v>70</v>
      </c>
      <c r="J232" s="4">
        <v>55</v>
      </c>
      <c r="K232" s="4">
        <v>95</v>
      </c>
      <c r="L232" s="4">
        <v>110</v>
      </c>
      <c r="M232" s="7" t="str">
        <f t="shared" si="3"/>
        <v>(231,189, 'Jumpluff',5,10,460,75,55,70,55,95,110),</v>
      </c>
    </row>
    <row r="233" spans="1:13" ht="13" x14ac:dyDescent="0.25">
      <c r="A233" s="8">
        <v>232</v>
      </c>
      <c r="B233" s="4">
        <v>190</v>
      </c>
      <c r="C233" s="5" t="s">
        <v>250</v>
      </c>
      <c r="D233" s="5">
        <v>1</v>
      </c>
      <c r="E233" s="5" t="s">
        <v>3560</v>
      </c>
      <c r="F233" s="6">
        <v>360</v>
      </c>
      <c r="G233" s="4">
        <v>55</v>
      </c>
      <c r="H233" s="4">
        <v>70</v>
      </c>
      <c r="I233" s="4">
        <v>55</v>
      </c>
      <c r="J233" s="4">
        <v>40</v>
      </c>
      <c r="K233" s="4">
        <v>55</v>
      </c>
      <c r="L233" s="4">
        <v>85</v>
      </c>
      <c r="M233" s="7" t="str">
        <f t="shared" si="3"/>
        <v>(232,190, 'Aipom',1,null,360,55,70,55,40,55,85),</v>
      </c>
    </row>
    <row r="234" spans="1:13" ht="13" x14ac:dyDescent="0.25">
      <c r="A234" s="8">
        <v>233</v>
      </c>
      <c r="B234" s="4">
        <v>191</v>
      </c>
      <c r="C234" s="5" t="s">
        <v>251</v>
      </c>
      <c r="D234" s="5">
        <v>5</v>
      </c>
      <c r="E234" s="5" t="s">
        <v>3560</v>
      </c>
      <c r="F234" s="6">
        <v>180</v>
      </c>
      <c r="G234" s="4">
        <v>30</v>
      </c>
      <c r="H234" s="4">
        <v>30</v>
      </c>
      <c r="I234" s="4">
        <v>30</v>
      </c>
      <c r="J234" s="4">
        <v>30</v>
      </c>
      <c r="K234" s="4">
        <v>30</v>
      </c>
      <c r="L234" s="4">
        <v>30</v>
      </c>
      <c r="M234" s="7" t="str">
        <f t="shared" si="3"/>
        <v>(233,191, 'Sunkern',5,null,180,30,30,30,30,30,30),</v>
      </c>
    </row>
    <row r="235" spans="1:13" ht="13" x14ac:dyDescent="0.25">
      <c r="A235" s="8">
        <v>234</v>
      </c>
      <c r="B235" s="4">
        <v>192</v>
      </c>
      <c r="C235" s="5" t="s">
        <v>252</v>
      </c>
      <c r="D235" s="5">
        <v>5</v>
      </c>
      <c r="E235" s="5" t="s">
        <v>3560</v>
      </c>
      <c r="F235" s="6">
        <v>425</v>
      </c>
      <c r="G235" s="4">
        <v>75</v>
      </c>
      <c r="H235" s="4">
        <v>75</v>
      </c>
      <c r="I235" s="4">
        <v>55</v>
      </c>
      <c r="J235" s="4">
        <v>105</v>
      </c>
      <c r="K235" s="4">
        <v>85</v>
      </c>
      <c r="L235" s="4">
        <v>30</v>
      </c>
      <c r="M235" s="7" t="str">
        <f t="shared" si="3"/>
        <v>(234,192, 'Sunflora',5,null,425,75,75,55,105,85,30),</v>
      </c>
    </row>
    <row r="236" spans="1:13" ht="15" customHeight="1" x14ac:dyDescent="0.25">
      <c r="A236" s="8">
        <v>235</v>
      </c>
      <c r="B236" s="4">
        <v>193</v>
      </c>
      <c r="C236" s="5" t="s">
        <v>253</v>
      </c>
      <c r="D236" s="5">
        <v>12</v>
      </c>
      <c r="E236" s="5">
        <v>10</v>
      </c>
      <c r="F236" s="6">
        <v>390</v>
      </c>
      <c r="G236" s="4">
        <v>65</v>
      </c>
      <c r="H236" s="4">
        <v>65</v>
      </c>
      <c r="I236" s="4">
        <v>45</v>
      </c>
      <c r="J236" s="4">
        <v>75</v>
      </c>
      <c r="K236" s="4">
        <v>45</v>
      </c>
      <c r="L236" s="4">
        <v>95</v>
      </c>
      <c r="M236" s="7" t="str">
        <f t="shared" si="3"/>
        <v>(235,193, 'Yanma',12,10,390,65,65,45,75,45,95),</v>
      </c>
    </row>
    <row r="237" spans="1:13" ht="15" customHeight="1" x14ac:dyDescent="0.25">
      <c r="A237" s="8">
        <v>236</v>
      </c>
      <c r="B237" s="4">
        <v>194</v>
      </c>
      <c r="C237" s="5" t="s">
        <v>254</v>
      </c>
      <c r="D237" s="5">
        <v>3</v>
      </c>
      <c r="E237" s="5">
        <v>9</v>
      </c>
      <c r="F237" s="6">
        <v>210</v>
      </c>
      <c r="G237" s="4">
        <v>55</v>
      </c>
      <c r="H237" s="4">
        <v>45</v>
      </c>
      <c r="I237" s="4">
        <v>45</v>
      </c>
      <c r="J237" s="4">
        <v>25</v>
      </c>
      <c r="K237" s="4">
        <v>25</v>
      </c>
      <c r="L237" s="4">
        <v>15</v>
      </c>
      <c r="M237" s="7" t="str">
        <f t="shared" si="3"/>
        <v>(236,194, 'Wooper',3,9,210,55,45,45,25,25,15),</v>
      </c>
    </row>
    <row r="238" spans="1:13" ht="15" customHeight="1" x14ac:dyDescent="0.25">
      <c r="A238" s="8">
        <v>237</v>
      </c>
      <c r="B238" s="4">
        <v>195</v>
      </c>
      <c r="C238" s="5" t="s">
        <v>255</v>
      </c>
      <c r="D238" s="5">
        <v>3</v>
      </c>
      <c r="E238" s="5">
        <v>9</v>
      </c>
      <c r="F238" s="6">
        <v>430</v>
      </c>
      <c r="G238" s="4">
        <v>95</v>
      </c>
      <c r="H238" s="4">
        <v>85</v>
      </c>
      <c r="I238" s="4">
        <v>85</v>
      </c>
      <c r="J238" s="4">
        <v>65</v>
      </c>
      <c r="K238" s="4">
        <v>65</v>
      </c>
      <c r="L238" s="4">
        <v>35</v>
      </c>
      <c r="M238" s="7" t="str">
        <f t="shared" si="3"/>
        <v>(237,195, 'Quagsire',3,9,430,95,85,85,65,65,35),</v>
      </c>
    </row>
    <row r="239" spans="1:13" ht="13" x14ac:dyDescent="0.25">
      <c r="A239" s="8">
        <v>238</v>
      </c>
      <c r="B239" s="4">
        <v>196</v>
      </c>
      <c r="C239" s="5" t="s">
        <v>256</v>
      </c>
      <c r="D239" s="5">
        <v>11</v>
      </c>
      <c r="E239" s="5" t="s">
        <v>3560</v>
      </c>
      <c r="F239" s="6">
        <v>525</v>
      </c>
      <c r="G239" s="4">
        <v>65</v>
      </c>
      <c r="H239" s="4">
        <v>65</v>
      </c>
      <c r="I239" s="4">
        <v>60</v>
      </c>
      <c r="J239" s="4">
        <v>130</v>
      </c>
      <c r="K239" s="4">
        <v>95</v>
      </c>
      <c r="L239" s="4">
        <v>110</v>
      </c>
      <c r="M239" s="7" t="str">
        <f t="shared" si="3"/>
        <v>(238,196, 'Espeon',11,null,525,65,65,60,130,95,110),</v>
      </c>
    </row>
    <row r="240" spans="1:13" ht="13" x14ac:dyDescent="0.25">
      <c r="A240" s="8">
        <v>239</v>
      </c>
      <c r="B240" s="4">
        <v>197</v>
      </c>
      <c r="C240" s="5" t="s">
        <v>257</v>
      </c>
      <c r="D240" s="5">
        <v>16</v>
      </c>
      <c r="E240" s="5" t="s">
        <v>3560</v>
      </c>
      <c r="F240" s="6">
        <v>525</v>
      </c>
      <c r="G240" s="4">
        <v>95</v>
      </c>
      <c r="H240" s="4">
        <v>65</v>
      </c>
      <c r="I240" s="4">
        <v>110</v>
      </c>
      <c r="J240" s="4">
        <v>60</v>
      </c>
      <c r="K240" s="4">
        <v>130</v>
      </c>
      <c r="L240" s="4">
        <v>65</v>
      </c>
      <c r="M240" s="7" t="str">
        <f t="shared" si="3"/>
        <v>(239,197, 'Umbreon',16,null,525,95,65,110,60,130,65),</v>
      </c>
    </row>
    <row r="241" spans="1:13" ht="15" customHeight="1" x14ac:dyDescent="0.25">
      <c r="A241" s="8">
        <v>240</v>
      </c>
      <c r="B241" s="4">
        <v>198</v>
      </c>
      <c r="C241" s="5" t="s">
        <v>258</v>
      </c>
      <c r="D241" s="5">
        <v>16</v>
      </c>
      <c r="E241" s="5">
        <v>10</v>
      </c>
      <c r="F241" s="6">
        <v>405</v>
      </c>
      <c r="G241" s="4">
        <v>60</v>
      </c>
      <c r="H241" s="4">
        <v>85</v>
      </c>
      <c r="I241" s="4">
        <v>42</v>
      </c>
      <c r="J241" s="4">
        <v>85</v>
      </c>
      <c r="K241" s="4">
        <v>42</v>
      </c>
      <c r="L241" s="4">
        <v>91</v>
      </c>
      <c r="M241" s="7" t="str">
        <f t="shared" si="3"/>
        <v>(240,198, 'Murkrow',16,10,405,60,85,42,85,42,91),</v>
      </c>
    </row>
    <row r="242" spans="1:13" ht="15" customHeight="1" x14ac:dyDescent="0.25">
      <c r="A242" s="8">
        <v>241</v>
      </c>
      <c r="B242" s="4">
        <v>199</v>
      </c>
      <c r="C242" s="5" t="s">
        <v>259</v>
      </c>
      <c r="D242" s="5">
        <v>3</v>
      </c>
      <c r="E242" s="5">
        <v>11</v>
      </c>
      <c r="F242" s="6">
        <v>490</v>
      </c>
      <c r="G242" s="4">
        <v>95</v>
      </c>
      <c r="H242" s="4">
        <v>75</v>
      </c>
      <c r="I242" s="4">
        <v>80</v>
      </c>
      <c r="J242" s="4">
        <v>100</v>
      </c>
      <c r="K242" s="4">
        <v>110</v>
      </c>
      <c r="L242" s="4">
        <v>30</v>
      </c>
      <c r="M242" s="7" t="str">
        <f t="shared" si="3"/>
        <v>(241,199, 'Slowking',3,11,490,95,75,80,100,110,30),</v>
      </c>
    </row>
    <row r="243" spans="1:13" ht="13" x14ac:dyDescent="0.25">
      <c r="A243" s="8">
        <v>242</v>
      </c>
      <c r="B243" s="4">
        <v>200</v>
      </c>
      <c r="C243" s="5" t="s">
        <v>260</v>
      </c>
      <c r="D243" s="5">
        <v>14</v>
      </c>
      <c r="E243" s="5" t="s">
        <v>3560</v>
      </c>
      <c r="F243" s="6">
        <v>435</v>
      </c>
      <c r="G243" s="4">
        <v>60</v>
      </c>
      <c r="H243" s="4">
        <v>60</v>
      </c>
      <c r="I243" s="4">
        <v>60</v>
      </c>
      <c r="J243" s="4">
        <v>85</v>
      </c>
      <c r="K243" s="4">
        <v>85</v>
      </c>
      <c r="L243" s="4">
        <v>85</v>
      </c>
      <c r="M243" s="7" t="str">
        <f t="shared" si="3"/>
        <v>(242,200, 'Misdreavus',14,null,435,60,60,60,85,85,85),</v>
      </c>
    </row>
    <row r="244" spans="1:13" ht="13" x14ac:dyDescent="0.25">
      <c r="A244" s="8">
        <v>243</v>
      </c>
      <c r="B244" s="4">
        <v>201</v>
      </c>
      <c r="C244" s="5" t="s">
        <v>261</v>
      </c>
      <c r="D244" s="5">
        <v>11</v>
      </c>
      <c r="E244" s="5" t="s">
        <v>3560</v>
      </c>
      <c r="F244" s="6">
        <v>336</v>
      </c>
      <c r="G244" s="4">
        <v>48</v>
      </c>
      <c r="H244" s="4">
        <v>72</v>
      </c>
      <c r="I244" s="4">
        <v>48</v>
      </c>
      <c r="J244" s="4">
        <v>72</v>
      </c>
      <c r="K244" s="4">
        <v>48</v>
      </c>
      <c r="L244" s="4">
        <v>48</v>
      </c>
      <c r="M244" s="7" t="str">
        <f t="shared" si="3"/>
        <v>(243,201, 'Unown',11,null,336,48,72,48,72,48,48),</v>
      </c>
    </row>
    <row r="245" spans="1:13" ht="13" x14ac:dyDescent="0.25">
      <c r="A245" s="8">
        <v>244</v>
      </c>
      <c r="B245" s="4">
        <v>202</v>
      </c>
      <c r="C245" s="5" t="s">
        <v>262</v>
      </c>
      <c r="D245" s="5">
        <v>11</v>
      </c>
      <c r="E245" s="5" t="s">
        <v>3560</v>
      </c>
      <c r="F245" s="6">
        <v>405</v>
      </c>
      <c r="G245" s="4">
        <v>190</v>
      </c>
      <c r="H245" s="4">
        <v>33</v>
      </c>
      <c r="I245" s="4">
        <v>58</v>
      </c>
      <c r="J245" s="4">
        <v>33</v>
      </c>
      <c r="K245" s="4">
        <v>58</v>
      </c>
      <c r="L245" s="4">
        <v>33</v>
      </c>
      <c r="M245" s="7" t="str">
        <f t="shared" si="3"/>
        <v>(244,202, 'Wobbuffet',11,null,405,190,33,58,33,58,33),</v>
      </c>
    </row>
    <row r="246" spans="1:13" ht="15" customHeight="1" x14ac:dyDescent="0.25">
      <c r="A246" s="8">
        <v>245</v>
      </c>
      <c r="B246" s="4">
        <v>203</v>
      </c>
      <c r="C246" s="5" t="s">
        <v>263</v>
      </c>
      <c r="D246" s="5">
        <v>1</v>
      </c>
      <c r="E246" s="5">
        <v>11</v>
      </c>
      <c r="F246" s="6">
        <v>455</v>
      </c>
      <c r="G246" s="4">
        <v>70</v>
      </c>
      <c r="H246" s="4">
        <v>80</v>
      </c>
      <c r="I246" s="4">
        <v>65</v>
      </c>
      <c r="J246" s="4">
        <v>90</v>
      </c>
      <c r="K246" s="4">
        <v>65</v>
      </c>
      <c r="L246" s="4">
        <v>85</v>
      </c>
      <c r="M246" s="7" t="str">
        <f t="shared" si="3"/>
        <v>(245,203, 'Girafarig',1,11,455,70,80,65,90,65,85),</v>
      </c>
    </row>
    <row r="247" spans="1:13" ht="13" x14ac:dyDescent="0.25">
      <c r="A247" s="8">
        <v>246</v>
      </c>
      <c r="B247" s="4">
        <v>204</v>
      </c>
      <c r="C247" s="5" t="s">
        <v>264</v>
      </c>
      <c r="D247" s="5">
        <v>12</v>
      </c>
      <c r="E247" s="5" t="s">
        <v>3560</v>
      </c>
      <c r="F247" s="6">
        <v>290</v>
      </c>
      <c r="G247" s="4">
        <v>50</v>
      </c>
      <c r="H247" s="4">
        <v>65</v>
      </c>
      <c r="I247" s="4">
        <v>90</v>
      </c>
      <c r="J247" s="4">
        <v>35</v>
      </c>
      <c r="K247" s="4">
        <v>35</v>
      </c>
      <c r="L247" s="4">
        <v>15</v>
      </c>
      <c r="M247" s="7" t="str">
        <f t="shared" si="3"/>
        <v>(246,204, 'Pineco',12,null,290,50,65,90,35,35,15),</v>
      </c>
    </row>
    <row r="248" spans="1:13" ht="15" customHeight="1" x14ac:dyDescent="0.25">
      <c r="A248" s="8">
        <v>247</v>
      </c>
      <c r="B248" s="4">
        <v>205</v>
      </c>
      <c r="C248" s="5" t="s">
        <v>265</v>
      </c>
      <c r="D248" s="5">
        <v>12</v>
      </c>
      <c r="E248" s="5">
        <v>17</v>
      </c>
      <c r="F248" s="6">
        <v>465</v>
      </c>
      <c r="G248" s="4">
        <v>75</v>
      </c>
      <c r="H248" s="4">
        <v>90</v>
      </c>
      <c r="I248" s="4">
        <v>140</v>
      </c>
      <c r="J248" s="4">
        <v>60</v>
      </c>
      <c r="K248" s="4">
        <v>60</v>
      </c>
      <c r="L248" s="4">
        <v>40</v>
      </c>
      <c r="M248" s="7" t="str">
        <f t="shared" si="3"/>
        <v>(247,205, 'Forretress',12,17,465,75,90,140,60,60,40),</v>
      </c>
    </row>
    <row r="249" spans="1:13" ht="13" x14ac:dyDescent="0.25">
      <c r="A249" s="8">
        <v>248</v>
      </c>
      <c r="B249" s="4">
        <v>206</v>
      </c>
      <c r="C249" s="5" t="s">
        <v>266</v>
      </c>
      <c r="D249" s="5">
        <v>1</v>
      </c>
      <c r="E249" s="5" t="s">
        <v>3560</v>
      </c>
      <c r="F249" s="6">
        <v>415</v>
      </c>
      <c r="G249" s="4">
        <v>100</v>
      </c>
      <c r="H249" s="4">
        <v>70</v>
      </c>
      <c r="I249" s="4">
        <v>70</v>
      </c>
      <c r="J249" s="4">
        <v>65</v>
      </c>
      <c r="K249" s="4">
        <v>65</v>
      </c>
      <c r="L249" s="4">
        <v>45</v>
      </c>
      <c r="M249" s="7" t="str">
        <f t="shared" si="3"/>
        <v>(248,206, 'Dunsparce',1,null,415,100,70,70,65,65,45),</v>
      </c>
    </row>
    <row r="250" spans="1:13" ht="15" customHeight="1" x14ac:dyDescent="0.25">
      <c r="A250" s="8">
        <v>249</v>
      </c>
      <c r="B250" s="4">
        <v>207</v>
      </c>
      <c r="C250" s="5" t="s">
        <v>267</v>
      </c>
      <c r="D250" s="5">
        <v>9</v>
      </c>
      <c r="E250" s="5">
        <v>10</v>
      </c>
      <c r="F250" s="6">
        <v>430</v>
      </c>
      <c r="G250" s="4">
        <v>65</v>
      </c>
      <c r="H250" s="4">
        <v>75</v>
      </c>
      <c r="I250" s="4">
        <v>105</v>
      </c>
      <c r="J250" s="4">
        <v>35</v>
      </c>
      <c r="K250" s="4">
        <v>65</v>
      </c>
      <c r="L250" s="4">
        <v>85</v>
      </c>
      <c r="M250" s="7" t="str">
        <f t="shared" si="3"/>
        <v>(249,207, 'Gligar',9,10,430,65,75,105,35,65,85),</v>
      </c>
    </row>
    <row r="251" spans="1:13" ht="15" customHeight="1" x14ac:dyDescent="0.25">
      <c r="A251" s="8">
        <v>250</v>
      </c>
      <c r="B251" s="4">
        <v>208</v>
      </c>
      <c r="C251" s="5" t="s">
        <v>268</v>
      </c>
      <c r="D251" s="5">
        <v>17</v>
      </c>
      <c r="E251" s="5">
        <v>9</v>
      </c>
      <c r="F251" s="6">
        <v>510</v>
      </c>
      <c r="G251" s="4">
        <v>75</v>
      </c>
      <c r="H251" s="4">
        <v>85</v>
      </c>
      <c r="I251" s="4">
        <v>200</v>
      </c>
      <c r="J251" s="4">
        <v>55</v>
      </c>
      <c r="K251" s="4">
        <v>65</v>
      </c>
      <c r="L251" s="4">
        <v>30</v>
      </c>
      <c r="M251" s="7" t="str">
        <f t="shared" si="3"/>
        <v>(250,208, 'Steelix',17,9,510,75,85,200,55,65,30),</v>
      </c>
    </row>
    <row r="252" spans="1:13" ht="15" customHeight="1" x14ac:dyDescent="0.25">
      <c r="A252" s="8">
        <v>251</v>
      </c>
      <c r="B252" s="4">
        <v>208</v>
      </c>
      <c r="C252" s="4" t="s">
        <v>269</v>
      </c>
      <c r="D252" s="5">
        <v>17</v>
      </c>
      <c r="E252" s="5">
        <v>9</v>
      </c>
      <c r="F252" s="6">
        <v>610</v>
      </c>
      <c r="G252" s="4">
        <v>75</v>
      </c>
      <c r="H252" s="4">
        <v>125</v>
      </c>
      <c r="I252" s="4">
        <v>230</v>
      </c>
      <c r="J252" s="4">
        <v>55</v>
      </c>
      <c r="K252" s="4">
        <v>95</v>
      </c>
      <c r="L252" s="4">
        <v>30</v>
      </c>
      <c r="M252" s="7" t="str">
        <f t="shared" si="3"/>
        <v>(251,208, 'Mega Steelix',17,9,610,75,125,230,55,95,30),</v>
      </c>
    </row>
    <row r="253" spans="1:13" ht="13" x14ac:dyDescent="0.25">
      <c r="A253" s="8">
        <v>252</v>
      </c>
      <c r="B253" s="4">
        <v>209</v>
      </c>
      <c r="C253" s="5" t="s">
        <v>270</v>
      </c>
      <c r="D253" s="5">
        <v>18</v>
      </c>
      <c r="E253" s="5" t="s">
        <v>3560</v>
      </c>
      <c r="F253" s="6">
        <v>300</v>
      </c>
      <c r="G253" s="4">
        <v>60</v>
      </c>
      <c r="H253" s="4">
        <v>80</v>
      </c>
      <c r="I253" s="4">
        <v>50</v>
      </c>
      <c r="J253" s="4">
        <v>40</v>
      </c>
      <c r="K253" s="4">
        <v>40</v>
      </c>
      <c r="L253" s="4">
        <v>30</v>
      </c>
      <c r="M253" s="7" t="str">
        <f t="shared" si="3"/>
        <v>(252,209, 'Snubbull',18,null,300,60,80,50,40,40,30),</v>
      </c>
    </row>
    <row r="254" spans="1:13" ht="13" x14ac:dyDescent="0.25">
      <c r="A254" s="8">
        <v>253</v>
      </c>
      <c r="B254" s="4">
        <v>210</v>
      </c>
      <c r="C254" s="5" t="s">
        <v>271</v>
      </c>
      <c r="D254" s="5">
        <v>18</v>
      </c>
      <c r="E254" s="5" t="s">
        <v>3560</v>
      </c>
      <c r="F254" s="6">
        <v>450</v>
      </c>
      <c r="G254" s="4">
        <v>90</v>
      </c>
      <c r="H254" s="4">
        <v>120</v>
      </c>
      <c r="I254" s="4">
        <v>75</v>
      </c>
      <c r="J254" s="4">
        <v>60</v>
      </c>
      <c r="K254" s="4">
        <v>60</v>
      </c>
      <c r="L254" s="4">
        <v>45</v>
      </c>
      <c r="M254" s="7" t="str">
        <f t="shared" si="3"/>
        <v>(253,210, 'Granbull',18,null,450,90,120,75,60,60,45),</v>
      </c>
    </row>
    <row r="255" spans="1:13" ht="15" customHeight="1" x14ac:dyDescent="0.25">
      <c r="A255" s="8">
        <v>254</v>
      </c>
      <c r="B255" s="4">
        <v>211</v>
      </c>
      <c r="C255" s="5" t="s">
        <v>272</v>
      </c>
      <c r="D255" s="5">
        <v>3</v>
      </c>
      <c r="E255" s="5">
        <v>8</v>
      </c>
      <c r="F255" s="6">
        <v>440</v>
      </c>
      <c r="G255" s="4">
        <v>65</v>
      </c>
      <c r="H255" s="4">
        <v>95</v>
      </c>
      <c r="I255" s="4">
        <v>85</v>
      </c>
      <c r="J255" s="4">
        <v>55</v>
      </c>
      <c r="K255" s="4">
        <v>55</v>
      </c>
      <c r="L255" s="4">
        <v>85</v>
      </c>
      <c r="M255" s="7" t="str">
        <f t="shared" si="3"/>
        <v>(254,211, 'Qwilfish',3,8,440,65,95,85,55,55,85),</v>
      </c>
    </row>
    <row r="256" spans="1:13" ht="15" customHeight="1" x14ac:dyDescent="0.25">
      <c r="A256" s="8">
        <v>255</v>
      </c>
      <c r="B256" s="4">
        <v>212</v>
      </c>
      <c r="C256" s="5" t="s">
        <v>273</v>
      </c>
      <c r="D256" s="5">
        <v>12</v>
      </c>
      <c r="E256" s="5">
        <v>17</v>
      </c>
      <c r="F256" s="6">
        <v>500</v>
      </c>
      <c r="G256" s="4">
        <v>70</v>
      </c>
      <c r="H256" s="4">
        <v>130</v>
      </c>
      <c r="I256" s="4">
        <v>100</v>
      </c>
      <c r="J256" s="4">
        <v>55</v>
      </c>
      <c r="K256" s="4">
        <v>80</v>
      </c>
      <c r="L256" s="4">
        <v>65</v>
      </c>
      <c r="M256" s="7" t="str">
        <f t="shared" si="3"/>
        <v>(255,212, 'Scizor',12,17,500,70,130,100,55,80,65),</v>
      </c>
    </row>
    <row r="257" spans="1:13" ht="15" customHeight="1" x14ac:dyDescent="0.25">
      <c r="A257" s="8">
        <v>256</v>
      </c>
      <c r="B257" s="4">
        <v>212</v>
      </c>
      <c r="C257" s="4" t="s">
        <v>274</v>
      </c>
      <c r="D257" s="5">
        <v>12</v>
      </c>
      <c r="E257" s="5">
        <v>17</v>
      </c>
      <c r="F257" s="6">
        <v>600</v>
      </c>
      <c r="G257" s="4">
        <v>70</v>
      </c>
      <c r="H257" s="4">
        <v>150</v>
      </c>
      <c r="I257" s="4">
        <v>140</v>
      </c>
      <c r="J257" s="4">
        <v>65</v>
      </c>
      <c r="K257" s="4">
        <v>100</v>
      </c>
      <c r="L257" s="4">
        <v>75</v>
      </c>
      <c r="M257" s="7" t="str">
        <f t="shared" si="3"/>
        <v>(256,212, 'Mega Scizor',12,17,600,70,150,140,65,100,75),</v>
      </c>
    </row>
    <row r="258" spans="1:13" ht="15" customHeight="1" x14ac:dyDescent="0.25">
      <c r="A258" s="8">
        <v>257</v>
      </c>
      <c r="B258" s="4">
        <v>213</v>
      </c>
      <c r="C258" s="5" t="s">
        <v>275</v>
      </c>
      <c r="D258" s="5">
        <v>12</v>
      </c>
      <c r="E258" s="5">
        <v>13</v>
      </c>
      <c r="F258" s="6">
        <v>505</v>
      </c>
      <c r="G258" s="4">
        <v>20</v>
      </c>
      <c r="H258" s="4">
        <v>10</v>
      </c>
      <c r="I258" s="4">
        <v>230</v>
      </c>
      <c r="J258" s="4">
        <v>10</v>
      </c>
      <c r="K258" s="4">
        <v>230</v>
      </c>
      <c r="L258" s="4">
        <v>5</v>
      </c>
      <c r="M258" s="7" t="str">
        <f t="shared" si="3"/>
        <v>(257,213, 'Shuckle',12,13,505,20,10,230,10,230,5),</v>
      </c>
    </row>
    <row r="259" spans="1:13" ht="15" customHeight="1" x14ac:dyDescent="0.25">
      <c r="A259" s="8">
        <v>258</v>
      </c>
      <c r="B259" s="4">
        <v>214</v>
      </c>
      <c r="C259" s="5" t="s">
        <v>276</v>
      </c>
      <c r="D259" s="5">
        <v>12</v>
      </c>
      <c r="E259" s="5">
        <v>7</v>
      </c>
      <c r="F259" s="6">
        <v>500</v>
      </c>
      <c r="G259" s="4">
        <v>80</v>
      </c>
      <c r="H259" s="4">
        <v>125</v>
      </c>
      <c r="I259" s="4">
        <v>75</v>
      </c>
      <c r="J259" s="4">
        <v>40</v>
      </c>
      <c r="K259" s="4">
        <v>95</v>
      </c>
      <c r="L259" s="4">
        <v>85</v>
      </c>
      <c r="M259" s="7" t="str">
        <f t="shared" ref="M259:M322" si="4">"("&amp;A259&amp;","&amp;B259&amp;", '"&amp;C259&amp;"',"&amp;D259&amp;","&amp;E259&amp;","&amp;F259&amp;","&amp;G259&amp;","&amp;H259&amp;","&amp;I259&amp;","&amp;J259&amp;","&amp;K259&amp;","&amp;L259&amp;"),"</f>
        <v>(258,214, 'Heracross',12,7,500,80,125,75,40,95,85),</v>
      </c>
    </row>
    <row r="260" spans="1:13" ht="15" customHeight="1" x14ac:dyDescent="0.25">
      <c r="A260" s="8">
        <v>259</v>
      </c>
      <c r="B260" s="4">
        <v>214</v>
      </c>
      <c r="C260" s="4" t="s">
        <v>277</v>
      </c>
      <c r="D260" s="5">
        <v>12</v>
      </c>
      <c r="E260" s="5">
        <v>7</v>
      </c>
      <c r="F260" s="6">
        <v>600</v>
      </c>
      <c r="G260" s="4">
        <v>80</v>
      </c>
      <c r="H260" s="4">
        <v>185</v>
      </c>
      <c r="I260" s="4">
        <v>115</v>
      </c>
      <c r="J260" s="4">
        <v>40</v>
      </c>
      <c r="K260" s="4">
        <v>105</v>
      </c>
      <c r="L260" s="4">
        <v>75</v>
      </c>
      <c r="M260" s="7" t="str">
        <f t="shared" si="4"/>
        <v>(259,214, 'Mega Heracross',12,7,600,80,185,115,40,105,75),</v>
      </c>
    </row>
    <row r="261" spans="1:13" ht="15" customHeight="1" x14ac:dyDescent="0.25">
      <c r="A261" s="8">
        <v>260</v>
      </c>
      <c r="B261" s="4">
        <v>215</v>
      </c>
      <c r="C261" s="5" t="s">
        <v>278</v>
      </c>
      <c r="D261" s="5">
        <v>16</v>
      </c>
      <c r="E261" s="5">
        <v>6</v>
      </c>
      <c r="F261" s="6">
        <v>430</v>
      </c>
      <c r="G261" s="4">
        <v>55</v>
      </c>
      <c r="H261" s="4">
        <v>95</v>
      </c>
      <c r="I261" s="4">
        <v>55</v>
      </c>
      <c r="J261" s="4">
        <v>35</v>
      </c>
      <c r="K261" s="4">
        <v>75</v>
      </c>
      <c r="L261" s="4">
        <v>115</v>
      </c>
      <c r="M261" s="7" t="str">
        <f t="shared" si="4"/>
        <v>(260,215, 'Sneasel',16,6,430,55,95,55,35,75,115),</v>
      </c>
    </row>
    <row r="262" spans="1:13" ht="13" x14ac:dyDescent="0.25">
      <c r="A262" s="8">
        <v>261</v>
      </c>
      <c r="B262" s="4">
        <v>216</v>
      </c>
      <c r="C262" s="5" t="s">
        <v>279</v>
      </c>
      <c r="D262" s="5">
        <v>1</v>
      </c>
      <c r="E262" s="5" t="s">
        <v>3560</v>
      </c>
      <c r="F262" s="6">
        <v>330</v>
      </c>
      <c r="G262" s="4">
        <v>60</v>
      </c>
      <c r="H262" s="4">
        <v>80</v>
      </c>
      <c r="I262" s="4">
        <v>50</v>
      </c>
      <c r="J262" s="4">
        <v>50</v>
      </c>
      <c r="K262" s="4">
        <v>50</v>
      </c>
      <c r="L262" s="4">
        <v>40</v>
      </c>
      <c r="M262" s="7" t="str">
        <f t="shared" si="4"/>
        <v>(261,216, 'Teddiursa',1,null,330,60,80,50,50,50,40),</v>
      </c>
    </row>
    <row r="263" spans="1:13" ht="13" x14ac:dyDescent="0.25">
      <c r="A263" s="8">
        <v>262</v>
      </c>
      <c r="B263" s="4">
        <v>217</v>
      </c>
      <c r="C263" s="5" t="s">
        <v>280</v>
      </c>
      <c r="D263" s="5">
        <v>1</v>
      </c>
      <c r="E263" s="5" t="s">
        <v>3560</v>
      </c>
      <c r="F263" s="6">
        <v>500</v>
      </c>
      <c r="G263" s="4">
        <v>90</v>
      </c>
      <c r="H263" s="4">
        <v>130</v>
      </c>
      <c r="I263" s="4">
        <v>75</v>
      </c>
      <c r="J263" s="4">
        <v>75</v>
      </c>
      <c r="K263" s="4">
        <v>75</v>
      </c>
      <c r="L263" s="4">
        <v>55</v>
      </c>
      <c r="M263" s="7" t="str">
        <f t="shared" si="4"/>
        <v>(262,217, 'Ursaring',1,null,500,90,130,75,75,75,55),</v>
      </c>
    </row>
    <row r="264" spans="1:13" ht="13" x14ac:dyDescent="0.25">
      <c r="A264" s="8">
        <v>263</v>
      </c>
      <c r="B264" s="4">
        <v>218</v>
      </c>
      <c r="C264" s="5" t="s">
        <v>281</v>
      </c>
      <c r="D264" s="5">
        <v>2</v>
      </c>
      <c r="E264" s="5" t="s">
        <v>3560</v>
      </c>
      <c r="F264" s="6">
        <v>250</v>
      </c>
      <c r="G264" s="4">
        <v>40</v>
      </c>
      <c r="H264" s="4">
        <v>40</v>
      </c>
      <c r="I264" s="4">
        <v>40</v>
      </c>
      <c r="J264" s="4">
        <v>70</v>
      </c>
      <c r="K264" s="4">
        <v>40</v>
      </c>
      <c r="L264" s="4">
        <v>20</v>
      </c>
      <c r="M264" s="7" t="str">
        <f t="shared" si="4"/>
        <v>(263,218, 'Slugma',2,null,250,40,40,40,70,40,20),</v>
      </c>
    </row>
    <row r="265" spans="1:13" ht="15" customHeight="1" x14ac:dyDescent="0.25">
      <c r="A265" s="8">
        <v>264</v>
      </c>
      <c r="B265" s="4">
        <v>219</v>
      </c>
      <c r="C265" s="5" t="s">
        <v>282</v>
      </c>
      <c r="D265" s="5">
        <v>2</v>
      </c>
      <c r="E265" s="5">
        <v>13</v>
      </c>
      <c r="F265" s="6">
        <v>430</v>
      </c>
      <c r="G265" s="4">
        <v>60</v>
      </c>
      <c r="H265" s="4">
        <v>50</v>
      </c>
      <c r="I265" s="4">
        <v>120</v>
      </c>
      <c r="J265" s="4">
        <v>90</v>
      </c>
      <c r="K265" s="4">
        <v>80</v>
      </c>
      <c r="L265" s="4">
        <v>30</v>
      </c>
      <c r="M265" s="7" t="str">
        <f t="shared" si="4"/>
        <v>(264,219, 'Magcargo',2,13,430,60,50,120,90,80,30),</v>
      </c>
    </row>
    <row r="266" spans="1:13" ht="15" customHeight="1" x14ac:dyDescent="0.25">
      <c r="A266" s="8">
        <v>265</v>
      </c>
      <c r="B266" s="4">
        <v>220</v>
      </c>
      <c r="C266" s="5" t="s">
        <v>283</v>
      </c>
      <c r="D266" s="5">
        <v>6</v>
      </c>
      <c r="E266" s="5">
        <v>9</v>
      </c>
      <c r="F266" s="6">
        <v>250</v>
      </c>
      <c r="G266" s="4">
        <v>50</v>
      </c>
      <c r="H266" s="4">
        <v>50</v>
      </c>
      <c r="I266" s="4">
        <v>40</v>
      </c>
      <c r="J266" s="4">
        <v>30</v>
      </c>
      <c r="K266" s="4">
        <v>30</v>
      </c>
      <c r="L266" s="4">
        <v>50</v>
      </c>
      <c r="M266" s="7" t="str">
        <f t="shared" si="4"/>
        <v>(265,220, 'Swinub',6,9,250,50,50,40,30,30,50),</v>
      </c>
    </row>
    <row r="267" spans="1:13" ht="15" customHeight="1" x14ac:dyDescent="0.25">
      <c r="A267" s="8">
        <v>266</v>
      </c>
      <c r="B267" s="4">
        <v>221</v>
      </c>
      <c r="C267" s="5" t="s">
        <v>284</v>
      </c>
      <c r="D267" s="5">
        <v>6</v>
      </c>
      <c r="E267" s="5">
        <v>9</v>
      </c>
      <c r="F267" s="6">
        <v>450</v>
      </c>
      <c r="G267" s="4">
        <v>100</v>
      </c>
      <c r="H267" s="4">
        <v>100</v>
      </c>
      <c r="I267" s="4">
        <v>80</v>
      </c>
      <c r="J267" s="4">
        <v>60</v>
      </c>
      <c r="K267" s="4">
        <v>60</v>
      </c>
      <c r="L267" s="4">
        <v>50</v>
      </c>
      <c r="M267" s="7" t="str">
        <f t="shared" si="4"/>
        <v>(266,221, 'Piloswine',6,9,450,100,100,80,60,60,50),</v>
      </c>
    </row>
    <row r="268" spans="1:13" ht="15" customHeight="1" x14ac:dyDescent="0.25">
      <c r="A268" s="8">
        <v>267</v>
      </c>
      <c r="B268" s="4">
        <v>222</v>
      </c>
      <c r="C268" s="5" t="s">
        <v>285</v>
      </c>
      <c r="D268" s="5">
        <v>3</v>
      </c>
      <c r="E268" s="5">
        <v>13</v>
      </c>
      <c r="F268" s="6">
        <v>410</v>
      </c>
      <c r="G268" s="4">
        <v>65</v>
      </c>
      <c r="H268" s="4">
        <v>55</v>
      </c>
      <c r="I268" s="4">
        <v>95</v>
      </c>
      <c r="J268" s="4">
        <v>65</v>
      </c>
      <c r="K268" s="4">
        <v>95</v>
      </c>
      <c r="L268" s="4">
        <v>35</v>
      </c>
      <c r="M268" s="7" t="str">
        <f t="shared" si="4"/>
        <v>(267,222, 'Corsola',3,13,410,65,55,95,65,95,35),</v>
      </c>
    </row>
    <row r="269" spans="1:13" ht="15" customHeight="1" x14ac:dyDescent="0.25">
      <c r="A269" s="8">
        <v>268</v>
      </c>
      <c r="B269" s="4">
        <v>222</v>
      </c>
      <c r="C269" s="4" t="s">
        <v>286</v>
      </c>
      <c r="D269" s="5">
        <v>14</v>
      </c>
      <c r="E269" s="5" t="s">
        <v>3560</v>
      </c>
      <c r="F269" s="6">
        <v>410</v>
      </c>
      <c r="G269" s="4">
        <v>60</v>
      </c>
      <c r="H269" s="4">
        <v>55</v>
      </c>
      <c r="I269" s="4">
        <v>100</v>
      </c>
      <c r="J269" s="4">
        <v>65</v>
      </c>
      <c r="K269" s="4">
        <v>100</v>
      </c>
      <c r="L269" s="4">
        <v>30</v>
      </c>
      <c r="M269" s="7" t="str">
        <f t="shared" si="4"/>
        <v>(268,222, 'Galarian Corsola',14,null,410,60,55,100,65,100,30),</v>
      </c>
    </row>
    <row r="270" spans="1:13" ht="13" x14ac:dyDescent="0.25">
      <c r="A270" s="8">
        <v>269</v>
      </c>
      <c r="B270" s="4">
        <v>223</v>
      </c>
      <c r="C270" s="5" t="s">
        <v>287</v>
      </c>
      <c r="D270" s="5">
        <v>3</v>
      </c>
      <c r="E270" s="5" t="s">
        <v>3560</v>
      </c>
      <c r="F270" s="6">
        <v>300</v>
      </c>
      <c r="G270" s="4">
        <v>35</v>
      </c>
      <c r="H270" s="4">
        <v>65</v>
      </c>
      <c r="I270" s="4">
        <v>35</v>
      </c>
      <c r="J270" s="4">
        <v>65</v>
      </c>
      <c r="K270" s="4">
        <v>35</v>
      </c>
      <c r="L270" s="4">
        <v>65</v>
      </c>
      <c r="M270" s="7" t="str">
        <f t="shared" si="4"/>
        <v>(269,223, 'Remoraid',3,null,300,35,65,35,65,35,65),</v>
      </c>
    </row>
    <row r="271" spans="1:13" ht="13" x14ac:dyDescent="0.25">
      <c r="A271" s="8">
        <v>270</v>
      </c>
      <c r="B271" s="4">
        <v>224</v>
      </c>
      <c r="C271" s="5" t="s">
        <v>288</v>
      </c>
      <c r="D271" s="5">
        <v>3</v>
      </c>
      <c r="E271" s="5" t="s">
        <v>3560</v>
      </c>
      <c r="F271" s="6">
        <v>480</v>
      </c>
      <c r="G271" s="4">
        <v>75</v>
      </c>
      <c r="H271" s="4">
        <v>105</v>
      </c>
      <c r="I271" s="4">
        <v>75</v>
      </c>
      <c r="J271" s="4">
        <v>105</v>
      </c>
      <c r="K271" s="4">
        <v>75</v>
      </c>
      <c r="L271" s="4">
        <v>45</v>
      </c>
      <c r="M271" s="7" t="str">
        <f t="shared" si="4"/>
        <v>(270,224, 'Octillery',3,null,480,75,105,75,105,75,45),</v>
      </c>
    </row>
    <row r="272" spans="1:13" ht="15" customHeight="1" x14ac:dyDescent="0.25">
      <c r="A272" s="8">
        <v>271</v>
      </c>
      <c r="B272" s="4">
        <v>225</v>
      </c>
      <c r="C272" s="5" t="s">
        <v>289</v>
      </c>
      <c r="D272" s="5">
        <v>6</v>
      </c>
      <c r="E272" s="5">
        <v>10</v>
      </c>
      <c r="F272" s="6">
        <v>330</v>
      </c>
      <c r="G272" s="4">
        <v>45</v>
      </c>
      <c r="H272" s="4">
        <v>55</v>
      </c>
      <c r="I272" s="4">
        <v>45</v>
      </c>
      <c r="J272" s="4">
        <v>65</v>
      </c>
      <c r="K272" s="4">
        <v>45</v>
      </c>
      <c r="L272" s="4">
        <v>75</v>
      </c>
      <c r="M272" s="7" t="str">
        <f t="shared" si="4"/>
        <v>(271,225, 'Delibird',6,10,330,45,55,45,65,45,75),</v>
      </c>
    </row>
    <row r="273" spans="1:13" ht="15" customHeight="1" x14ac:dyDescent="0.25">
      <c r="A273" s="8">
        <v>272</v>
      </c>
      <c r="B273" s="4">
        <v>226</v>
      </c>
      <c r="C273" s="5" t="s">
        <v>290</v>
      </c>
      <c r="D273" s="5">
        <v>3</v>
      </c>
      <c r="E273" s="5">
        <v>10</v>
      </c>
      <c r="F273" s="6">
        <v>485</v>
      </c>
      <c r="G273" s="4">
        <v>85</v>
      </c>
      <c r="H273" s="4">
        <v>40</v>
      </c>
      <c r="I273" s="4">
        <v>70</v>
      </c>
      <c r="J273" s="4">
        <v>80</v>
      </c>
      <c r="K273" s="4">
        <v>140</v>
      </c>
      <c r="L273" s="4">
        <v>70</v>
      </c>
      <c r="M273" s="7" t="str">
        <f t="shared" si="4"/>
        <v>(272,226, 'Mantine',3,10,485,85,40,70,80,140,70),</v>
      </c>
    </row>
    <row r="274" spans="1:13" ht="15" customHeight="1" x14ac:dyDescent="0.25">
      <c r="A274" s="8">
        <v>273</v>
      </c>
      <c r="B274" s="4">
        <v>227</v>
      </c>
      <c r="C274" s="5" t="s">
        <v>291</v>
      </c>
      <c r="D274" s="5">
        <v>17</v>
      </c>
      <c r="E274" s="5">
        <v>10</v>
      </c>
      <c r="F274" s="6">
        <v>465</v>
      </c>
      <c r="G274" s="4">
        <v>65</v>
      </c>
      <c r="H274" s="4">
        <v>80</v>
      </c>
      <c r="I274" s="4">
        <v>140</v>
      </c>
      <c r="J274" s="4">
        <v>40</v>
      </c>
      <c r="K274" s="4">
        <v>70</v>
      </c>
      <c r="L274" s="4">
        <v>70</v>
      </c>
      <c r="M274" s="7" t="str">
        <f t="shared" si="4"/>
        <v>(273,227, 'Skarmory',17,10,465,65,80,140,40,70,70),</v>
      </c>
    </row>
    <row r="275" spans="1:13" ht="15" customHeight="1" x14ac:dyDescent="0.25">
      <c r="A275" s="8">
        <v>274</v>
      </c>
      <c r="B275" s="4">
        <v>228</v>
      </c>
      <c r="C275" s="5" t="s">
        <v>292</v>
      </c>
      <c r="D275" s="5">
        <v>16</v>
      </c>
      <c r="E275" s="5">
        <v>2</v>
      </c>
      <c r="F275" s="6">
        <v>330</v>
      </c>
      <c r="G275" s="4">
        <v>45</v>
      </c>
      <c r="H275" s="4">
        <v>60</v>
      </c>
      <c r="I275" s="4">
        <v>30</v>
      </c>
      <c r="J275" s="4">
        <v>80</v>
      </c>
      <c r="K275" s="4">
        <v>50</v>
      </c>
      <c r="L275" s="4">
        <v>65</v>
      </c>
      <c r="M275" s="7" t="str">
        <f t="shared" si="4"/>
        <v>(274,228, 'Houndour',16,2,330,45,60,30,80,50,65),</v>
      </c>
    </row>
    <row r="276" spans="1:13" ht="15" customHeight="1" x14ac:dyDescent="0.25">
      <c r="A276" s="8">
        <v>275</v>
      </c>
      <c r="B276" s="4">
        <v>229</v>
      </c>
      <c r="C276" s="5" t="s">
        <v>293</v>
      </c>
      <c r="D276" s="5">
        <v>16</v>
      </c>
      <c r="E276" s="5">
        <v>2</v>
      </c>
      <c r="F276" s="6">
        <v>500</v>
      </c>
      <c r="G276" s="4">
        <v>75</v>
      </c>
      <c r="H276" s="4">
        <v>90</v>
      </c>
      <c r="I276" s="4">
        <v>50</v>
      </c>
      <c r="J276" s="4">
        <v>110</v>
      </c>
      <c r="K276" s="4">
        <v>80</v>
      </c>
      <c r="L276" s="4">
        <v>95</v>
      </c>
      <c r="M276" s="7" t="str">
        <f t="shared" si="4"/>
        <v>(275,229, 'Houndoom',16,2,500,75,90,50,110,80,95),</v>
      </c>
    </row>
    <row r="277" spans="1:13" ht="15" customHeight="1" x14ac:dyDescent="0.25">
      <c r="A277" s="8">
        <v>276</v>
      </c>
      <c r="B277" s="4">
        <v>229</v>
      </c>
      <c r="C277" s="4" t="s">
        <v>294</v>
      </c>
      <c r="D277" s="5">
        <v>16</v>
      </c>
      <c r="E277" s="5">
        <v>2</v>
      </c>
      <c r="F277" s="6">
        <v>600</v>
      </c>
      <c r="G277" s="4">
        <v>75</v>
      </c>
      <c r="H277" s="4">
        <v>90</v>
      </c>
      <c r="I277" s="4">
        <v>90</v>
      </c>
      <c r="J277" s="4">
        <v>140</v>
      </c>
      <c r="K277" s="4">
        <v>90</v>
      </c>
      <c r="L277" s="4">
        <v>115</v>
      </c>
      <c r="M277" s="7" t="str">
        <f t="shared" si="4"/>
        <v>(276,229, 'Mega Houndoom',16,2,600,75,90,90,140,90,115),</v>
      </c>
    </row>
    <row r="278" spans="1:13" ht="15" customHeight="1" x14ac:dyDescent="0.25">
      <c r="A278" s="8">
        <v>277</v>
      </c>
      <c r="B278" s="4">
        <v>230</v>
      </c>
      <c r="C278" s="5" t="s">
        <v>295</v>
      </c>
      <c r="D278" s="5">
        <v>3</v>
      </c>
      <c r="E278" s="5">
        <v>15</v>
      </c>
      <c r="F278" s="6">
        <v>540</v>
      </c>
      <c r="G278" s="4">
        <v>75</v>
      </c>
      <c r="H278" s="4">
        <v>95</v>
      </c>
      <c r="I278" s="4">
        <v>95</v>
      </c>
      <c r="J278" s="4">
        <v>95</v>
      </c>
      <c r="K278" s="4">
        <v>95</v>
      </c>
      <c r="L278" s="4">
        <v>85</v>
      </c>
      <c r="M278" s="7" t="str">
        <f t="shared" si="4"/>
        <v>(277,230, 'Kingdra',3,15,540,75,95,95,95,95,85),</v>
      </c>
    </row>
    <row r="279" spans="1:13" ht="13" x14ac:dyDescent="0.25">
      <c r="A279" s="8">
        <v>278</v>
      </c>
      <c r="B279" s="4">
        <v>231</v>
      </c>
      <c r="C279" s="5" t="s">
        <v>296</v>
      </c>
      <c r="D279" s="5">
        <v>9</v>
      </c>
      <c r="E279" s="5" t="s">
        <v>3560</v>
      </c>
      <c r="F279" s="6">
        <v>330</v>
      </c>
      <c r="G279" s="4">
        <v>90</v>
      </c>
      <c r="H279" s="4">
        <v>60</v>
      </c>
      <c r="I279" s="4">
        <v>60</v>
      </c>
      <c r="J279" s="4">
        <v>40</v>
      </c>
      <c r="K279" s="4">
        <v>40</v>
      </c>
      <c r="L279" s="4">
        <v>40</v>
      </c>
      <c r="M279" s="7" t="str">
        <f t="shared" si="4"/>
        <v>(278,231, 'Phanpy',9,null,330,90,60,60,40,40,40),</v>
      </c>
    </row>
    <row r="280" spans="1:13" ht="13" x14ac:dyDescent="0.25">
      <c r="A280" s="8">
        <v>279</v>
      </c>
      <c r="B280" s="4">
        <v>232</v>
      </c>
      <c r="C280" s="5" t="s">
        <v>297</v>
      </c>
      <c r="D280" s="5">
        <v>9</v>
      </c>
      <c r="E280" s="5" t="s">
        <v>3560</v>
      </c>
      <c r="F280" s="6">
        <v>500</v>
      </c>
      <c r="G280" s="4">
        <v>90</v>
      </c>
      <c r="H280" s="4">
        <v>120</v>
      </c>
      <c r="I280" s="4">
        <v>120</v>
      </c>
      <c r="J280" s="4">
        <v>60</v>
      </c>
      <c r="K280" s="4">
        <v>60</v>
      </c>
      <c r="L280" s="4">
        <v>50</v>
      </c>
      <c r="M280" s="7" t="str">
        <f t="shared" si="4"/>
        <v>(279,232, 'Donphan',9,null,500,90,120,120,60,60,50),</v>
      </c>
    </row>
    <row r="281" spans="1:13" ht="13" x14ac:dyDescent="0.25">
      <c r="A281" s="8">
        <v>280</v>
      </c>
      <c r="B281" s="4">
        <v>233</v>
      </c>
      <c r="C281" s="5" t="s">
        <v>298</v>
      </c>
      <c r="D281" s="5">
        <v>1</v>
      </c>
      <c r="E281" s="5" t="s">
        <v>3560</v>
      </c>
      <c r="F281" s="6">
        <v>515</v>
      </c>
      <c r="G281" s="4">
        <v>85</v>
      </c>
      <c r="H281" s="4">
        <v>80</v>
      </c>
      <c r="I281" s="4">
        <v>90</v>
      </c>
      <c r="J281" s="4">
        <v>105</v>
      </c>
      <c r="K281" s="4">
        <v>95</v>
      </c>
      <c r="L281" s="4">
        <v>60</v>
      </c>
      <c r="M281" s="7" t="str">
        <f t="shared" si="4"/>
        <v>(280,233, 'Porygon2',1,null,515,85,80,90,105,95,60),</v>
      </c>
    </row>
    <row r="282" spans="1:13" ht="13" x14ac:dyDescent="0.25">
      <c r="A282" s="8">
        <v>281</v>
      </c>
      <c r="B282" s="4">
        <v>234</v>
      </c>
      <c r="C282" s="5" t="s">
        <v>299</v>
      </c>
      <c r="D282" s="5">
        <v>1</v>
      </c>
      <c r="E282" s="5" t="s">
        <v>3560</v>
      </c>
      <c r="F282" s="6">
        <v>465</v>
      </c>
      <c r="G282" s="4">
        <v>73</v>
      </c>
      <c r="H282" s="4">
        <v>95</v>
      </c>
      <c r="I282" s="4">
        <v>62</v>
      </c>
      <c r="J282" s="4">
        <v>85</v>
      </c>
      <c r="K282" s="4">
        <v>65</v>
      </c>
      <c r="L282" s="4">
        <v>85</v>
      </c>
      <c r="M282" s="7" t="str">
        <f t="shared" si="4"/>
        <v>(281,234, 'Stantler',1,null,465,73,95,62,85,65,85),</v>
      </c>
    </row>
    <row r="283" spans="1:13" ht="13" x14ac:dyDescent="0.25">
      <c r="A283" s="8">
        <v>282</v>
      </c>
      <c r="B283" s="4">
        <v>235</v>
      </c>
      <c r="C283" s="5" t="s">
        <v>300</v>
      </c>
      <c r="D283" s="5">
        <v>1</v>
      </c>
      <c r="E283" s="5" t="s">
        <v>3560</v>
      </c>
      <c r="F283" s="6">
        <v>250</v>
      </c>
      <c r="G283" s="4">
        <v>55</v>
      </c>
      <c r="H283" s="4">
        <v>20</v>
      </c>
      <c r="I283" s="4">
        <v>35</v>
      </c>
      <c r="J283" s="4">
        <v>20</v>
      </c>
      <c r="K283" s="4">
        <v>45</v>
      </c>
      <c r="L283" s="4">
        <v>75</v>
      </c>
      <c r="M283" s="7" t="str">
        <f t="shared" si="4"/>
        <v>(282,235, 'Smeargle',1,null,250,55,20,35,20,45,75),</v>
      </c>
    </row>
    <row r="284" spans="1:13" ht="13" x14ac:dyDescent="0.25">
      <c r="A284" s="8">
        <v>283</v>
      </c>
      <c r="B284" s="4">
        <v>236</v>
      </c>
      <c r="C284" s="5" t="s">
        <v>301</v>
      </c>
      <c r="D284" s="5">
        <v>7</v>
      </c>
      <c r="E284" s="5" t="s">
        <v>3560</v>
      </c>
      <c r="F284" s="6">
        <v>210</v>
      </c>
      <c r="G284" s="4">
        <v>35</v>
      </c>
      <c r="H284" s="4">
        <v>35</v>
      </c>
      <c r="I284" s="4">
        <v>35</v>
      </c>
      <c r="J284" s="4">
        <v>35</v>
      </c>
      <c r="K284" s="4">
        <v>35</v>
      </c>
      <c r="L284" s="4">
        <v>35</v>
      </c>
      <c r="M284" s="7" t="str">
        <f t="shared" si="4"/>
        <v>(283,236, 'Tyrogue',7,null,210,35,35,35,35,35,35),</v>
      </c>
    </row>
    <row r="285" spans="1:13" ht="13" x14ac:dyDescent="0.25">
      <c r="A285" s="8">
        <v>284</v>
      </c>
      <c r="B285" s="4">
        <v>237</v>
      </c>
      <c r="C285" s="5" t="s">
        <v>302</v>
      </c>
      <c r="D285" s="5">
        <v>7</v>
      </c>
      <c r="E285" s="5" t="s">
        <v>3560</v>
      </c>
      <c r="F285" s="6">
        <v>455</v>
      </c>
      <c r="G285" s="4">
        <v>50</v>
      </c>
      <c r="H285" s="4">
        <v>95</v>
      </c>
      <c r="I285" s="4">
        <v>95</v>
      </c>
      <c r="J285" s="4">
        <v>35</v>
      </c>
      <c r="K285" s="4">
        <v>110</v>
      </c>
      <c r="L285" s="4">
        <v>70</v>
      </c>
      <c r="M285" s="7" t="str">
        <f t="shared" si="4"/>
        <v>(284,237, 'Hitmontop',7,null,455,50,95,95,35,110,70),</v>
      </c>
    </row>
    <row r="286" spans="1:13" ht="15" customHeight="1" x14ac:dyDescent="0.25">
      <c r="A286" s="8">
        <v>285</v>
      </c>
      <c r="B286" s="4">
        <v>238</v>
      </c>
      <c r="C286" s="5" t="s">
        <v>303</v>
      </c>
      <c r="D286" s="5">
        <v>6</v>
      </c>
      <c r="E286" s="5">
        <v>11</v>
      </c>
      <c r="F286" s="6">
        <v>305</v>
      </c>
      <c r="G286" s="4">
        <v>45</v>
      </c>
      <c r="H286" s="4">
        <v>30</v>
      </c>
      <c r="I286" s="4">
        <v>15</v>
      </c>
      <c r="J286" s="4">
        <v>85</v>
      </c>
      <c r="K286" s="4">
        <v>65</v>
      </c>
      <c r="L286" s="4">
        <v>65</v>
      </c>
      <c r="M286" s="7" t="str">
        <f t="shared" si="4"/>
        <v>(285,238, 'Smoochum',6,11,305,45,30,15,85,65,65),</v>
      </c>
    </row>
    <row r="287" spans="1:13" ht="13" x14ac:dyDescent="0.25">
      <c r="A287" s="8">
        <v>286</v>
      </c>
      <c r="B287" s="4">
        <v>239</v>
      </c>
      <c r="C287" s="5" t="s">
        <v>304</v>
      </c>
      <c r="D287" s="5">
        <v>4</v>
      </c>
      <c r="E287" s="5" t="s">
        <v>3560</v>
      </c>
      <c r="F287" s="6">
        <v>360</v>
      </c>
      <c r="G287" s="4">
        <v>45</v>
      </c>
      <c r="H287" s="4">
        <v>63</v>
      </c>
      <c r="I287" s="4">
        <v>37</v>
      </c>
      <c r="J287" s="4">
        <v>65</v>
      </c>
      <c r="K287" s="4">
        <v>55</v>
      </c>
      <c r="L287" s="4">
        <v>95</v>
      </c>
      <c r="M287" s="7" t="str">
        <f t="shared" si="4"/>
        <v>(286,239, 'Elekid',4,null,360,45,63,37,65,55,95),</v>
      </c>
    </row>
    <row r="288" spans="1:13" ht="13" x14ac:dyDescent="0.25">
      <c r="A288" s="8">
        <v>287</v>
      </c>
      <c r="B288" s="4">
        <v>240</v>
      </c>
      <c r="C288" s="5" t="s">
        <v>305</v>
      </c>
      <c r="D288" s="5">
        <v>2</v>
      </c>
      <c r="E288" s="5" t="s">
        <v>3560</v>
      </c>
      <c r="F288" s="6">
        <v>365</v>
      </c>
      <c r="G288" s="4">
        <v>45</v>
      </c>
      <c r="H288" s="4">
        <v>75</v>
      </c>
      <c r="I288" s="4">
        <v>37</v>
      </c>
      <c r="J288" s="4">
        <v>70</v>
      </c>
      <c r="K288" s="4">
        <v>55</v>
      </c>
      <c r="L288" s="4">
        <v>83</v>
      </c>
      <c r="M288" s="7" t="str">
        <f t="shared" si="4"/>
        <v>(287,240, 'Magby',2,null,365,45,75,37,70,55,83),</v>
      </c>
    </row>
    <row r="289" spans="1:13" ht="13" x14ac:dyDescent="0.25">
      <c r="A289" s="8">
        <v>288</v>
      </c>
      <c r="B289" s="4">
        <v>241</v>
      </c>
      <c r="C289" s="5" t="s">
        <v>306</v>
      </c>
      <c r="D289" s="5">
        <v>1</v>
      </c>
      <c r="E289" s="5" t="s">
        <v>3560</v>
      </c>
      <c r="F289" s="6">
        <v>490</v>
      </c>
      <c r="G289" s="4">
        <v>95</v>
      </c>
      <c r="H289" s="4">
        <v>80</v>
      </c>
      <c r="I289" s="4">
        <v>105</v>
      </c>
      <c r="J289" s="4">
        <v>40</v>
      </c>
      <c r="K289" s="4">
        <v>70</v>
      </c>
      <c r="L289" s="4">
        <v>100</v>
      </c>
      <c r="M289" s="7" t="str">
        <f t="shared" si="4"/>
        <v>(288,241, 'Miltank',1,null,490,95,80,105,40,70,100),</v>
      </c>
    </row>
    <row r="290" spans="1:13" ht="13" x14ac:dyDescent="0.25">
      <c r="A290" s="8">
        <v>289</v>
      </c>
      <c r="B290" s="4">
        <v>242</v>
      </c>
      <c r="C290" s="5" t="s">
        <v>307</v>
      </c>
      <c r="D290" s="5">
        <v>1</v>
      </c>
      <c r="E290" s="5" t="s">
        <v>3560</v>
      </c>
      <c r="F290" s="6">
        <v>540</v>
      </c>
      <c r="G290" s="4">
        <v>255</v>
      </c>
      <c r="H290" s="4">
        <v>10</v>
      </c>
      <c r="I290" s="4">
        <v>10</v>
      </c>
      <c r="J290" s="4">
        <v>75</v>
      </c>
      <c r="K290" s="4">
        <v>135</v>
      </c>
      <c r="L290" s="4">
        <v>55</v>
      </c>
      <c r="M290" s="7" t="str">
        <f t="shared" si="4"/>
        <v>(289,242, 'Blissey',1,null,540,255,10,10,75,135,55),</v>
      </c>
    </row>
    <row r="291" spans="1:13" ht="13" x14ac:dyDescent="0.25">
      <c r="A291" s="8">
        <v>290</v>
      </c>
      <c r="B291" s="4">
        <v>243</v>
      </c>
      <c r="C291" s="5" t="s">
        <v>308</v>
      </c>
      <c r="D291" s="5">
        <v>4</v>
      </c>
      <c r="E291" s="5" t="s">
        <v>3560</v>
      </c>
      <c r="F291" s="6">
        <v>580</v>
      </c>
      <c r="G291" s="4">
        <v>90</v>
      </c>
      <c r="H291" s="4">
        <v>85</v>
      </c>
      <c r="I291" s="4">
        <v>75</v>
      </c>
      <c r="J291" s="4">
        <v>115</v>
      </c>
      <c r="K291" s="4">
        <v>100</v>
      </c>
      <c r="L291" s="4">
        <v>115</v>
      </c>
      <c r="M291" s="7" t="str">
        <f t="shared" si="4"/>
        <v>(290,243, 'Raikou',4,null,580,90,85,75,115,100,115),</v>
      </c>
    </row>
    <row r="292" spans="1:13" ht="13" x14ac:dyDescent="0.25">
      <c r="A292" s="8">
        <v>291</v>
      </c>
      <c r="B292" s="4">
        <v>244</v>
      </c>
      <c r="C292" s="5" t="s">
        <v>309</v>
      </c>
      <c r="D292" s="5">
        <v>2</v>
      </c>
      <c r="E292" s="5" t="s">
        <v>3560</v>
      </c>
      <c r="F292" s="6">
        <v>580</v>
      </c>
      <c r="G292" s="4">
        <v>115</v>
      </c>
      <c r="H292" s="4">
        <v>115</v>
      </c>
      <c r="I292" s="4">
        <v>85</v>
      </c>
      <c r="J292" s="4">
        <v>90</v>
      </c>
      <c r="K292" s="4">
        <v>75</v>
      </c>
      <c r="L292" s="4">
        <v>100</v>
      </c>
      <c r="M292" s="7" t="str">
        <f t="shared" si="4"/>
        <v>(291,244, 'Entei',2,null,580,115,115,85,90,75,100),</v>
      </c>
    </row>
    <row r="293" spans="1:13" ht="13" x14ac:dyDescent="0.25">
      <c r="A293" s="8">
        <v>292</v>
      </c>
      <c r="B293" s="4">
        <v>245</v>
      </c>
      <c r="C293" s="5" t="s">
        <v>310</v>
      </c>
      <c r="D293" s="5">
        <v>3</v>
      </c>
      <c r="E293" s="5" t="s">
        <v>3560</v>
      </c>
      <c r="F293" s="6">
        <v>580</v>
      </c>
      <c r="G293" s="4">
        <v>100</v>
      </c>
      <c r="H293" s="4">
        <v>75</v>
      </c>
      <c r="I293" s="4">
        <v>115</v>
      </c>
      <c r="J293" s="4">
        <v>90</v>
      </c>
      <c r="K293" s="4">
        <v>115</v>
      </c>
      <c r="L293" s="4">
        <v>85</v>
      </c>
      <c r="M293" s="7" t="str">
        <f t="shared" si="4"/>
        <v>(292,245, 'Suicune',3,null,580,100,75,115,90,115,85),</v>
      </c>
    </row>
    <row r="294" spans="1:13" ht="15" customHeight="1" x14ac:dyDescent="0.25">
      <c r="A294" s="8">
        <v>293</v>
      </c>
      <c r="B294" s="4">
        <v>246</v>
      </c>
      <c r="C294" s="5" t="s">
        <v>311</v>
      </c>
      <c r="D294" s="5">
        <v>13</v>
      </c>
      <c r="E294" s="5">
        <v>9</v>
      </c>
      <c r="F294" s="6">
        <v>300</v>
      </c>
      <c r="G294" s="4">
        <v>50</v>
      </c>
      <c r="H294" s="4">
        <v>64</v>
      </c>
      <c r="I294" s="4">
        <v>50</v>
      </c>
      <c r="J294" s="4">
        <v>45</v>
      </c>
      <c r="K294" s="4">
        <v>50</v>
      </c>
      <c r="L294" s="4">
        <v>41</v>
      </c>
      <c r="M294" s="7" t="str">
        <f t="shared" si="4"/>
        <v>(293,246, 'Larvitar',13,9,300,50,64,50,45,50,41),</v>
      </c>
    </row>
    <row r="295" spans="1:13" ht="15" customHeight="1" x14ac:dyDescent="0.25">
      <c r="A295" s="8">
        <v>294</v>
      </c>
      <c r="B295" s="4">
        <v>247</v>
      </c>
      <c r="C295" s="5" t="s">
        <v>312</v>
      </c>
      <c r="D295" s="5">
        <v>13</v>
      </c>
      <c r="E295" s="5">
        <v>9</v>
      </c>
      <c r="F295" s="6">
        <v>410</v>
      </c>
      <c r="G295" s="4">
        <v>70</v>
      </c>
      <c r="H295" s="4">
        <v>84</v>
      </c>
      <c r="I295" s="4">
        <v>70</v>
      </c>
      <c r="J295" s="4">
        <v>65</v>
      </c>
      <c r="K295" s="4">
        <v>70</v>
      </c>
      <c r="L295" s="4">
        <v>51</v>
      </c>
      <c r="M295" s="7" t="str">
        <f t="shared" si="4"/>
        <v>(294,247, 'Pupitar',13,9,410,70,84,70,65,70,51),</v>
      </c>
    </row>
    <row r="296" spans="1:13" ht="15" customHeight="1" x14ac:dyDescent="0.25">
      <c r="A296" s="8">
        <v>295</v>
      </c>
      <c r="B296" s="4">
        <v>248</v>
      </c>
      <c r="C296" s="5" t="s">
        <v>313</v>
      </c>
      <c r="D296" s="5">
        <v>13</v>
      </c>
      <c r="E296" s="5">
        <v>16</v>
      </c>
      <c r="F296" s="6">
        <v>600</v>
      </c>
      <c r="G296" s="4">
        <v>100</v>
      </c>
      <c r="H296" s="4">
        <v>134</v>
      </c>
      <c r="I296" s="4">
        <v>110</v>
      </c>
      <c r="J296" s="4">
        <v>95</v>
      </c>
      <c r="K296" s="4">
        <v>100</v>
      </c>
      <c r="L296" s="4">
        <v>61</v>
      </c>
      <c r="M296" s="7" t="str">
        <f t="shared" si="4"/>
        <v>(295,248, 'Tyranitar',13,16,600,100,134,110,95,100,61),</v>
      </c>
    </row>
    <row r="297" spans="1:13" ht="15" customHeight="1" x14ac:dyDescent="0.25">
      <c r="A297" s="8">
        <v>296</v>
      </c>
      <c r="B297" s="4">
        <v>248</v>
      </c>
      <c r="C297" s="4" t="s">
        <v>314</v>
      </c>
      <c r="D297" s="5">
        <v>13</v>
      </c>
      <c r="E297" s="5">
        <v>16</v>
      </c>
      <c r="F297" s="6">
        <v>700</v>
      </c>
      <c r="G297" s="4">
        <v>100</v>
      </c>
      <c r="H297" s="4">
        <v>164</v>
      </c>
      <c r="I297" s="4">
        <v>150</v>
      </c>
      <c r="J297" s="4">
        <v>95</v>
      </c>
      <c r="K297" s="4">
        <v>120</v>
      </c>
      <c r="L297" s="4">
        <v>71</v>
      </c>
      <c r="M297" s="7" t="str">
        <f t="shared" si="4"/>
        <v>(296,248, 'Mega Tyranitar',13,16,700,100,164,150,95,120,71),</v>
      </c>
    </row>
    <row r="298" spans="1:13" ht="15" customHeight="1" x14ac:dyDescent="0.25">
      <c r="A298" s="8">
        <v>297</v>
      </c>
      <c r="B298" s="4">
        <v>249</v>
      </c>
      <c r="C298" s="5" t="s">
        <v>315</v>
      </c>
      <c r="D298" s="5">
        <v>11</v>
      </c>
      <c r="E298" s="5">
        <v>10</v>
      </c>
      <c r="F298" s="6">
        <v>680</v>
      </c>
      <c r="G298" s="4">
        <v>106</v>
      </c>
      <c r="H298" s="4">
        <v>90</v>
      </c>
      <c r="I298" s="4">
        <v>130</v>
      </c>
      <c r="J298" s="4">
        <v>90</v>
      </c>
      <c r="K298" s="4">
        <v>154</v>
      </c>
      <c r="L298" s="4">
        <v>110</v>
      </c>
      <c r="M298" s="7" t="str">
        <f t="shared" si="4"/>
        <v>(297,249, 'Lugia',11,10,680,106,90,130,90,154,110),</v>
      </c>
    </row>
    <row r="299" spans="1:13" ht="15" customHeight="1" x14ac:dyDescent="0.25">
      <c r="A299" s="8">
        <v>298</v>
      </c>
      <c r="B299" s="4">
        <v>250</v>
      </c>
      <c r="C299" s="5" t="s">
        <v>316</v>
      </c>
      <c r="D299" s="5">
        <v>2</v>
      </c>
      <c r="E299" s="5">
        <v>10</v>
      </c>
      <c r="F299" s="6">
        <v>680</v>
      </c>
      <c r="G299" s="4">
        <v>106</v>
      </c>
      <c r="H299" s="4">
        <v>130</v>
      </c>
      <c r="I299" s="4">
        <v>90</v>
      </c>
      <c r="J299" s="4">
        <v>110</v>
      </c>
      <c r="K299" s="4">
        <v>154</v>
      </c>
      <c r="L299" s="4">
        <v>90</v>
      </c>
      <c r="M299" s="7" t="str">
        <f t="shared" si="4"/>
        <v>(298,250, 'Ho-oh',2,10,680,106,130,90,110,154,90),</v>
      </c>
    </row>
    <row r="300" spans="1:13" ht="15" customHeight="1" x14ac:dyDescent="0.25">
      <c r="A300" s="8">
        <v>299</v>
      </c>
      <c r="B300" s="4">
        <v>251</v>
      </c>
      <c r="C300" s="5" t="s">
        <v>317</v>
      </c>
      <c r="D300" s="5">
        <v>11</v>
      </c>
      <c r="E300" s="5">
        <v>5</v>
      </c>
      <c r="F300" s="6">
        <v>600</v>
      </c>
      <c r="G300" s="4">
        <v>100</v>
      </c>
      <c r="H300" s="4">
        <v>100</v>
      </c>
      <c r="I300" s="4">
        <v>100</v>
      </c>
      <c r="J300" s="4">
        <v>100</v>
      </c>
      <c r="K300" s="4">
        <v>100</v>
      </c>
      <c r="L300" s="4">
        <v>100</v>
      </c>
      <c r="M300" s="7" t="str">
        <f t="shared" si="4"/>
        <v>(299,251, 'Celebi',11,5,600,100,100,100,100,100,100),</v>
      </c>
    </row>
    <row r="301" spans="1:13" ht="13" x14ac:dyDescent="0.25">
      <c r="A301" s="8">
        <v>300</v>
      </c>
      <c r="B301" s="4">
        <v>252</v>
      </c>
      <c r="C301" s="5" t="s">
        <v>318</v>
      </c>
      <c r="D301" s="5">
        <v>5</v>
      </c>
      <c r="E301" s="5" t="s">
        <v>3560</v>
      </c>
      <c r="F301" s="6">
        <v>310</v>
      </c>
      <c r="G301" s="4">
        <v>40</v>
      </c>
      <c r="H301" s="4">
        <v>45</v>
      </c>
      <c r="I301" s="4">
        <v>35</v>
      </c>
      <c r="J301" s="4">
        <v>65</v>
      </c>
      <c r="K301" s="4">
        <v>55</v>
      </c>
      <c r="L301" s="4">
        <v>70</v>
      </c>
      <c r="M301" s="7" t="str">
        <f t="shared" si="4"/>
        <v>(300,252, 'Treecko',5,null,310,40,45,35,65,55,70),</v>
      </c>
    </row>
    <row r="302" spans="1:13" ht="13" x14ac:dyDescent="0.25">
      <c r="A302" s="8">
        <v>301</v>
      </c>
      <c r="B302" s="4">
        <v>253</v>
      </c>
      <c r="C302" s="5" t="s">
        <v>319</v>
      </c>
      <c r="D302" s="5">
        <v>5</v>
      </c>
      <c r="E302" s="5" t="s">
        <v>3560</v>
      </c>
      <c r="F302" s="6">
        <v>405</v>
      </c>
      <c r="G302" s="4">
        <v>50</v>
      </c>
      <c r="H302" s="4">
        <v>65</v>
      </c>
      <c r="I302" s="4">
        <v>45</v>
      </c>
      <c r="J302" s="4">
        <v>85</v>
      </c>
      <c r="K302" s="4">
        <v>65</v>
      </c>
      <c r="L302" s="4">
        <v>95</v>
      </c>
      <c r="M302" s="7" t="str">
        <f t="shared" si="4"/>
        <v>(301,253, 'Grovyle',5,null,405,50,65,45,85,65,95),</v>
      </c>
    </row>
    <row r="303" spans="1:13" ht="13" x14ac:dyDescent="0.25">
      <c r="A303" s="8">
        <v>302</v>
      </c>
      <c r="B303" s="4">
        <v>254</v>
      </c>
      <c r="C303" s="5" t="s">
        <v>320</v>
      </c>
      <c r="D303" s="5">
        <v>5</v>
      </c>
      <c r="E303" s="5" t="s">
        <v>3560</v>
      </c>
      <c r="F303" s="6">
        <v>530</v>
      </c>
      <c r="G303" s="4">
        <v>70</v>
      </c>
      <c r="H303" s="4">
        <v>85</v>
      </c>
      <c r="I303" s="4">
        <v>65</v>
      </c>
      <c r="J303" s="4">
        <v>105</v>
      </c>
      <c r="K303" s="4">
        <v>85</v>
      </c>
      <c r="L303" s="4">
        <v>120</v>
      </c>
      <c r="M303" s="7" t="str">
        <f t="shared" si="4"/>
        <v>(302,254, 'Sceptile',5,null,530,70,85,65,105,85,120),</v>
      </c>
    </row>
    <row r="304" spans="1:13" ht="15" customHeight="1" x14ac:dyDescent="0.25">
      <c r="A304" s="8">
        <v>303</v>
      </c>
      <c r="B304" s="4">
        <v>254</v>
      </c>
      <c r="C304" s="4" t="s">
        <v>321</v>
      </c>
      <c r="D304" s="5">
        <v>5</v>
      </c>
      <c r="E304" s="5">
        <v>15</v>
      </c>
      <c r="F304" s="6">
        <v>630</v>
      </c>
      <c r="G304" s="4">
        <v>70</v>
      </c>
      <c r="H304" s="4">
        <v>110</v>
      </c>
      <c r="I304" s="4">
        <v>75</v>
      </c>
      <c r="J304" s="4">
        <v>145</v>
      </c>
      <c r="K304" s="4">
        <v>85</v>
      </c>
      <c r="L304" s="4">
        <v>145</v>
      </c>
      <c r="M304" s="7" t="str">
        <f t="shared" si="4"/>
        <v>(303,254, 'Mega Sceptile',5,15,630,70,110,75,145,85,145),</v>
      </c>
    </row>
    <row r="305" spans="1:13" ht="13" x14ac:dyDescent="0.25">
      <c r="A305" s="8">
        <v>304</v>
      </c>
      <c r="B305" s="4">
        <v>255</v>
      </c>
      <c r="C305" s="5" t="s">
        <v>322</v>
      </c>
      <c r="D305" s="5">
        <v>2</v>
      </c>
      <c r="E305" s="5" t="s">
        <v>3560</v>
      </c>
      <c r="F305" s="6">
        <v>310</v>
      </c>
      <c r="G305" s="4">
        <v>45</v>
      </c>
      <c r="H305" s="4">
        <v>60</v>
      </c>
      <c r="I305" s="4">
        <v>40</v>
      </c>
      <c r="J305" s="4">
        <v>70</v>
      </c>
      <c r="K305" s="4">
        <v>50</v>
      </c>
      <c r="L305" s="4">
        <v>45</v>
      </c>
      <c r="M305" s="7" t="str">
        <f t="shared" si="4"/>
        <v>(304,255, 'Torchic',2,null,310,45,60,40,70,50,45),</v>
      </c>
    </row>
    <row r="306" spans="1:13" ht="15" customHeight="1" x14ac:dyDescent="0.25">
      <c r="A306" s="8">
        <v>305</v>
      </c>
      <c r="B306" s="4">
        <v>256</v>
      </c>
      <c r="C306" s="5" t="s">
        <v>323</v>
      </c>
      <c r="D306" s="5">
        <v>2</v>
      </c>
      <c r="E306" s="5">
        <v>7</v>
      </c>
      <c r="F306" s="6">
        <v>405</v>
      </c>
      <c r="G306" s="4">
        <v>60</v>
      </c>
      <c r="H306" s="4">
        <v>85</v>
      </c>
      <c r="I306" s="4">
        <v>60</v>
      </c>
      <c r="J306" s="4">
        <v>85</v>
      </c>
      <c r="K306" s="4">
        <v>60</v>
      </c>
      <c r="L306" s="4">
        <v>55</v>
      </c>
      <c r="M306" s="7" t="str">
        <f t="shared" si="4"/>
        <v>(305,256, 'Combusken',2,7,405,60,85,60,85,60,55),</v>
      </c>
    </row>
    <row r="307" spans="1:13" ht="15" customHeight="1" x14ac:dyDescent="0.25">
      <c r="A307" s="8">
        <v>306</v>
      </c>
      <c r="B307" s="4">
        <v>257</v>
      </c>
      <c r="C307" s="5" t="s">
        <v>324</v>
      </c>
      <c r="D307" s="5">
        <v>2</v>
      </c>
      <c r="E307" s="5">
        <v>7</v>
      </c>
      <c r="F307" s="6">
        <v>530</v>
      </c>
      <c r="G307" s="4">
        <v>80</v>
      </c>
      <c r="H307" s="4">
        <v>120</v>
      </c>
      <c r="I307" s="4">
        <v>70</v>
      </c>
      <c r="J307" s="4">
        <v>110</v>
      </c>
      <c r="K307" s="4">
        <v>70</v>
      </c>
      <c r="L307" s="4">
        <v>80</v>
      </c>
      <c r="M307" s="7" t="str">
        <f t="shared" si="4"/>
        <v>(306,257, 'Blaziken',2,7,530,80,120,70,110,70,80),</v>
      </c>
    </row>
    <row r="308" spans="1:13" ht="15" customHeight="1" x14ac:dyDescent="0.25">
      <c r="A308" s="8">
        <v>307</v>
      </c>
      <c r="B308" s="4">
        <v>257</v>
      </c>
      <c r="C308" s="4" t="s">
        <v>325</v>
      </c>
      <c r="D308" s="5">
        <v>2</v>
      </c>
      <c r="E308" s="5">
        <v>7</v>
      </c>
      <c r="F308" s="6">
        <v>630</v>
      </c>
      <c r="G308" s="4">
        <v>80</v>
      </c>
      <c r="H308" s="4">
        <v>160</v>
      </c>
      <c r="I308" s="4">
        <v>80</v>
      </c>
      <c r="J308" s="4">
        <v>130</v>
      </c>
      <c r="K308" s="4">
        <v>80</v>
      </c>
      <c r="L308" s="4">
        <v>100</v>
      </c>
      <c r="M308" s="7" t="str">
        <f t="shared" si="4"/>
        <v>(307,257, 'Mega Blaziken',2,7,630,80,160,80,130,80,100),</v>
      </c>
    </row>
    <row r="309" spans="1:13" ht="13" x14ac:dyDescent="0.25">
      <c r="A309" s="8">
        <v>308</v>
      </c>
      <c r="B309" s="4">
        <v>258</v>
      </c>
      <c r="C309" s="5" t="s">
        <v>326</v>
      </c>
      <c r="D309" s="5">
        <v>3</v>
      </c>
      <c r="E309" s="5" t="s">
        <v>3560</v>
      </c>
      <c r="F309" s="6">
        <v>310</v>
      </c>
      <c r="G309" s="4">
        <v>50</v>
      </c>
      <c r="H309" s="4">
        <v>70</v>
      </c>
      <c r="I309" s="4">
        <v>50</v>
      </c>
      <c r="J309" s="4">
        <v>50</v>
      </c>
      <c r="K309" s="4">
        <v>50</v>
      </c>
      <c r="L309" s="4">
        <v>40</v>
      </c>
      <c r="M309" s="7" t="str">
        <f t="shared" si="4"/>
        <v>(308,258, 'Mudkip',3,null,310,50,70,50,50,50,40),</v>
      </c>
    </row>
    <row r="310" spans="1:13" ht="15" customHeight="1" x14ac:dyDescent="0.25">
      <c r="A310" s="8">
        <v>309</v>
      </c>
      <c r="B310" s="4">
        <v>259</v>
      </c>
      <c r="C310" s="5" t="s">
        <v>327</v>
      </c>
      <c r="D310" s="5">
        <v>3</v>
      </c>
      <c r="E310" s="5">
        <v>9</v>
      </c>
      <c r="F310" s="6">
        <v>405</v>
      </c>
      <c r="G310" s="4">
        <v>70</v>
      </c>
      <c r="H310" s="4">
        <v>85</v>
      </c>
      <c r="I310" s="4">
        <v>70</v>
      </c>
      <c r="J310" s="4">
        <v>60</v>
      </c>
      <c r="K310" s="4">
        <v>70</v>
      </c>
      <c r="L310" s="4">
        <v>50</v>
      </c>
      <c r="M310" s="7" t="str">
        <f t="shared" si="4"/>
        <v>(309,259, 'Marshtomp',3,9,405,70,85,70,60,70,50),</v>
      </c>
    </row>
    <row r="311" spans="1:13" ht="15" customHeight="1" x14ac:dyDescent="0.25">
      <c r="A311" s="8">
        <v>310</v>
      </c>
      <c r="B311" s="4">
        <v>260</v>
      </c>
      <c r="C311" s="5" t="s">
        <v>328</v>
      </c>
      <c r="D311" s="5">
        <v>3</v>
      </c>
      <c r="E311" s="5">
        <v>9</v>
      </c>
      <c r="F311" s="6">
        <v>535</v>
      </c>
      <c r="G311" s="4">
        <v>100</v>
      </c>
      <c r="H311" s="4">
        <v>110</v>
      </c>
      <c r="I311" s="4">
        <v>90</v>
      </c>
      <c r="J311" s="4">
        <v>85</v>
      </c>
      <c r="K311" s="4">
        <v>90</v>
      </c>
      <c r="L311" s="4">
        <v>60</v>
      </c>
      <c r="M311" s="7" t="str">
        <f t="shared" si="4"/>
        <v>(310,260, 'Swampert',3,9,535,100,110,90,85,90,60),</v>
      </c>
    </row>
    <row r="312" spans="1:13" ht="15" customHeight="1" x14ac:dyDescent="0.25">
      <c r="A312" s="8">
        <v>311</v>
      </c>
      <c r="B312" s="4">
        <v>260</v>
      </c>
      <c r="C312" s="4" t="s">
        <v>329</v>
      </c>
      <c r="D312" s="5">
        <v>3</v>
      </c>
      <c r="E312" s="5">
        <v>9</v>
      </c>
      <c r="F312" s="6">
        <v>635</v>
      </c>
      <c r="G312" s="4">
        <v>100</v>
      </c>
      <c r="H312" s="4">
        <v>150</v>
      </c>
      <c r="I312" s="4">
        <v>110</v>
      </c>
      <c r="J312" s="4">
        <v>95</v>
      </c>
      <c r="K312" s="4">
        <v>110</v>
      </c>
      <c r="L312" s="4">
        <v>70</v>
      </c>
      <c r="M312" s="7" t="str">
        <f t="shared" si="4"/>
        <v>(311,260, 'Mega Swampert',3,9,635,100,150,110,95,110,70),</v>
      </c>
    </row>
    <row r="313" spans="1:13" ht="13" x14ac:dyDescent="0.25">
      <c r="A313" s="8">
        <v>312</v>
      </c>
      <c r="B313" s="4">
        <v>261</v>
      </c>
      <c r="C313" s="5" t="s">
        <v>330</v>
      </c>
      <c r="D313" s="5">
        <v>16</v>
      </c>
      <c r="E313" s="5" t="s">
        <v>3560</v>
      </c>
      <c r="F313" s="6">
        <v>220</v>
      </c>
      <c r="G313" s="4">
        <v>35</v>
      </c>
      <c r="H313" s="4">
        <v>55</v>
      </c>
      <c r="I313" s="4">
        <v>35</v>
      </c>
      <c r="J313" s="4">
        <v>30</v>
      </c>
      <c r="K313" s="4">
        <v>30</v>
      </c>
      <c r="L313" s="4">
        <v>35</v>
      </c>
      <c r="M313" s="7" t="str">
        <f t="shared" si="4"/>
        <v>(312,261, 'Poochyena',16,null,220,35,55,35,30,30,35),</v>
      </c>
    </row>
    <row r="314" spans="1:13" ht="13" x14ac:dyDescent="0.25">
      <c r="A314" s="8">
        <v>313</v>
      </c>
      <c r="B314" s="4">
        <v>262</v>
      </c>
      <c r="C314" s="5" t="s">
        <v>331</v>
      </c>
      <c r="D314" s="5">
        <v>16</v>
      </c>
      <c r="E314" s="5" t="s">
        <v>3560</v>
      </c>
      <c r="F314" s="6">
        <v>420</v>
      </c>
      <c r="G314" s="4">
        <v>70</v>
      </c>
      <c r="H314" s="4">
        <v>90</v>
      </c>
      <c r="I314" s="4">
        <v>70</v>
      </c>
      <c r="J314" s="4">
        <v>60</v>
      </c>
      <c r="K314" s="4">
        <v>60</v>
      </c>
      <c r="L314" s="4">
        <v>70</v>
      </c>
      <c r="M314" s="7" t="str">
        <f t="shared" si="4"/>
        <v>(313,262, 'Mightyena',16,null,420,70,90,70,60,60,70),</v>
      </c>
    </row>
    <row r="315" spans="1:13" ht="13" x14ac:dyDescent="0.25">
      <c r="A315" s="8">
        <v>314</v>
      </c>
      <c r="B315" s="4">
        <v>263</v>
      </c>
      <c r="C315" s="5" t="s">
        <v>332</v>
      </c>
      <c r="D315" s="5">
        <v>1</v>
      </c>
      <c r="E315" s="5" t="s">
        <v>3560</v>
      </c>
      <c r="F315" s="6">
        <v>240</v>
      </c>
      <c r="G315" s="4">
        <v>38</v>
      </c>
      <c r="H315" s="4">
        <v>30</v>
      </c>
      <c r="I315" s="4">
        <v>41</v>
      </c>
      <c r="J315" s="4">
        <v>30</v>
      </c>
      <c r="K315" s="4">
        <v>41</v>
      </c>
      <c r="L315" s="4">
        <v>60</v>
      </c>
      <c r="M315" s="7" t="str">
        <f t="shared" si="4"/>
        <v>(314,263, 'Zigzagoon',1,null,240,38,30,41,30,41,60),</v>
      </c>
    </row>
    <row r="316" spans="1:13" ht="15" customHeight="1" x14ac:dyDescent="0.25">
      <c r="A316" s="8">
        <v>315</v>
      </c>
      <c r="B316" s="4">
        <v>263</v>
      </c>
      <c r="C316" s="4" t="s">
        <v>333</v>
      </c>
      <c r="D316" s="5">
        <v>16</v>
      </c>
      <c r="E316" s="5">
        <v>1</v>
      </c>
      <c r="F316" s="6">
        <v>240</v>
      </c>
      <c r="G316" s="4">
        <v>38</v>
      </c>
      <c r="H316" s="4">
        <v>30</v>
      </c>
      <c r="I316" s="4">
        <v>41</v>
      </c>
      <c r="J316" s="4">
        <v>30</v>
      </c>
      <c r="K316" s="4">
        <v>41</v>
      </c>
      <c r="L316" s="4">
        <v>60</v>
      </c>
      <c r="M316" s="7" t="str">
        <f t="shared" si="4"/>
        <v>(315,263, 'Galarian Zigzagoon',16,1,240,38,30,41,30,41,60),</v>
      </c>
    </row>
    <row r="317" spans="1:13" ht="13" x14ac:dyDescent="0.25">
      <c r="A317" s="8">
        <v>316</v>
      </c>
      <c r="B317" s="4">
        <v>264</v>
      </c>
      <c r="C317" s="5" t="s">
        <v>334</v>
      </c>
      <c r="D317" s="5">
        <v>1</v>
      </c>
      <c r="E317" s="5" t="s">
        <v>3560</v>
      </c>
      <c r="F317" s="6">
        <v>420</v>
      </c>
      <c r="G317" s="4">
        <v>78</v>
      </c>
      <c r="H317" s="4">
        <v>70</v>
      </c>
      <c r="I317" s="4">
        <v>61</v>
      </c>
      <c r="J317" s="4">
        <v>50</v>
      </c>
      <c r="K317" s="4">
        <v>61</v>
      </c>
      <c r="L317" s="4">
        <v>100</v>
      </c>
      <c r="M317" s="7" t="str">
        <f t="shared" si="4"/>
        <v>(316,264, 'Linoone',1,null,420,78,70,61,50,61,100),</v>
      </c>
    </row>
    <row r="318" spans="1:13" ht="15" customHeight="1" x14ac:dyDescent="0.25">
      <c r="A318" s="8">
        <v>317</v>
      </c>
      <c r="B318" s="4">
        <v>264</v>
      </c>
      <c r="C318" s="4" t="s">
        <v>335</v>
      </c>
      <c r="D318" s="5">
        <v>16</v>
      </c>
      <c r="E318" s="5">
        <v>1</v>
      </c>
      <c r="F318" s="6">
        <v>420</v>
      </c>
      <c r="G318" s="4">
        <v>78</v>
      </c>
      <c r="H318" s="4">
        <v>70</v>
      </c>
      <c r="I318" s="4">
        <v>61</v>
      </c>
      <c r="J318" s="4">
        <v>50</v>
      </c>
      <c r="K318" s="4">
        <v>61</v>
      </c>
      <c r="L318" s="4">
        <v>100</v>
      </c>
      <c r="M318" s="7" t="str">
        <f t="shared" si="4"/>
        <v>(317,264, 'Galarian Linoone',16,1,420,78,70,61,50,61,100),</v>
      </c>
    </row>
    <row r="319" spans="1:13" ht="13" x14ac:dyDescent="0.25">
      <c r="A319" s="8">
        <v>318</v>
      </c>
      <c r="B319" s="4">
        <v>265</v>
      </c>
      <c r="C319" s="5" t="s">
        <v>336</v>
      </c>
      <c r="D319" s="5">
        <v>12</v>
      </c>
      <c r="E319" s="5" t="s">
        <v>3560</v>
      </c>
      <c r="F319" s="6">
        <v>195</v>
      </c>
      <c r="G319" s="4">
        <v>45</v>
      </c>
      <c r="H319" s="4">
        <v>45</v>
      </c>
      <c r="I319" s="4">
        <v>35</v>
      </c>
      <c r="J319" s="4">
        <v>20</v>
      </c>
      <c r="K319" s="4">
        <v>30</v>
      </c>
      <c r="L319" s="4">
        <v>20</v>
      </c>
      <c r="M319" s="7" t="str">
        <f t="shared" si="4"/>
        <v>(318,265, 'Wurmple',12,null,195,45,45,35,20,30,20),</v>
      </c>
    </row>
    <row r="320" spans="1:13" ht="13" x14ac:dyDescent="0.25">
      <c r="A320" s="8">
        <v>319</v>
      </c>
      <c r="B320" s="4">
        <v>266</v>
      </c>
      <c r="C320" s="5" t="s">
        <v>337</v>
      </c>
      <c r="D320" s="5">
        <v>12</v>
      </c>
      <c r="E320" s="5" t="s">
        <v>3560</v>
      </c>
      <c r="F320" s="6">
        <v>205</v>
      </c>
      <c r="G320" s="4">
        <v>50</v>
      </c>
      <c r="H320" s="4">
        <v>35</v>
      </c>
      <c r="I320" s="4">
        <v>55</v>
      </c>
      <c r="J320" s="4">
        <v>25</v>
      </c>
      <c r="K320" s="4">
        <v>25</v>
      </c>
      <c r="L320" s="4">
        <v>15</v>
      </c>
      <c r="M320" s="7" t="str">
        <f t="shared" si="4"/>
        <v>(319,266, 'Silcoon',12,null,205,50,35,55,25,25,15),</v>
      </c>
    </row>
    <row r="321" spans="1:13" ht="15" customHeight="1" x14ac:dyDescent="0.25">
      <c r="A321" s="8">
        <v>320</v>
      </c>
      <c r="B321" s="4">
        <v>267</v>
      </c>
      <c r="C321" s="5" t="s">
        <v>338</v>
      </c>
      <c r="D321" s="5">
        <v>12</v>
      </c>
      <c r="E321" s="5">
        <v>10</v>
      </c>
      <c r="F321" s="6">
        <v>395</v>
      </c>
      <c r="G321" s="4">
        <v>60</v>
      </c>
      <c r="H321" s="4">
        <v>70</v>
      </c>
      <c r="I321" s="4">
        <v>50</v>
      </c>
      <c r="J321" s="4">
        <v>100</v>
      </c>
      <c r="K321" s="4">
        <v>50</v>
      </c>
      <c r="L321" s="4">
        <v>65</v>
      </c>
      <c r="M321" s="7" t="str">
        <f t="shared" si="4"/>
        <v>(320,267, 'Beautifly',12,10,395,60,70,50,100,50,65),</v>
      </c>
    </row>
    <row r="322" spans="1:13" ht="13" x14ac:dyDescent="0.25">
      <c r="A322" s="8">
        <v>321</v>
      </c>
      <c r="B322" s="4">
        <v>268</v>
      </c>
      <c r="C322" s="5" t="s">
        <v>339</v>
      </c>
      <c r="D322" s="5">
        <v>12</v>
      </c>
      <c r="E322" s="5" t="s">
        <v>3560</v>
      </c>
      <c r="F322" s="6">
        <v>205</v>
      </c>
      <c r="G322" s="4">
        <v>50</v>
      </c>
      <c r="H322" s="4">
        <v>35</v>
      </c>
      <c r="I322" s="4">
        <v>55</v>
      </c>
      <c r="J322" s="4">
        <v>25</v>
      </c>
      <c r="K322" s="4">
        <v>25</v>
      </c>
      <c r="L322" s="4">
        <v>15</v>
      </c>
      <c r="M322" s="7" t="str">
        <f t="shared" si="4"/>
        <v>(321,268, 'Cascoon',12,null,205,50,35,55,25,25,15),</v>
      </c>
    </row>
    <row r="323" spans="1:13" ht="15" customHeight="1" x14ac:dyDescent="0.25">
      <c r="A323" s="8">
        <v>322</v>
      </c>
      <c r="B323" s="4">
        <v>269</v>
      </c>
      <c r="C323" s="5" t="s">
        <v>340</v>
      </c>
      <c r="D323" s="5">
        <v>12</v>
      </c>
      <c r="E323" s="5">
        <v>8</v>
      </c>
      <c r="F323" s="6">
        <v>385</v>
      </c>
      <c r="G323" s="4">
        <v>60</v>
      </c>
      <c r="H323" s="4">
        <v>50</v>
      </c>
      <c r="I323" s="4">
        <v>70</v>
      </c>
      <c r="J323" s="4">
        <v>50</v>
      </c>
      <c r="K323" s="4">
        <v>90</v>
      </c>
      <c r="L323" s="4">
        <v>65</v>
      </c>
      <c r="M323" s="7" t="str">
        <f t="shared" ref="M323:M386" si="5">"("&amp;A323&amp;","&amp;B323&amp;", '"&amp;C323&amp;"',"&amp;D323&amp;","&amp;E323&amp;","&amp;F323&amp;","&amp;G323&amp;","&amp;H323&amp;","&amp;I323&amp;","&amp;J323&amp;","&amp;K323&amp;","&amp;L323&amp;"),"</f>
        <v>(322,269, 'Dustox',12,8,385,60,50,70,50,90,65),</v>
      </c>
    </row>
    <row r="324" spans="1:13" ht="15" customHeight="1" x14ac:dyDescent="0.25">
      <c r="A324" s="8">
        <v>323</v>
      </c>
      <c r="B324" s="4">
        <v>270</v>
      </c>
      <c r="C324" s="5" t="s">
        <v>341</v>
      </c>
      <c r="D324" s="5">
        <v>3</v>
      </c>
      <c r="E324" s="5">
        <v>5</v>
      </c>
      <c r="F324" s="6">
        <v>220</v>
      </c>
      <c r="G324" s="4">
        <v>40</v>
      </c>
      <c r="H324" s="4">
        <v>30</v>
      </c>
      <c r="I324" s="4">
        <v>30</v>
      </c>
      <c r="J324" s="4">
        <v>40</v>
      </c>
      <c r="K324" s="4">
        <v>50</v>
      </c>
      <c r="L324" s="4">
        <v>30</v>
      </c>
      <c r="M324" s="7" t="str">
        <f t="shared" si="5"/>
        <v>(323,270, 'Lotad',3,5,220,40,30,30,40,50,30),</v>
      </c>
    </row>
    <row r="325" spans="1:13" ht="15" customHeight="1" x14ac:dyDescent="0.25">
      <c r="A325" s="8">
        <v>324</v>
      </c>
      <c r="B325" s="4">
        <v>271</v>
      </c>
      <c r="C325" s="5" t="s">
        <v>342</v>
      </c>
      <c r="D325" s="5">
        <v>3</v>
      </c>
      <c r="E325" s="5">
        <v>5</v>
      </c>
      <c r="F325" s="6">
        <v>340</v>
      </c>
      <c r="G325" s="4">
        <v>60</v>
      </c>
      <c r="H325" s="4">
        <v>50</v>
      </c>
      <c r="I325" s="4">
        <v>50</v>
      </c>
      <c r="J325" s="4">
        <v>60</v>
      </c>
      <c r="K325" s="4">
        <v>70</v>
      </c>
      <c r="L325" s="4">
        <v>50</v>
      </c>
      <c r="M325" s="7" t="str">
        <f t="shared" si="5"/>
        <v>(324,271, 'Lombre',3,5,340,60,50,50,60,70,50),</v>
      </c>
    </row>
    <row r="326" spans="1:13" ht="15" customHeight="1" x14ac:dyDescent="0.25">
      <c r="A326" s="8">
        <v>325</v>
      </c>
      <c r="B326" s="4">
        <v>272</v>
      </c>
      <c r="C326" s="5" t="s">
        <v>343</v>
      </c>
      <c r="D326" s="5">
        <v>3</v>
      </c>
      <c r="E326" s="5">
        <v>5</v>
      </c>
      <c r="F326" s="6">
        <v>480</v>
      </c>
      <c r="G326" s="4">
        <v>80</v>
      </c>
      <c r="H326" s="4">
        <v>70</v>
      </c>
      <c r="I326" s="4">
        <v>70</v>
      </c>
      <c r="J326" s="4">
        <v>90</v>
      </c>
      <c r="K326" s="4">
        <v>100</v>
      </c>
      <c r="L326" s="4">
        <v>70</v>
      </c>
      <c r="M326" s="7" t="str">
        <f t="shared" si="5"/>
        <v>(325,272, 'Ludicolo',3,5,480,80,70,70,90,100,70),</v>
      </c>
    </row>
    <row r="327" spans="1:13" ht="13" x14ac:dyDescent="0.25">
      <c r="A327" s="8">
        <v>326</v>
      </c>
      <c r="B327" s="4">
        <v>273</v>
      </c>
      <c r="C327" s="5" t="s">
        <v>344</v>
      </c>
      <c r="D327" s="5">
        <v>5</v>
      </c>
      <c r="E327" s="5" t="s">
        <v>3560</v>
      </c>
      <c r="F327" s="6">
        <v>220</v>
      </c>
      <c r="G327" s="4">
        <v>40</v>
      </c>
      <c r="H327" s="4">
        <v>40</v>
      </c>
      <c r="I327" s="4">
        <v>50</v>
      </c>
      <c r="J327" s="4">
        <v>30</v>
      </c>
      <c r="K327" s="4">
        <v>30</v>
      </c>
      <c r="L327" s="4">
        <v>30</v>
      </c>
      <c r="M327" s="7" t="str">
        <f t="shared" si="5"/>
        <v>(326,273, 'Seedot',5,null,220,40,40,50,30,30,30),</v>
      </c>
    </row>
    <row r="328" spans="1:13" ht="15" customHeight="1" x14ac:dyDescent="0.25">
      <c r="A328" s="8">
        <v>327</v>
      </c>
      <c r="B328" s="4">
        <v>274</v>
      </c>
      <c r="C328" s="5" t="s">
        <v>345</v>
      </c>
      <c r="D328" s="5">
        <v>5</v>
      </c>
      <c r="E328" s="5">
        <v>16</v>
      </c>
      <c r="F328" s="6">
        <v>340</v>
      </c>
      <c r="G328" s="4">
        <v>70</v>
      </c>
      <c r="H328" s="4">
        <v>70</v>
      </c>
      <c r="I328" s="4">
        <v>40</v>
      </c>
      <c r="J328" s="4">
        <v>60</v>
      </c>
      <c r="K328" s="4">
        <v>40</v>
      </c>
      <c r="L328" s="4">
        <v>60</v>
      </c>
      <c r="M328" s="7" t="str">
        <f t="shared" si="5"/>
        <v>(327,274, 'Nuzleaf',5,16,340,70,70,40,60,40,60),</v>
      </c>
    </row>
    <row r="329" spans="1:13" ht="15" customHeight="1" x14ac:dyDescent="0.25">
      <c r="A329" s="8">
        <v>328</v>
      </c>
      <c r="B329" s="4">
        <v>275</v>
      </c>
      <c r="C329" s="5" t="s">
        <v>346</v>
      </c>
      <c r="D329" s="5">
        <v>5</v>
      </c>
      <c r="E329" s="5">
        <v>16</v>
      </c>
      <c r="F329" s="6">
        <v>480</v>
      </c>
      <c r="G329" s="4">
        <v>90</v>
      </c>
      <c r="H329" s="4">
        <v>100</v>
      </c>
      <c r="I329" s="4">
        <v>60</v>
      </c>
      <c r="J329" s="4">
        <v>90</v>
      </c>
      <c r="K329" s="4">
        <v>60</v>
      </c>
      <c r="L329" s="4">
        <v>80</v>
      </c>
      <c r="M329" s="7" t="str">
        <f t="shared" si="5"/>
        <v>(328,275, 'Shiftry',5,16,480,90,100,60,90,60,80),</v>
      </c>
    </row>
    <row r="330" spans="1:13" ht="15" customHeight="1" x14ac:dyDescent="0.25">
      <c r="A330" s="8">
        <v>329</v>
      </c>
      <c r="B330" s="4">
        <v>276</v>
      </c>
      <c r="C330" s="5" t="s">
        <v>347</v>
      </c>
      <c r="D330" s="5">
        <v>1</v>
      </c>
      <c r="E330" s="5">
        <v>10</v>
      </c>
      <c r="F330" s="6">
        <v>270</v>
      </c>
      <c r="G330" s="4">
        <v>40</v>
      </c>
      <c r="H330" s="4">
        <v>55</v>
      </c>
      <c r="I330" s="4">
        <v>30</v>
      </c>
      <c r="J330" s="4">
        <v>30</v>
      </c>
      <c r="K330" s="4">
        <v>30</v>
      </c>
      <c r="L330" s="4">
        <v>85</v>
      </c>
      <c r="M330" s="7" t="str">
        <f t="shared" si="5"/>
        <v>(329,276, 'Taillow',1,10,270,40,55,30,30,30,85),</v>
      </c>
    </row>
    <row r="331" spans="1:13" ht="15" customHeight="1" x14ac:dyDescent="0.25">
      <c r="A331" s="8">
        <v>330</v>
      </c>
      <c r="B331" s="4">
        <v>277</v>
      </c>
      <c r="C331" s="5" t="s">
        <v>348</v>
      </c>
      <c r="D331" s="5">
        <v>1</v>
      </c>
      <c r="E331" s="5">
        <v>10</v>
      </c>
      <c r="F331" s="6">
        <v>455</v>
      </c>
      <c r="G331" s="4">
        <v>60</v>
      </c>
      <c r="H331" s="4">
        <v>85</v>
      </c>
      <c r="I331" s="4">
        <v>60</v>
      </c>
      <c r="J331" s="4">
        <v>75</v>
      </c>
      <c r="K331" s="4">
        <v>50</v>
      </c>
      <c r="L331" s="4">
        <v>125</v>
      </c>
      <c r="M331" s="7" t="str">
        <f t="shared" si="5"/>
        <v>(330,277, 'Swellow',1,10,455,60,85,60,75,50,125),</v>
      </c>
    </row>
    <row r="332" spans="1:13" ht="15" customHeight="1" x14ac:dyDescent="0.25">
      <c r="A332" s="8">
        <v>331</v>
      </c>
      <c r="B332" s="4">
        <v>278</v>
      </c>
      <c r="C332" s="5" t="s">
        <v>349</v>
      </c>
      <c r="D332" s="5">
        <v>3</v>
      </c>
      <c r="E332" s="5">
        <v>10</v>
      </c>
      <c r="F332" s="6">
        <v>270</v>
      </c>
      <c r="G332" s="4">
        <v>40</v>
      </c>
      <c r="H332" s="4">
        <v>30</v>
      </c>
      <c r="I332" s="4">
        <v>30</v>
      </c>
      <c r="J332" s="4">
        <v>55</v>
      </c>
      <c r="K332" s="4">
        <v>30</v>
      </c>
      <c r="L332" s="4">
        <v>85</v>
      </c>
      <c r="M332" s="7" t="str">
        <f t="shared" si="5"/>
        <v>(331,278, 'Wingull',3,10,270,40,30,30,55,30,85),</v>
      </c>
    </row>
    <row r="333" spans="1:13" ht="15" customHeight="1" x14ac:dyDescent="0.25">
      <c r="A333" s="8">
        <v>332</v>
      </c>
      <c r="B333" s="4">
        <v>279</v>
      </c>
      <c r="C333" s="5" t="s">
        <v>350</v>
      </c>
      <c r="D333" s="5">
        <v>3</v>
      </c>
      <c r="E333" s="5">
        <v>10</v>
      </c>
      <c r="F333" s="6">
        <v>440</v>
      </c>
      <c r="G333" s="4">
        <v>60</v>
      </c>
      <c r="H333" s="4">
        <v>50</v>
      </c>
      <c r="I333" s="4">
        <v>100</v>
      </c>
      <c r="J333" s="4">
        <v>95</v>
      </c>
      <c r="K333" s="4">
        <v>70</v>
      </c>
      <c r="L333" s="4">
        <v>65</v>
      </c>
      <c r="M333" s="7" t="str">
        <f t="shared" si="5"/>
        <v>(332,279, 'Pelipper',3,10,440,60,50,100,95,70,65),</v>
      </c>
    </row>
    <row r="334" spans="1:13" ht="15" customHeight="1" x14ac:dyDescent="0.25">
      <c r="A334" s="8">
        <v>333</v>
      </c>
      <c r="B334" s="4">
        <v>280</v>
      </c>
      <c r="C334" s="5" t="s">
        <v>351</v>
      </c>
      <c r="D334" s="5">
        <v>11</v>
      </c>
      <c r="E334" s="5">
        <v>18</v>
      </c>
      <c r="F334" s="6">
        <v>198</v>
      </c>
      <c r="G334" s="4">
        <v>28</v>
      </c>
      <c r="H334" s="4">
        <v>25</v>
      </c>
      <c r="I334" s="4">
        <v>25</v>
      </c>
      <c r="J334" s="4">
        <v>45</v>
      </c>
      <c r="K334" s="4">
        <v>35</v>
      </c>
      <c r="L334" s="4">
        <v>40</v>
      </c>
      <c r="M334" s="7" t="str">
        <f t="shared" si="5"/>
        <v>(333,280, 'Ralts',11,18,198,28,25,25,45,35,40),</v>
      </c>
    </row>
    <row r="335" spans="1:13" ht="15" customHeight="1" x14ac:dyDescent="0.25">
      <c r="A335" s="8">
        <v>334</v>
      </c>
      <c r="B335" s="4">
        <v>281</v>
      </c>
      <c r="C335" s="5" t="s">
        <v>352</v>
      </c>
      <c r="D335" s="5">
        <v>11</v>
      </c>
      <c r="E335" s="5">
        <v>18</v>
      </c>
      <c r="F335" s="6">
        <v>278</v>
      </c>
      <c r="G335" s="4">
        <v>38</v>
      </c>
      <c r="H335" s="4">
        <v>35</v>
      </c>
      <c r="I335" s="4">
        <v>35</v>
      </c>
      <c r="J335" s="4">
        <v>65</v>
      </c>
      <c r="K335" s="4">
        <v>55</v>
      </c>
      <c r="L335" s="4">
        <v>50</v>
      </c>
      <c r="M335" s="7" t="str">
        <f t="shared" si="5"/>
        <v>(334,281, 'Kirlia',11,18,278,38,35,35,65,55,50),</v>
      </c>
    </row>
    <row r="336" spans="1:13" ht="15" customHeight="1" x14ac:dyDescent="0.25">
      <c r="A336" s="8">
        <v>335</v>
      </c>
      <c r="B336" s="4">
        <v>282</v>
      </c>
      <c r="C336" s="5" t="s">
        <v>353</v>
      </c>
      <c r="D336" s="5">
        <v>11</v>
      </c>
      <c r="E336" s="5">
        <v>18</v>
      </c>
      <c r="F336" s="6">
        <v>518</v>
      </c>
      <c r="G336" s="4">
        <v>68</v>
      </c>
      <c r="H336" s="4">
        <v>65</v>
      </c>
      <c r="I336" s="4">
        <v>65</v>
      </c>
      <c r="J336" s="4">
        <v>125</v>
      </c>
      <c r="K336" s="4">
        <v>115</v>
      </c>
      <c r="L336" s="4">
        <v>80</v>
      </c>
      <c r="M336" s="7" t="str">
        <f t="shared" si="5"/>
        <v>(335,282, 'Gardevoir',11,18,518,68,65,65,125,115,80),</v>
      </c>
    </row>
    <row r="337" spans="1:13" ht="15" customHeight="1" x14ac:dyDescent="0.25">
      <c r="A337" s="8">
        <v>336</v>
      </c>
      <c r="B337" s="4">
        <v>282</v>
      </c>
      <c r="C337" s="4" t="s">
        <v>354</v>
      </c>
      <c r="D337" s="5">
        <v>11</v>
      </c>
      <c r="E337" s="5">
        <v>18</v>
      </c>
      <c r="F337" s="6">
        <v>618</v>
      </c>
      <c r="G337" s="4">
        <v>68</v>
      </c>
      <c r="H337" s="4">
        <v>85</v>
      </c>
      <c r="I337" s="4">
        <v>65</v>
      </c>
      <c r="J337" s="4">
        <v>165</v>
      </c>
      <c r="K337" s="4">
        <v>135</v>
      </c>
      <c r="L337" s="4">
        <v>100</v>
      </c>
      <c r="M337" s="7" t="str">
        <f t="shared" si="5"/>
        <v>(336,282, 'Mega Gardevoir',11,18,618,68,85,65,165,135,100),</v>
      </c>
    </row>
    <row r="338" spans="1:13" ht="15" customHeight="1" x14ac:dyDescent="0.25">
      <c r="A338" s="8">
        <v>337</v>
      </c>
      <c r="B338" s="4">
        <v>283</v>
      </c>
      <c r="C338" s="5" t="s">
        <v>355</v>
      </c>
      <c r="D338" s="5">
        <v>12</v>
      </c>
      <c r="E338" s="5">
        <v>3</v>
      </c>
      <c r="F338" s="6">
        <v>269</v>
      </c>
      <c r="G338" s="4">
        <v>40</v>
      </c>
      <c r="H338" s="4">
        <v>30</v>
      </c>
      <c r="I338" s="4">
        <v>32</v>
      </c>
      <c r="J338" s="4">
        <v>50</v>
      </c>
      <c r="K338" s="4">
        <v>52</v>
      </c>
      <c r="L338" s="4">
        <v>65</v>
      </c>
      <c r="M338" s="7" t="str">
        <f t="shared" si="5"/>
        <v>(337,283, 'Surskit',12,3,269,40,30,32,50,52,65),</v>
      </c>
    </row>
    <row r="339" spans="1:13" ht="15" customHeight="1" x14ac:dyDescent="0.25">
      <c r="A339" s="8">
        <v>338</v>
      </c>
      <c r="B339" s="4">
        <v>284</v>
      </c>
      <c r="C339" s="5" t="s">
        <v>356</v>
      </c>
      <c r="D339" s="5">
        <v>12</v>
      </c>
      <c r="E339" s="5">
        <v>10</v>
      </c>
      <c r="F339" s="6">
        <v>454</v>
      </c>
      <c r="G339" s="4">
        <v>70</v>
      </c>
      <c r="H339" s="4">
        <v>60</v>
      </c>
      <c r="I339" s="4">
        <v>62</v>
      </c>
      <c r="J339" s="4">
        <v>100</v>
      </c>
      <c r="K339" s="4">
        <v>82</v>
      </c>
      <c r="L339" s="4">
        <v>80</v>
      </c>
      <c r="M339" s="7" t="str">
        <f t="shared" si="5"/>
        <v>(338,284, 'Masquerain',12,10,454,70,60,62,100,82,80),</v>
      </c>
    </row>
    <row r="340" spans="1:13" ht="13" x14ac:dyDescent="0.25">
      <c r="A340" s="8">
        <v>339</v>
      </c>
      <c r="B340" s="4">
        <v>285</v>
      </c>
      <c r="C340" s="5" t="s">
        <v>357</v>
      </c>
      <c r="D340" s="5">
        <v>5</v>
      </c>
      <c r="E340" s="5" t="s">
        <v>3560</v>
      </c>
      <c r="F340" s="6">
        <v>295</v>
      </c>
      <c r="G340" s="4">
        <v>60</v>
      </c>
      <c r="H340" s="4">
        <v>40</v>
      </c>
      <c r="I340" s="4">
        <v>60</v>
      </c>
      <c r="J340" s="4">
        <v>40</v>
      </c>
      <c r="K340" s="4">
        <v>60</v>
      </c>
      <c r="L340" s="4">
        <v>35</v>
      </c>
      <c r="M340" s="7" t="str">
        <f t="shared" si="5"/>
        <v>(339,285, 'Shroomish',5,null,295,60,40,60,40,60,35),</v>
      </c>
    </row>
    <row r="341" spans="1:13" ht="15" customHeight="1" x14ac:dyDescent="0.25">
      <c r="A341" s="8">
        <v>340</v>
      </c>
      <c r="B341" s="4">
        <v>286</v>
      </c>
      <c r="C341" s="5" t="s">
        <v>358</v>
      </c>
      <c r="D341" s="5">
        <v>5</v>
      </c>
      <c r="E341" s="5">
        <v>7</v>
      </c>
      <c r="F341" s="6">
        <v>460</v>
      </c>
      <c r="G341" s="4">
        <v>60</v>
      </c>
      <c r="H341" s="4">
        <v>130</v>
      </c>
      <c r="I341" s="4">
        <v>80</v>
      </c>
      <c r="J341" s="4">
        <v>60</v>
      </c>
      <c r="K341" s="4">
        <v>60</v>
      </c>
      <c r="L341" s="4">
        <v>70</v>
      </c>
      <c r="M341" s="7" t="str">
        <f t="shared" si="5"/>
        <v>(340,286, 'Breloom',5,7,460,60,130,80,60,60,70),</v>
      </c>
    </row>
    <row r="342" spans="1:13" ht="13" x14ac:dyDescent="0.25">
      <c r="A342" s="8">
        <v>341</v>
      </c>
      <c r="B342" s="4">
        <v>287</v>
      </c>
      <c r="C342" s="5" t="s">
        <v>359</v>
      </c>
      <c r="D342" s="5">
        <v>1</v>
      </c>
      <c r="E342" s="5" t="s">
        <v>3560</v>
      </c>
      <c r="F342" s="6">
        <v>280</v>
      </c>
      <c r="G342" s="4">
        <v>60</v>
      </c>
      <c r="H342" s="4">
        <v>60</v>
      </c>
      <c r="I342" s="4">
        <v>60</v>
      </c>
      <c r="J342" s="4">
        <v>35</v>
      </c>
      <c r="K342" s="4">
        <v>35</v>
      </c>
      <c r="L342" s="4">
        <v>30</v>
      </c>
      <c r="M342" s="7" t="str">
        <f t="shared" si="5"/>
        <v>(341,287, 'Slakoth',1,null,280,60,60,60,35,35,30),</v>
      </c>
    </row>
    <row r="343" spans="1:13" ht="13" x14ac:dyDescent="0.25">
      <c r="A343" s="8">
        <v>342</v>
      </c>
      <c r="B343" s="4">
        <v>288</v>
      </c>
      <c r="C343" s="5" t="s">
        <v>360</v>
      </c>
      <c r="D343" s="5">
        <v>1</v>
      </c>
      <c r="E343" s="5" t="s">
        <v>3560</v>
      </c>
      <c r="F343" s="6">
        <v>440</v>
      </c>
      <c r="G343" s="4">
        <v>80</v>
      </c>
      <c r="H343" s="4">
        <v>80</v>
      </c>
      <c r="I343" s="4">
        <v>80</v>
      </c>
      <c r="J343" s="4">
        <v>55</v>
      </c>
      <c r="K343" s="4">
        <v>55</v>
      </c>
      <c r="L343" s="4">
        <v>90</v>
      </c>
      <c r="M343" s="7" t="str">
        <f t="shared" si="5"/>
        <v>(342,288, 'Vigoroth',1,null,440,80,80,80,55,55,90),</v>
      </c>
    </row>
    <row r="344" spans="1:13" ht="13" x14ac:dyDescent="0.25">
      <c r="A344" s="8">
        <v>343</v>
      </c>
      <c r="B344" s="4">
        <v>289</v>
      </c>
      <c r="C344" s="5" t="s">
        <v>361</v>
      </c>
      <c r="D344" s="5">
        <v>1</v>
      </c>
      <c r="E344" s="5" t="s">
        <v>3560</v>
      </c>
      <c r="F344" s="6">
        <v>670</v>
      </c>
      <c r="G344" s="4">
        <v>150</v>
      </c>
      <c r="H344" s="4">
        <v>160</v>
      </c>
      <c r="I344" s="4">
        <v>100</v>
      </c>
      <c r="J344" s="4">
        <v>95</v>
      </c>
      <c r="K344" s="4">
        <v>65</v>
      </c>
      <c r="L344" s="4">
        <v>100</v>
      </c>
      <c r="M344" s="7" t="str">
        <f t="shared" si="5"/>
        <v>(343,289, 'Slaking',1,null,670,150,160,100,95,65,100),</v>
      </c>
    </row>
    <row r="345" spans="1:13" ht="15" customHeight="1" x14ac:dyDescent="0.25">
      <c r="A345" s="8">
        <v>344</v>
      </c>
      <c r="B345" s="4">
        <v>290</v>
      </c>
      <c r="C345" s="5" t="s">
        <v>362</v>
      </c>
      <c r="D345" s="5">
        <v>12</v>
      </c>
      <c r="E345" s="5">
        <v>9</v>
      </c>
      <c r="F345" s="6">
        <v>266</v>
      </c>
      <c r="G345" s="4">
        <v>31</v>
      </c>
      <c r="H345" s="4">
        <v>45</v>
      </c>
      <c r="I345" s="4">
        <v>90</v>
      </c>
      <c r="J345" s="4">
        <v>30</v>
      </c>
      <c r="K345" s="4">
        <v>30</v>
      </c>
      <c r="L345" s="4">
        <v>40</v>
      </c>
      <c r="M345" s="7" t="str">
        <f t="shared" si="5"/>
        <v>(344,290, 'Nincada',12,9,266,31,45,90,30,30,40),</v>
      </c>
    </row>
    <row r="346" spans="1:13" ht="15" customHeight="1" x14ac:dyDescent="0.25">
      <c r="A346" s="8">
        <v>345</v>
      </c>
      <c r="B346" s="4">
        <v>291</v>
      </c>
      <c r="C346" s="5" t="s">
        <v>363</v>
      </c>
      <c r="D346" s="5">
        <v>12</v>
      </c>
      <c r="E346" s="5">
        <v>10</v>
      </c>
      <c r="F346" s="6">
        <v>456</v>
      </c>
      <c r="G346" s="4">
        <v>61</v>
      </c>
      <c r="H346" s="4">
        <v>90</v>
      </c>
      <c r="I346" s="4">
        <v>45</v>
      </c>
      <c r="J346" s="4">
        <v>50</v>
      </c>
      <c r="K346" s="4">
        <v>50</v>
      </c>
      <c r="L346" s="4">
        <v>160</v>
      </c>
      <c r="M346" s="7" t="str">
        <f t="shared" si="5"/>
        <v>(345,291, 'Ninjask',12,10,456,61,90,45,50,50,160),</v>
      </c>
    </row>
    <row r="347" spans="1:13" ht="15" customHeight="1" x14ac:dyDescent="0.25">
      <c r="A347" s="8">
        <v>346</v>
      </c>
      <c r="B347" s="4">
        <v>292</v>
      </c>
      <c r="C347" s="5" t="s">
        <v>364</v>
      </c>
      <c r="D347" s="5">
        <v>12</v>
      </c>
      <c r="E347" s="5">
        <v>14</v>
      </c>
      <c r="F347" s="6">
        <v>236</v>
      </c>
      <c r="G347" s="4">
        <v>1</v>
      </c>
      <c r="H347" s="4">
        <v>90</v>
      </c>
      <c r="I347" s="4">
        <v>45</v>
      </c>
      <c r="J347" s="4">
        <v>30</v>
      </c>
      <c r="K347" s="4">
        <v>30</v>
      </c>
      <c r="L347" s="4">
        <v>40</v>
      </c>
      <c r="M347" s="7" t="str">
        <f t="shared" si="5"/>
        <v>(346,292, 'Shedinja',12,14,236,1,90,45,30,30,40),</v>
      </c>
    </row>
    <row r="348" spans="1:13" ht="13" x14ac:dyDescent="0.25">
      <c r="A348" s="8">
        <v>347</v>
      </c>
      <c r="B348" s="4">
        <v>293</v>
      </c>
      <c r="C348" s="5" t="s">
        <v>365</v>
      </c>
      <c r="D348" s="5">
        <v>1</v>
      </c>
      <c r="E348" s="5" t="s">
        <v>3560</v>
      </c>
      <c r="F348" s="6">
        <v>240</v>
      </c>
      <c r="G348" s="4">
        <v>64</v>
      </c>
      <c r="H348" s="4">
        <v>51</v>
      </c>
      <c r="I348" s="4">
        <v>23</v>
      </c>
      <c r="J348" s="4">
        <v>51</v>
      </c>
      <c r="K348" s="4">
        <v>23</v>
      </c>
      <c r="L348" s="4">
        <v>28</v>
      </c>
      <c r="M348" s="7" t="str">
        <f t="shared" si="5"/>
        <v>(347,293, 'Whismur',1,null,240,64,51,23,51,23,28),</v>
      </c>
    </row>
    <row r="349" spans="1:13" ht="13" x14ac:dyDescent="0.25">
      <c r="A349" s="8">
        <v>348</v>
      </c>
      <c r="B349" s="4">
        <v>294</v>
      </c>
      <c r="C349" s="5" t="s">
        <v>366</v>
      </c>
      <c r="D349" s="5">
        <v>1</v>
      </c>
      <c r="E349" s="5" t="s">
        <v>3560</v>
      </c>
      <c r="F349" s="6">
        <v>360</v>
      </c>
      <c r="G349" s="4">
        <v>84</v>
      </c>
      <c r="H349" s="4">
        <v>71</v>
      </c>
      <c r="I349" s="4">
        <v>43</v>
      </c>
      <c r="J349" s="4">
        <v>71</v>
      </c>
      <c r="K349" s="4">
        <v>43</v>
      </c>
      <c r="L349" s="4">
        <v>48</v>
      </c>
      <c r="M349" s="7" t="str">
        <f t="shared" si="5"/>
        <v>(348,294, 'Loudred',1,null,360,84,71,43,71,43,48),</v>
      </c>
    </row>
    <row r="350" spans="1:13" ht="13" x14ac:dyDescent="0.25">
      <c r="A350" s="8">
        <v>349</v>
      </c>
      <c r="B350" s="4">
        <v>295</v>
      </c>
      <c r="C350" s="5" t="s">
        <v>367</v>
      </c>
      <c r="D350" s="5">
        <v>1</v>
      </c>
      <c r="E350" s="5" t="s">
        <v>3560</v>
      </c>
      <c r="F350" s="6">
        <v>490</v>
      </c>
      <c r="G350" s="4">
        <v>104</v>
      </c>
      <c r="H350" s="4">
        <v>91</v>
      </c>
      <c r="I350" s="4">
        <v>63</v>
      </c>
      <c r="J350" s="4">
        <v>91</v>
      </c>
      <c r="K350" s="4">
        <v>73</v>
      </c>
      <c r="L350" s="4">
        <v>68</v>
      </c>
      <c r="M350" s="7" t="str">
        <f t="shared" si="5"/>
        <v>(349,295, 'Exploud',1,null,490,104,91,63,91,73,68),</v>
      </c>
    </row>
    <row r="351" spans="1:13" ht="13" x14ac:dyDescent="0.25">
      <c r="A351" s="8">
        <v>350</v>
      </c>
      <c r="B351" s="4">
        <v>296</v>
      </c>
      <c r="C351" s="5" t="s">
        <v>368</v>
      </c>
      <c r="D351" s="5">
        <v>7</v>
      </c>
      <c r="E351" s="5" t="s">
        <v>3560</v>
      </c>
      <c r="F351" s="6">
        <v>237</v>
      </c>
      <c r="G351" s="4">
        <v>72</v>
      </c>
      <c r="H351" s="4">
        <v>60</v>
      </c>
      <c r="I351" s="4">
        <v>30</v>
      </c>
      <c r="J351" s="4">
        <v>20</v>
      </c>
      <c r="K351" s="4">
        <v>30</v>
      </c>
      <c r="L351" s="4">
        <v>25</v>
      </c>
      <c r="M351" s="7" t="str">
        <f t="shared" si="5"/>
        <v>(350,296, 'Makuhita',7,null,237,72,60,30,20,30,25),</v>
      </c>
    </row>
    <row r="352" spans="1:13" ht="13" x14ac:dyDescent="0.25">
      <c r="A352" s="8">
        <v>351</v>
      </c>
      <c r="B352" s="4">
        <v>297</v>
      </c>
      <c r="C352" s="5" t="s">
        <v>369</v>
      </c>
      <c r="D352" s="5">
        <v>7</v>
      </c>
      <c r="E352" s="5" t="s">
        <v>3560</v>
      </c>
      <c r="F352" s="6">
        <v>474</v>
      </c>
      <c r="G352" s="4">
        <v>144</v>
      </c>
      <c r="H352" s="4">
        <v>120</v>
      </c>
      <c r="I352" s="4">
        <v>60</v>
      </c>
      <c r="J352" s="4">
        <v>40</v>
      </c>
      <c r="K352" s="4">
        <v>60</v>
      </c>
      <c r="L352" s="4">
        <v>50</v>
      </c>
      <c r="M352" s="7" t="str">
        <f t="shared" si="5"/>
        <v>(351,297, 'Hariyama',7,null,474,144,120,60,40,60,50),</v>
      </c>
    </row>
    <row r="353" spans="1:13" ht="15" customHeight="1" x14ac:dyDescent="0.25">
      <c r="A353" s="8">
        <v>352</v>
      </c>
      <c r="B353" s="4">
        <v>298</v>
      </c>
      <c r="C353" s="5" t="s">
        <v>370</v>
      </c>
      <c r="D353" s="5">
        <v>1</v>
      </c>
      <c r="E353" s="5">
        <v>18</v>
      </c>
      <c r="F353" s="6">
        <v>190</v>
      </c>
      <c r="G353" s="4">
        <v>50</v>
      </c>
      <c r="H353" s="4">
        <v>20</v>
      </c>
      <c r="I353" s="4">
        <v>40</v>
      </c>
      <c r="J353" s="4">
        <v>20</v>
      </c>
      <c r="K353" s="4">
        <v>40</v>
      </c>
      <c r="L353" s="4">
        <v>20</v>
      </c>
      <c r="M353" s="7" t="str">
        <f t="shared" si="5"/>
        <v>(352,298, 'Azurill',1,18,190,50,20,40,20,40,20),</v>
      </c>
    </row>
    <row r="354" spans="1:13" ht="13" x14ac:dyDescent="0.25">
      <c r="A354" s="8">
        <v>353</v>
      </c>
      <c r="B354" s="4">
        <v>299</v>
      </c>
      <c r="C354" s="5" t="s">
        <v>371</v>
      </c>
      <c r="D354" s="5">
        <v>13</v>
      </c>
      <c r="E354" s="5" t="s">
        <v>3560</v>
      </c>
      <c r="F354" s="6">
        <v>375</v>
      </c>
      <c r="G354" s="4">
        <v>30</v>
      </c>
      <c r="H354" s="4">
        <v>45</v>
      </c>
      <c r="I354" s="4">
        <v>135</v>
      </c>
      <c r="J354" s="4">
        <v>45</v>
      </c>
      <c r="K354" s="4">
        <v>90</v>
      </c>
      <c r="L354" s="4">
        <v>30</v>
      </c>
      <c r="M354" s="7" t="str">
        <f t="shared" si="5"/>
        <v>(353,299, 'Nosepass',13,null,375,30,45,135,45,90,30),</v>
      </c>
    </row>
    <row r="355" spans="1:13" ht="13" x14ac:dyDescent="0.25">
      <c r="A355" s="8">
        <v>354</v>
      </c>
      <c r="B355" s="4">
        <v>300</v>
      </c>
      <c r="C355" s="5" t="s">
        <v>372</v>
      </c>
      <c r="D355" s="5">
        <v>1</v>
      </c>
      <c r="E355" s="5" t="s">
        <v>3560</v>
      </c>
      <c r="F355" s="6">
        <v>260</v>
      </c>
      <c r="G355" s="4">
        <v>50</v>
      </c>
      <c r="H355" s="4">
        <v>45</v>
      </c>
      <c r="I355" s="4">
        <v>45</v>
      </c>
      <c r="J355" s="4">
        <v>35</v>
      </c>
      <c r="K355" s="4">
        <v>35</v>
      </c>
      <c r="L355" s="4">
        <v>50</v>
      </c>
      <c r="M355" s="7" t="str">
        <f t="shared" si="5"/>
        <v>(354,300, 'Skitty',1,null,260,50,45,45,35,35,50),</v>
      </c>
    </row>
    <row r="356" spans="1:13" ht="13" x14ac:dyDescent="0.25">
      <c r="A356" s="8">
        <v>355</v>
      </c>
      <c r="B356" s="4">
        <v>301</v>
      </c>
      <c r="C356" s="5" t="s">
        <v>373</v>
      </c>
      <c r="D356" s="5">
        <v>1</v>
      </c>
      <c r="E356" s="5" t="s">
        <v>3560</v>
      </c>
      <c r="F356" s="6">
        <v>400</v>
      </c>
      <c r="G356" s="4">
        <v>70</v>
      </c>
      <c r="H356" s="4">
        <v>65</v>
      </c>
      <c r="I356" s="4">
        <v>65</v>
      </c>
      <c r="J356" s="4">
        <v>55</v>
      </c>
      <c r="K356" s="4">
        <v>55</v>
      </c>
      <c r="L356" s="4">
        <v>90</v>
      </c>
      <c r="M356" s="7" t="str">
        <f t="shared" si="5"/>
        <v>(355,301, 'Delcatty',1,null,400,70,65,65,55,55,90),</v>
      </c>
    </row>
    <row r="357" spans="1:13" ht="15" customHeight="1" x14ac:dyDescent="0.25">
      <c r="A357" s="8">
        <v>356</v>
      </c>
      <c r="B357" s="4">
        <v>302</v>
      </c>
      <c r="C357" s="5" t="s">
        <v>374</v>
      </c>
      <c r="D357" s="5">
        <v>16</v>
      </c>
      <c r="E357" s="5">
        <v>14</v>
      </c>
      <c r="F357" s="6">
        <v>380</v>
      </c>
      <c r="G357" s="4">
        <v>50</v>
      </c>
      <c r="H357" s="4">
        <v>75</v>
      </c>
      <c r="I357" s="4">
        <v>75</v>
      </c>
      <c r="J357" s="4">
        <v>65</v>
      </c>
      <c r="K357" s="4">
        <v>65</v>
      </c>
      <c r="L357" s="4">
        <v>50</v>
      </c>
      <c r="M357" s="7" t="str">
        <f t="shared" si="5"/>
        <v>(356,302, 'Sableye',16,14,380,50,75,75,65,65,50),</v>
      </c>
    </row>
    <row r="358" spans="1:13" ht="15" customHeight="1" x14ac:dyDescent="0.25">
      <c r="A358" s="8">
        <v>357</v>
      </c>
      <c r="B358" s="4">
        <v>302</v>
      </c>
      <c r="C358" s="4" t="s">
        <v>375</v>
      </c>
      <c r="D358" s="5">
        <v>16</v>
      </c>
      <c r="E358" s="5">
        <v>14</v>
      </c>
      <c r="F358" s="6">
        <v>480</v>
      </c>
      <c r="G358" s="4">
        <v>50</v>
      </c>
      <c r="H358" s="4">
        <v>85</v>
      </c>
      <c r="I358" s="4">
        <v>125</v>
      </c>
      <c r="J358" s="4">
        <v>85</v>
      </c>
      <c r="K358" s="4">
        <v>115</v>
      </c>
      <c r="L358" s="4">
        <v>20</v>
      </c>
      <c r="M358" s="7" t="str">
        <f t="shared" si="5"/>
        <v>(357,302, 'Mega Sableye',16,14,480,50,85,125,85,115,20),</v>
      </c>
    </row>
    <row r="359" spans="1:13" ht="15" customHeight="1" x14ac:dyDescent="0.25">
      <c r="A359" s="8">
        <v>358</v>
      </c>
      <c r="B359" s="4">
        <v>303</v>
      </c>
      <c r="C359" s="5" t="s">
        <v>376</v>
      </c>
      <c r="D359" s="5">
        <v>17</v>
      </c>
      <c r="E359" s="5">
        <v>18</v>
      </c>
      <c r="F359" s="6">
        <v>380</v>
      </c>
      <c r="G359" s="4">
        <v>50</v>
      </c>
      <c r="H359" s="4">
        <v>85</v>
      </c>
      <c r="I359" s="4">
        <v>85</v>
      </c>
      <c r="J359" s="4">
        <v>55</v>
      </c>
      <c r="K359" s="4">
        <v>55</v>
      </c>
      <c r="L359" s="4">
        <v>50</v>
      </c>
      <c r="M359" s="7" t="str">
        <f t="shared" si="5"/>
        <v>(358,303, 'Mawile',17,18,380,50,85,85,55,55,50),</v>
      </c>
    </row>
    <row r="360" spans="1:13" ht="15" customHeight="1" x14ac:dyDescent="0.25">
      <c r="A360" s="8">
        <v>359</v>
      </c>
      <c r="B360" s="4">
        <v>303</v>
      </c>
      <c r="C360" s="4" t="s">
        <v>377</v>
      </c>
      <c r="D360" s="5">
        <v>17</v>
      </c>
      <c r="E360" s="5">
        <v>18</v>
      </c>
      <c r="F360" s="6">
        <v>480</v>
      </c>
      <c r="G360" s="4">
        <v>50</v>
      </c>
      <c r="H360" s="4">
        <v>105</v>
      </c>
      <c r="I360" s="4">
        <v>125</v>
      </c>
      <c r="J360" s="4">
        <v>55</v>
      </c>
      <c r="K360" s="4">
        <v>95</v>
      </c>
      <c r="L360" s="4">
        <v>50</v>
      </c>
      <c r="M360" s="7" t="str">
        <f t="shared" si="5"/>
        <v>(359,303, 'Mega Mawile',17,18,480,50,105,125,55,95,50),</v>
      </c>
    </row>
    <row r="361" spans="1:13" ht="15" customHeight="1" x14ac:dyDescent="0.25">
      <c r="A361" s="8">
        <v>360</v>
      </c>
      <c r="B361" s="4">
        <v>304</v>
      </c>
      <c r="C361" s="5" t="s">
        <v>378</v>
      </c>
      <c r="D361" s="5">
        <v>17</v>
      </c>
      <c r="E361" s="5">
        <v>13</v>
      </c>
      <c r="F361" s="6">
        <v>330</v>
      </c>
      <c r="G361" s="4">
        <v>50</v>
      </c>
      <c r="H361" s="4">
        <v>70</v>
      </c>
      <c r="I361" s="4">
        <v>100</v>
      </c>
      <c r="J361" s="4">
        <v>40</v>
      </c>
      <c r="K361" s="4">
        <v>40</v>
      </c>
      <c r="L361" s="4">
        <v>30</v>
      </c>
      <c r="M361" s="7" t="str">
        <f t="shared" si="5"/>
        <v>(360,304, 'Aron',17,13,330,50,70,100,40,40,30),</v>
      </c>
    </row>
    <row r="362" spans="1:13" ht="15" customHeight="1" x14ac:dyDescent="0.25">
      <c r="A362" s="8">
        <v>361</v>
      </c>
      <c r="B362" s="4">
        <v>305</v>
      </c>
      <c r="C362" s="5" t="s">
        <v>379</v>
      </c>
      <c r="D362" s="5">
        <v>17</v>
      </c>
      <c r="E362" s="5">
        <v>13</v>
      </c>
      <c r="F362" s="6">
        <v>430</v>
      </c>
      <c r="G362" s="4">
        <v>60</v>
      </c>
      <c r="H362" s="4">
        <v>90</v>
      </c>
      <c r="I362" s="4">
        <v>140</v>
      </c>
      <c r="J362" s="4">
        <v>50</v>
      </c>
      <c r="K362" s="4">
        <v>50</v>
      </c>
      <c r="L362" s="4">
        <v>40</v>
      </c>
      <c r="M362" s="7" t="str">
        <f t="shared" si="5"/>
        <v>(361,305, 'Lairon',17,13,430,60,90,140,50,50,40),</v>
      </c>
    </row>
    <row r="363" spans="1:13" ht="15" customHeight="1" x14ac:dyDescent="0.25">
      <c r="A363" s="8">
        <v>362</v>
      </c>
      <c r="B363" s="4">
        <v>306</v>
      </c>
      <c r="C363" s="5" t="s">
        <v>380</v>
      </c>
      <c r="D363" s="5">
        <v>17</v>
      </c>
      <c r="E363" s="5">
        <v>13</v>
      </c>
      <c r="F363" s="6">
        <v>530</v>
      </c>
      <c r="G363" s="4">
        <v>70</v>
      </c>
      <c r="H363" s="4">
        <v>110</v>
      </c>
      <c r="I363" s="4">
        <v>180</v>
      </c>
      <c r="J363" s="4">
        <v>60</v>
      </c>
      <c r="K363" s="4">
        <v>60</v>
      </c>
      <c r="L363" s="4">
        <v>50</v>
      </c>
      <c r="M363" s="7" t="str">
        <f t="shared" si="5"/>
        <v>(362,306, 'Aggron',17,13,530,70,110,180,60,60,50),</v>
      </c>
    </row>
    <row r="364" spans="1:13" ht="15" customHeight="1" x14ac:dyDescent="0.25">
      <c r="A364" s="8">
        <v>363</v>
      </c>
      <c r="B364" s="4">
        <v>306</v>
      </c>
      <c r="C364" s="4" t="s">
        <v>381</v>
      </c>
      <c r="D364" s="5">
        <v>17</v>
      </c>
      <c r="E364" s="5" t="s">
        <v>3560</v>
      </c>
      <c r="F364" s="6">
        <v>630</v>
      </c>
      <c r="G364" s="4">
        <v>70</v>
      </c>
      <c r="H364" s="4">
        <v>140</v>
      </c>
      <c r="I364" s="4">
        <v>230</v>
      </c>
      <c r="J364" s="4">
        <v>60</v>
      </c>
      <c r="K364" s="4">
        <v>80</v>
      </c>
      <c r="L364" s="4">
        <v>50</v>
      </c>
      <c r="M364" s="7" t="str">
        <f t="shared" si="5"/>
        <v>(363,306, 'Mega Aggron',17,null,630,70,140,230,60,80,50),</v>
      </c>
    </row>
    <row r="365" spans="1:13" ht="15" customHeight="1" x14ac:dyDescent="0.25">
      <c r="A365" s="8">
        <v>364</v>
      </c>
      <c r="B365" s="4">
        <v>307</v>
      </c>
      <c r="C365" s="5" t="s">
        <v>382</v>
      </c>
      <c r="D365" s="5">
        <v>7</v>
      </c>
      <c r="E365" s="5">
        <v>11</v>
      </c>
      <c r="F365" s="6">
        <v>280</v>
      </c>
      <c r="G365" s="4">
        <v>30</v>
      </c>
      <c r="H365" s="4">
        <v>40</v>
      </c>
      <c r="I365" s="4">
        <v>55</v>
      </c>
      <c r="J365" s="4">
        <v>40</v>
      </c>
      <c r="K365" s="4">
        <v>55</v>
      </c>
      <c r="L365" s="4">
        <v>60</v>
      </c>
      <c r="M365" s="7" t="str">
        <f t="shared" si="5"/>
        <v>(364,307, 'Meditite',7,11,280,30,40,55,40,55,60),</v>
      </c>
    </row>
    <row r="366" spans="1:13" ht="15" customHeight="1" x14ac:dyDescent="0.25">
      <c r="A366" s="8">
        <v>365</v>
      </c>
      <c r="B366" s="4">
        <v>308</v>
      </c>
      <c r="C366" s="5" t="s">
        <v>383</v>
      </c>
      <c r="D366" s="5">
        <v>7</v>
      </c>
      <c r="E366" s="5">
        <v>11</v>
      </c>
      <c r="F366" s="6">
        <v>410</v>
      </c>
      <c r="G366" s="4">
        <v>60</v>
      </c>
      <c r="H366" s="4">
        <v>60</v>
      </c>
      <c r="I366" s="4">
        <v>75</v>
      </c>
      <c r="J366" s="4">
        <v>60</v>
      </c>
      <c r="K366" s="4">
        <v>75</v>
      </c>
      <c r="L366" s="4">
        <v>80</v>
      </c>
      <c r="M366" s="7" t="str">
        <f t="shared" si="5"/>
        <v>(365,308, 'Medicham',7,11,410,60,60,75,60,75,80),</v>
      </c>
    </row>
    <row r="367" spans="1:13" ht="15" customHeight="1" x14ac:dyDescent="0.25">
      <c r="A367" s="8">
        <v>366</v>
      </c>
      <c r="B367" s="4">
        <v>308</v>
      </c>
      <c r="C367" s="4" t="s">
        <v>384</v>
      </c>
      <c r="D367" s="5">
        <v>7</v>
      </c>
      <c r="E367" s="5">
        <v>11</v>
      </c>
      <c r="F367" s="6">
        <v>510</v>
      </c>
      <c r="G367" s="4">
        <v>60</v>
      </c>
      <c r="H367" s="4">
        <v>100</v>
      </c>
      <c r="I367" s="4">
        <v>85</v>
      </c>
      <c r="J367" s="4">
        <v>80</v>
      </c>
      <c r="K367" s="4">
        <v>85</v>
      </c>
      <c r="L367" s="4">
        <v>100</v>
      </c>
      <c r="M367" s="7" t="str">
        <f t="shared" si="5"/>
        <v>(366,308, 'Mega Medicham',7,11,510,60,100,85,80,85,100),</v>
      </c>
    </row>
    <row r="368" spans="1:13" ht="13" x14ac:dyDescent="0.25">
      <c r="A368" s="8">
        <v>367</v>
      </c>
      <c r="B368" s="4">
        <v>309</v>
      </c>
      <c r="C368" s="5" t="s">
        <v>385</v>
      </c>
      <c r="D368" s="5">
        <v>4</v>
      </c>
      <c r="E368" s="5" t="s">
        <v>3560</v>
      </c>
      <c r="F368" s="6">
        <v>295</v>
      </c>
      <c r="G368" s="4">
        <v>40</v>
      </c>
      <c r="H368" s="4">
        <v>45</v>
      </c>
      <c r="I368" s="4">
        <v>40</v>
      </c>
      <c r="J368" s="4">
        <v>65</v>
      </c>
      <c r="K368" s="4">
        <v>40</v>
      </c>
      <c r="L368" s="4">
        <v>65</v>
      </c>
      <c r="M368" s="7" t="str">
        <f t="shared" si="5"/>
        <v>(367,309, 'Electrike',4,null,295,40,45,40,65,40,65),</v>
      </c>
    </row>
    <row r="369" spans="1:13" ht="13" x14ac:dyDescent="0.25">
      <c r="A369" s="8">
        <v>368</v>
      </c>
      <c r="B369" s="4">
        <v>310</v>
      </c>
      <c r="C369" s="5" t="s">
        <v>386</v>
      </c>
      <c r="D369" s="5">
        <v>4</v>
      </c>
      <c r="E369" s="5" t="s">
        <v>3560</v>
      </c>
      <c r="F369" s="6">
        <v>475</v>
      </c>
      <c r="G369" s="4">
        <v>70</v>
      </c>
      <c r="H369" s="4">
        <v>75</v>
      </c>
      <c r="I369" s="4">
        <v>60</v>
      </c>
      <c r="J369" s="4">
        <v>105</v>
      </c>
      <c r="K369" s="4">
        <v>60</v>
      </c>
      <c r="L369" s="4">
        <v>105</v>
      </c>
      <c r="M369" s="7" t="str">
        <f t="shared" si="5"/>
        <v>(368,310, 'Manectric',4,null,475,70,75,60,105,60,105),</v>
      </c>
    </row>
    <row r="370" spans="1:13" ht="15" customHeight="1" x14ac:dyDescent="0.25">
      <c r="A370" s="8">
        <v>369</v>
      </c>
      <c r="B370" s="4">
        <v>310</v>
      </c>
      <c r="C370" s="4" t="s">
        <v>387</v>
      </c>
      <c r="D370" s="5">
        <v>4</v>
      </c>
      <c r="E370" s="5" t="s">
        <v>3560</v>
      </c>
      <c r="F370" s="6">
        <v>575</v>
      </c>
      <c r="G370" s="4">
        <v>70</v>
      </c>
      <c r="H370" s="4">
        <v>75</v>
      </c>
      <c r="I370" s="4">
        <v>80</v>
      </c>
      <c r="J370" s="4">
        <v>135</v>
      </c>
      <c r="K370" s="4">
        <v>80</v>
      </c>
      <c r="L370" s="4">
        <v>135</v>
      </c>
      <c r="M370" s="7" t="str">
        <f t="shared" si="5"/>
        <v>(369,310, 'Mega Manectric',4,null,575,70,75,80,135,80,135),</v>
      </c>
    </row>
    <row r="371" spans="1:13" ht="13" x14ac:dyDescent="0.25">
      <c r="A371" s="8">
        <v>370</v>
      </c>
      <c r="B371" s="4">
        <v>311</v>
      </c>
      <c r="C371" s="5" t="s">
        <v>388</v>
      </c>
      <c r="D371" s="5">
        <v>4</v>
      </c>
      <c r="E371" s="5" t="s">
        <v>3560</v>
      </c>
      <c r="F371" s="6">
        <v>405</v>
      </c>
      <c r="G371" s="4">
        <v>60</v>
      </c>
      <c r="H371" s="4">
        <v>50</v>
      </c>
      <c r="I371" s="4">
        <v>40</v>
      </c>
      <c r="J371" s="4">
        <v>85</v>
      </c>
      <c r="K371" s="4">
        <v>75</v>
      </c>
      <c r="L371" s="4">
        <v>95</v>
      </c>
      <c r="M371" s="7" t="str">
        <f t="shared" si="5"/>
        <v>(370,311, 'Plusle',4,null,405,60,50,40,85,75,95),</v>
      </c>
    </row>
    <row r="372" spans="1:13" ht="13" x14ac:dyDescent="0.25">
      <c r="A372" s="8">
        <v>371</v>
      </c>
      <c r="B372" s="4">
        <v>312</v>
      </c>
      <c r="C372" s="5" t="s">
        <v>389</v>
      </c>
      <c r="D372" s="5">
        <v>4</v>
      </c>
      <c r="E372" s="5" t="s">
        <v>3560</v>
      </c>
      <c r="F372" s="6">
        <v>405</v>
      </c>
      <c r="G372" s="4">
        <v>60</v>
      </c>
      <c r="H372" s="4">
        <v>40</v>
      </c>
      <c r="I372" s="4">
        <v>50</v>
      </c>
      <c r="J372" s="4">
        <v>75</v>
      </c>
      <c r="K372" s="4">
        <v>85</v>
      </c>
      <c r="L372" s="4">
        <v>95</v>
      </c>
      <c r="M372" s="7" t="str">
        <f t="shared" si="5"/>
        <v>(371,312, 'Minun',4,null,405,60,40,50,75,85,95),</v>
      </c>
    </row>
    <row r="373" spans="1:13" ht="13" x14ac:dyDescent="0.25">
      <c r="A373" s="8">
        <v>372</v>
      </c>
      <c r="B373" s="4">
        <v>313</v>
      </c>
      <c r="C373" s="5" t="s">
        <v>390</v>
      </c>
      <c r="D373" s="5">
        <v>12</v>
      </c>
      <c r="E373" s="5" t="s">
        <v>3560</v>
      </c>
      <c r="F373" s="6">
        <v>430</v>
      </c>
      <c r="G373" s="4">
        <v>65</v>
      </c>
      <c r="H373" s="4">
        <v>73</v>
      </c>
      <c r="I373" s="4">
        <v>75</v>
      </c>
      <c r="J373" s="4">
        <v>47</v>
      </c>
      <c r="K373" s="4">
        <v>85</v>
      </c>
      <c r="L373" s="4">
        <v>85</v>
      </c>
      <c r="M373" s="7" t="str">
        <f t="shared" si="5"/>
        <v>(372,313, 'Volbeat',12,null,430,65,73,75,47,85,85),</v>
      </c>
    </row>
    <row r="374" spans="1:13" ht="13" x14ac:dyDescent="0.25">
      <c r="A374" s="8">
        <v>373</v>
      </c>
      <c r="B374" s="4">
        <v>314</v>
      </c>
      <c r="C374" s="5" t="s">
        <v>391</v>
      </c>
      <c r="D374" s="5">
        <v>12</v>
      </c>
      <c r="E374" s="5" t="s">
        <v>3560</v>
      </c>
      <c r="F374" s="6">
        <v>430</v>
      </c>
      <c r="G374" s="4">
        <v>65</v>
      </c>
      <c r="H374" s="4">
        <v>47</v>
      </c>
      <c r="I374" s="4">
        <v>75</v>
      </c>
      <c r="J374" s="4">
        <v>73</v>
      </c>
      <c r="K374" s="4">
        <v>85</v>
      </c>
      <c r="L374" s="4">
        <v>85</v>
      </c>
      <c r="M374" s="7" t="str">
        <f t="shared" si="5"/>
        <v>(373,314, 'Illumise',12,null,430,65,47,75,73,85,85),</v>
      </c>
    </row>
    <row r="375" spans="1:13" ht="15" customHeight="1" x14ac:dyDescent="0.25">
      <c r="A375" s="8">
        <v>374</v>
      </c>
      <c r="B375" s="4">
        <v>315</v>
      </c>
      <c r="C375" s="5" t="s">
        <v>392</v>
      </c>
      <c r="D375" s="5">
        <v>5</v>
      </c>
      <c r="E375" s="5">
        <v>8</v>
      </c>
      <c r="F375" s="6">
        <v>400</v>
      </c>
      <c r="G375" s="4">
        <v>50</v>
      </c>
      <c r="H375" s="4">
        <v>60</v>
      </c>
      <c r="I375" s="4">
        <v>45</v>
      </c>
      <c r="J375" s="4">
        <v>100</v>
      </c>
      <c r="K375" s="4">
        <v>80</v>
      </c>
      <c r="L375" s="4">
        <v>65</v>
      </c>
      <c r="M375" s="7" t="str">
        <f t="shared" si="5"/>
        <v>(374,315, 'Roselia',5,8,400,50,60,45,100,80,65),</v>
      </c>
    </row>
    <row r="376" spans="1:13" ht="13" x14ac:dyDescent="0.25">
      <c r="A376" s="8">
        <v>375</v>
      </c>
      <c r="B376" s="4">
        <v>316</v>
      </c>
      <c r="C376" s="5" t="s">
        <v>393</v>
      </c>
      <c r="D376" s="5">
        <v>8</v>
      </c>
      <c r="E376" s="5" t="s">
        <v>3560</v>
      </c>
      <c r="F376" s="6">
        <v>302</v>
      </c>
      <c r="G376" s="4">
        <v>70</v>
      </c>
      <c r="H376" s="4">
        <v>43</v>
      </c>
      <c r="I376" s="4">
        <v>53</v>
      </c>
      <c r="J376" s="4">
        <v>43</v>
      </c>
      <c r="K376" s="4">
        <v>53</v>
      </c>
      <c r="L376" s="4">
        <v>40</v>
      </c>
      <c r="M376" s="7" t="str">
        <f t="shared" si="5"/>
        <v>(375,316, 'Gulpin',8,null,302,70,43,53,43,53,40),</v>
      </c>
    </row>
    <row r="377" spans="1:13" ht="13" x14ac:dyDescent="0.25">
      <c r="A377" s="8">
        <v>376</v>
      </c>
      <c r="B377" s="4">
        <v>317</v>
      </c>
      <c r="C377" s="5" t="s">
        <v>394</v>
      </c>
      <c r="D377" s="5">
        <v>8</v>
      </c>
      <c r="E377" s="5" t="s">
        <v>3560</v>
      </c>
      <c r="F377" s="6">
        <v>467</v>
      </c>
      <c r="G377" s="4">
        <v>100</v>
      </c>
      <c r="H377" s="4">
        <v>73</v>
      </c>
      <c r="I377" s="4">
        <v>83</v>
      </c>
      <c r="J377" s="4">
        <v>73</v>
      </c>
      <c r="K377" s="4">
        <v>83</v>
      </c>
      <c r="L377" s="4">
        <v>55</v>
      </c>
      <c r="M377" s="7" t="str">
        <f t="shared" si="5"/>
        <v>(376,317, 'Swalot',8,null,467,100,73,83,73,83,55),</v>
      </c>
    </row>
    <row r="378" spans="1:13" ht="15" customHeight="1" x14ac:dyDescent="0.25">
      <c r="A378" s="8">
        <v>377</v>
      </c>
      <c r="B378" s="4">
        <v>318</v>
      </c>
      <c r="C378" s="5" t="s">
        <v>395</v>
      </c>
      <c r="D378" s="5">
        <v>3</v>
      </c>
      <c r="E378" s="5">
        <v>16</v>
      </c>
      <c r="F378" s="6">
        <v>305</v>
      </c>
      <c r="G378" s="4">
        <v>45</v>
      </c>
      <c r="H378" s="4">
        <v>90</v>
      </c>
      <c r="I378" s="4">
        <v>20</v>
      </c>
      <c r="J378" s="4">
        <v>65</v>
      </c>
      <c r="K378" s="4">
        <v>20</v>
      </c>
      <c r="L378" s="4">
        <v>65</v>
      </c>
      <c r="M378" s="7" t="str">
        <f t="shared" si="5"/>
        <v>(377,318, 'Carvanha',3,16,305,45,90,20,65,20,65),</v>
      </c>
    </row>
    <row r="379" spans="1:13" ht="15" customHeight="1" x14ac:dyDescent="0.25">
      <c r="A379" s="8">
        <v>378</v>
      </c>
      <c r="B379" s="4">
        <v>319</v>
      </c>
      <c r="C379" s="5" t="s">
        <v>396</v>
      </c>
      <c r="D379" s="5">
        <v>3</v>
      </c>
      <c r="E379" s="5">
        <v>16</v>
      </c>
      <c r="F379" s="6">
        <v>460</v>
      </c>
      <c r="G379" s="4">
        <v>70</v>
      </c>
      <c r="H379" s="4">
        <v>120</v>
      </c>
      <c r="I379" s="4">
        <v>40</v>
      </c>
      <c r="J379" s="4">
        <v>95</v>
      </c>
      <c r="K379" s="4">
        <v>40</v>
      </c>
      <c r="L379" s="4">
        <v>95</v>
      </c>
      <c r="M379" s="7" t="str">
        <f t="shared" si="5"/>
        <v>(378,319, 'Sharpedo',3,16,460,70,120,40,95,40,95),</v>
      </c>
    </row>
    <row r="380" spans="1:13" ht="15" customHeight="1" x14ac:dyDescent="0.25">
      <c r="A380" s="8">
        <v>379</v>
      </c>
      <c r="B380" s="4">
        <v>319</v>
      </c>
      <c r="C380" s="4" t="s">
        <v>397</v>
      </c>
      <c r="D380" s="5">
        <v>3</v>
      </c>
      <c r="E380" s="5">
        <v>16</v>
      </c>
      <c r="F380" s="6">
        <v>560</v>
      </c>
      <c r="G380" s="4">
        <v>70</v>
      </c>
      <c r="H380" s="4">
        <v>140</v>
      </c>
      <c r="I380" s="4">
        <v>70</v>
      </c>
      <c r="J380" s="4">
        <v>110</v>
      </c>
      <c r="K380" s="4">
        <v>65</v>
      </c>
      <c r="L380" s="4">
        <v>105</v>
      </c>
      <c r="M380" s="7" t="str">
        <f t="shared" si="5"/>
        <v>(379,319, 'Mega Sharpedo',3,16,560,70,140,70,110,65,105),</v>
      </c>
    </row>
    <row r="381" spans="1:13" ht="13" x14ac:dyDescent="0.25">
      <c r="A381" s="8">
        <v>380</v>
      </c>
      <c r="B381" s="4">
        <v>320</v>
      </c>
      <c r="C381" s="5" t="s">
        <v>398</v>
      </c>
      <c r="D381" s="5">
        <v>3</v>
      </c>
      <c r="E381" s="5" t="s">
        <v>3560</v>
      </c>
      <c r="F381" s="6">
        <v>400</v>
      </c>
      <c r="G381" s="4">
        <v>130</v>
      </c>
      <c r="H381" s="4">
        <v>70</v>
      </c>
      <c r="I381" s="4">
        <v>35</v>
      </c>
      <c r="J381" s="4">
        <v>70</v>
      </c>
      <c r="K381" s="4">
        <v>35</v>
      </c>
      <c r="L381" s="4">
        <v>60</v>
      </c>
      <c r="M381" s="7" t="str">
        <f t="shared" si="5"/>
        <v>(380,320, 'Wailmer',3,null,400,130,70,35,70,35,60),</v>
      </c>
    </row>
    <row r="382" spans="1:13" ht="13" x14ac:dyDescent="0.25">
      <c r="A382" s="8">
        <v>381</v>
      </c>
      <c r="B382" s="4">
        <v>321</v>
      </c>
      <c r="C382" s="5" t="s">
        <v>399</v>
      </c>
      <c r="D382" s="5">
        <v>3</v>
      </c>
      <c r="E382" s="5" t="s">
        <v>3560</v>
      </c>
      <c r="F382" s="6">
        <v>500</v>
      </c>
      <c r="G382" s="4">
        <v>170</v>
      </c>
      <c r="H382" s="4">
        <v>90</v>
      </c>
      <c r="I382" s="4">
        <v>45</v>
      </c>
      <c r="J382" s="4">
        <v>90</v>
      </c>
      <c r="K382" s="4">
        <v>45</v>
      </c>
      <c r="L382" s="4">
        <v>60</v>
      </c>
      <c r="M382" s="7" t="str">
        <f t="shared" si="5"/>
        <v>(381,321, 'Wailord',3,null,500,170,90,45,90,45,60),</v>
      </c>
    </row>
    <row r="383" spans="1:13" ht="15" customHeight="1" x14ac:dyDescent="0.25">
      <c r="A383" s="8">
        <v>382</v>
      </c>
      <c r="B383" s="4">
        <v>322</v>
      </c>
      <c r="C383" s="5" t="s">
        <v>400</v>
      </c>
      <c r="D383" s="5">
        <v>2</v>
      </c>
      <c r="E383" s="5">
        <v>9</v>
      </c>
      <c r="F383" s="6">
        <v>305</v>
      </c>
      <c r="G383" s="4">
        <v>60</v>
      </c>
      <c r="H383" s="4">
        <v>60</v>
      </c>
      <c r="I383" s="4">
        <v>40</v>
      </c>
      <c r="J383" s="4">
        <v>65</v>
      </c>
      <c r="K383" s="4">
        <v>45</v>
      </c>
      <c r="L383" s="4">
        <v>35</v>
      </c>
      <c r="M383" s="7" t="str">
        <f t="shared" si="5"/>
        <v>(382,322, 'Numel',2,9,305,60,60,40,65,45,35),</v>
      </c>
    </row>
    <row r="384" spans="1:13" ht="15" customHeight="1" x14ac:dyDescent="0.25">
      <c r="A384" s="8">
        <v>383</v>
      </c>
      <c r="B384" s="4">
        <v>323</v>
      </c>
      <c r="C384" s="5" t="s">
        <v>401</v>
      </c>
      <c r="D384" s="5">
        <v>2</v>
      </c>
      <c r="E384" s="5">
        <v>9</v>
      </c>
      <c r="F384" s="6">
        <v>460</v>
      </c>
      <c r="G384" s="4">
        <v>70</v>
      </c>
      <c r="H384" s="4">
        <v>100</v>
      </c>
      <c r="I384" s="4">
        <v>70</v>
      </c>
      <c r="J384" s="4">
        <v>105</v>
      </c>
      <c r="K384" s="4">
        <v>75</v>
      </c>
      <c r="L384" s="4">
        <v>40</v>
      </c>
      <c r="M384" s="7" t="str">
        <f t="shared" si="5"/>
        <v>(383,323, 'Camerupt',2,9,460,70,100,70,105,75,40),</v>
      </c>
    </row>
    <row r="385" spans="1:13" ht="15" customHeight="1" x14ac:dyDescent="0.25">
      <c r="A385" s="8">
        <v>384</v>
      </c>
      <c r="B385" s="4">
        <v>323</v>
      </c>
      <c r="C385" s="4" t="s">
        <v>402</v>
      </c>
      <c r="D385" s="5">
        <v>2</v>
      </c>
      <c r="E385" s="5">
        <v>9</v>
      </c>
      <c r="F385" s="6">
        <v>560</v>
      </c>
      <c r="G385" s="4">
        <v>70</v>
      </c>
      <c r="H385" s="4">
        <v>120</v>
      </c>
      <c r="I385" s="4">
        <v>100</v>
      </c>
      <c r="J385" s="4">
        <v>145</v>
      </c>
      <c r="K385" s="4">
        <v>105</v>
      </c>
      <c r="L385" s="4">
        <v>20</v>
      </c>
      <c r="M385" s="7" t="str">
        <f t="shared" si="5"/>
        <v>(384,323, 'Mega Camerupt',2,9,560,70,120,100,145,105,20),</v>
      </c>
    </row>
    <row r="386" spans="1:13" ht="13" x14ac:dyDescent="0.25">
      <c r="A386" s="8">
        <v>385</v>
      </c>
      <c r="B386" s="4">
        <v>324</v>
      </c>
      <c r="C386" s="5" t="s">
        <v>403</v>
      </c>
      <c r="D386" s="5">
        <v>2</v>
      </c>
      <c r="E386" s="5" t="s">
        <v>3560</v>
      </c>
      <c r="F386" s="6">
        <v>470</v>
      </c>
      <c r="G386" s="4">
        <v>70</v>
      </c>
      <c r="H386" s="4">
        <v>85</v>
      </c>
      <c r="I386" s="4">
        <v>140</v>
      </c>
      <c r="J386" s="4">
        <v>85</v>
      </c>
      <c r="K386" s="4">
        <v>70</v>
      </c>
      <c r="L386" s="4">
        <v>20</v>
      </c>
      <c r="M386" s="7" t="str">
        <f t="shared" si="5"/>
        <v>(385,324, 'Torkoal',2,null,470,70,85,140,85,70,20),</v>
      </c>
    </row>
    <row r="387" spans="1:13" ht="13" x14ac:dyDescent="0.25">
      <c r="A387" s="8">
        <v>386</v>
      </c>
      <c r="B387" s="4">
        <v>325</v>
      </c>
      <c r="C387" s="5" t="s">
        <v>404</v>
      </c>
      <c r="D387" s="5">
        <v>11</v>
      </c>
      <c r="E387" s="5" t="s">
        <v>3560</v>
      </c>
      <c r="F387" s="6">
        <v>330</v>
      </c>
      <c r="G387" s="4">
        <v>60</v>
      </c>
      <c r="H387" s="4">
        <v>25</v>
      </c>
      <c r="I387" s="4">
        <v>35</v>
      </c>
      <c r="J387" s="4">
        <v>70</v>
      </c>
      <c r="K387" s="4">
        <v>80</v>
      </c>
      <c r="L387" s="4">
        <v>60</v>
      </c>
      <c r="M387" s="7" t="str">
        <f t="shared" ref="M387:M450" si="6">"("&amp;A387&amp;","&amp;B387&amp;", '"&amp;C387&amp;"',"&amp;D387&amp;","&amp;E387&amp;","&amp;F387&amp;","&amp;G387&amp;","&amp;H387&amp;","&amp;I387&amp;","&amp;J387&amp;","&amp;K387&amp;","&amp;L387&amp;"),"</f>
        <v>(386,325, 'Spoink',11,null,330,60,25,35,70,80,60),</v>
      </c>
    </row>
    <row r="388" spans="1:13" ht="13" x14ac:dyDescent="0.25">
      <c r="A388" s="8">
        <v>387</v>
      </c>
      <c r="B388" s="4">
        <v>326</v>
      </c>
      <c r="C388" s="5" t="s">
        <v>405</v>
      </c>
      <c r="D388" s="5">
        <v>11</v>
      </c>
      <c r="E388" s="5" t="s">
        <v>3560</v>
      </c>
      <c r="F388" s="6">
        <v>470</v>
      </c>
      <c r="G388" s="4">
        <v>80</v>
      </c>
      <c r="H388" s="4">
        <v>45</v>
      </c>
      <c r="I388" s="4">
        <v>65</v>
      </c>
      <c r="J388" s="4">
        <v>90</v>
      </c>
      <c r="K388" s="4">
        <v>110</v>
      </c>
      <c r="L388" s="4">
        <v>80</v>
      </c>
      <c r="M388" s="7" t="str">
        <f t="shared" si="6"/>
        <v>(387,326, 'Grumpig',11,null,470,80,45,65,90,110,80),</v>
      </c>
    </row>
    <row r="389" spans="1:13" ht="13" x14ac:dyDescent="0.25">
      <c r="A389" s="8">
        <v>388</v>
      </c>
      <c r="B389" s="4">
        <v>327</v>
      </c>
      <c r="C389" s="5" t="s">
        <v>406</v>
      </c>
      <c r="D389" s="5">
        <v>1</v>
      </c>
      <c r="E389" s="5" t="s">
        <v>3560</v>
      </c>
      <c r="F389" s="6">
        <v>360</v>
      </c>
      <c r="G389" s="4">
        <v>60</v>
      </c>
      <c r="H389" s="4">
        <v>60</v>
      </c>
      <c r="I389" s="4">
        <v>60</v>
      </c>
      <c r="J389" s="4">
        <v>60</v>
      </c>
      <c r="K389" s="4">
        <v>60</v>
      </c>
      <c r="L389" s="4">
        <v>60</v>
      </c>
      <c r="M389" s="7" t="str">
        <f t="shared" si="6"/>
        <v>(388,327, 'Spinda',1,null,360,60,60,60,60,60,60),</v>
      </c>
    </row>
    <row r="390" spans="1:13" ht="13" x14ac:dyDescent="0.25">
      <c r="A390" s="8">
        <v>389</v>
      </c>
      <c r="B390" s="4">
        <v>328</v>
      </c>
      <c r="C390" s="5" t="s">
        <v>407</v>
      </c>
      <c r="D390" s="5">
        <v>9</v>
      </c>
      <c r="E390" s="5" t="s">
        <v>3560</v>
      </c>
      <c r="F390" s="6">
        <v>290</v>
      </c>
      <c r="G390" s="4">
        <v>45</v>
      </c>
      <c r="H390" s="4">
        <v>100</v>
      </c>
      <c r="I390" s="4">
        <v>45</v>
      </c>
      <c r="J390" s="4">
        <v>45</v>
      </c>
      <c r="K390" s="4">
        <v>45</v>
      </c>
      <c r="L390" s="4">
        <v>10</v>
      </c>
      <c r="M390" s="7" t="str">
        <f t="shared" si="6"/>
        <v>(389,328, 'Trapinch',9,null,290,45,100,45,45,45,10),</v>
      </c>
    </row>
    <row r="391" spans="1:13" ht="15" customHeight="1" x14ac:dyDescent="0.25">
      <c r="A391" s="8">
        <v>390</v>
      </c>
      <c r="B391" s="4">
        <v>329</v>
      </c>
      <c r="C391" s="5" t="s">
        <v>408</v>
      </c>
      <c r="D391" s="5">
        <v>9</v>
      </c>
      <c r="E391" s="5">
        <v>15</v>
      </c>
      <c r="F391" s="6">
        <v>340</v>
      </c>
      <c r="G391" s="4">
        <v>50</v>
      </c>
      <c r="H391" s="4">
        <v>70</v>
      </c>
      <c r="I391" s="4">
        <v>50</v>
      </c>
      <c r="J391" s="4">
        <v>50</v>
      </c>
      <c r="K391" s="4">
        <v>50</v>
      </c>
      <c r="L391" s="4">
        <v>70</v>
      </c>
      <c r="M391" s="7" t="str">
        <f t="shared" si="6"/>
        <v>(390,329, 'Vibrava',9,15,340,50,70,50,50,50,70),</v>
      </c>
    </row>
    <row r="392" spans="1:13" ht="15" customHeight="1" x14ac:dyDescent="0.25">
      <c r="A392" s="8">
        <v>391</v>
      </c>
      <c r="B392" s="4">
        <v>330</v>
      </c>
      <c r="C392" s="5" t="s">
        <v>409</v>
      </c>
      <c r="D392" s="5">
        <v>9</v>
      </c>
      <c r="E392" s="5">
        <v>15</v>
      </c>
      <c r="F392" s="6">
        <v>520</v>
      </c>
      <c r="G392" s="4">
        <v>80</v>
      </c>
      <c r="H392" s="4">
        <v>100</v>
      </c>
      <c r="I392" s="4">
        <v>80</v>
      </c>
      <c r="J392" s="4">
        <v>80</v>
      </c>
      <c r="K392" s="4">
        <v>80</v>
      </c>
      <c r="L392" s="4">
        <v>100</v>
      </c>
      <c r="M392" s="7" t="str">
        <f t="shared" si="6"/>
        <v>(391,330, 'Flygon',9,15,520,80,100,80,80,80,100),</v>
      </c>
    </row>
    <row r="393" spans="1:13" ht="13" x14ac:dyDescent="0.25">
      <c r="A393" s="8">
        <v>392</v>
      </c>
      <c r="B393" s="4">
        <v>331</v>
      </c>
      <c r="C393" s="5" t="s">
        <v>410</v>
      </c>
      <c r="D393" s="5">
        <v>5</v>
      </c>
      <c r="E393" s="5" t="s">
        <v>3560</v>
      </c>
      <c r="F393" s="6">
        <v>335</v>
      </c>
      <c r="G393" s="4">
        <v>50</v>
      </c>
      <c r="H393" s="4">
        <v>85</v>
      </c>
      <c r="I393" s="4">
        <v>40</v>
      </c>
      <c r="J393" s="4">
        <v>85</v>
      </c>
      <c r="K393" s="4">
        <v>40</v>
      </c>
      <c r="L393" s="4">
        <v>35</v>
      </c>
      <c r="M393" s="7" t="str">
        <f t="shared" si="6"/>
        <v>(392,331, 'Cacnea',5,null,335,50,85,40,85,40,35),</v>
      </c>
    </row>
    <row r="394" spans="1:13" ht="15" customHeight="1" x14ac:dyDescent="0.25">
      <c r="A394" s="8">
        <v>393</v>
      </c>
      <c r="B394" s="4">
        <v>332</v>
      </c>
      <c r="C394" s="5" t="s">
        <v>411</v>
      </c>
      <c r="D394" s="5">
        <v>5</v>
      </c>
      <c r="E394" s="5">
        <v>16</v>
      </c>
      <c r="F394" s="6">
        <v>475</v>
      </c>
      <c r="G394" s="4">
        <v>70</v>
      </c>
      <c r="H394" s="4">
        <v>115</v>
      </c>
      <c r="I394" s="4">
        <v>60</v>
      </c>
      <c r="J394" s="4">
        <v>115</v>
      </c>
      <c r="K394" s="4">
        <v>60</v>
      </c>
      <c r="L394" s="4">
        <v>55</v>
      </c>
      <c r="M394" s="7" t="str">
        <f t="shared" si="6"/>
        <v>(393,332, 'Cacturne',5,16,475,70,115,60,115,60,55),</v>
      </c>
    </row>
    <row r="395" spans="1:13" ht="15" customHeight="1" x14ac:dyDescent="0.25">
      <c r="A395" s="8">
        <v>394</v>
      </c>
      <c r="B395" s="4">
        <v>333</v>
      </c>
      <c r="C395" s="5" t="s">
        <v>412</v>
      </c>
      <c r="D395" s="5">
        <v>1</v>
      </c>
      <c r="E395" s="5">
        <v>10</v>
      </c>
      <c r="F395" s="6">
        <v>310</v>
      </c>
      <c r="G395" s="4">
        <v>45</v>
      </c>
      <c r="H395" s="4">
        <v>40</v>
      </c>
      <c r="I395" s="4">
        <v>60</v>
      </c>
      <c r="J395" s="4">
        <v>40</v>
      </c>
      <c r="K395" s="4">
        <v>75</v>
      </c>
      <c r="L395" s="4">
        <v>50</v>
      </c>
      <c r="M395" s="7" t="str">
        <f t="shared" si="6"/>
        <v>(394,333, 'Swablu',1,10,310,45,40,60,40,75,50),</v>
      </c>
    </row>
    <row r="396" spans="1:13" ht="15" customHeight="1" x14ac:dyDescent="0.25">
      <c r="A396" s="8">
        <v>395</v>
      </c>
      <c r="B396" s="4">
        <v>334</v>
      </c>
      <c r="C396" s="5" t="s">
        <v>413</v>
      </c>
      <c r="D396" s="5">
        <v>15</v>
      </c>
      <c r="E396" s="5">
        <v>10</v>
      </c>
      <c r="F396" s="6">
        <v>490</v>
      </c>
      <c r="G396" s="4">
        <v>75</v>
      </c>
      <c r="H396" s="4">
        <v>70</v>
      </c>
      <c r="I396" s="4">
        <v>90</v>
      </c>
      <c r="J396" s="4">
        <v>70</v>
      </c>
      <c r="K396" s="4">
        <v>105</v>
      </c>
      <c r="L396" s="4">
        <v>80</v>
      </c>
      <c r="M396" s="7" t="str">
        <f t="shared" si="6"/>
        <v>(395,334, 'Altaria',15,10,490,75,70,90,70,105,80),</v>
      </c>
    </row>
    <row r="397" spans="1:13" ht="15" customHeight="1" x14ac:dyDescent="0.25">
      <c r="A397" s="8">
        <v>396</v>
      </c>
      <c r="B397" s="4">
        <v>334</v>
      </c>
      <c r="C397" s="4" t="s">
        <v>414</v>
      </c>
      <c r="D397" s="5">
        <v>15</v>
      </c>
      <c r="E397" s="5">
        <v>18</v>
      </c>
      <c r="F397" s="6">
        <v>590</v>
      </c>
      <c r="G397" s="4">
        <v>75</v>
      </c>
      <c r="H397" s="4">
        <v>110</v>
      </c>
      <c r="I397" s="4">
        <v>110</v>
      </c>
      <c r="J397" s="4">
        <v>110</v>
      </c>
      <c r="K397" s="4">
        <v>105</v>
      </c>
      <c r="L397" s="4">
        <v>80</v>
      </c>
      <c r="M397" s="7" t="str">
        <f t="shared" si="6"/>
        <v>(396,334, 'Mega Altaria',15,18,590,75,110,110,110,105,80),</v>
      </c>
    </row>
    <row r="398" spans="1:13" ht="13" x14ac:dyDescent="0.25">
      <c r="A398" s="8">
        <v>397</v>
      </c>
      <c r="B398" s="4">
        <v>335</v>
      </c>
      <c r="C398" s="5" t="s">
        <v>415</v>
      </c>
      <c r="D398" s="5">
        <v>1</v>
      </c>
      <c r="E398" s="5" t="s">
        <v>3560</v>
      </c>
      <c r="F398" s="6">
        <v>458</v>
      </c>
      <c r="G398" s="4">
        <v>73</v>
      </c>
      <c r="H398" s="4">
        <v>115</v>
      </c>
      <c r="I398" s="4">
        <v>60</v>
      </c>
      <c r="J398" s="4">
        <v>60</v>
      </c>
      <c r="K398" s="4">
        <v>60</v>
      </c>
      <c r="L398" s="4">
        <v>90</v>
      </c>
      <c r="M398" s="7" t="str">
        <f t="shared" si="6"/>
        <v>(397,335, 'Zangoose',1,null,458,73,115,60,60,60,90),</v>
      </c>
    </row>
    <row r="399" spans="1:13" ht="13" x14ac:dyDescent="0.25">
      <c r="A399" s="8">
        <v>398</v>
      </c>
      <c r="B399" s="4">
        <v>336</v>
      </c>
      <c r="C399" s="5" t="s">
        <v>416</v>
      </c>
      <c r="D399" s="5">
        <v>8</v>
      </c>
      <c r="E399" s="5" t="s">
        <v>3560</v>
      </c>
      <c r="F399" s="6">
        <v>458</v>
      </c>
      <c r="G399" s="4">
        <v>73</v>
      </c>
      <c r="H399" s="4">
        <v>100</v>
      </c>
      <c r="I399" s="4">
        <v>60</v>
      </c>
      <c r="J399" s="4">
        <v>100</v>
      </c>
      <c r="K399" s="4">
        <v>60</v>
      </c>
      <c r="L399" s="4">
        <v>65</v>
      </c>
      <c r="M399" s="7" t="str">
        <f t="shared" si="6"/>
        <v>(398,336, 'Seviper',8,null,458,73,100,60,100,60,65),</v>
      </c>
    </row>
    <row r="400" spans="1:13" ht="15" customHeight="1" x14ac:dyDescent="0.25">
      <c r="A400" s="8">
        <v>399</v>
      </c>
      <c r="B400" s="4">
        <v>337</v>
      </c>
      <c r="C400" s="5" t="s">
        <v>417</v>
      </c>
      <c r="D400" s="5">
        <v>13</v>
      </c>
      <c r="E400" s="5">
        <v>11</v>
      </c>
      <c r="F400" s="6">
        <v>460</v>
      </c>
      <c r="G400" s="4">
        <v>90</v>
      </c>
      <c r="H400" s="4">
        <v>55</v>
      </c>
      <c r="I400" s="4">
        <v>65</v>
      </c>
      <c r="J400" s="4">
        <v>95</v>
      </c>
      <c r="K400" s="4">
        <v>85</v>
      </c>
      <c r="L400" s="4">
        <v>70</v>
      </c>
      <c r="M400" s="7" t="str">
        <f t="shared" si="6"/>
        <v>(399,337, 'Lunatone',13,11,460,90,55,65,95,85,70),</v>
      </c>
    </row>
    <row r="401" spans="1:13" ht="15" customHeight="1" x14ac:dyDescent="0.25">
      <c r="A401" s="8">
        <v>400</v>
      </c>
      <c r="B401" s="4">
        <v>338</v>
      </c>
      <c r="C401" s="5" t="s">
        <v>418</v>
      </c>
      <c r="D401" s="5">
        <v>13</v>
      </c>
      <c r="E401" s="5">
        <v>11</v>
      </c>
      <c r="F401" s="6">
        <v>460</v>
      </c>
      <c r="G401" s="4">
        <v>90</v>
      </c>
      <c r="H401" s="4">
        <v>95</v>
      </c>
      <c r="I401" s="4">
        <v>85</v>
      </c>
      <c r="J401" s="4">
        <v>55</v>
      </c>
      <c r="K401" s="4">
        <v>65</v>
      </c>
      <c r="L401" s="4">
        <v>70</v>
      </c>
      <c r="M401" s="7" t="str">
        <f t="shared" si="6"/>
        <v>(400,338, 'Solrock',13,11,460,90,95,85,55,65,70),</v>
      </c>
    </row>
    <row r="402" spans="1:13" ht="15" customHeight="1" x14ac:dyDescent="0.25">
      <c r="A402" s="8">
        <v>401</v>
      </c>
      <c r="B402" s="4">
        <v>339</v>
      </c>
      <c r="C402" s="5" t="s">
        <v>419</v>
      </c>
      <c r="D402" s="5">
        <v>3</v>
      </c>
      <c r="E402" s="5">
        <v>9</v>
      </c>
      <c r="F402" s="6">
        <v>288</v>
      </c>
      <c r="G402" s="4">
        <v>50</v>
      </c>
      <c r="H402" s="4">
        <v>48</v>
      </c>
      <c r="I402" s="4">
        <v>43</v>
      </c>
      <c r="J402" s="4">
        <v>46</v>
      </c>
      <c r="K402" s="4">
        <v>41</v>
      </c>
      <c r="L402" s="4">
        <v>60</v>
      </c>
      <c r="M402" s="7" t="str">
        <f t="shared" si="6"/>
        <v>(401,339, 'Barboach',3,9,288,50,48,43,46,41,60),</v>
      </c>
    </row>
    <row r="403" spans="1:13" ht="15" customHeight="1" x14ac:dyDescent="0.25">
      <c r="A403" s="8">
        <v>402</v>
      </c>
      <c r="B403" s="4">
        <v>340</v>
      </c>
      <c r="C403" s="5" t="s">
        <v>420</v>
      </c>
      <c r="D403" s="5">
        <v>3</v>
      </c>
      <c r="E403" s="5">
        <v>9</v>
      </c>
      <c r="F403" s="6">
        <v>468</v>
      </c>
      <c r="G403" s="4">
        <v>110</v>
      </c>
      <c r="H403" s="4">
        <v>78</v>
      </c>
      <c r="I403" s="4">
        <v>73</v>
      </c>
      <c r="J403" s="4">
        <v>76</v>
      </c>
      <c r="K403" s="4">
        <v>71</v>
      </c>
      <c r="L403" s="4">
        <v>60</v>
      </c>
      <c r="M403" s="7" t="str">
        <f t="shared" si="6"/>
        <v>(402,340, 'Whiscash',3,9,468,110,78,73,76,71,60),</v>
      </c>
    </row>
    <row r="404" spans="1:13" ht="13" x14ac:dyDescent="0.25">
      <c r="A404" s="8">
        <v>403</v>
      </c>
      <c r="B404" s="4">
        <v>341</v>
      </c>
      <c r="C404" s="5" t="s">
        <v>421</v>
      </c>
      <c r="D404" s="5">
        <v>3</v>
      </c>
      <c r="E404" s="5" t="s">
        <v>3560</v>
      </c>
      <c r="F404" s="6">
        <v>308</v>
      </c>
      <c r="G404" s="4">
        <v>43</v>
      </c>
      <c r="H404" s="4">
        <v>80</v>
      </c>
      <c r="I404" s="4">
        <v>65</v>
      </c>
      <c r="J404" s="4">
        <v>50</v>
      </c>
      <c r="K404" s="4">
        <v>35</v>
      </c>
      <c r="L404" s="4">
        <v>35</v>
      </c>
      <c r="M404" s="7" t="str">
        <f t="shared" si="6"/>
        <v>(403,341, 'Corphish',3,null,308,43,80,65,50,35,35),</v>
      </c>
    </row>
    <row r="405" spans="1:13" ht="15" customHeight="1" x14ac:dyDescent="0.25">
      <c r="A405" s="8">
        <v>404</v>
      </c>
      <c r="B405" s="4">
        <v>342</v>
      </c>
      <c r="C405" s="5" t="s">
        <v>422</v>
      </c>
      <c r="D405" s="5">
        <v>3</v>
      </c>
      <c r="E405" s="5">
        <v>16</v>
      </c>
      <c r="F405" s="6">
        <v>468</v>
      </c>
      <c r="G405" s="4">
        <v>63</v>
      </c>
      <c r="H405" s="4">
        <v>120</v>
      </c>
      <c r="I405" s="4">
        <v>85</v>
      </c>
      <c r="J405" s="4">
        <v>90</v>
      </c>
      <c r="K405" s="4">
        <v>55</v>
      </c>
      <c r="L405" s="4">
        <v>55</v>
      </c>
      <c r="M405" s="7" t="str">
        <f t="shared" si="6"/>
        <v>(404,342, 'Crawdaunt',3,16,468,63,120,85,90,55,55),</v>
      </c>
    </row>
    <row r="406" spans="1:13" ht="15" customHeight="1" x14ac:dyDescent="0.25">
      <c r="A406" s="8">
        <v>405</v>
      </c>
      <c r="B406" s="4">
        <v>343</v>
      </c>
      <c r="C406" s="5" t="s">
        <v>423</v>
      </c>
      <c r="D406" s="5">
        <v>9</v>
      </c>
      <c r="E406" s="5">
        <v>11</v>
      </c>
      <c r="F406" s="6">
        <v>300</v>
      </c>
      <c r="G406" s="4">
        <v>40</v>
      </c>
      <c r="H406" s="4">
        <v>40</v>
      </c>
      <c r="I406" s="4">
        <v>55</v>
      </c>
      <c r="J406" s="4">
        <v>40</v>
      </c>
      <c r="K406" s="4">
        <v>70</v>
      </c>
      <c r="L406" s="4">
        <v>55</v>
      </c>
      <c r="M406" s="7" t="str">
        <f t="shared" si="6"/>
        <v>(405,343, 'Baltoy',9,11,300,40,40,55,40,70,55),</v>
      </c>
    </row>
    <row r="407" spans="1:13" ht="15" customHeight="1" x14ac:dyDescent="0.25">
      <c r="A407" s="8">
        <v>406</v>
      </c>
      <c r="B407" s="4">
        <v>344</v>
      </c>
      <c r="C407" s="5" t="s">
        <v>424</v>
      </c>
      <c r="D407" s="5">
        <v>9</v>
      </c>
      <c r="E407" s="5">
        <v>11</v>
      </c>
      <c r="F407" s="6">
        <v>500</v>
      </c>
      <c r="G407" s="4">
        <v>60</v>
      </c>
      <c r="H407" s="4">
        <v>70</v>
      </c>
      <c r="I407" s="4">
        <v>105</v>
      </c>
      <c r="J407" s="4">
        <v>70</v>
      </c>
      <c r="K407" s="4">
        <v>120</v>
      </c>
      <c r="L407" s="4">
        <v>75</v>
      </c>
      <c r="M407" s="7" t="str">
        <f t="shared" si="6"/>
        <v>(406,344, 'Claydol',9,11,500,60,70,105,70,120,75),</v>
      </c>
    </row>
    <row r="408" spans="1:13" ht="15" customHeight="1" x14ac:dyDescent="0.25">
      <c r="A408" s="8">
        <v>407</v>
      </c>
      <c r="B408" s="4">
        <v>345</v>
      </c>
      <c r="C408" s="5" t="s">
        <v>425</v>
      </c>
      <c r="D408" s="5">
        <v>13</v>
      </c>
      <c r="E408" s="5">
        <v>5</v>
      </c>
      <c r="F408" s="6">
        <v>355</v>
      </c>
      <c r="G408" s="4">
        <v>66</v>
      </c>
      <c r="H408" s="4">
        <v>41</v>
      </c>
      <c r="I408" s="4">
        <v>77</v>
      </c>
      <c r="J408" s="4">
        <v>61</v>
      </c>
      <c r="K408" s="4">
        <v>87</v>
      </c>
      <c r="L408" s="4">
        <v>23</v>
      </c>
      <c r="M408" s="7" t="str">
        <f t="shared" si="6"/>
        <v>(407,345, 'Lileep',13,5,355,66,41,77,61,87,23),</v>
      </c>
    </row>
    <row r="409" spans="1:13" ht="15" customHeight="1" x14ac:dyDescent="0.25">
      <c r="A409" s="8">
        <v>408</v>
      </c>
      <c r="B409" s="4">
        <v>346</v>
      </c>
      <c r="C409" s="5" t="s">
        <v>426</v>
      </c>
      <c r="D409" s="5">
        <v>13</v>
      </c>
      <c r="E409" s="5">
        <v>5</v>
      </c>
      <c r="F409" s="6">
        <v>495</v>
      </c>
      <c r="G409" s="4">
        <v>86</v>
      </c>
      <c r="H409" s="4">
        <v>81</v>
      </c>
      <c r="I409" s="4">
        <v>97</v>
      </c>
      <c r="J409" s="4">
        <v>81</v>
      </c>
      <c r="K409" s="4">
        <v>107</v>
      </c>
      <c r="L409" s="4">
        <v>43</v>
      </c>
      <c r="M409" s="7" t="str">
        <f t="shared" si="6"/>
        <v>(408,346, 'Cradily',13,5,495,86,81,97,81,107,43),</v>
      </c>
    </row>
    <row r="410" spans="1:13" ht="15" customHeight="1" x14ac:dyDescent="0.25">
      <c r="A410" s="8">
        <v>409</v>
      </c>
      <c r="B410" s="4">
        <v>347</v>
      </c>
      <c r="C410" s="5" t="s">
        <v>427</v>
      </c>
      <c r="D410" s="5">
        <v>13</v>
      </c>
      <c r="E410" s="5">
        <v>12</v>
      </c>
      <c r="F410" s="6">
        <v>355</v>
      </c>
      <c r="G410" s="4">
        <v>45</v>
      </c>
      <c r="H410" s="4">
        <v>95</v>
      </c>
      <c r="I410" s="4">
        <v>50</v>
      </c>
      <c r="J410" s="4">
        <v>40</v>
      </c>
      <c r="K410" s="4">
        <v>50</v>
      </c>
      <c r="L410" s="4">
        <v>75</v>
      </c>
      <c r="M410" s="7" t="str">
        <f t="shared" si="6"/>
        <v>(409,347, 'Anorith',13,12,355,45,95,50,40,50,75),</v>
      </c>
    </row>
    <row r="411" spans="1:13" ht="15" customHeight="1" x14ac:dyDescent="0.25">
      <c r="A411" s="8">
        <v>410</v>
      </c>
      <c r="B411" s="4">
        <v>348</v>
      </c>
      <c r="C411" s="5" t="s">
        <v>428</v>
      </c>
      <c r="D411" s="5">
        <v>13</v>
      </c>
      <c r="E411" s="5">
        <v>12</v>
      </c>
      <c r="F411" s="6">
        <v>495</v>
      </c>
      <c r="G411" s="4">
        <v>75</v>
      </c>
      <c r="H411" s="4">
        <v>125</v>
      </c>
      <c r="I411" s="4">
        <v>100</v>
      </c>
      <c r="J411" s="4">
        <v>70</v>
      </c>
      <c r="K411" s="4">
        <v>80</v>
      </c>
      <c r="L411" s="4">
        <v>45</v>
      </c>
      <c r="M411" s="7" t="str">
        <f t="shared" si="6"/>
        <v>(410,348, 'Armaldo',13,12,495,75,125,100,70,80,45),</v>
      </c>
    </row>
    <row r="412" spans="1:13" ht="13" x14ac:dyDescent="0.25">
      <c r="A412" s="8">
        <v>411</v>
      </c>
      <c r="B412" s="4">
        <v>349</v>
      </c>
      <c r="C412" s="5" t="s">
        <v>429</v>
      </c>
      <c r="D412" s="5">
        <v>3</v>
      </c>
      <c r="E412" s="5" t="s">
        <v>3560</v>
      </c>
      <c r="F412" s="6">
        <v>200</v>
      </c>
      <c r="G412" s="4">
        <v>20</v>
      </c>
      <c r="H412" s="4">
        <v>15</v>
      </c>
      <c r="I412" s="4">
        <v>20</v>
      </c>
      <c r="J412" s="4">
        <v>10</v>
      </c>
      <c r="K412" s="4">
        <v>55</v>
      </c>
      <c r="L412" s="4">
        <v>80</v>
      </c>
      <c r="M412" s="7" t="str">
        <f t="shared" si="6"/>
        <v>(411,349, 'Feebas',3,null,200,20,15,20,10,55,80),</v>
      </c>
    </row>
    <row r="413" spans="1:13" ht="13" x14ac:dyDescent="0.25">
      <c r="A413" s="8">
        <v>412</v>
      </c>
      <c r="B413" s="4">
        <v>350</v>
      </c>
      <c r="C413" s="5" t="s">
        <v>430</v>
      </c>
      <c r="D413" s="5">
        <v>3</v>
      </c>
      <c r="E413" s="5" t="s">
        <v>3560</v>
      </c>
      <c r="F413" s="6">
        <v>540</v>
      </c>
      <c r="G413" s="4">
        <v>95</v>
      </c>
      <c r="H413" s="4">
        <v>60</v>
      </c>
      <c r="I413" s="4">
        <v>79</v>
      </c>
      <c r="J413" s="4">
        <v>100</v>
      </c>
      <c r="K413" s="4">
        <v>125</v>
      </c>
      <c r="L413" s="4">
        <v>81</v>
      </c>
      <c r="M413" s="7" t="str">
        <f t="shared" si="6"/>
        <v>(412,350, 'Milotic',3,null,540,95,60,79,100,125,81),</v>
      </c>
    </row>
    <row r="414" spans="1:13" ht="13" x14ac:dyDescent="0.25">
      <c r="A414" s="8">
        <v>413</v>
      </c>
      <c r="B414" s="4">
        <v>351</v>
      </c>
      <c r="C414" s="5" t="s">
        <v>431</v>
      </c>
      <c r="D414" s="5">
        <v>1</v>
      </c>
      <c r="E414" s="5" t="s">
        <v>3560</v>
      </c>
      <c r="F414" s="6">
        <v>420</v>
      </c>
      <c r="G414" s="4">
        <v>70</v>
      </c>
      <c r="H414" s="4">
        <v>70</v>
      </c>
      <c r="I414" s="4">
        <v>70</v>
      </c>
      <c r="J414" s="4">
        <v>70</v>
      </c>
      <c r="K414" s="4">
        <v>70</v>
      </c>
      <c r="L414" s="4">
        <v>70</v>
      </c>
      <c r="M414" s="7" t="str">
        <f t="shared" si="6"/>
        <v>(413,351, 'Castform',1,null,420,70,70,70,70,70,70),</v>
      </c>
    </row>
    <row r="415" spans="1:13" ht="15" customHeight="1" x14ac:dyDescent="0.25">
      <c r="A415" s="8">
        <v>414</v>
      </c>
      <c r="B415" s="4">
        <v>351</v>
      </c>
      <c r="C415" s="5" t="s">
        <v>3123</v>
      </c>
      <c r="D415" s="5">
        <v>2</v>
      </c>
      <c r="E415" s="5" t="s">
        <v>3560</v>
      </c>
      <c r="F415" s="6">
        <v>420</v>
      </c>
      <c r="G415" s="4">
        <v>70</v>
      </c>
      <c r="H415" s="4">
        <v>70</v>
      </c>
      <c r="I415" s="4">
        <v>70</v>
      </c>
      <c r="J415" s="4">
        <v>70</v>
      </c>
      <c r="K415" s="4">
        <v>70</v>
      </c>
      <c r="L415" s="4">
        <v>70</v>
      </c>
      <c r="M415" s="7" t="str">
        <f t="shared" si="6"/>
        <v>(414,351, 'Castform (Sunny Form)',2,null,420,70,70,70,70,70,70),</v>
      </c>
    </row>
    <row r="416" spans="1:13" ht="15" customHeight="1" x14ac:dyDescent="0.25">
      <c r="A416" s="8">
        <v>415</v>
      </c>
      <c r="B416" s="4">
        <v>351</v>
      </c>
      <c r="C416" s="5" t="s">
        <v>3124</v>
      </c>
      <c r="D416" s="5">
        <v>3</v>
      </c>
      <c r="E416" s="5" t="s">
        <v>3560</v>
      </c>
      <c r="F416" s="6">
        <v>420</v>
      </c>
      <c r="G416" s="4">
        <v>70</v>
      </c>
      <c r="H416" s="4">
        <v>70</v>
      </c>
      <c r="I416" s="4">
        <v>70</v>
      </c>
      <c r="J416" s="4">
        <v>70</v>
      </c>
      <c r="K416" s="4">
        <v>70</v>
      </c>
      <c r="L416" s="4">
        <v>70</v>
      </c>
      <c r="M416" s="7" t="str">
        <f t="shared" si="6"/>
        <v>(415,351, 'Castform (Rainy Form)',3,null,420,70,70,70,70,70,70),</v>
      </c>
    </row>
    <row r="417" spans="1:13" ht="15" customHeight="1" x14ac:dyDescent="0.25">
      <c r="A417" s="8">
        <v>416</v>
      </c>
      <c r="B417" s="4">
        <v>351</v>
      </c>
      <c r="C417" s="5" t="s">
        <v>3125</v>
      </c>
      <c r="D417" s="5">
        <v>6</v>
      </c>
      <c r="E417" s="5" t="s">
        <v>3560</v>
      </c>
      <c r="F417" s="6">
        <v>420</v>
      </c>
      <c r="G417" s="4">
        <v>70</v>
      </c>
      <c r="H417" s="4">
        <v>70</v>
      </c>
      <c r="I417" s="4">
        <v>70</v>
      </c>
      <c r="J417" s="4">
        <v>70</v>
      </c>
      <c r="K417" s="4">
        <v>70</v>
      </c>
      <c r="L417" s="4">
        <v>70</v>
      </c>
      <c r="M417" s="7" t="str">
        <f t="shared" si="6"/>
        <v>(416,351, 'Castform (Snowy Form)',6,null,420,70,70,70,70,70,70),</v>
      </c>
    </row>
    <row r="418" spans="1:13" ht="13" x14ac:dyDescent="0.25">
      <c r="A418" s="8">
        <v>417</v>
      </c>
      <c r="B418" s="4">
        <v>352</v>
      </c>
      <c r="C418" s="5" t="s">
        <v>432</v>
      </c>
      <c r="D418" s="5">
        <v>1</v>
      </c>
      <c r="E418" s="5" t="s">
        <v>3560</v>
      </c>
      <c r="F418" s="6">
        <v>440</v>
      </c>
      <c r="G418" s="4">
        <v>60</v>
      </c>
      <c r="H418" s="4">
        <v>90</v>
      </c>
      <c r="I418" s="4">
        <v>70</v>
      </c>
      <c r="J418" s="4">
        <v>60</v>
      </c>
      <c r="K418" s="4">
        <v>120</v>
      </c>
      <c r="L418" s="4">
        <v>40</v>
      </c>
      <c r="M418" s="7" t="str">
        <f t="shared" si="6"/>
        <v>(417,352, 'Kecleon',1,null,440,60,90,70,60,120,40),</v>
      </c>
    </row>
    <row r="419" spans="1:13" ht="13" x14ac:dyDescent="0.25">
      <c r="A419" s="8">
        <v>418</v>
      </c>
      <c r="B419" s="4">
        <v>353</v>
      </c>
      <c r="C419" s="5" t="s">
        <v>433</v>
      </c>
      <c r="D419" s="5">
        <v>14</v>
      </c>
      <c r="E419" s="5" t="s">
        <v>3560</v>
      </c>
      <c r="F419" s="6">
        <v>295</v>
      </c>
      <c r="G419" s="4">
        <v>44</v>
      </c>
      <c r="H419" s="4">
        <v>75</v>
      </c>
      <c r="I419" s="4">
        <v>35</v>
      </c>
      <c r="J419" s="4">
        <v>63</v>
      </c>
      <c r="K419" s="4">
        <v>33</v>
      </c>
      <c r="L419" s="4">
        <v>45</v>
      </c>
      <c r="M419" s="7" t="str">
        <f t="shared" si="6"/>
        <v>(418,353, 'Shuppet',14,null,295,44,75,35,63,33,45),</v>
      </c>
    </row>
    <row r="420" spans="1:13" ht="13" x14ac:dyDescent="0.25">
      <c r="A420" s="8">
        <v>419</v>
      </c>
      <c r="B420" s="4">
        <v>354</v>
      </c>
      <c r="C420" s="5" t="s">
        <v>434</v>
      </c>
      <c r="D420" s="5">
        <v>14</v>
      </c>
      <c r="E420" s="5" t="s">
        <v>3560</v>
      </c>
      <c r="F420" s="6">
        <v>455</v>
      </c>
      <c r="G420" s="4">
        <v>64</v>
      </c>
      <c r="H420" s="4">
        <v>115</v>
      </c>
      <c r="I420" s="4">
        <v>65</v>
      </c>
      <c r="J420" s="4">
        <v>83</v>
      </c>
      <c r="K420" s="4">
        <v>63</v>
      </c>
      <c r="L420" s="4">
        <v>65</v>
      </c>
      <c r="M420" s="7" t="str">
        <f t="shared" si="6"/>
        <v>(419,354, 'Banette',14,null,455,64,115,65,83,63,65),</v>
      </c>
    </row>
    <row r="421" spans="1:13" ht="15" customHeight="1" x14ac:dyDescent="0.25">
      <c r="A421" s="8">
        <v>420</v>
      </c>
      <c r="B421" s="4">
        <v>354</v>
      </c>
      <c r="C421" s="4" t="s">
        <v>435</v>
      </c>
      <c r="D421" s="5">
        <v>14</v>
      </c>
      <c r="E421" s="5" t="s">
        <v>3560</v>
      </c>
      <c r="F421" s="6">
        <v>555</v>
      </c>
      <c r="G421" s="4">
        <v>64</v>
      </c>
      <c r="H421" s="4">
        <v>165</v>
      </c>
      <c r="I421" s="4">
        <v>75</v>
      </c>
      <c r="J421" s="4">
        <v>93</v>
      </c>
      <c r="K421" s="4">
        <v>83</v>
      </c>
      <c r="L421" s="4">
        <v>75</v>
      </c>
      <c r="M421" s="7" t="str">
        <f t="shared" si="6"/>
        <v>(420,354, 'Mega Banette',14,null,555,64,165,75,93,83,75),</v>
      </c>
    </row>
    <row r="422" spans="1:13" ht="13" x14ac:dyDescent="0.25">
      <c r="A422" s="8">
        <v>421</v>
      </c>
      <c r="B422" s="4">
        <v>355</v>
      </c>
      <c r="C422" s="5" t="s">
        <v>436</v>
      </c>
      <c r="D422" s="5">
        <v>14</v>
      </c>
      <c r="E422" s="5" t="s">
        <v>3560</v>
      </c>
      <c r="F422" s="6">
        <v>295</v>
      </c>
      <c r="G422" s="4">
        <v>20</v>
      </c>
      <c r="H422" s="4">
        <v>40</v>
      </c>
      <c r="I422" s="4">
        <v>90</v>
      </c>
      <c r="J422" s="4">
        <v>30</v>
      </c>
      <c r="K422" s="4">
        <v>90</v>
      </c>
      <c r="L422" s="4">
        <v>25</v>
      </c>
      <c r="M422" s="7" t="str">
        <f t="shared" si="6"/>
        <v>(421,355, 'Duskull',14,null,295,20,40,90,30,90,25),</v>
      </c>
    </row>
    <row r="423" spans="1:13" ht="13" x14ac:dyDescent="0.25">
      <c r="A423" s="8">
        <v>422</v>
      </c>
      <c r="B423" s="4">
        <v>356</v>
      </c>
      <c r="C423" s="5" t="s">
        <v>437</v>
      </c>
      <c r="D423" s="5">
        <v>14</v>
      </c>
      <c r="E423" s="5" t="s">
        <v>3560</v>
      </c>
      <c r="F423" s="6">
        <v>455</v>
      </c>
      <c r="G423" s="4">
        <v>40</v>
      </c>
      <c r="H423" s="4">
        <v>70</v>
      </c>
      <c r="I423" s="4">
        <v>130</v>
      </c>
      <c r="J423" s="4">
        <v>60</v>
      </c>
      <c r="K423" s="4">
        <v>130</v>
      </c>
      <c r="L423" s="4">
        <v>25</v>
      </c>
      <c r="M423" s="7" t="str">
        <f t="shared" si="6"/>
        <v>(422,356, 'Dusclops',14,null,455,40,70,130,60,130,25),</v>
      </c>
    </row>
    <row r="424" spans="1:13" ht="15" customHeight="1" x14ac:dyDescent="0.25">
      <c r="A424" s="8">
        <v>423</v>
      </c>
      <c r="B424" s="4">
        <v>357</v>
      </c>
      <c r="C424" s="5" t="s">
        <v>438</v>
      </c>
      <c r="D424" s="5">
        <v>5</v>
      </c>
      <c r="E424" s="5">
        <v>10</v>
      </c>
      <c r="F424" s="6">
        <v>460</v>
      </c>
      <c r="G424" s="4">
        <v>99</v>
      </c>
      <c r="H424" s="4">
        <v>68</v>
      </c>
      <c r="I424" s="4">
        <v>83</v>
      </c>
      <c r="J424" s="4">
        <v>72</v>
      </c>
      <c r="K424" s="4">
        <v>87</v>
      </c>
      <c r="L424" s="4">
        <v>51</v>
      </c>
      <c r="M424" s="7" t="str">
        <f t="shared" si="6"/>
        <v>(423,357, 'Tropius',5,10,460,99,68,83,72,87,51),</v>
      </c>
    </row>
    <row r="425" spans="1:13" ht="13" x14ac:dyDescent="0.25">
      <c r="A425" s="8">
        <v>424</v>
      </c>
      <c r="B425" s="4">
        <v>358</v>
      </c>
      <c r="C425" s="5" t="s">
        <v>439</v>
      </c>
      <c r="D425" s="5">
        <v>11</v>
      </c>
      <c r="E425" s="5" t="s">
        <v>3560</v>
      </c>
      <c r="F425" s="6">
        <v>455</v>
      </c>
      <c r="G425" s="4">
        <v>75</v>
      </c>
      <c r="H425" s="4">
        <v>50</v>
      </c>
      <c r="I425" s="4">
        <v>80</v>
      </c>
      <c r="J425" s="4">
        <v>95</v>
      </c>
      <c r="K425" s="4">
        <v>90</v>
      </c>
      <c r="L425" s="4">
        <v>65</v>
      </c>
      <c r="M425" s="7" t="str">
        <f t="shared" si="6"/>
        <v>(424,358, 'Chimecho',11,null,455,75,50,80,95,90,65),</v>
      </c>
    </row>
    <row r="426" spans="1:13" ht="13" x14ac:dyDescent="0.25">
      <c r="A426" s="8">
        <v>425</v>
      </c>
      <c r="B426" s="4">
        <v>359</v>
      </c>
      <c r="C426" s="5" t="s">
        <v>440</v>
      </c>
      <c r="D426" s="5">
        <v>16</v>
      </c>
      <c r="E426" s="5" t="s">
        <v>3560</v>
      </c>
      <c r="F426" s="6">
        <v>465</v>
      </c>
      <c r="G426" s="4">
        <v>65</v>
      </c>
      <c r="H426" s="4">
        <v>130</v>
      </c>
      <c r="I426" s="4">
        <v>60</v>
      </c>
      <c r="J426" s="4">
        <v>75</v>
      </c>
      <c r="K426" s="4">
        <v>60</v>
      </c>
      <c r="L426" s="4">
        <v>75</v>
      </c>
      <c r="M426" s="7" t="str">
        <f t="shared" si="6"/>
        <v>(425,359, 'Absol',16,null,465,65,130,60,75,60,75),</v>
      </c>
    </row>
    <row r="427" spans="1:13" ht="15" customHeight="1" x14ac:dyDescent="0.25">
      <c r="A427" s="8">
        <v>426</v>
      </c>
      <c r="B427" s="4">
        <v>359</v>
      </c>
      <c r="C427" s="4" t="s">
        <v>441</v>
      </c>
      <c r="D427" s="5">
        <v>16</v>
      </c>
      <c r="E427" s="5" t="s">
        <v>3560</v>
      </c>
      <c r="F427" s="6">
        <v>565</v>
      </c>
      <c r="G427" s="4">
        <v>65</v>
      </c>
      <c r="H427" s="4">
        <v>150</v>
      </c>
      <c r="I427" s="4">
        <v>60</v>
      </c>
      <c r="J427" s="4">
        <v>115</v>
      </c>
      <c r="K427" s="4">
        <v>60</v>
      </c>
      <c r="L427" s="4">
        <v>115</v>
      </c>
      <c r="M427" s="7" t="str">
        <f t="shared" si="6"/>
        <v>(426,359, 'Mega Absol',16,null,565,65,150,60,115,60,115),</v>
      </c>
    </row>
    <row r="428" spans="1:13" ht="13" x14ac:dyDescent="0.25">
      <c r="A428" s="8">
        <v>427</v>
      </c>
      <c r="B428" s="4">
        <v>360</v>
      </c>
      <c r="C428" s="5" t="s">
        <v>442</v>
      </c>
      <c r="D428" s="5">
        <v>11</v>
      </c>
      <c r="E428" s="5" t="s">
        <v>3560</v>
      </c>
      <c r="F428" s="6">
        <v>260</v>
      </c>
      <c r="G428" s="4">
        <v>95</v>
      </c>
      <c r="H428" s="4">
        <v>23</v>
      </c>
      <c r="I428" s="4">
        <v>48</v>
      </c>
      <c r="J428" s="4">
        <v>23</v>
      </c>
      <c r="K428" s="4">
        <v>48</v>
      </c>
      <c r="L428" s="4">
        <v>23</v>
      </c>
      <c r="M428" s="7" t="str">
        <f t="shared" si="6"/>
        <v>(427,360, 'Wynaut',11,null,260,95,23,48,23,48,23),</v>
      </c>
    </row>
    <row r="429" spans="1:13" ht="13" x14ac:dyDescent="0.25">
      <c r="A429" s="8">
        <v>428</v>
      </c>
      <c r="B429" s="4">
        <v>361</v>
      </c>
      <c r="C429" s="5" t="s">
        <v>443</v>
      </c>
      <c r="D429" s="5">
        <v>6</v>
      </c>
      <c r="E429" s="5" t="s">
        <v>3560</v>
      </c>
      <c r="F429" s="6">
        <v>300</v>
      </c>
      <c r="G429" s="4">
        <v>50</v>
      </c>
      <c r="H429" s="4">
        <v>50</v>
      </c>
      <c r="I429" s="4">
        <v>50</v>
      </c>
      <c r="J429" s="4">
        <v>50</v>
      </c>
      <c r="K429" s="4">
        <v>50</v>
      </c>
      <c r="L429" s="4">
        <v>50</v>
      </c>
      <c r="M429" s="7" t="str">
        <f t="shared" si="6"/>
        <v>(428,361, 'Snorunt',6,null,300,50,50,50,50,50,50),</v>
      </c>
    </row>
    <row r="430" spans="1:13" ht="13" x14ac:dyDescent="0.25">
      <c r="A430" s="8">
        <v>429</v>
      </c>
      <c r="B430" s="4">
        <v>362</v>
      </c>
      <c r="C430" s="5" t="s">
        <v>444</v>
      </c>
      <c r="D430" s="5">
        <v>6</v>
      </c>
      <c r="E430" s="5" t="s">
        <v>3560</v>
      </c>
      <c r="F430" s="6">
        <v>480</v>
      </c>
      <c r="G430" s="4">
        <v>80</v>
      </c>
      <c r="H430" s="4">
        <v>80</v>
      </c>
      <c r="I430" s="4">
        <v>80</v>
      </c>
      <c r="J430" s="4">
        <v>80</v>
      </c>
      <c r="K430" s="4">
        <v>80</v>
      </c>
      <c r="L430" s="4">
        <v>80</v>
      </c>
      <c r="M430" s="7" t="str">
        <f t="shared" si="6"/>
        <v>(429,362, 'Glalie',6,null,480,80,80,80,80,80,80),</v>
      </c>
    </row>
    <row r="431" spans="1:13" ht="15" customHeight="1" x14ac:dyDescent="0.25">
      <c r="A431" s="8">
        <v>430</v>
      </c>
      <c r="B431" s="4">
        <v>362</v>
      </c>
      <c r="C431" s="4" t="s">
        <v>445</v>
      </c>
      <c r="D431" s="5">
        <v>6</v>
      </c>
      <c r="E431" s="5" t="s">
        <v>3560</v>
      </c>
      <c r="F431" s="6">
        <v>580</v>
      </c>
      <c r="G431" s="4">
        <v>80</v>
      </c>
      <c r="H431" s="4">
        <v>120</v>
      </c>
      <c r="I431" s="4">
        <v>80</v>
      </c>
      <c r="J431" s="4">
        <v>120</v>
      </c>
      <c r="K431" s="4">
        <v>80</v>
      </c>
      <c r="L431" s="4">
        <v>100</v>
      </c>
      <c r="M431" s="7" t="str">
        <f t="shared" si="6"/>
        <v>(430,362, 'Mega Glalie',6,null,580,80,120,80,120,80,100),</v>
      </c>
    </row>
    <row r="432" spans="1:13" ht="15" customHeight="1" x14ac:dyDescent="0.25">
      <c r="A432" s="8">
        <v>431</v>
      </c>
      <c r="B432" s="4">
        <v>363</v>
      </c>
      <c r="C432" s="5" t="s">
        <v>446</v>
      </c>
      <c r="D432" s="5">
        <v>6</v>
      </c>
      <c r="E432" s="5">
        <v>3</v>
      </c>
      <c r="F432" s="6">
        <v>290</v>
      </c>
      <c r="G432" s="4">
        <v>70</v>
      </c>
      <c r="H432" s="4">
        <v>40</v>
      </c>
      <c r="I432" s="4">
        <v>50</v>
      </c>
      <c r="J432" s="4">
        <v>55</v>
      </c>
      <c r="K432" s="4">
        <v>50</v>
      </c>
      <c r="L432" s="4">
        <v>25</v>
      </c>
      <c r="M432" s="7" t="str">
        <f t="shared" si="6"/>
        <v>(431,363, 'Spheal',6,3,290,70,40,50,55,50,25),</v>
      </c>
    </row>
    <row r="433" spans="1:13" ht="15" customHeight="1" x14ac:dyDescent="0.25">
      <c r="A433" s="8">
        <v>432</v>
      </c>
      <c r="B433" s="4">
        <v>364</v>
      </c>
      <c r="C433" s="5" t="s">
        <v>447</v>
      </c>
      <c r="D433" s="5">
        <v>6</v>
      </c>
      <c r="E433" s="5">
        <v>3</v>
      </c>
      <c r="F433" s="6">
        <v>410</v>
      </c>
      <c r="G433" s="4">
        <v>90</v>
      </c>
      <c r="H433" s="4">
        <v>60</v>
      </c>
      <c r="I433" s="4">
        <v>70</v>
      </c>
      <c r="J433" s="4">
        <v>75</v>
      </c>
      <c r="K433" s="4">
        <v>70</v>
      </c>
      <c r="L433" s="4">
        <v>45</v>
      </c>
      <c r="M433" s="7" t="str">
        <f t="shared" si="6"/>
        <v>(432,364, 'Sealeo',6,3,410,90,60,70,75,70,45),</v>
      </c>
    </row>
    <row r="434" spans="1:13" ht="15" customHeight="1" x14ac:dyDescent="0.25">
      <c r="A434" s="8">
        <v>433</v>
      </c>
      <c r="B434" s="4">
        <v>365</v>
      </c>
      <c r="C434" s="5" t="s">
        <v>448</v>
      </c>
      <c r="D434" s="5">
        <v>6</v>
      </c>
      <c r="E434" s="5">
        <v>3</v>
      </c>
      <c r="F434" s="6">
        <v>530</v>
      </c>
      <c r="G434" s="4">
        <v>110</v>
      </c>
      <c r="H434" s="4">
        <v>80</v>
      </c>
      <c r="I434" s="4">
        <v>90</v>
      </c>
      <c r="J434" s="4">
        <v>95</v>
      </c>
      <c r="K434" s="4">
        <v>90</v>
      </c>
      <c r="L434" s="4">
        <v>65</v>
      </c>
      <c r="M434" s="7" t="str">
        <f t="shared" si="6"/>
        <v>(433,365, 'Walrein',6,3,530,110,80,90,95,90,65),</v>
      </c>
    </row>
    <row r="435" spans="1:13" ht="13" x14ac:dyDescent="0.25">
      <c r="A435" s="8">
        <v>434</v>
      </c>
      <c r="B435" s="4">
        <v>366</v>
      </c>
      <c r="C435" s="5" t="s">
        <v>449</v>
      </c>
      <c r="D435" s="5">
        <v>3</v>
      </c>
      <c r="E435" s="5" t="s">
        <v>3560</v>
      </c>
      <c r="F435" s="6">
        <v>345</v>
      </c>
      <c r="G435" s="4">
        <v>35</v>
      </c>
      <c r="H435" s="4">
        <v>64</v>
      </c>
      <c r="I435" s="4">
        <v>85</v>
      </c>
      <c r="J435" s="4">
        <v>74</v>
      </c>
      <c r="K435" s="4">
        <v>55</v>
      </c>
      <c r="L435" s="4">
        <v>32</v>
      </c>
      <c r="M435" s="7" t="str">
        <f t="shared" si="6"/>
        <v>(434,366, 'Clamperl',3,null,345,35,64,85,74,55,32),</v>
      </c>
    </row>
    <row r="436" spans="1:13" ht="13" x14ac:dyDescent="0.25">
      <c r="A436" s="8">
        <v>435</v>
      </c>
      <c r="B436" s="4">
        <v>367</v>
      </c>
      <c r="C436" s="5" t="s">
        <v>450</v>
      </c>
      <c r="D436" s="5">
        <v>3</v>
      </c>
      <c r="E436" s="5" t="s">
        <v>3560</v>
      </c>
      <c r="F436" s="6">
        <v>485</v>
      </c>
      <c r="G436" s="4">
        <v>55</v>
      </c>
      <c r="H436" s="4">
        <v>104</v>
      </c>
      <c r="I436" s="4">
        <v>105</v>
      </c>
      <c r="J436" s="4">
        <v>94</v>
      </c>
      <c r="K436" s="4">
        <v>75</v>
      </c>
      <c r="L436" s="4">
        <v>52</v>
      </c>
      <c r="M436" s="7" t="str">
        <f t="shared" si="6"/>
        <v>(435,367, 'Huntail',3,null,485,55,104,105,94,75,52),</v>
      </c>
    </row>
    <row r="437" spans="1:13" ht="13" x14ac:dyDescent="0.25">
      <c r="A437" s="8">
        <v>436</v>
      </c>
      <c r="B437" s="4">
        <v>368</v>
      </c>
      <c r="C437" s="5" t="s">
        <v>451</v>
      </c>
      <c r="D437" s="5">
        <v>3</v>
      </c>
      <c r="E437" s="5" t="s">
        <v>3560</v>
      </c>
      <c r="F437" s="6">
        <v>485</v>
      </c>
      <c r="G437" s="4">
        <v>55</v>
      </c>
      <c r="H437" s="4">
        <v>84</v>
      </c>
      <c r="I437" s="4">
        <v>105</v>
      </c>
      <c r="J437" s="4">
        <v>114</v>
      </c>
      <c r="K437" s="4">
        <v>75</v>
      </c>
      <c r="L437" s="4">
        <v>52</v>
      </c>
      <c r="M437" s="7" t="str">
        <f t="shared" si="6"/>
        <v>(436,368, 'Gorebyss',3,null,485,55,84,105,114,75,52),</v>
      </c>
    </row>
    <row r="438" spans="1:13" ht="15" customHeight="1" x14ac:dyDescent="0.25">
      <c r="A438" s="8">
        <v>437</v>
      </c>
      <c r="B438" s="4">
        <v>369</v>
      </c>
      <c r="C438" s="5" t="s">
        <v>452</v>
      </c>
      <c r="D438" s="5">
        <v>3</v>
      </c>
      <c r="E438" s="5">
        <v>13</v>
      </c>
      <c r="F438" s="6">
        <v>485</v>
      </c>
      <c r="G438" s="4">
        <v>100</v>
      </c>
      <c r="H438" s="4">
        <v>90</v>
      </c>
      <c r="I438" s="4">
        <v>130</v>
      </c>
      <c r="J438" s="4">
        <v>45</v>
      </c>
      <c r="K438" s="4">
        <v>65</v>
      </c>
      <c r="L438" s="4">
        <v>55</v>
      </c>
      <c r="M438" s="7" t="str">
        <f t="shared" si="6"/>
        <v>(437,369, 'Relicanth',3,13,485,100,90,130,45,65,55),</v>
      </c>
    </row>
    <row r="439" spans="1:13" ht="13" x14ac:dyDescent="0.25">
      <c r="A439" s="8">
        <v>438</v>
      </c>
      <c r="B439" s="4">
        <v>370</v>
      </c>
      <c r="C439" s="5" t="s">
        <v>453</v>
      </c>
      <c r="D439" s="5">
        <v>3</v>
      </c>
      <c r="E439" s="5" t="s">
        <v>3560</v>
      </c>
      <c r="F439" s="6">
        <v>330</v>
      </c>
      <c r="G439" s="4">
        <v>43</v>
      </c>
      <c r="H439" s="4">
        <v>30</v>
      </c>
      <c r="I439" s="4">
        <v>55</v>
      </c>
      <c r="J439" s="4">
        <v>40</v>
      </c>
      <c r="K439" s="4">
        <v>65</v>
      </c>
      <c r="L439" s="4">
        <v>97</v>
      </c>
      <c r="M439" s="7" t="str">
        <f t="shared" si="6"/>
        <v>(438,370, 'Luvdisc',3,null,330,43,30,55,40,65,97),</v>
      </c>
    </row>
    <row r="440" spans="1:13" ht="13" x14ac:dyDescent="0.25">
      <c r="A440" s="8">
        <v>439</v>
      </c>
      <c r="B440" s="4">
        <v>371</v>
      </c>
      <c r="C440" s="5" t="s">
        <v>454</v>
      </c>
      <c r="D440" s="5">
        <v>15</v>
      </c>
      <c r="E440" s="5" t="s">
        <v>3560</v>
      </c>
      <c r="F440" s="6">
        <v>300</v>
      </c>
      <c r="G440" s="4">
        <v>45</v>
      </c>
      <c r="H440" s="4">
        <v>75</v>
      </c>
      <c r="I440" s="4">
        <v>60</v>
      </c>
      <c r="J440" s="4">
        <v>40</v>
      </c>
      <c r="K440" s="4">
        <v>30</v>
      </c>
      <c r="L440" s="4">
        <v>50</v>
      </c>
      <c r="M440" s="7" t="str">
        <f t="shared" si="6"/>
        <v>(439,371, 'Bagon',15,null,300,45,75,60,40,30,50),</v>
      </c>
    </row>
    <row r="441" spans="1:13" ht="13" x14ac:dyDescent="0.25">
      <c r="A441" s="8">
        <v>440</v>
      </c>
      <c r="B441" s="4">
        <v>372</v>
      </c>
      <c r="C441" s="5" t="s">
        <v>455</v>
      </c>
      <c r="D441" s="5">
        <v>15</v>
      </c>
      <c r="E441" s="5" t="s">
        <v>3560</v>
      </c>
      <c r="F441" s="6">
        <v>420</v>
      </c>
      <c r="G441" s="4">
        <v>65</v>
      </c>
      <c r="H441" s="4">
        <v>95</v>
      </c>
      <c r="I441" s="4">
        <v>100</v>
      </c>
      <c r="J441" s="4">
        <v>60</v>
      </c>
      <c r="K441" s="4">
        <v>50</v>
      </c>
      <c r="L441" s="4">
        <v>50</v>
      </c>
      <c r="M441" s="7" t="str">
        <f t="shared" si="6"/>
        <v>(440,372, 'Shelgon',15,null,420,65,95,100,60,50,50),</v>
      </c>
    </row>
    <row r="442" spans="1:13" ht="15" customHeight="1" x14ac:dyDescent="0.25">
      <c r="A442" s="8">
        <v>441</v>
      </c>
      <c r="B442" s="4">
        <v>373</v>
      </c>
      <c r="C442" s="5" t="s">
        <v>456</v>
      </c>
      <c r="D442" s="5">
        <v>15</v>
      </c>
      <c r="E442" s="5">
        <v>10</v>
      </c>
      <c r="F442" s="6">
        <v>600</v>
      </c>
      <c r="G442" s="4">
        <v>95</v>
      </c>
      <c r="H442" s="4">
        <v>135</v>
      </c>
      <c r="I442" s="4">
        <v>80</v>
      </c>
      <c r="J442" s="4">
        <v>110</v>
      </c>
      <c r="K442" s="4">
        <v>80</v>
      </c>
      <c r="L442" s="4">
        <v>100</v>
      </c>
      <c r="M442" s="7" t="str">
        <f t="shared" si="6"/>
        <v>(441,373, 'Salamence',15,10,600,95,135,80,110,80,100),</v>
      </c>
    </row>
    <row r="443" spans="1:13" ht="15" customHeight="1" x14ac:dyDescent="0.25">
      <c r="A443" s="8">
        <v>442</v>
      </c>
      <c r="B443" s="4">
        <v>373</v>
      </c>
      <c r="C443" s="4" t="s">
        <v>457</v>
      </c>
      <c r="D443" s="5">
        <v>15</v>
      </c>
      <c r="E443" s="5">
        <v>10</v>
      </c>
      <c r="F443" s="6">
        <v>700</v>
      </c>
      <c r="G443" s="4">
        <v>95</v>
      </c>
      <c r="H443" s="4">
        <v>145</v>
      </c>
      <c r="I443" s="4">
        <v>130</v>
      </c>
      <c r="J443" s="4">
        <v>120</v>
      </c>
      <c r="K443" s="4">
        <v>90</v>
      </c>
      <c r="L443" s="4">
        <v>120</v>
      </c>
      <c r="M443" s="7" t="str">
        <f t="shared" si="6"/>
        <v>(442,373, 'Mega Salamence',15,10,700,95,145,130,120,90,120),</v>
      </c>
    </row>
    <row r="444" spans="1:13" ht="15" customHeight="1" x14ac:dyDescent="0.25">
      <c r="A444" s="8">
        <v>443</v>
      </c>
      <c r="B444" s="4">
        <v>374</v>
      </c>
      <c r="C444" s="5" t="s">
        <v>458</v>
      </c>
      <c r="D444" s="5">
        <v>17</v>
      </c>
      <c r="E444" s="5">
        <v>11</v>
      </c>
      <c r="F444" s="6">
        <v>300</v>
      </c>
      <c r="G444" s="4">
        <v>40</v>
      </c>
      <c r="H444" s="4">
        <v>55</v>
      </c>
      <c r="I444" s="4">
        <v>80</v>
      </c>
      <c r="J444" s="4">
        <v>35</v>
      </c>
      <c r="K444" s="4">
        <v>60</v>
      </c>
      <c r="L444" s="4">
        <v>30</v>
      </c>
      <c r="M444" s="7" t="str">
        <f t="shared" si="6"/>
        <v>(443,374, 'Beldum',17,11,300,40,55,80,35,60,30),</v>
      </c>
    </row>
    <row r="445" spans="1:13" ht="15" customHeight="1" x14ac:dyDescent="0.25">
      <c r="A445" s="8">
        <v>444</v>
      </c>
      <c r="B445" s="4">
        <v>375</v>
      </c>
      <c r="C445" s="5" t="s">
        <v>459</v>
      </c>
      <c r="D445" s="5">
        <v>17</v>
      </c>
      <c r="E445" s="5">
        <v>11</v>
      </c>
      <c r="F445" s="6">
        <v>420</v>
      </c>
      <c r="G445" s="4">
        <v>60</v>
      </c>
      <c r="H445" s="4">
        <v>75</v>
      </c>
      <c r="I445" s="4">
        <v>100</v>
      </c>
      <c r="J445" s="4">
        <v>55</v>
      </c>
      <c r="K445" s="4">
        <v>80</v>
      </c>
      <c r="L445" s="4">
        <v>50</v>
      </c>
      <c r="M445" s="7" t="str">
        <f t="shared" si="6"/>
        <v>(444,375, 'Metang',17,11,420,60,75,100,55,80,50),</v>
      </c>
    </row>
    <row r="446" spans="1:13" ht="15" customHeight="1" x14ac:dyDescent="0.25">
      <c r="A446" s="8">
        <v>445</v>
      </c>
      <c r="B446" s="4">
        <v>376</v>
      </c>
      <c r="C446" s="5" t="s">
        <v>460</v>
      </c>
      <c r="D446" s="5">
        <v>17</v>
      </c>
      <c r="E446" s="5">
        <v>11</v>
      </c>
      <c r="F446" s="6">
        <v>600</v>
      </c>
      <c r="G446" s="4">
        <v>80</v>
      </c>
      <c r="H446" s="4">
        <v>135</v>
      </c>
      <c r="I446" s="4">
        <v>130</v>
      </c>
      <c r="J446" s="4">
        <v>95</v>
      </c>
      <c r="K446" s="4">
        <v>90</v>
      </c>
      <c r="L446" s="4">
        <v>70</v>
      </c>
      <c r="M446" s="7" t="str">
        <f t="shared" si="6"/>
        <v>(445,376, 'Metagross',17,11,600,80,135,130,95,90,70),</v>
      </c>
    </row>
    <row r="447" spans="1:13" ht="15" customHeight="1" x14ac:dyDescent="0.25">
      <c r="A447" s="8">
        <v>446</v>
      </c>
      <c r="B447" s="4">
        <v>376</v>
      </c>
      <c r="C447" s="4" t="s">
        <v>461</v>
      </c>
      <c r="D447" s="5">
        <v>17</v>
      </c>
      <c r="E447" s="5">
        <v>11</v>
      </c>
      <c r="F447" s="6">
        <v>700</v>
      </c>
      <c r="G447" s="4">
        <v>80</v>
      </c>
      <c r="H447" s="4">
        <v>145</v>
      </c>
      <c r="I447" s="4">
        <v>150</v>
      </c>
      <c r="J447" s="4">
        <v>105</v>
      </c>
      <c r="K447" s="4">
        <v>110</v>
      </c>
      <c r="L447" s="4">
        <v>110</v>
      </c>
      <c r="M447" s="7" t="str">
        <f t="shared" si="6"/>
        <v>(446,376, 'Mega Metagross',17,11,700,80,145,150,105,110,110),</v>
      </c>
    </row>
    <row r="448" spans="1:13" ht="13" x14ac:dyDescent="0.25">
      <c r="A448" s="8">
        <v>447</v>
      </c>
      <c r="B448" s="4">
        <v>377</v>
      </c>
      <c r="C448" s="5" t="s">
        <v>462</v>
      </c>
      <c r="D448" s="5">
        <v>13</v>
      </c>
      <c r="E448" s="5" t="s">
        <v>3560</v>
      </c>
      <c r="F448" s="6">
        <v>580</v>
      </c>
      <c r="G448" s="4">
        <v>80</v>
      </c>
      <c r="H448" s="4">
        <v>100</v>
      </c>
      <c r="I448" s="4">
        <v>200</v>
      </c>
      <c r="J448" s="4">
        <v>50</v>
      </c>
      <c r="K448" s="4">
        <v>100</v>
      </c>
      <c r="L448" s="4">
        <v>50</v>
      </c>
      <c r="M448" s="7" t="str">
        <f t="shared" si="6"/>
        <v>(447,377, 'Regirock',13,null,580,80,100,200,50,100,50),</v>
      </c>
    </row>
    <row r="449" spans="1:13" ht="13" x14ac:dyDescent="0.25">
      <c r="A449" s="8">
        <v>448</v>
      </c>
      <c r="B449" s="4">
        <v>378</v>
      </c>
      <c r="C449" s="5" t="s">
        <v>463</v>
      </c>
      <c r="D449" s="5">
        <v>6</v>
      </c>
      <c r="E449" s="5" t="s">
        <v>3560</v>
      </c>
      <c r="F449" s="6">
        <v>580</v>
      </c>
      <c r="G449" s="4">
        <v>80</v>
      </c>
      <c r="H449" s="4">
        <v>50</v>
      </c>
      <c r="I449" s="4">
        <v>100</v>
      </c>
      <c r="J449" s="4">
        <v>100</v>
      </c>
      <c r="K449" s="4">
        <v>200</v>
      </c>
      <c r="L449" s="4">
        <v>50</v>
      </c>
      <c r="M449" s="7" t="str">
        <f t="shared" si="6"/>
        <v>(448,378, 'Regice',6,null,580,80,50,100,100,200,50),</v>
      </c>
    </row>
    <row r="450" spans="1:13" ht="13" x14ac:dyDescent="0.25">
      <c r="A450" s="8">
        <v>449</v>
      </c>
      <c r="B450" s="4">
        <v>379</v>
      </c>
      <c r="C450" s="5" t="s">
        <v>464</v>
      </c>
      <c r="D450" s="5">
        <v>17</v>
      </c>
      <c r="E450" s="5" t="s">
        <v>3560</v>
      </c>
      <c r="F450" s="6">
        <v>580</v>
      </c>
      <c r="G450" s="4">
        <v>80</v>
      </c>
      <c r="H450" s="4">
        <v>75</v>
      </c>
      <c r="I450" s="4">
        <v>150</v>
      </c>
      <c r="J450" s="4">
        <v>75</v>
      </c>
      <c r="K450" s="4">
        <v>150</v>
      </c>
      <c r="L450" s="4">
        <v>50</v>
      </c>
      <c r="M450" s="7" t="str">
        <f t="shared" si="6"/>
        <v>(449,379, 'Registeel',17,null,580,80,75,150,75,150,50),</v>
      </c>
    </row>
    <row r="451" spans="1:13" ht="15" customHeight="1" x14ac:dyDescent="0.25">
      <c r="A451" s="8">
        <v>450</v>
      </c>
      <c r="B451" s="4">
        <v>380</v>
      </c>
      <c r="C451" s="5" t="s">
        <v>465</v>
      </c>
      <c r="D451" s="5">
        <v>15</v>
      </c>
      <c r="E451" s="5">
        <v>11</v>
      </c>
      <c r="F451" s="6">
        <v>600</v>
      </c>
      <c r="G451" s="4">
        <v>80</v>
      </c>
      <c r="H451" s="4">
        <v>80</v>
      </c>
      <c r="I451" s="4">
        <v>90</v>
      </c>
      <c r="J451" s="4">
        <v>110</v>
      </c>
      <c r="K451" s="4">
        <v>130</v>
      </c>
      <c r="L451" s="4">
        <v>110</v>
      </c>
      <c r="M451" s="7" t="str">
        <f t="shared" ref="M451:M514" si="7">"("&amp;A451&amp;","&amp;B451&amp;", '"&amp;C451&amp;"',"&amp;D451&amp;","&amp;E451&amp;","&amp;F451&amp;","&amp;G451&amp;","&amp;H451&amp;","&amp;I451&amp;","&amp;J451&amp;","&amp;K451&amp;","&amp;L451&amp;"),"</f>
        <v>(450,380, 'Latias',15,11,600,80,80,90,110,130,110),</v>
      </c>
    </row>
    <row r="452" spans="1:13" ht="15" customHeight="1" x14ac:dyDescent="0.25">
      <c r="A452" s="8">
        <v>451</v>
      </c>
      <c r="B452" s="4">
        <v>380</v>
      </c>
      <c r="C452" s="4" t="s">
        <v>466</v>
      </c>
      <c r="D452" s="5">
        <v>15</v>
      </c>
      <c r="E452" s="5">
        <v>11</v>
      </c>
      <c r="F452" s="6">
        <v>700</v>
      </c>
      <c r="G452" s="4">
        <v>80</v>
      </c>
      <c r="H452" s="4">
        <v>100</v>
      </c>
      <c r="I452" s="4">
        <v>120</v>
      </c>
      <c r="J452" s="4">
        <v>140</v>
      </c>
      <c r="K452" s="4">
        <v>150</v>
      </c>
      <c r="L452" s="4">
        <v>110</v>
      </c>
      <c r="M452" s="7" t="str">
        <f t="shared" si="7"/>
        <v>(451,380, 'Mega Latias',15,11,700,80,100,120,140,150,110),</v>
      </c>
    </row>
    <row r="453" spans="1:13" ht="15" customHeight="1" x14ac:dyDescent="0.25">
      <c r="A453" s="8">
        <v>452</v>
      </c>
      <c r="B453" s="4">
        <v>381</v>
      </c>
      <c r="C453" s="5" t="s">
        <v>467</v>
      </c>
      <c r="D453" s="5">
        <v>15</v>
      </c>
      <c r="E453" s="5">
        <v>11</v>
      </c>
      <c r="F453" s="6">
        <v>600</v>
      </c>
      <c r="G453" s="4">
        <v>80</v>
      </c>
      <c r="H453" s="4">
        <v>90</v>
      </c>
      <c r="I453" s="4">
        <v>80</v>
      </c>
      <c r="J453" s="4">
        <v>130</v>
      </c>
      <c r="K453" s="4">
        <v>110</v>
      </c>
      <c r="L453" s="4">
        <v>110</v>
      </c>
      <c r="M453" s="7" t="str">
        <f t="shared" si="7"/>
        <v>(452,381, 'Latios',15,11,600,80,90,80,130,110,110),</v>
      </c>
    </row>
    <row r="454" spans="1:13" ht="15" customHeight="1" x14ac:dyDescent="0.25">
      <c r="A454" s="8">
        <v>453</v>
      </c>
      <c r="B454" s="4">
        <v>381</v>
      </c>
      <c r="C454" s="4" t="s">
        <v>468</v>
      </c>
      <c r="D454" s="5">
        <v>15</v>
      </c>
      <c r="E454" s="5">
        <v>11</v>
      </c>
      <c r="F454" s="6">
        <v>700</v>
      </c>
      <c r="G454" s="4">
        <v>80</v>
      </c>
      <c r="H454" s="4">
        <v>130</v>
      </c>
      <c r="I454" s="4">
        <v>100</v>
      </c>
      <c r="J454" s="4">
        <v>160</v>
      </c>
      <c r="K454" s="4">
        <v>120</v>
      </c>
      <c r="L454" s="4">
        <v>110</v>
      </c>
      <c r="M454" s="7" t="str">
        <f t="shared" si="7"/>
        <v>(453,381, 'Mega Latios',15,11,700,80,130,100,160,120,110),</v>
      </c>
    </row>
    <row r="455" spans="1:13" ht="13" x14ac:dyDescent="0.25">
      <c r="A455" s="8">
        <v>454</v>
      </c>
      <c r="B455" s="4">
        <v>382</v>
      </c>
      <c r="C455" s="5" t="s">
        <v>469</v>
      </c>
      <c r="D455" s="5">
        <v>3</v>
      </c>
      <c r="E455" s="5" t="s">
        <v>3560</v>
      </c>
      <c r="F455" s="6">
        <v>670</v>
      </c>
      <c r="G455" s="4">
        <v>100</v>
      </c>
      <c r="H455" s="4">
        <v>100</v>
      </c>
      <c r="I455" s="4">
        <v>90</v>
      </c>
      <c r="J455" s="4">
        <v>150</v>
      </c>
      <c r="K455" s="4">
        <v>140</v>
      </c>
      <c r="L455" s="4">
        <v>90</v>
      </c>
      <c r="M455" s="7" t="str">
        <f t="shared" si="7"/>
        <v>(454,382, 'Kyogre',3,null,670,100,100,90,150,140,90),</v>
      </c>
    </row>
    <row r="456" spans="1:13" ht="15" customHeight="1" x14ac:dyDescent="0.25">
      <c r="A456" s="8">
        <v>455</v>
      </c>
      <c r="B456" s="4">
        <v>382</v>
      </c>
      <c r="C456" s="4" t="s">
        <v>470</v>
      </c>
      <c r="D456" s="5">
        <v>3</v>
      </c>
      <c r="E456" s="5" t="s">
        <v>3560</v>
      </c>
      <c r="F456" s="6">
        <v>770</v>
      </c>
      <c r="G456" s="4">
        <v>100</v>
      </c>
      <c r="H456" s="4">
        <v>150</v>
      </c>
      <c r="I456" s="4">
        <v>90</v>
      </c>
      <c r="J456" s="4">
        <v>180</v>
      </c>
      <c r="K456" s="4">
        <v>160</v>
      </c>
      <c r="L456" s="4">
        <v>90</v>
      </c>
      <c r="M456" s="7" t="str">
        <f t="shared" si="7"/>
        <v>(455,382, 'Primal Kyogre',3,null,770,100,150,90,180,160,90),</v>
      </c>
    </row>
    <row r="457" spans="1:13" ht="13" x14ac:dyDescent="0.25">
      <c r="A457" s="8">
        <v>456</v>
      </c>
      <c r="B457" s="4">
        <v>383</v>
      </c>
      <c r="C457" s="5" t="s">
        <v>471</v>
      </c>
      <c r="D457" s="5">
        <v>9</v>
      </c>
      <c r="E457" s="5" t="s">
        <v>3560</v>
      </c>
      <c r="F457" s="6">
        <v>670</v>
      </c>
      <c r="G457" s="4">
        <v>100</v>
      </c>
      <c r="H457" s="4">
        <v>150</v>
      </c>
      <c r="I457" s="4">
        <v>140</v>
      </c>
      <c r="J457" s="4">
        <v>100</v>
      </c>
      <c r="K457" s="4">
        <v>90</v>
      </c>
      <c r="L457" s="4">
        <v>90</v>
      </c>
      <c r="M457" s="7" t="str">
        <f t="shared" si="7"/>
        <v>(456,383, 'Groudon',9,null,670,100,150,140,100,90,90),</v>
      </c>
    </row>
    <row r="458" spans="1:13" ht="15" customHeight="1" x14ac:dyDescent="0.25">
      <c r="A458" s="8">
        <v>457</v>
      </c>
      <c r="B458" s="4">
        <v>383</v>
      </c>
      <c r="C458" s="4" t="s">
        <v>472</v>
      </c>
      <c r="D458" s="5">
        <v>9</v>
      </c>
      <c r="E458" s="5">
        <v>2</v>
      </c>
      <c r="F458" s="6">
        <v>770</v>
      </c>
      <c r="G458" s="4">
        <v>100</v>
      </c>
      <c r="H458" s="4">
        <v>180</v>
      </c>
      <c r="I458" s="4">
        <v>160</v>
      </c>
      <c r="J458" s="4">
        <v>150</v>
      </c>
      <c r="K458" s="4">
        <v>90</v>
      </c>
      <c r="L458" s="4">
        <v>90</v>
      </c>
      <c r="M458" s="7" t="str">
        <f t="shared" si="7"/>
        <v>(457,383, 'Primal Groudon',9,2,770,100,180,160,150,90,90),</v>
      </c>
    </row>
    <row r="459" spans="1:13" ht="15" customHeight="1" x14ac:dyDescent="0.25">
      <c r="A459" s="8">
        <v>458</v>
      </c>
      <c r="B459" s="4">
        <v>384</v>
      </c>
      <c r="C459" s="5" t="s">
        <v>473</v>
      </c>
      <c r="D459" s="5">
        <v>15</v>
      </c>
      <c r="E459" s="5">
        <v>10</v>
      </c>
      <c r="F459" s="6">
        <v>680</v>
      </c>
      <c r="G459" s="4">
        <v>105</v>
      </c>
      <c r="H459" s="4">
        <v>150</v>
      </c>
      <c r="I459" s="4">
        <v>90</v>
      </c>
      <c r="J459" s="4">
        <v>150</v>
      </c>
      <c r="K459" s="4">
        <v>90</v>
      </c>
      <c r="L459" s="4">
        <v>95</v>
      </c>
      <c r="M459" s="7" t="str">
        <f t="shared" si="7"/>
        <v>(458,384, 'Rayquaza',15,10,680,105,150,90,150,90,95),</v>
      </c>
    </row>
    <row r="460" spans="1:13" ht="15" customHeight="1" x14ac:dyDescent="0.25">
      <c r="A460" s="8">
        <v>459</v>
      </c>
      <c r="B460" s="4">
        <v>384</v>
      </c>
      <c r="C460" s="4" t="s">
        <v>474</v>
      </c>
      <c r="D460" s="5">
        <v>15</v>
      </c>
      <c r="E460" s="5">
        <v>10</v>
      </c>
      <c r="F460" s="6">
        <v>780</v>
      </c>
      <c r="G460" s="4">
        <v>105</v>
      </c>
      <c r="H460" s="4">
        <v>180</v>
      </c>
      <c r="I460" s="4">
        <v>100</v>
      </c>
      <c r="J460" s="4">
        <v>180</v>
      </c>
      <c r="K460" s="4">
        <v>100</v>
      </c>
      <c r="L460" s="4">
        <v>115</v>
      </c>
      <c r="M460" s="7" t="str">
        <f t="shared" si="7"/>
        <v>(459,384, 'Mega Rayquaza',15,10,780,105,180,100,180,100,115),</v>
      </c>
    </row>
    <row r="461" spans="1:13" ht="15" customHeight="1" x14ac:dyDescent="0.25">
      <c r="A461" s="8">
        <v>460</v>
      </c>
      <c r="B461" s="4">
        <v>385</v>
      </c>
      <c r="C461" s="5" t="s">
        <v>475</v>
      </c>
      <c r="D461" s="5">
        <v>17</v>
      </c>
      <c r="E461" s="5">
        <v>11</v>
      </c>
      <c r="F461" s="6">
        <v>600</v>
      </c>
      <c r="G461" s="4">
        <v>100</v>
      </c>
      <c r="H461" s="4">
        <v>100</v>
      </c>
      <c r="I461" s="4">
        <v>100</v>
      </c>
      <c r="J461" s="4">
        <v>100</v>
      </c>
      <c r="K461" s="4">
        <v>100</v>
      </c>
      <c r="L461" s="4">
        <v>100</v>
      </c>
      <c r="M461" s="7" t="str">
        <f t="shared" si="7"/>
        <v>(460,385, 'Jirachi',17,11,600,100,100,100,100,100,100),</v>
      </c>
    </row>
    <row r="462" spans="1:13" ht="15" customHeight="1" x14ac:dyDescent="0.25">
      <c r="A462" s="8">
        <v>461</v>
      </c>
      <c r="B462" s="4">
        <v>386</v>
      </c>
      <c r="C462" s="5" t="s">
        <v>3126</v>
      </c>
      <c r="D462" s="5">
        <v>11</v>
      </c>
      <c r="E462" s="5" t="s">
        <v>3560</v>
      </c>
      <c r="F462" s="6">
        <v>600</v>
      </c>
      <c r="G462" s="4">
        <v>50</v>
      </c>
      <c r="H462" s="4">
        <v>150</v>
      </c>
      <c r="I462" s="4">
        <v>50</v>
      </c>
      <c r="J462" s="4">
        <v>150</v>
      </c>
      <c r="K462" s="4">
        <v>50</v>
      </c>
      <c r="L462" s="4">
        <v>150</v>
      </c>
      <c r="M462" s="7" t="str">
        <f t="shared" si="7"/>
        <v>(461,386, 'Deoxys (Normal Form)',11,null,600,50,150,50,150,50,150),</v>
      </c>
    </row>
    <row r="463" spans="1:13" ht="15" customHeight="1" x14ac:dyDescent="0.25">
      <c r="A463" s="8">
        <v>462</v>
      </c>
      <c r="B463" s="4">
        <v>386</v>
      </c>
      <c r="C463" s="5" t="s">
        <v>3127</v>
      </c>
      <c r="D463" s="5">
        <v>11</v>
      </c>
      <c r="E463" s="5" t="s">
        <v>3560</v>
      </c>
      <c r="F463" s="6">
        <v>600</v>
      </c>
      <c r="G463" s="4">
        <v>50</v>
      </c>
      <c r="H463" s="4">
        <v>180</v>
      </c>
      <c r="I463" s="4">
        <v>20</v>
      </c>
      <c r="J463" s="4">
        <v>180</v>
      </c>
      <c r="K463" s="4">
        <v>20</v>
      </c>
      <c r="L463" s="4">
        <v>150</v>
      </c>
      <c r="M463" s="7" t="str">
        <f t="shared" si="7"/>
        <v>(462,386, 'Deoxys (Attack Form)',11,null,600,50,180,20,180,20,150),</v>
      </c>
    </row>
    <row r="464" spans="1:13" ht="15" customHeight="1" x14ac:dyDescent="0.25">
      <c r="A464" s="8">
        <v>463</v>
      </c>
      <c r="B464" s="4">
        <v>386</v>
      </c>
      <c r="C464" s="5" t="s">
        <v>3128</v>
      </c>
      <c r="D464" s="5">
        <v>11</v>
      </c>
      <c r="E464" s="5" t="s">
        <v>3560</v>
      </c>
      <c r="F464" s="6">
        <v>600</v>
      </c>
      <c r="G464" s="4">
        <v>50</v>
      </c>
      <c r="H464" s="4">
        <v>70</v>
      </c>
      <c r="I464" s="4">
        <v>160</v>
      </c>
      <c r="J464" s="4">
        <v>70</v>
      </c>
      <c r="K464" s="4">
        <v>160</v>
      </c>
      <c r="L464" s="4">
        <v>90</v>
      </c>
      <c r="M464" s="7" t="str">
        <f t="shared" si="7"/>
        <v>(463,386, 'Deoxys (Defense Form)',11,null,600,50,70,160,70,160,90),</v>
      </c>
    </row>
    <row r="465" spans="1:13" ht="15" customHeight="1" x14ac:dyDescent="0.25">
      <c r="A465" s="8">
        <v>464</v>
      </c>
      <c r="B465" s="4">
        <v>386</v>
      </c>
      <c r="C465" s="5" t="s">
        <v>3129</v>
      </c>
      <c r="D465" s="5">
        <v>11</v>
      </c>
      <c r="E465" s="5" t="s">
        <v>3560</v>
      </c>
      <c r="F465" s="6">
        <v>600</v>
      </c>
      <c r="G465" s="4">
        <v>50</v>
      </c>
      <c r="H465" s="4">
        <v>95</v>
      </c>
      <c r="I465" s="4">
        <v>90</v>
      </c>
      <c r="J465" s="4">
        <v>95</v>
      </c>
      <c r="K465" s="4">
        <v>90</v>
      </c>
      <c r="L465" s="4">
        <v>180</v>
      </c>
      <c r="M465" s="7" t="str">
        <f t="shared" si="7"/>
        <v>(464,386, 'Deoxys (Speed Form)',11,null,600,50,95,90,95,90,180),</v>
      </c>
    </row>
    <row r="466" spans="1:13" ht="13" x14ac:dyDescent="0.25">
      <c r="A466" s="8">
        <v>465</v>
      </c>
      <c r="B466" s="4">
        <v>387</v>
      </c>
      <c r="C466" s="5" t="s">
        <v>476</v>
      </c>
      <c r="D466" s="5">
        <v>5</v>
      </c>
      <c r="E466" s="5" t="s">
        <v>3560</v>
      </c>
      <c r="F466" s="6">
        <v>318</v>
      </c>
      <c r="G466" s="4">
        <v>55</v>
      </c>
      <c r="H466" s="4">
        <v>68</v>
      </c>
      <c r="I466" s="4">
        <v>64</v>
      </c>
      <c r="J466" s="4">
        <v>45</v>
      </c>
      <c r="K466" s="4">
        <v>55</v>
      </c>
      <c r="L466" s="4">
        <v>31</v>
      </c>
      <c r="M466" s="7" t="str">
        <f t="shared" si="7"/>
        <v>(465,387, 'Turtwig',5,null,318,55,68,64,45,55,31),</v>
      </c>
    </row>
    <row r="467" spans="1:13" ht="13" x14ac:dyDescent="0.25">
      <c r="A467" s="8">
        <v>466</v>
      </c>
      <c r="B467" s="4">
        <v>388</v>
      </c>
      <c r="C467" s="5" t="s">
        <v>477</v>
      </c>
      <c r="D467" s="5">
        <v>5</v>
      </c>
      <c r="E467" s="5" t="s">
        <v>3560</v>
      </c>
      <c r="F467" s="6">
        <v>405</v>
      </c>
      <c r="G467" s="4">
        <v>75</v>
      </c>
      <c r="H467" s="4">
        <v>89</v>
      </c>
      <c r="I467" s="4">
        <v>85</v>
      </c>
      <c r="J467" s="4">
        <v>55</v>
      </c>
      <c r="K467" s="4">
        <v>65</v>
      </c>
      <c r="L467" s="4">
        <v>36</v>
      </c>
      <c r="M467" s="7" t="str">
        <f t="shared" si="7"/>
        <v>(466,388, 'Grotle',5,null,405,75,89,85,55,65,36),</v>
      </c>
    </row>
    <row r="468" spans="1:13" ht="15" customHeight="1" x14ac:dyDescent="0.25">
      <c r="A468" s="8">
        <v>467</v>
      </c>
      <c r="B468" s="4">
        <v>389</v>
      </c>
      <c r="C468" s="5" t="s">
        <v>478</v>
      </c>
      <c r="D468" s="5">
        <v>5</v>
      </c>
      <c r="E468" s="5">
        <v>9</v>
      </c>
      <c r="F468" s="6">
        <v>525</v>
      </c>
      <c r="G468" s="4">
        <v>95</v>
      </c>
      <c r="H468" s="4">
        <v>109</v>
      </c>
      <c r="I468" s="4">
        <v>105</v>
      </c>
      <c r="J468" s="4">
        <v>75</v>
      </c>
      <c r="K468" s="4">
        <v>85</v>
      </c>
      <c r="L468" s="4">
        <v>56</v>
      </c>
      <c r="M468" s="7" t="str">
        <f t="shared" si="7"/>
        <v>(467,389, 'Torterra',5,9,525,95,109,105,75,85,56),</v>
      </c>
    </row>
    <row r="469" spans="1:13" ht="13" x14ac:dyDescent="0.25">
      <c r="A469" s="8">
        <v>468</v>
      </c>
      <c r="B469" s="4">
        <v>390</v>
      </c>
      <c r="C469" s="5" t="s">
        <v>479</v>
      </c>
      <c r="D469" s="5">
        <v>2</v>
      </c>
      <c r="E469" s="5" t="s">
        <v>3560</v>
      </c>
      <c r="F469" s="6">
        <v>309</v>
      </c>
      <c r="G469" s="4">
        <v>44</v>
      </c>
      <c r="H469" s="4">
        <v>58</v>
      </c>
      <c r="I469" s="4">
        <v>44</v>
      </c>
      <c r="J469" s="4">
        <v>58</v>
      </c>
      <c r="K469" s="4">
        <v>44</v>
      </c>
      <c r="L469" s="4">
        <v>61</v>
      </c>
      <c r="M469" s="7" t="str">
        <f t="shared" si="7"/>
        <v>(468,390, 'Chimchar',2,null,309,44,58,44,58,44,61),</v>
      </c>
    </row>
    <row r="470" spans="1:13" ht="15" customHeight="1" x14ac:dyDescent="0.25">
      <c r="A470" s="8">
        <v>469</v>
      </c>
      <c r="B470" s="4">
        <v>391</v>
      </c>
      <c r="C470" s="5" t="s">
        <v>480</v>
      </c>
      <c r="D470" s="5">
        <v>2</v>
      </c>
      <c r="E470" s="5">
        <v>7</v>
      </c>
      <c r="F470" s="6">
        <v>405</v>
      </c>
      <c r="G470" s="4">
        <v>64</v>
      </c>
      <c r="H470" s="4">
        <v>78</v>
      </c>
      <c r="I470" s="4">
        <v>52</v>
      </c>
      <c r="J470" s="4">
        <v>78</v>
      </c>
      <c r="K470" s="4">
        <v>52</v>
      </c>
      <c r="L470" s="4">
        <v>81</v>
      </c>
      <c r="M470" s="7" t="str">
        <f t="shared" si="7"/>
        <v>(469,391, 'Monferno',2,7,405,64,78,52,78,52,81),</v>
      </c>
    </row>
    <row r="471" spans="1:13" ht="15" customHeight="1" x14ac:dyDescent="0.25">
      <c r="A471" s="8">
        <v>470</v>
      </c>
      <c r="B471" s="4">
        <v>392</v>
      </c>
      <c r="C471" s="5" t="s">
        <v>481</v>
      </c>
      <c r="D471" s="5">
        <v>2</v>
      </c>
      <c r="E471" s="5">
        <v>7</v>
      </c>
      <c r="F471" s="6">
        <v>534</v>
      </c>
      <c r="G471" s="4">
        <v>76</v>
      </c>
      <c r="H471" s="4">
        <v>104</v>
      </c>
      <c r="I471" s="4">
        <v>71</v>
      </c>
      <c r="J471" s="4">
        <v>104</v>
      </c>
      <c r="K471" s="4">
        <v>71</v>
      </c>
      <c r="L471" s="4">
        <v>108</v>
      </c>
      <c r="M471" s="7" t="str">
        <f t="shared" si="7"/>
        <v>(470,392, 'Infernape',2,7,534,76,104,71,104,71,108),</v>
      </c>
    </row>
    <row r="472" spans="1:13" ht="13" x14ac:dyDescent="0.25">
      <c r="A472" s="8">
        <v>471</v>
      </c>
      <c r="B472" s="4">
        <v>393</v>
      </c>
      <c r="C472" s="5" t="s">
        <v>482</v>
      </c>
      <c r="D472" s="5">
        <v>3</v>
      </c>
      <c r="E472" s="5" t="s">
        <v>3560</v>
      </c>
      <c r="F472" s="6">
        <v>314</v>
      </c>
      <c r="G472" s="4">
        <v>53</v>
      </c>
      <c r="H472" s="4">
        <v>51</v>
      </c>
      <c r="I472" s="4">
        <v>53</v>
      </c>
      <c r="J472" s="4">
        <v>61</v>
      </c>
      <c r="K472" s="4">
        <v>56</v>
      </c>
      <c r="L472" s="4">
        <v>40</v>
      </c>
      <c r="M472" s="7" t="str">
        <f t="shared" si="7"/>
        <v>(471,393, 'Piplup',3,null,314,53,51,53,61,56,40),</v>
      </c>
    </row>
    <row r="473" spans="1:13" ht="13" x14ac:dyDescent="0.25">
      <c r="A473" s="8">
        <v>472</v>
      </c>
      <c r="B473" s="4">
        <v>394</v>
      </c>
      <c r="C473" s="5" t="s">
        <v>483</v>
      </c>
      <c r="D473" s="5">
        <v>3</v>
      </c>
      <c r="E473" s="5" t="s">
        <v>3560</v>
      </c>
      <c r="F473" s="6">
        <v>405</v>
      </c>
      <c r="G473" s="4">
        <v>64</v>
      </c>
      <c r="H473" s="4">
        <v>66</v>
      </c>
      <c r="I473" s="4">
        <v>68</v>
      </c>
      <c r="J473" s="4">
        <v>81</v>
      </c>
      <c r="K473" s="4">
        <v>76</v>
      </c>
      <c r="L473" s="4">
        <v>50</v>
      </c>
      <c r="M473" s="7" t="str">
        <f t="shared" si="7"/>
        <v>(472,394, 'Prinplup',3,null,405,64,66,68,81,76,50),</v>
      </c>
    </row>
    <row r="474" spans="1:13" ht="15" customHeight="1" x14ac:dyDescent="0.25">
      <c r="A474" s="8">
        <v>473</v>
      </c>
      <c r="B474" s="4">
        <v>395</v>
      </c>
      <c r="C474" s="5" t="s">
        <v>484</v>
      </c>
      <c r="D474" s="5">
        <v>3</v>
      </c>
      <c r="E474" s="5">
        <v>17</v>
      </c>
      <c r="F474" s="6">
        <v>530</v>
      </c>
      <c r="G474" s="4">
        <v>84</v>
      </c>
      <c r="H474" s="4">
        <v>86</v>
      </c>
      <c r="I474" s="4">
        <v>88</v>
      </c>
      <c r="J474" s="4">
        <v>111</v>
      </c>
      <c r="K474" s="4">
        <v>101</v>
      </c>
      <c r="L474" s="4">
        <v>60</v>
      </c>
      <c r="M474" s="7" t="str">
        <f t="shared" si="7"/>
        <v>(473,395, 'Empoleon',3,17,530,84,86,88,111,101,60),</v>
      </c>
    </row>
    <row r="475" spans="1:13" ht="15" customHeight="1" x14ac:dyDescent="0.25">
      <c r="A475" s="8">
        <v>474</v>
      </c>
      <c r="B475" s="4">
        <v>396</v>
      </c>
      <c r="C475" s="5" t="s">
        <v>485</v>
      </c>
      <c r="D475" s="5">
        <v>1</v>
      </c>
      <c r="E475" s="5">
        <v>10</v>
      </c>
      <c r="F475" s="6">
        <v>245</v>
      </c>
      <c r="G475" s="4">
        <v>40</v>
      </c>
      <c r="H475" s="4">
        <v>55</v>
      </c>
      <c r="I475" s="4">
        <v>30</v>
      </c>
      <c r="J475" s="4">
        <v>30</v>
      </c>
      <c r="K475" s="4">
        <v>30</v>
      </c>
      <c r="L475" s="4">
        <v>60</v>
      </c>
      <c r="M475" s="7" t="str">
        <f t="shared" si="7"/>
        <v>(474,396, 'Starly',1,10,245,40,55,30,30,30,60),</v>
      </c>
    </row>
    <row r="476" spans="1:13" ht="15" customHeight="1" x14ac:dyDescent="0.25">
      <c r="A476" s="8">
        <v>475</v>
      </c>
      <c r="B476" s="4">
        <v>397</v>
      </c>
      <c r="C476" s="5" t="s">
        <v>486</v>
      </c>
      <c r="D476" s="5">
        <v>1</v>
      </c>
      <c r="E476" s="5">
        <v>10</v>
      </c>
      <c r="F476" s="6">
        <v>340</v>
      </c>
      <c r="G476" s="4">
        <v>55</v>
      </c>
      <c r="H476" s="4">
        <v>75</v>
      </c>
      <c r="I476" s="4">
        <v>50</v>
      </c>
      <c r="J476" s="4">
        <v>40</v>
      </c>
      <c r="K476" s="4">
        <v>40</v>
      </c>
      <c r="L476" s="4">
        <v>80</v>
      </c>
      <c r="M476" s="7" t="str">
        <f t="shared" si="7"/>
        <v>(475,397, 'Staravia',1,10,340,55,75,50,40,40,80),</v>
      </c>
    </row>
    <row r="477" spans="1:13" ht="15" customHeight="1" x14ac:dyDescent="0.25">
      <c r="A477" s="8">
        <v>476</v>
      </c>
      <c r="B477" s="4">
        <v>398</v>
      </c>
      <c r="C477" s="5" t="s">
        <v>487</v>
      </c>
      <c r="D477" s="5">
        <v>1</v>
      </c>
      <c r="E477" s="5">
        <v>10</v>
      </c>
      <c r="F477" s="6">
        <v>485</v>
      </c>
      <c r="G477" s="4">
        <v>85</v>
      </c>
      <c r="H477" s="4">
        <v>120</v>
      </c>
      <c r="I477" s="4">
        <v>70</v>
      </c>
      <c r="J477" s="4">
        <v>50</v>
      </c>
      <c r="K477" s="4">
        <v>60</v>
      </c>
      <c r="L477" s="4">
        <v>100</v>
      </c>
      <c r="M477" s="7" t="str">
        <f t="shared" si="7"/>
        <v>(476,398, 'Staraptor',1,10,485,85,120,70,50,60,100),</v>
      </c>
    </row>
    <row r="478" spans="1:13" ht="13" x14ac:dyDescent="0.25">
      <c r="A478" s="8">
        <v>477</v>
      </c>
      <c r="B478" s="4">
        <v>399</v>
      </c>
      <c r="C478" s="5" t="s">
        <v>488</v>
      </c>
      <c r="D478" s="5">
        <v>1</v>
      </c>
      <c r="E478" s="5" t="s">
        <v>3560</v>
      </c>
      <c r="F478" s="6">
        <v>250</v>
      </c>
      <c r="G478" s="4">
        <v>59</v>
      </c>
      <c r="H478" s="4">
        <v>45</v>
      </c>
      <c r="I478" s="4">
        <v>40</v>
      </c>
      <c r="J478" s="4">
        <v>35</v>
      </c>
      <c r="K478" s="4">
        <v>40</v>
      </c>
      <c r="L478" s="4">
        <v>31</v>
      </c>
      <c r="M478" s="7" t="str">
        <f t="shared" si="7"/>
        <v>(477,399, 'Bidoof',1,null,250,59,45,40,35,40,31),</v>
      </c>
    </row>
    <row r="479" spans="1:13" ht="15" customHeight="1" x14ac:dyDescent="0.25">
      <c r="A479" s="8">
        <v>478</v>
      </c>
      <c r="B479" s="4">
        <v>400</v>
      </c>
      <c r="C479" s="5" t="s">
        <v>489</v>
      </c>
      <c r="D479" s="5">
        <v>1</v>
      </c>
      <c r="E479" s="5">
        <v>3</v>
      </c>
      <c r="F479" s="6">
        <v>410</v>
      </c>
      <c r="G479" s="4">
        <v>79</v>
      </c>
      <c r="H479" s="4">
        <v>85</v>
      </c>
      <c r="I479" s="4">
        <v>60</v>
      </c>
      <c r="J479" s="4">
        <v>55</v>
      </c>
      <c r="K479" s="4">
        <v>60</v>
      </c>
      <c r="L479" s="4">
        <v>71</v>
      </c>
      <c r="M479" s="7" t="str">
        <f t="shared" si="7"/>
        <v>(478,400, 'Bibarel',1,3,410,79,85,60,55,60,71),</v>
      </c>
    </row>
    <row r="480" spans="1:13" ht="13" x14ac:dyDescent="0.25">
      <c r="A480" s="8">
        <v>479</v>
      </c>
      <c r="B480" s="4">
        <v>401</v>
      </c>
      <c r="C480" s="5" t="s">
        <v>490</v>
      </c>
      <c r="D480" s="5">
        <v>12</v>
      </c>
      <c r="E480" s="5" t="s">
        <v>3560</v>
      </c>
      <c r="F480" s="6">
        <v>194</v>
      </c>
      <c r="G480" s="4">
        <v>37</v>
      </c>
      <c r="H480" s="4">
        <v>25</v>
      </c>
      <c r="I480" s="4">
        <v>41</v>
      </c>
      <c r="J480" s="4">
        <v>25</v>
      </c>
      <c r="K480" s="4">
        <v>41</v>
      </c>
      <c r="L480" s="4">
        <v>25</v>
      </c>
      <c r="M480" s="7" t="str">
        <f t="shared" si="7"/>
        <v>(479,401, 'Kricketot',12,null,194,37,25,41,25,41,25),</v>
      </c>
    </row>
    <row r="481" spans="1:13" ht="13" x14ac:dyDescent="0.25">
      <c r="A481" s="8">
        <v>480</v>
      </c>
      <c r="B481" s="4">
        <v>402</v>
      </c>
      <c r="C481" s="5" t="s">
        <v>491</v>
      </c>
      <c r="D481" s="5">
        <v>12</v>
      </c>
      <c r="E481" s="5" t="s">
        <v>3560</v>
      </c>
      <c r="F481" s="6">
        <v>384</v>
      </c>
      <c r="G481" s="4">
        <v>77</v>
      </c>
      <c r="H481" s="4">
        <v>85</v>
      </c>
      <c r="I481" s="4">
        <v>51</v>
      </c>
      <c r="J481" s="4">
        <v>55</v>
      </c>
      <c r="K481" s="4">
        <v>51</v>
      </c>
      <c r="L481" s="4">
        <v>65</v>
      </c>
      <c r="M481" s="7" t="str">
        <f t="shared" si="7"/>
        <v>(480,402, 'Kricketune',12,null,384,77,85,51,55,51,65),</v>
      </c>
    </row>
    <row r="482" spans="1:13" ht="13" x14ac:dyDescent="0.25">
      <c r="A482" s="8">
        <v>481</v>
      </c>
      <c r="B482" s="4">
        <v>403</v>
      </c>
      <c r="C482" s="5" t="s">
        <v>492</v>
      </c>
      <c r="D482" s="5">
        <v>4</v>
      </c>
      <c r="E482" s="5" t="s">
        <v>3560</v>
      </c>
      <c r="F482" s="6">
        <v>263</v>
      </c>
      <c r="G482" s="4">
        <v>45</v>
      </c>
      <c r="H482" s="4">
        <v>65</v>
      </c>
      <c r="I482" s="4">
        <v>34</v>
      </c>
      <c r="J482" s="4">
        <v>40</v>
      </c>
      <c r="K482" s="4">
        <v>34</v>
      </c>
      <c r="L482" s="4">
        <v>45</v>
      </c>
      <c r="M482" s="7" t="str">
        <f t="shared" si="7"/>
        <v>(481,403, 'Shinx',4,null,263,45,65,34,40,34,45),</v>
      </c>
    </row>
    <row r="483" spans="1:13" ht="13" x14ac:dyDescent="0.25">
      <c r="A483" s="8">
        <v>482</v>
      </c>
      <c r="B483" s="4">
        <v>404</v>
      </c>
      <c r="C483" s="5" t="s">
        <v>493</v>
      </c>
      <c r="D483" s="5">
        <v>4</v>
      </c>
      <c r="E483" s="5" t="s">
        <v>3560</v>
      </c>
      <c r="F483" s="6">
        <v>363</v>
      </c>
      <c r="G483" s="4">
        <v>60</v>
      </c>
      <c r="H483" s="4">
        <v>85</v>
      </c>
      <c r="I483" s="4">
        <v>49</v>
      </c>
      <c r="J483" s="4">
        <v>60</v>
      </c>
      <c r="K483" s="4">
        <v>49</v>
      </c>
      <c r="L483" s="4">
        <v>60</v>
      </c>
      <c r="M483" s="7" t="str">
        <f t="shared" si="7"/>
        <v>(482,404, 'Luxio',4,null,363,60,85,49,60,49,60),</v>
      </c>
    </row>
    <row r="484" spans="1:13" ht="13" x14ac:dyDescent="0.25">
      <c r="A484" s="8">
        <v>483</v>
      </c>
      <c r="B484" s="4">
        <v>405</v>
      </c>
      <c r="C484" s="5" t="s">
        <v>494</v>
      </c>
      <c r="D484" s="5">
        <v>4</v>
      </c>
      <c r="E484" s="5" t="s">
        <v>3560</v>
      </c>
      <c r="F484" s="6">
        <v>523</v>
      </c>
      <c r="G484" s="4">
        <v>80</v>
      </c>
      <c r="H484" s="4">
        <v>120</v>
      </c>
      <c r="I484" s="4">
        <v>79</v>
      </c>
      <c r="J484" s="4">
        <v>95</v>
      </c>
      <c r="K484" s="4">
        <v>79</v>
      </c>
      <c r="L484" s="4">
        <v>70</v>
      </c>
      <c r="M484" s="7" t="str">
        <f t="shared" si="7"/>
        <v>(483,405, 'Luxray',4,null,523,80,120,79,95,79,70),</v>
      </c>
    </row>
    <row r="485" spans="1:13" ht="15" customHeight="1" x14ac:dyDescent="0.25">
      <c r="A485" s="8">
        <v>484</v>
      </c>
      <c r="B485" s="4">
        <v>406</v>
      </c>
      <c r="C485" s="5" t="s">
        <v>495</v>
      </c>
      <c r="D485" s="5">
        <v>5</v>
      </c>
      <c r="E485" s="5">
        <v>8</v>
      </c>
      <c r="F485" s="6">
        <v>280</v>
      </c>
      <c r="G485" s="4">
        <v>40</v>
      </c>
      <c r="H485" s="4">
        <v>30</v>
      </c>
      <c r="I485" s="4">
        <v>35</v>
      </c>
      <c r="J485" s="4">
        <v>50</v>
      </c>
      <c r="K485" s="4">
        <v>70</v>
      </c>
      <c r="L485" s="4">
        <v>55</v>
      </c>
      <c r="M485" s="7" t="str">
        <f t="shared" si="7"/>
        <v>(484,406, 'Budew',5,8,280,40,30,35,50,70,55),</v>
      </c>
    </row>
    <row r="486" spans="1:13" ht="15" customHeight="1" x14ac:dyDescent="0.25">
      <c r="A486" s="8">
        <v>485</v>
      </c>
      <c r="B486" s="4">
        <v>407</v>
      </c>
      <c r="C486" s="5" t="s">
        <v>496</v>
      </c>
      <c r="D486" s="5">
        <v>5</v>
      </c>
      <c r="E486" s="5">
        <v>8</v>
      </c>
      <c r="F486" s="6">
        <v>515</v>
      </c>
      <c r="G486" s="4">
        <v>60</v>
      </c>
      <c r="H486" s="4">
        <v>70</v>
      </c>
      <c r="I486" s="4">
        <v>65</v>
      </c>
      <c r="J486" s="4">
        <v>125</v>
      </c>
      <c r="K486" s="4">
        <v>105</v>
      </c>
      <c r="L486" s="4">
        <v>90</v>
      </c>
      <c r="M486" s="7" t="str">
        <f t="shared" si="7"/>
        <v>(485,407, 'Roserade',5,8,515,60,70,65,125,105,90),</v>
      </c>
    </row>
    <row r="487" spans="1:13" ht="13" x14ac:dyDescent="0.25">
      <c r="A487" s="8">
        <v>486</v>
      </c>
      <c r="B487" s="4">
        <v>408</v>
      </c>
      <c r="C487" s="5" t="s">
        <v>497</v>
      </c>
      <c r="D487" s="5">
        <v>13</v>
      </c>
      <c r="E487" s="5" t="s">
        <v>3560</v>
      </c>
      <c r="F487" s="6">
        <v>350</v>
      </c>
      <c r="G487" s="4">
        <v>67</v>
      </c>
      <c r="H487" s="4">
        <v>125</v>
      </c>
      <c r="I487" s="4">
        <v>40</v>
      </c>
      <c r="J487" s="4">
        <v>30</v>
      </c>
      <c r="K487" s="4">
        <v>30</v>
      </c>
      <c r="L487" s="4">
        <v>58</v>
      </c>
      <c r="M487" s="7" t="str">
        <f t="shared" si="7"/>
        <v>(486,408, 'Cranidos',13,null,350,67,125,40,30,30,58),</v>
      </c>
    </row>
    <row r="488" spans="1:13" ht="13" x14ac:dyDescent="0.25">
      <c r="A488" s="8">
        <v>487</v>
      </c>
      <c r="B488" s="4">
        <v>409</v>
      </c>
      <c r="C488" s="5" t="s">
        <v>498</v>
      </c>
      <c r="D488" s="5">
        <v>13</v>
      </c>
      <c r="E488" s="5" t="s">
        <v>3560</v>
      </c>
      <c r="F488" s="6">
        <v>495</v>
      </c>
      <c r="G488" s="4">
        <v>97</v>
      </c>
      <c r="H488" s="4">
        <v>165</v>
      </c>
      <c r="I488" s="4">
        <v>60</v>
      </c>
      <c r="J488" s="4">
        <v>65</v>
      </c>
      <c r="K488" s="4">
        <v>50</v>
      </c>
      <c r="L488" s="4">
        <v>58</v>
      </c>
      <c r="M488" s="7" t="str">
        <f t="shared" si="7"/>
        <v>(487,409, 'Rampardos',13,null,495,97,165,60,65,50,58),</v>
      </c>
    </row>
    <row r="489" spans="1:13" ht="15" customHeight="1" x14ac:dyDescent="0.25">
      <c r="A489" s="8">
        <v>488</v>
      </c>
      <c r="B489" s="4">
        <v>410</v>
      </c>
      <c r="C489" s="5" t="s">
        <v>499</v>
      </c>
      <c r="D489" s="5">
        <v>13</v>
      </c>
      <c r="E489" s="5">
        <v>17</v>
      </c>
      <c r="F489" s="6">
        <v>350</v>
      </c>
      <c r="G489" s="4">
        <v>30</v>
      </c>
      <c r="H489" s="4">
        <v>42</v>
      </c>
      <c r="I489" s="4">
        <v>118</v>
      </c>
      <c r="J489" s="4">
        <v>42</v>
      </c>
      <c r="K489" s="4">
        <v>88</v>
      </c>
      <c r="L489" s="4">
        <v>30</v>
      </c>
      <c r="M489" s="7" t="str">
        <f t="shared" si="7"/>
        <v>(488,410, 'Shieldon',13,17,350,30,42,118,42,88,30),</v>
      </c>
    </row>
    <row r="490" spans="1:13" ht="15" customHeight="1" x14ac:dyDescent="0.25">
      <c r="A490" s="8">
        <v>489</v>
      </c>
      <c r="B490" s="4">
        <v>411</v>
      </c>
      <c r="C490" s="5" t="s">
        <v>500</v>
      </c>
      <c r="D490" s="5">
        <v>13</v>
      </c>
      <c r="E490" s="5">
        <v>17</v>
      </c>
      <c r="F490" s="6">
        <v>495</v>
      </c>
      <c r="G490" s="4">
        <v>60</v>
      </c>
      <c r="H490" s="4">
        <v>52</v>
      </c>
      <c r="I490" s="4">
        <v>168</v>
      </c>
      <c r="J490" s="4">
        <v>47</v>
      </c>
      <c r="K490" s="4">
        <v>138</v>
      </c>
      <c r="L490" s="4">
        <v>30</v>
      </c>
      <c r="M490" s="7" t="str">
        <f t="shared" si="7"/>
        <v>(489,411, 'Bastiodon',13,17,495,60,52,168,47,138,30),</v>
      </c>
    </row>
    <row r="491" spans="1:13" ht="13" x14ac:dyDescent="0.25">
      <c r="A491" s="8">
        <v>490</v>
      </c>
      <c r="B491" s="4">
        <v>412</v>
      </c>
      <c r="C491" s="5" t="s">
        <v>501</v>
      </c>
      <c r="D491" s="5">
        <v>12</v>
      </c>
      <c r="E491" s="5" t="s">
        <v>3560</v>
      </c>
      <c r="F491" s="6">
        <v>224</v>
      </c>
      <c r="G491" s="4">
        <v>40</v>
      </c>
      <c r="H491" s="4">
        <v>29</v>
      </c>
      <c r="I491" s="4">
        <v>45</v>
      </c>
      <c r="J491" s="4">
        <v>29</v>
      </c>
      <c r="K491" s="4">
        <v>45</v>
      </c>
      <c r="L491" s="4">
        <v>36</v>
      </c>
      <c r="M491" s="7" t="str">
        <f t="shared" si="7"/>
        <v>(490,412, 'Burmy',12,null,224,40,29,45,29,45,36),</v>
      </c>
    </row>
    <row r="492" spans="1:13" ht="15" customHeight="1" x14ac:dyDescent="0.25">
      <c r="A492" s="8">
        <v>491</v>
      </c>
      <c r="B492" s="4">
        <v>413</v>
      </c>
      <c r="C492" s="5" t="s">
        <v>3130</v>
      </c>
      <c r="D492" s="5">
        <v>12</v>
      </c>
      <c r="E492" s="5">
        <v>5</v>
      </c>
      <c r="F492" s="6">
        <v>424</v>
      </c>
      <c r="G492" s="4">
        <v>60</v>
      </c>
      <c r="H492" s="4">
        <v>59</v>
      </c>
      <c r="I492" s="4">
        <v>85</v>
      </c>
      <c r="J492" s="4">
        <v>79</v>
      </c>
      <c r="K492" s="4">
        <v>105</v>
      </c>
      <c r="L492" s="4">
        <v>36</v>
      </c>
      <c r="M492" s="7" t="str">
        <f t="shared" si="7"/>
        <v>(491,413, 'Wormadam (Plant Cloak)',12,5,424,60,59,85,79,105,36),</v>
      </c>
    </row>
    <row r="493" spans="1:13" ht="15" customHeight="1" x14ac:dyDescent="0.25">
      <c r="A493" s="8">
        <v>492</v>
      </c>
      <c r="B493" s="4">
        <v>413</v>
      </c>
      <c r="C493" s="5" t="s">
        <v>3131</v>
      </c>
      <c r="D493" s="5">
        <v>12</v>
      </c>
      <c r="E493" s="5">
        <v>9</v>
      </c>
      <c r="F493" s="6">
        <v>424</v>
      </c>
      <c r="G493" s="4">
        <v>60</v>
      </c>
      <c r="H493" s="4">
        <v>79</v>
      </c>
      <c r="I493" s="4">
        <v>105</v>
      </c>
      <c r="J493" s="4">
        <v>59</v>
      </c>
      <c r="K493" s="4">
        <v>85</v>
      </c>
      <c r="L493" s="4">
        <v>36</v>
      </c>
      <c r="M493" s="7" t="str">
        <f t="shared" si="7"/>
        <v>(492,413, 'Wormadam (Sandy Cloak)',12,9,424,60,79,105,59,85,36),</v>
      </c>
    </row>
    <row r="494" spans="1:13" ht="15" customHeight="1" x14ac:dyDescent="0.25">
      <c r="A494" s="8">
        <v>493</v>
      </c>
      <c r="B494" s="4">
        <v>413</v>
      </c>
      <c r="C494" s="5" t="s">
        <v>3132</v>
      </c>
      <c r="D494" s="5">
        <v>12</v>
      </c>
      <c r="E494" s="5">
        <v>17</v>
      </c>
      <c r="F494" s="6">
        <v>424</v>
      </c>
      <c r="G494" s="4">
        <v>60</v>
      </c>
      <c r="H494" s="4">
        <v>69</v>
      </c>
      <c r="I494" s="4">
        <v>95</v>
      </c>
      <c r="J494" s="4">
        <v>69</v>
      </c>
      <c r="K494" s="4">
        <v>95</v>
      </c>
      <c r="L494" s="4">
        <v>36</v>
      </c>
      <c r="M494" s="7" t="str">
        <f t="shared" si="7"/>
        <v>(493,413, 'Wormadam (Trash Cloak)',12,17,424,60,69,95,69,95,36),</v>
      </c>
    </row>
    <row r="495" spans="1:13" ht="15" customHeight="1" x14ac:dyDescent="0.25">
      <c r="A495" s="8">
        <v>494</v>
      </c>
      <c r="B495" s="4">
        <v>414</v>
      </c>
      <c r="C495" s="5" t="s">
        <v>502</v>
      </c>
      <c r="D495" s="5">
        <v>12</v>
      </c>
      <c r="E495" s="5">
        <v>10</v>
      </c>
      <c r="F495" s="6">
        <v>424</v>
      </c>
      <c r="G495" s="4">
        <v>70</v>
      </c>
      <c r="H495" s="4">
        <v>94</v>
      </c>
      <c r="I495" s="4">
        <v>50</v>
      </c>
      <c r="J495" s="4">
        <v>94</v>
      </c>
      <c r="K495" s="4">
        <v>50</v>
      </c>
      <c r="L495" s="4">
        <v>66</v>
      </c>
      <c r="M495" s="7" t="str">
        <f t="shared" si="7"/>
        <v>(494,414, 'Mothim',12,10,424,70,94,50,94,50,66),</v>
      </c>
    </row>
    <row r="496" spans="1:13" ht="15" customHeight="1" x14ac:dyDescent="0.25">
      <c r="A496" s="8">
        <v>495</v>
      </c>
      <c r="B496" s="4">
        <v>415</v>
      </c>
      <c r="C496" s="5" t="s">
        <v>503</v>
      </c>
      <c r="D496" s="5">
        <v>12</v>
      </c>
      <c r="E496" s="5">
        <v>10</v>
      </c>
      <c r="F496" s="6">
        <v>244</v>
      </c>
      <c r="G496" s="4">
        <v>30</v>
      </c>
      <c r="H496" s="4">
        <v>30</v>
      </c>
      <c r="I496" s="4">
        <v>42</v>
      </c>
      <c r="J496" s="4">
        <v>30</v>
      </c>
      <c r="K496" s="4">
        <v>42</v>
      </c>
      <c r="L496" s="4">
        <v>70</v>
      </c>
      <c r="M496" s="7" t="str">
        <f t="shared" si="7"/>
        <v>(495,415, 'Combee',12,10,244,30,30,42,30,42,70),</v>
      </c>
    </row>
    <row r="497" spans="1:13" ht="15" customHeight="1" x14ac:dyDescent="0.25">
      <c r="A497" s="8">
        <v>496</v>
      </c>
      <c r="B497" s="4">
        <v>416</v>
      </c>
      <c r="C497" s="5" t="s">
        <v>504</v>
      </c>
      <c r="D497" s="5">
        <v>12</v>
      </c>
      <c r="E497" s="5">
        <v>10</v>
      </c>
      <c r="F497" s="6">
        <v>474</v>
      </c>
      <c r="G497" s="4">
        <v>70</v>
      </c>
      <c r="H497" s="4">
        <v>80</v>
      </c>
      <c r="I497" s="4">
        <v>102</v>
      </c>
      <c r="J497" s="4">
        <v>80</v>
      </c>
      <c r="K497" s="4">
        <v>102</v>
      </c>
      <c r="L497" s="4">
        <v>40</v>
      </c>
      <c r="M497" s="7" t="str">
        <f t="shared" si="7"/>
        <v>(496,416, 'Vespiquen',12,10,474,70,80,102,80,102,40),</v>
      </c>
    </row>
    <row r="498" spans="1:13" ht="13" x14ac:dyDescent="0.25">
      <c r="A498" s="8">
        <v>497</v>
      </c>
      <c r="B498" s="4">
        <v>417</v>
      </c>
      <c r="C498" s="5" t="s">
        <v>505</v>
      </c>
      <c r="D498" s="5">
        <v>4</v>
      </c>
      <c r="E498" s="5" t="s">
        <v>3560</v>
      </c>
      <c r="F498" s="6">
        <v>405</v>
      </c>
      <c r="G498" s="4">
        <v>60</v>
      </c>
      <c r="H498" s="4">
        <v>45</v>
      </c>
      <c r="I498" s="4">
        <v>70</v>
      </c>
      <c r="J498" s="4">
        <v>45</v>
      </c>
      <c r="K498" s="4">
        <v>90</v>
      </c>
      <c r="L498" s="4">
        <v>95</v>
      </c>
      <c r="M498" s="7" t="str">
        <f t="shared" si="7"/>
        <v>(497,417, 'Pachirisu',4,null,405,60,45,70,45,90,95),</v>
      </c>
    </row>
    <row r="499" spans="1:13" ht="13" x14ac:dyDescent="0.25">
      <c r="A499" s="8">
        <v>498</v>
      </c>
      <c r="B499" s="4">
        <v>418</v>
      </c>
      <c r="C499" s="5" t="s">
        <v>506</v>
      </c>
      <c r="D499" s="5">
        <v>3</v>
      </c>
      <c r="E499" s="5" t="s">
        <v>3560</v>
      </c>
      <c r="F499" s="6">
        <v>330</v>
      </c>
      <c r="G499" s="4">
        <v>55</v>
      </c>
      <c r="H499" s="4">
        <v>65</v>
      </c>
      <c r="I499" s="4">
        <v>35</v>
      </c>
      <c r="J499" s="4">
        <v>60</v>
      </c>
      <c r="K499" s="4">
        <v>30</v>
      </c>
      <c r="L499" s="4">
        <v>85</v>
      </c>
      <c r="M499" s="7" t="str">
        <f t="shared" si="7"/>
        <v>(498,418, 'Buizel',3,null,330,55,65,35,60,30,85),</v>
      </c>
    </row>
    <row r="500" spans="1:13" ht="13" x14ac:dyDescent="0.25">
      <c r="A500" s="8">
        <v>499</v>
      </c>
      <c r="B500" s="4">
        <v>419</v>
      </c>
      <c r="C500" s="5" t="s">
        <v>507</v>
      </c>
      <c r="D500" s="5">
        <v>3</v>
      </c>
      <c r="E500" s="5" t="s">
        <v>3560</v>
      </c>
      <c r="F500" s="6">
        <v>495</v>
      </c>
      <c r="G500" s="4">
        <v>85</v>
      </c>
      <c r="H500" s="4">
        <v>105</v>
      </c>
      <c r="I500" s="4">
        <v>55</v>
      </c>
      <c r="J500" s="4">
        <v>85</v>
      </c>
      <c r="K500" s="4">
        <v>50</v>
      </c>
      <c r="L500" s="4">
        <v>115</v>
      </c>
      <c r="M500" s="7" t="str">
        <f t="shared" si="7"/>
        <v>(499,419, 'Floatzel',3,null,495,85,105,55,85,50,115),</v>
      </c>
    </row>
    <row r="501" spans="1:13" ht="13" x14ac:dyDescent="0.25">
      <c r="A501" s="8">
        <v>500</v>
      </c>
      <c r="B501" s="4">
        <v>420</v>
      </c>
      <c r="C501" s="5" t="s">
        <v>508</v>
      </c>
      <c r="D501" s="5">
        <v>5</v>
      </c>
      <c r="E501" s="5" t="s">
        <v>3560</v>
      </c>
      <c r="F501" s="6">
        <v>275</v>
      </c>
      <c r="G501" s="4">
        <v>45</v>
      </c>
      <c r="H501" s="4">
        <v>35</v>
      </c>
      <c r="I501" s="4">
        <v>45</v>
      </c>
      <c r="J501" s="4">
        <v>62</v>
      </c>
      <c r="K501" s="4">
        <v>53</v>
      </c>
      <c r="L501" s="4">
        <v>35</v>
      </c>
      <c r="M501" s="7" t="str">
        <f t="shared" si="7"/>
        <v>(500,420, 'Cherubi',5,null,275,45,35,45,62,53,35),</v>
      </c>
    </row>
    <row r="502" spans="1:13" ht="13" x14ac:dyDescent="0.25">
      <c r="A502" s="8">
        <v>501</v>
      </c>
      <c r="B502" s="4">
        <v>421</v>
      </c>
      <c r="C502" s="5" t="s">
        <v>509</v>
      </c>
      <c r="D502" s="5">
        <v>5</v>
      </c>
      <c r="E502" s="5" t="s">
        <v>3560</v>
      </c>
      <c r="F502" s="6">
        <v>450</v>
      </c>
      <c r="G502" s="4">
        <v>70</v>
      </c>
      <c r="H502" s="4">
        <v>60</v>
      </c>
      <c r="I502" s="4">
        <v>70</v>
      </c>
      <c r="J502" s="4">
        <v>87</v>
      </c>
      <c r="K502" s="4">
        <v>78</v>
      </c>
      <c r="L502" s="4">
        <v>85</v>
      </c>
      <c r="M502" s="7" t="str">
        <f t="shared" si="7"/>
        <v>(501,421, 'Cherrim',5,null,450,70,60,70,87,78,85),</v>
      </c>
    </row>
    <row r="503" spans="1:13" ht="13" x14ac:dyDescent="0.25">
      <c r="A503" s="8">
        <v>502</v>
      </c>
      <c r="B503" s="4">
        <v>422</v>
      </c>
      <c r="C503" s="5" t="s">
        <v>510</v>
      </c>
      <c r="D503" s="5">
        <v>3</v>
      </c>
      <c r="E503" s="5" t="s">
        <v>3560</v>
      </c>
      <c r="F503" s="6">
        <v>325</v>
      </c>
      <c r="G503" s="4">
        <v>76</v>
      </c>
      <c r="H503" s="4">
        <v>48</v>
      </c>
      <c r="I503" s="4">
        <v>48</v>
      </c>
      <c r="J503" s="4">
        <v>57</v>
      </c>
      <c r="K503" s="4">
        <v>62</v>
      </c>
      <c r="L503" s="4">
        <v>34</v>
      </c>
      <c r="M503" s="7" t="str">
        <f t="shared" si="7"/>
        <v>(502,422, 'Shellos',3,null,325,76,48,48,57,62,34),</v>
      </c>
    </row>
    <row r="504" spans="1:13" ht="15" customHeight="1" x14ac:dyDescent="0.25">
      <c r="A504" s="8">
        <v>503</v>
      </c>
      <c r="B504" s="4">
        <v>423</v>
      </c>
      <c r="C504" s="5" t="s">
        <v>511</v>
      </c>
      <c r="D504" s="5">
        <v>3</v>
      </c>
      <c r="E504" s="5">
        <v>9</v>
      </c>
      <c r="F504" s="6">
        <v>475</v>
      </c>
      <c r="G504" s="4">
        <v>111</v>
      </c>
      <c r="H504" s="4">
        <v>83</v>
      </c>
      <c r="I504" s="4">
        <v>68</v>
      </c>
      <c r="J504" s="4">
        <v>92</v>
      </c>
      <c r="K504" s="4">
        <v>82</v>
      </c>
      <c r="L504" s="4">
        <v>39</v>
      </c>
      <c r="M504" s="7" t="str">
        <f t="shared" si="7"/>
        <v>(503,423, 'Gastrodon',3,9,475,111,83,68,92,82,39),</v>
      </c>
    </row>
    <row r="505" spans="1:13" ht="13" x14ac:dyDescent="0.25">
      <c r="A505" s="8">
        <v>504</v>
      </c>
      <c r="B505" s="4">
        <v>424</v>
      </c>
      <c r="C505" s="5" t="s">
        <v>512</v>
      </c>
      <c r="D505" s="5">
        <v>1</v>
      </c>
      <c r="E505" s="5" t="s">
        <v>3560</v>
      </c>
      <c r="F505" s="6">
        <v>482</v>
      </c>
      <c r="G505" s="4">
        <v>75</v>
      </c>
      <c r="H505" s="4">
        <v>100</v>
      </c>
      <c r="I505" s="4">
        <v>66</v>
      </c>
      <c r="J505" s="4">
        <v>60</v>
      </c>
      <c r="K505" s="4">
        <v>66</v>
      </c>
      <c r="L505" s="4">
        <v>115</v>
      </c>
      <c r="M505" s="7" t="str">
        <f t="shared" si="7"/>
        <v>(504,424, 'Ambipom',1,null,482,75,100,66,60,66,115),</v>
      </c>
    </row>
    <row r="506" spans="1:13" ht="15" customHeight="1" x14ac:dyDescent="0.25">
      <c r="A506" s="8">
        <v>505</v>
      </c>
      <c r="B506" s="4">
        <v>425</v>
      </c>
      <c r="C506" s="5" t="s">
        <v>513</v>
      </c>
      <c r="D506" s="5">
        <v>14</v>
      </c>
      <c r="E506" s="5">
        <v>10</v>
      </c>
      <c r="F506" s="6">
        <v>348</v>
      </c>
      <c r="G506" s="4">
        <v>90</v>
      </c>
      <c r="H506" s="4">
        <v>50</v>
      </c>
      <c r="I506" s="4">
        <v>34</v>
      </c>
      <c r="J506" s="4">
        <v>60</v>
      </c>
      <c r="K506" s="4">
        <v>44</v>
      </c>
      <c r="L506" s="4">
        <v>70</v>
      </c>
      <c r="M506" s="7" t="str">
        <f t="shared" si="7"/>
        <v>(505,425, 'Drifloon',14,10,348,90,50,34,60,44,70),</v>
      </c>
    </row>
    <row r="507" spans="1:13" ht="15" customHeight="1" x14ac:dyDescent="0.25">
      <c r="A507" s="8">
        <v>506</v>
      </c>
      <c r="B507" s="4">
        <v>426</v>
      </c>
      <c r="C507" s="5" t="s">
        <v>514</v>
      </c>
      <c r="D507" s="5">
        <v>14</v>
      </c>
      <c r="E507" s="5">
        <v>10</v>
      </c>
      <c r="F507" s="6">
        <v>498</v>
      </c>
      <c r="G507" s="4">
        <v>150</v>
      </c>
      <c r="H507" s="4">
        <v>80</v>
      </c>
      <c r="I507" s="4">
        <v>44</v>
      </c>
      <c r="J507" s="4">
        <v>90</v>
      </c>
      <c r="K507" s="4">
        <v>54</v>
      </c>
      <c r="L507" s="4">
        <v>80</v>
      </c>
      <c r="M507" s="7" t="str">
        <f t="shared" si="7"/>
        <v>(506,426, 'Drifblim',14,10,498,150,80,44,90,54,80),</v>
      </c>
    </row>
    <row r="508" spans="1:13" ht="13" x14ac:dyDescent="0.25">
      <c r="A508" s="8">
        <v>507</v>
      </c>
      <c r="B508" s="4">
        <v>427</v>
      </c>
      <c r="C508" s="5" t="s">
        <v>515</v>
      </c>
      <c r="D508" s="5">
        <v>1</v>
      </c>
      <c r="E508" s="5" t="s">
        <v>3560</v>
      </c>
      <c r="F508" s="6">
        <v>350</v>
      </c>
      <c r="G508" s="4">
        <v>55</v>
      </c>
      <c r="H508" s="4">
        <v>66</v>
      </c>
      <c r="I508" s="4">
        <v>44</v>
      </c>
      <c r="J508" s="4">
        <v>44</v>
      </c>
      <c r="K508" s="4">
        <v>56</v>
      </c>
      <c r="L508" s="4">
        <v>85</v>
      </c>
      <c r="M508" s="7" t="str">
        <f t="shared" si="7"/>
        <v>(507,427, 'Buneary',1,null,350,55,66,44,44,56,85),</v>
      </c>
    </row>
    <row r="509" spans="1:13" ht="13" x14ac:dyDescent="0.25">
      <c r="A509" s="8">
        <v>508</v>
      </c>
      <c r="B509" s="4">
        <v>428</v>
      </c>
      <c r="C509" s="5" t="s">
        <v>516</v>
      </c>
      <c r="D509" s="5">
        <v>1</v>
      </c>
      <c r="E509" s="5" t="s">
        <v>3560</v>
      </c>
      <c r="F509" s="6">
        <v>480</v>
      </c>
      <c r="G509" s="4">
        <v>65</v>
      </c>
      <c r="H509" s="4">
        <v>76</v>
      </c>
      <c r="I509" s="4">
        <v>84</v>
      </c>
      <c r="J509" s="4">
        <v>54</v>
      </c>
      <c r="K509" s="4">
        <v>96</v>
      </c>
      <c r="L509" s="4">
        <v>105</v>
      </c>
      <c r="M509" s="7" t="str">
        <f t="shared" si="7"/>
        <v>(508,428, 'Lopunny',1,null,480,65,76,84,54,96,105),</v>
      </c>
    </row>
    <row r="510" spans="1:13" ht="15" customHeight="1" x14ac:dyDescent="0.25">
      <c r="A510" s="8">
        <v>509</v>
      </c>
      <c r="B510" s="4">
        <v>428</v>
      </c>
      <c r="C510" s="4" t="s">
        <v>517</v>
      </c>
      <c r="D510" s="5">
        <v>1</v>
      </c>
      <c r="E510" s="5">
        <v>7</v>
      </c>
      <c r="F510" s="6">
        <v>580</v>
      </c>
      <c r="G510" s="4">
        <v>65</v>
      </c>
      <c r="H510" s="4">
        <v>136</v>
      </c>
      <c r="I510" s="4">
        <v>94</v>
      </c>
      <c r="J510" s="4">
        <v>54</v>
      </c>
      <c r="K510" s="4">
        <v>96</v>
      </c>
      <c r="L510" s="4">
        <v>135</v>
      </c>
      <c r="M510" s="7" t="str">
        <f t="shared" si="7"/>
        <v>(509,428, 'Mega Lopunny',1,7,580,65,136,94,54,96,135),</v>
      </c>
    </row>
    <row r="511" spans="1:13" ht="13" x14ac:dyDescent="0.25">
      <c r="A511" s="8">
        <v>510</v>
      </c>
      <c r="B511" s="4">
        <v>429</v>
      </c>
      <c r="C511" s="5" t="s">
        <v>518</v>
      </c>
      <c r="D511" s="5">
        <v>14</v>
      </c>
      <c r="E511" s="5" t="s">
        <v>3560</v>
      </c>
      <c r="F511" s="6">
        <v>495</v>
      </c>
      <c r="G511" s="4">
        <v>60</v>
      </c>
      <c r="H511" s="4">
        <v>60</v>
      </c>
      <c r="I511" s="4">
        <v>60</v>
      </c>
      <c r="J511" s="4">
        <v>105</v>
      </c>
      <c r="K511" s="4">
        <v>105</v>
      </c>
      <c r="L511" s="4">
        <v>105</v>
      </c>
      <c r="M511" s="7" t="str">
        <f t="shared" si="7"/>
        <v>(510,429, 'Mismagius',14,null,495,60,60,60,105,105,105),</v>
      </c>
    </row>
    <row r="512" spans="1:13" ht="15" customHeight="1" x14ac:dyDescent="0.25">
      <c r="A512" s="8">
        <v>511</v>
      </c>
      <c r="B512" s="4">
        <v>430</v>
      </c>
      <c r="C512" s="5" t="s">
        <v>519</v>
      </c>
      <c r="D512" s="5">
        <v>16</v>
      </c>
      <c r="E512" s="5">
        <v>10</v>
      </c>
      <c r="F512" s="6">
        <v>505</v>
      </c>
      <c r="G512" s="4">
        <v>100</v>
      </c>
      <c r="H512" s="4">
        <v>125</v>
      </c>
      <c r="I512" s="4">
        <v>52</v>
      </c>
      <c r="J512" s="4">
        <v>105</v>
      </c>
      <c r="K512" s="4">
        <v>52</v>
      </c>
      <c r="L512" s="4">
        <v>71</v>
      </c>
      <c r="M512" s="7" t="str">
        <f t="shared" si="7"/>
        <v>(511,430, 'Honchkrow',16,10,505,100,125,52,105,52,71),</v>
      </c>
    </row>
    <row r="513" spans="1:13" ht="13" x14ac:dyDescent="0.25">
      <c r="A513" s="8">
        <v>512</v>
      </c>
      <c r="B513" s="4">
        <v>431</v>
      </c>
      <c r="C513" s="5" t="s">
        <v>520</v>
      </c>
      <c r="D513" s="5">
        <v>1</v>
      </c>
      <c r="E513" s="5" t="s">
        <v>3560</v>
      </c>
      <c r="F513" s="6">
        <v>310</v>
      </c>
      <c r="G513" s="4">
        <v>49</v>
      </c>
      <c r="H513" s="4">
        <v>55</v>
      </c>
      <c r="I513" s="4">
        <v>42</v>
      </c>
      <c r="J513" s="4">
        <v>42</v>
      </c>
      <c r="K513" s="4">
        <v>37</v>
      </c>
      <c r="L513" s="4">
        <v>85</v>
      </c>
      <c r="M513" s="7" t="str">
        <f t="shared" si="7"/>
        <v>(512,431, 'Glameow',1,null,310,49,55,42,42,37,85),</v>
      </c>
    </row>
    <row r="514" spans="1:13" ht="13" x14ac:dyDescent="0.25">
      <c r="A514" s="8">
        <v>513</v>
      </c>
      <c r="B514" s="4">
        <v>432</v>
      </c>
      <c r="C514" s="5" t="s">
        <v>521</v>
      </c>
      <c r="D514" s="5">
        <v>1</v>
      </c>
      <c r="E514" s="5" t="s">
        <v>3560</v>
      </c>
      <c r="F514" s="6">
        <v>452</v>
      </c>
      <c r="G514" s="4">
        <v>71</v>
      </c>
      <c r="H514" s="4">
        <v>82</v>
      </c>
      <c r="I514" s="4">
        <v>64</v>
      </c>
      <c r="J514" s="4">
        <v>64</v>
      </c>
      <c r="K514" s="4">
        <v>59</v>
      </c>
      <c r="L514" s="4">
        <v>112</v>
      </c>
      <c r="M514" s="7" t="str">
        <f t="shared" si="7"/>
        <v>(513,432, 'Purugly',1,null,452,71,82,64,64,59,112),</v>
      </c>
    </row>
    <row r="515" spans="1:13" ht="13" x14ac:dyDescent="0.25">
      <c r="A515" s="8">
        <v>514</v>
      </c>
      <c r="B515" s="4">
        <v>433</v>
      </c>
      <c r="C515" s="5" t="s">
        <v>522</v>
      </c>
      <c r="D515" s="5">
        <v>11</v>
      </c>
      <c r="E515" s="5" t="s">
        <v>3560</v>
      </c>
      <c r="F515" s="6">
        <v>285</v>
      </c>
      <c r="G515" s="4">
        <v>45</v>
      </c>
      <c r="H515" s="4">
        <v>30</v>
      </c>
      <c r="I515" s="4">
        <v>50</v>
      </c>
      <c r="J515" s="4">
        <v>65</v>
      </c>
      <c r="K515" s="4">
        <v>50</v>
      </c>
      <c r="L515" s="4">
        <v>45</v>
      </c>
      <c r="M515" s="7" t="str">
        <f t="shared" ref="M515:M578" si="8">"("&amp;A515&amp;","&amp;B515&amp;", '"&amp;C515&amp;"',"&amp;D515&amp;","&amp;E515&amp;","&amp;F515&amp;","&amp;G515&amp;","&amp;H515&amp;","&amp;I515&amp;","&amp;J515&amp;","&amp;K515&amp;","&amp;L515&amp;"),"</f>
        <v>(514,433, 'Chingling',11,null,285,45,30,50,65,50,45),</v>
      </c>
    </row>
    <row r="516" spans="1:13" ht="15" customHeight="1" x14ac:dyDescent="0.25">
      <c r="A516" s="8">
        <v>515</v>
      </c>
      <c r="B516" s="4">
        <v>434</v>
      </c>
      <c r="C516" s="5" t="s">
        <v>523</v>
      </c>
      <c r="D516" s="5">
        <v>8</v>
      </c>
      <c r="E516" s="5">
        <v>16</v>
      </c>
      <c r="F516" s="6">
        <v>329</v>
      </c>
      <c r="G516" s="4">
        <v>63</v>
      </c>
      <c r="H516" s="4">
        <v>63</v>
      </c>
      <c r="I516" s="4">
        <v>47</v>
      </c>
      <c r="J516" s="4">
        <v>41</v>
      </c>
      <c r="K516" s="4">
        <v>41</v>
      </c>
      <c r="L516" s="4">
        <v>74</v>
      </c>
      <c r="M516" s="7" t="str">
        <f t="shared" si="8"/>
        <v>(515,434, 'Stunky',8,16,329,63,63,47,41,41,74),</v>
      </c>
    </row>
    <row r="517" spans="1:13" ht="15" customHeight="1" x14ac:dyDescent="0.25">
      <c r="A517" s="8">
        <v>516</v>
      </c>
      <c r="B517" s="4">
        <v>435</v>
      </c>
      <c r="C517" s="5" t="s">
        <v>524</v>
      </c>
      <c r="D517" s="5">
        <v>8</v>
      </c>
      <c r="E517" s="5">
        <v>16</v>
      </c>
      <c r="F517" s="6">
        <v>479</v>
      </c>
      <c r="G517" s="4">
        <v>103</v>
      </c>
      <c r="H517" s="4">
        <v>93</v>
      </c>
      <c r="I517" s="4">
        <v>67</v>
      </c>
      <c r="J517" s="4">
        <v>71</v>
      </c>
      <c r="K517" s="4">
        <v>61</v>
      </c>
      <c r="L517" s="4">
        <v>84</v>
      </c>
      <c r="M517" s="7" t="str">
        <f t="shared" si="8"/>
        <v>(516,435, 'Skuntank',8,16,479,103,93,67,71,61,84),</v>
      </c>
    </row>
    <row r="518" spans="1:13" ht="15" customHeight="1" x14ac:dyDescent="0.25">
      <c r="A518" s="8">
        <v>517</v>
      </c>
      <c r="B518" s="4">
        <v>436</v>
      </c>
      <c r="C518" s="5" t="s">
        <v>525</v>
      </c>
      <c r="D518" s="5">
        <v>17</v>
      </c>
      <c r="E518" s="5">
        <v>11</v>
      </c>
      <c r="F518" s="6">
        <v>300</v>
      </c>
      <c r="G518" s="4">
        <v>57</v>
      </c>
      <c r="H518" s="4">
        <v>24</v>
      </c>
      <c r="I518" s="4">
        <v>86</v>
      </c>
      <c r="J518" s="4">
        <v>24</v>
      </c>
      <c r="K518" s="4">
        <v>86</v>
      </c>
      <c r="L518" s="4">
        <v>23</v>
      </c>
      <c r="M518" s="7" t="str">
        <f t="shared" si="8"/>
        <v>(517,436, 'Bronzor',17,11,300,57,24,86,24,86,23),</v>
      </c>
    </row>
    <row r="519" spans="1:13" ht="15" customHeight="1" x14ac:dyDescent="0.25">
      <c r="A519" s="8">
        <v>518</v>
      </c>
      <c r="B519" s="4">
        <v>437</v>
      </c>
      <c r="C519" s="5" t="s">
        <v>526</v>
      </c>
      <c r="D519" s="5">
        <v>17</v>
      </c>
      <c r="E519" s="5">
        <v>11</v>
      </c>
      <c r="F519" s="6">
        <v>500</v>
      </c>
      <c r="G519" s="4">
        <v>67</v>
      </c>
      <c r="H519" s="4">
        <v>89</v>
      </c>
      <c r="I519" s="4">
        <v>116</v>
      </c>
      <c r="J519" s="4">
        <v>79</v>
      </c>
      <c r="K519" s="4">
        <v>116</v>
      </c>
      <c r="L519" s="4">
        <v>33</v>
      </c>
      <c r="M519" s="7" t="str">
        <f t="shared" si="8"/>
        <v>(518,437, 'Bronzong',17,11,500,67,89,116,79,116,33),</v>
      </c>
    </row>
    <row r="520" spans="1:13" ht="13" x14ac:dyDescent="0.25">
      <c r="A520" s="8">
        <v>519</v>
      </c>
      <c r="B520" s="4">
        <v>438</v>
      </c>
      <c r="C520" s="5" t="s">
        <v>527</v>
      </c>
      <c r="D520" s="5">
        <v>13</v>
      </c>
      <c r="E520" s="5" t="s">
        <v>3560</v>
      </c>
      <c r="F520" s="6">
        <v>290</v>
      </c>
      <c r="G520" s="4">
        <v>50</v>
      </c>
      <c r="H520" s="4">
        <v>80</v>
      </c>
      <c r="I520" s="4">
        <v>95</v>
      </c>
      <c r="J520" s="4">
        <v>10</v>
      </c>
      <c r="K520" s="4">
        <v>45</v>
      </c>
      <c r="L520" s="4">
        <v>10</v>
      </c>
      <c r="M520" s="7" t="str">
        <f t="shared" si="8"/>
        <v>(519,438, 'Bonsly',13,null,290,50,80,95,10,45,10),</v>
      </c>
    </row>
    <row r="521" spans="1:13" ht="15" customHeight="1" x14ac:dyDescent="0.25">
      <c r="A521" s="8">
        <v>520</v>
      </c>
      <c r="B521" s="4">
        <v>439</v>
      </c>
      <c r="C521" s="5" t="s">
        <v>528</v>
      </c>
      <c r="D521" s="5">
        <v>11</v>
      </c>
      <c r="E521" s="5">
        <v>18</v>
      </c>
      <c r="F521" s="6">
        <v>310</v>
      </c>
      <c r="G521" s="4">
        <v>20</v>
      </c>
      <c r="H521" s="4">
        <v>25</v>
      </c>
      <c r="I521" s="4">
        <v>45</v>
      </c>
      <c r="J521" s="4">
        <v>70</v>
      </c>
      <c r="K521" s="4">
        <v>90</v>
      </c>
      <c r="L521" s="4">
        <v>60</v>
      </c>
      <c r="M521" s="7" t="str">
        <f t="shared" si="8"/>
        <v>(520,439, 'Mime Jr.',11,18,310,20,25,45,70,90,60),</v>
      </c>
    </row>
    <row r="522" spans="1:13" ht="13" x14ac:dyDescent="0.25">
      <c r="A522" s="8">
        <v>521</v>
      </c>
      <c r="B522" s="4">
        <v>440</v>
      </c>
      <c r="C522" s="5" t="s">
        <v>529</v>
      </c>
      <c r="D522" s="5">
        <v>1</v>
      </c>
      <c r="E522" s="5" t="s">
        <v>3560</v>
      </c>
      <c r="F522" s="6">
        <v>220</v>
      </c>
      <c r="G522" s="4">
        <v>100</v>
      </c>
      <c r="H522" s="4">
        <v>5</v>
      </c>
      <c r="I522" s="4">
        <v>5</v>
      </c>
      <c r="J522" s="4">
        <v>15</v>
      </c>
      <c r="K522" s="4">
        <v>65</v>
      </c>
      <c r="L522" s="4">
        <v>30</v>
      </c>
      <c r="M522" s="7" t="str">
        <f t="shared" si="8"/>
        <v>(521,440, 'Happiny',1,null,220,100,5,5,15,65,30),</v>
      </c>
    </row>
    <row r="523" spans="1:13" ht="15" customHeight="1" x14ac:dyDescent="0.25">
      <c r="A523" s="8">
        <v>522</v>
      </c>
      <c r="B523" s="4">
        <v>441</v>
      </c>
      <c r="C523" s="5" t="s">
        <v>530</v>
      </c>
      <c r="D523" s="5">
        <v>1</v>
      </c>
      <c r="E523" s="5">
        <v>10</v>
      </c>
      <c r="F523" s="6">
        <v>411</v>
      </c>
      <c r="G523" s="4">
        <v>76</v>
      </c>
      <c r="H523" s="4">
        <v>65</v>
      </c>
      <c r="I523" s="4">
        <v>45</v>
      </c>
      <c r="J523" s="4">
        <v>92</v>
      </c>
      <c r="K523" s="4">
        <v>42</v>
      </c>
      <c r="L523" s="4">
        <v>91</v>
      </c>
      <c r="M523" s="7" t="str">
        <f t="shared" si="8"/>
        <v>(522,441, 'Chatot',1,10,411,76,65,45,92,42,91),</v>
      </c>
    </row>
    <row r="524" spans="1:13" ht="15" customHeight="1" x14ac:dyDescent="0.25">
      <c r="A524" s="8">
        <v>523</v>
      </c>
      <c r="B524" s="4">
        <v>442</v>
      </c>
      <c r="C524" s="5" t="s">
        <v>531</v>
      </c>
      <c r="D524" s="5">
        <v>14</v>
      </c>
      <c r="E524" s="5">
        <v>16</v>
      </c>
      <c r="F524" s="6">
        <v>485</v>
      </c>
      <c r="G524" s="4">
        <v>50</v>
      </c>
      <c r="H524" s="4">
        <v>92</v>
      </c>
      <c r="I524" s="4">
        <v>108</v>
      </c>
      <c r="J524" s="4">
        <v>92</v>
      </c>
      <c r="K524" s="4">
        <v>108</v>
      </c>
      <c r="L524" s="4">
        <v>35</v>
      </c>
      <c r="M524" s="7" t="str">
        <f t="shared" si="8"/>
        <v>(523,442, 'Spiritomb',14,16,485,50,92,108,92,108,35),</v>
      </c>
    </row>
    <row r="525" spans="1:13" ht="15" customHeight="1" x14ac:dyDescent="0.25">
      <c r="A525" s="8">
        <v>524</v>
      </c>
      <c r="B525" s="4">
        <v>443</v>
      </c>
      <c r="C525" s="5" t="s">
        <v>532</v>
      </c>
      <c r="D525" s="5">
        <v>15</v>
      </c>
      <c r="E525" s="5">
        <v>9</v>
      </c>
      <c r="F525" s="6">
        <v>300</v>
      </c>
      <c r="G525" s="4">
        <v>58</v>
      </c>
      <c r="H525" s="4">
        <v>70</v>
      </c>
      <c r="I525" s="4">
        <v>45</v>
      </c>
      <c r="J525" s="4">
        <v>40</v>
      </c>
      <c r="K525" s="4">
        <v>45</v>
      </c>
      <c r="L525" s="4">
        <v>42</v>
      </c>
      <c r="M525" s="7" t="str">
        <f t="shared" si="8"/>
        <v>(524,443, 'Gible',15,9,300,58,70,45,40,45,42),</v>
      </c>
    </row>
    <row r="526" spans="1:13" ht="15" customHeight="1" x14ac:dyDescent="0.25">
      <c r="A526" s="8">
        <v>525</v>
      </c>
      <c r="B526" s="4">
        <v>444</v>
      </c>
      <c r="C526" s="5" t="s">
        <v>533</v>
      </c>
      <c r="D526" s="5">
        <v>15</v>
      </c>
      <c r="E526" s="5">
        <v>9</v>
      </c>
      <c r="F526" s="6">
        <v>410</v>
      </c>
      <c r="G526" s="4">
        <v>68</v>
      </c>
      <c r="H526" s="4">
        <v>90</v>
      </c>
      <c r="I526" s="4">
        <v>65</v>
      </c>
      <c r="J526" s="4">
        <v>50</v>
      </c>
      <c r="K526" s="4">
        <v>55</v>
      </c>
      <c r="L526" s="4">
        <v>82</v>
      </c>
      <c r="M526" s="7" t="str">
        <f t="shared" si="8"/>
        <v>(525,444, 'Gabite',15,9,410,68,90,65,50,55,82),</v>
      </c>
    </row>
    <row r="527" spans="1:13" ht="15" customHeight="1" x14ac:dyDescent="0.25">
      <c r="A527" s="8">
        <v>526</v>
      </c>
      <c r="B527" s="4">
        <v>445</v>
      </c>
      <c r="C527" s="5" t="s">
        <v>534</v>
      </c>
      <c r="D527" s="5">
        <v>15</v>
      </c>
      <c r="E527" s="5">
        <v>9</v>
      </c>
      <c r="F527" s="6">
        <v>600</v>
      </c>
      <c r="G527" s="4">
        <v>108</v>
      </c>
      <c r="H527" s="4">
        <v>130</v>
      </c>
      <c r="I527" s="4">
        <v>95</v>
      </c>
      <c r="J527" s="4">
        <v>80</v>
      </c>
      <c r="K527" s="4">
        <v>85</v>
      </c>
      <c r="L527" s="4">
        <v>102</v>
      </c>
      <c r="M527" s="7" t="str">
        <f t="shared" si="8"/>
        <v>(526,445, 'Garchomp',15,9,600,108,130,95,80,85,102),</v>
      </c>
    </row>
    <row r="528" spans="1:13" ht="15" customHeight="1" x14ac:dyDescent="0.25">
      <c r="A528" s="8">
        <v>527</v>
      </c>
      <c r="B528" s="4">
        <v>445</v>
      </c>
      <c r="C528" s="4" t="s">
        <v>535</v>
      </c>
      <c r="D528" s="5">
        <v>15</v>
      </c>
      <c r="E528" s="5">
        <v>9</v>
      </c>
      <c r="F528" s="6">
        <v>700</v>
      </c>
      <c r="G528" s="4">
        <v>108</v>
      </c>
      <c r="H528" s="4">
        <v>170</v>
      </c>
      <c r="I528" s="4">
        <v>115</v>
      </c>
      <c r="J528" s="4">
        <v>120</v>
      </c>
      <c r="K528" s="4">
        <v>95</v>
      </c>
      <c r="L528" s="4">
        <v>92</v>
      </c>
      <c r="M528" s="7" t="str">
        <f t="shared" si="8"/>
        <v>(527,445, 'Mega Garchomp',15,9,700,108,170,115,120,95,92),</v>
      </c>
    </row>
    <row r="529" spans="1:13" ht="13" x14ac:dyDescent="0.25">
      <c r="A529" s="8">
        <v>528</v>
      </c>
      <c r="B529" s="4">
        <v>446</v>
      </c>
      <c r="C529" s="5" t="s">
        <v>536</v>
      </c>
      <c r="D529" s="5">
        <v>1</v>
      </c>
      <c r="E529" s="5" t="s">
        <v>3560</v>
      </c>
      <c r="F529" s="6">
        <v>390</v>
      </c>
      <c r="G529" s="4">
        <v>135</v>
      </c>
      <c r="H529" s="4">
        <v>85</v>
      </c>
      <c r="I529" s="4">
        <v>40</v>
      </c>
      <c r="J529" s="4">
        <v>40</v>
      </c>
      <c r="K529" s="4">
        <v>85</v>
      </c>
      <c r="L529" s="4">
        <v>5</v>
      </c>
      <c r="M529" s="7" t="str">
        <f t="shared" si="8"/>
        <v>(528,446, 'Munchlax',1,null,390,135,85,40,40,85,5),</v>
      </c>
    </row>
    <row r="530" spans="1:13" ht="13" x14ac:dyDescent="0.25">
      <c r="A530" s="8">
        <v>529</v>
      </c>
      <c r="B530" s="4">
        <v>447</v>
      </c>
      <c r="C530" s="5" t="s">
        <v>537</v>
      </c>
      <c r="D530" s="5">
        <v>7</v>
      </c>
      <c r="E530" s="5" t="s">
        <v>3560</v>
      </c>
      <c r="F530" s="6">
        <v>285</v>
      </c>
      <c r="G530" s="4">
        <v>40</v>
      </c>
      <c r="H530" s="4">
        <v>70</v>
      </c>
      <c r="I530" s="4">
        <v>40</v>
      </c>
      <c r="J530" s="4">
        <v>35</v>
      </c>
      <c r="K530" s="4">
        <v>40</v>
      </c>
      <c r="L530" s="4">
        <v>60</v>
      </c>
      <c r="M530" s="7" t="str">
        <f t="shared" si="8"/>
        <v>(529,447, 'Riolu',7,null,285,40,70,40,35,40,60),</v>
      </c>
    </row>
    <row r="531" spans="1:13" ht="15" customHeight="1" x14ac:dyDescent="0.25">
      <c r="A531" s="8">
        <v>530</v>
      </c>
      <c r="B531" s="4">
        <v>448</v>
      </c>
      <c r="C531" s="5" t="s">
        <v>538</v>
      </c>
      <c r="D531" s="5">
        <v>7</v>
      </c>
      <c r="E531" s="5">
        <v>17</v>
      </c>
      <c r="F531" s="6">
        <v>525</v>
      </c>
      <c r="G531" s="4">
        <v>70</v>
      </c>
      <c r="H531" s="4">
        <v>110</v>
      </c>
      <c r="I531" s="4">
        <v>70</v>
      </c>
      <c r="J531" s="4">
        <v>115</v>
      </c>
      <c r="K531" s="4">
        <v>70</v>
      </c>
      <c r="L531" s="4">
        <v>90</v>
      </c>
      <c r="M531" s="7" t="str">
        <f t="shared" si="8"/>
        <v>(530,448, 'Lucario',7,17,525,70,110,70,115,70,90),</v>
      </c>
    </row>
    <row r="532" spans="1:13" ht="15" customHeight="1" x14ac:dyDescent="0.25">
      <c r="A532" s="8">
        <v>531</v>
      </c>
      <c r="B532" s="4">
        <v>448</v>
      </c>
      <c r="C532" s="4" t="s">
        <v>539</v>
      </c>
      <c r="D532" s="5">
        <v>7</v>
      </c>
      <c r="E532" s="5">
        <v>17</v>
      </c>
      <c r="F532" s="6">
        <v>625</v>
      </c>
      <c r="G532" s="4">
        <v>70</v>
      </c>
      <c r="H532" s="4">
        <v>145</v>
      </c>
      <c r="I532" s="4">
        <v>88</v>
      </c>
      <c r="J532" s="4">
        <v>140</v>
      </c>
      <c r="K532" s="4">
        <v>70</v>
      </c>
      <c r="L532" s="4">
        <v>112</v>
      </c>
      <c r="M532" s="7" t="str">
        <f t="shared" si="8"/>
        <v>(531,448, 'Mega Lucario',7,17,625,70,145,88,140,70,112),</v>
      </c>
    </row>
    <row r="533" spans="1:13" ht="13" x14ac:dyDescent="0.25">
      <c r="A533" s="8">
        <v>532</v>
      </c>
      <c r="B533" s="4">
        <v>449</v>
      </c>
      <c r="C533" s="5" t="s">
        <v>540</v>
      </c>
      <c r="D533" s="5">
        <v>9</v>
      </c>
      <c r="E533" s="5" t="s">
        <v>3560</v>
      </c>
      <c r="F533" s="6">
        <v>330</v>
      </c>
      <c r="G533" s="4">
        <v>68</v>
      </c>
      <c r="H533" s="4">
        <v>72</v>
      </c>
      <c r="I533" s="4">
        <v>78</v>
      </c>
      <c r="J533" s="4">
        <v>38</v>
      </c>
      <c r="K533" s="4">
        <v>42</v>
      </c>
      <c r="L533" s="4">
        <v>32</v>
      </c>
      <c r="M533" s="7" t="str">
        <f t="shared" si="8"/>
        <v>(532,449, 'Hippopotas',9,null,330,68,72,78,38,42,32),</v>
      </c>
    </row>
    <row r="534" spans="1:13" ht="13" x14ac:dyDescent="0.25">
      <c r="A534" s="8">
        <v>533</v>
      </c>
      <c r="B534" s="4">
        <v>450</v>
      </c>
      <c r="C534" s="5" t="s">
        <v>541</v>
      </c>
      <c r="D534" s="5">
        <v>9</v>
      </c>
      <c r="E534" s="5" t="s">
        <v>3560</v>
      </c>
      <c r="F534" s="6">
        <v>525</v>
      </c>
      <c r="G534" s="4">
        <v>108</v>
      </c>
      <c r="H534" s="4">
        <v>112</v>
      </c>
      <c r="I534" s="4">
        <v>118</v>
      </c>
      <c r="J534" s="4">
        <v>68</v>
      </c>
      <c r="K534" s="4">
        <v>72</v>
      </c>
      <c r="L534" s="4">
        <v>47</v>
      </c>
      <c r="M534" s="7" t="str">
        <f t="shared" si="8"/>
        <v>(533,450, 'Hippowdon',9,null,525,108,112,118,68,72,47),</v>
      </c>
    </row>
    <row r="535" spans="1:13" ht="15" customHeight="1" x14ac:dyDescent="0.25">
      <c r="A535" s="8">
        <v>534</v>
      </c>
      <c r="B535" s="4">
        <v>451</v>
      </c>
      <c r="C535" s="5" t="s">
        <v>542</v>
      </c>
      <c r="D535" s="5">
        <v>8</v>
      </c>
      <c r="E535" s="5">
        <v>12</v>
      </c>
      <c r="F535" s="6">
        <v>330</v>
      </c>
      <c r="G535" s="4">
        <v>40</v>
      </c>
      <c r="H535" s="4">
        <v>50</v>
      </c>
      <c r="I535" s="4">
        <v>90</v>
      </c>
      <c r="J535" s="4">
        <v>30</v>
      </c>
      <c r="K535" s="4">
        <v>55</v>
      </c>
      <c r="L535" s="4">
        <v>65</v>
      </c>
      <c r="M535" s="7" t="str">
        <f t="shared" si="8"/>
        <v>(534,451, 'Skorupi',8,12,330,40,50,90,30,55,65),</v>
      </c>
    </row>
    <row r="536" spans="1:13" ht="15" customHeight="1" x14ac:dyDescent="0.25">
      <c r="A536" s="8">
        <v>535</v>
      </c>
      <c r="B536" s="4">
        <v>452</v>
      </c>
      <c r="C536" s="5" t="s">
        <v>543</v>
      </c>
      <c r="D536" s="5">
        <v>8</v>
      </c>
      <c r="E536" s="5">
        <v>16</v>
      </c>
      <c r="F536" s="6">
        <v>500</v>
      </c>
      <c r="G536" s="4">
        <v>70</v>
      </c>
      <c r="H536" s="4">
        <v>90</v>
      </c>
      <c r="I536" s="4">
        <v>110</v>
      </c>
      <c r="J536" s="4">
        <v>60</v>
      </c>
      <c r="K536" s="4">
        <v>75</v>
      </c>
      <c r="L536" s="4">
        <v>95</v>
      </c>
      <c r="M536" s="7" t="str">
        <f t="shared" si="8"/>
        <v>(535,452, 'Drapion',8,16,500,70,90,110,60,75,95),</v>
      </c>
    </row>
    <row r="537" spans="1:13" ht="15" customHeight="1" x14ac:dyDescent="0.25">
      <c r="A537" s="8">
        <v>536</v>
      </c>
      <c r="B537" s="4">
        <v>453</v>
      </c>
      <c r="C537" s="5" t="s">
        <v>544</v>
      </c>
      <c r="D537" s="5">
        <v>8</v>
      </c>
      <c r="E537" s="5">
        <v>7</v>
      </c>
      <c r="F537" s="6">
        <v>300</v>
      </c>
      <c r="G537" s="4">
        <v>48</v>
      </c>
      <c r="H537" s="4">
        <v>61</v>
      </c>
      <c r="I537" s="4">
        <v>40</v>
      </c>
      <c r="J537" s="4">
        <v>61</v>
      </c>
      <c r="K537" s="4">
        <v>40</v>
      </c>
      <c r="L537" s="4">
        <v>50</v>
      </c>
      <c r="M537" s="7" t="str">
        <f t="shared" si="8"/>
        <v>(536,453, 'Croagunk',8,7,300,48,61,40,61,40,50),</v>
      </c>
    </row>
    <row r="538" spans="1:13" ht="15" customHeight="1" x14ac:dyDescent="0.25">
      <c r="A538" s="8">
        <v>537</v>
      </c>
      <c r="B538" s="4">
        <v>454</v>
      </c>
      <c r="C538" s="5" t="s">
        <v>545</v>
      </c>
      <c r="D538" s="5">
        <v>8</v>
      </c>
      <c r="E538" s="5">
        <v>7</v>
      </c>
      <c r="F538" s="6">
        <v>490</v>
      </c>
      <c r="G538" s="4">
        <v>83</v>
      </c>
      <c r="H538" s="4">
        <v>106</v>
      </c>
      <c r="I538" s="4">
        <v>65</v>
      </c>
      <c r="J538" s="4">
        <v>86</v>
      </c>
      <c r="K538" s="4">
        <v>65</v>
      </c>
      <c r="L538" s="4">
        <v>85</v>
      </c>
      <c r="M538" s="7" t="str">
        <f t="shared" si="8"/>
        <v>(537,454, 'Toxicroak',8,7,490,83,106,65,86,65,85),</v>
      </c>
    </row>
    <row r="539" spans="1:13" ht="13" x14ac:dyDescent="0.25">
      <c r="A539" s="8">
        <v>538</v>
      </c>
      <c r="B539" s="4">
        <v>455</v>
      </c>
      <c r="C539" s="5" t="s">
        <v>546</v>
      </c>
      <c r="D539" s="5">
        <v>5</v>
      </c>
      <c r="E539" s="5" t="s">
        <v>3560</v>
      </c>
      <c r="F539" s="6">
        <v>454</v>
      </c>
      <c r="G539" s="4">
        <v>74</v>
      </c>
      <c r="H539" s="4">
        <v>100</v>
      </c>
      <c r="I539" s="4">
        <v>72</v>
      </c>
      <c r="J539" s="4">
        <v>90</v>
      </c>
      <c r="K539" s="4">
        <v>72</v>
      </c>
      <c r="L539" s="4">
        <v>46</v>
      </c>
      <c r="M539" s="7" t="str">
        <f t="shared" si="8"/>
        <v>(538,455, 'Carnivine',5,null,454,74,100,72,90,72,46),</v>
      </c>
    </row>
    <row r="540" spans="1:13" ht="13" x14ac:dyDescent="0.25">
      <c r="A540" s="8">
        <v>539</v>
      </c>
      <c r="B540" s="4">
        <v>456</v>
      </c>
      <c r="C540" s="5" t="s">
        <v>547</v>
      </c>
      <c r="D540" s="5">
        <v>3</v>
      </c>
      <c r="E540" s="5" t="s">
        <v>3560</v>
      </c>
      <c r="F540" s="6">
        <v>330</v>
      </c>
      <c r="G540" s="4">
        <v>49</v>
      </c>
      <c r="H540" s="4">
        <v>49</v>
      </c>
      <c r="I540" s="4">
        <v>56</v>
      </c>
      <c r="J540" s="4">
        <v>49</v>
      </c>
      <c r="K540" s="4">
        <v>61</v>
      </c>
      <c r="L540" s="4">
        <v>66</v>
      </c>
      <c r="M540" s="7" t="str">
        <f t="shared" si="8"/>
        <v>(539,456, 'Finneon',3,null,330,49,49,56,49,61,66),</v>
      </c>
    </row>
    <row r="541" spans="1:13" ht="13" x14ac:dyDescent="0.25">
      <c r="A541" s="8">
        <v>540</v>
      </c>
      <c r="B541" s="4">
        <v>457</v>
      </c>
      <c r="C541" s="5" t="s">
        <v>548</v>
      </c>
      <c r="D541" s="5">
        <v>3</v>
      </c>
      <c r="E541" s="5" t="s">
        <v>3560</v>
      </c>
      <c r="F541" s="6">
        <v>460</v>
      </c>
      <c r="G541" s="4">
        <v>69</v>
      </c>
      <c r="H541" s="4">
        <v>69</v>
      </c>
      <c r="I541" s="4">
        <v>76</v>
      </c>
      <c r="J541" s="4">
        <v>69</v>
      </c>
      <c r="K541" s="4">
        <v>86</v>
      </c>
      <c r="L541" s="4">
        <v>91</v>
      </c>
      <c r="M541" s="7" t="str">
        <f t="shared" si="8"/>
        <v>(540,457, 'Lumineon',3,null,460,69,69,76,69,86,91),</v>
      </c>
    </row>
    <row r="542" spans="1:13" ht="15" customHeight="1" x14ac:dyDescent="0.25">
      <c r="A542" s="8">
        <v>541</v>
      </c>
      <c r="B542" s="4">
        <v>458</v>
      </c>
      <c r="C542" s="5" t="s">
        <v>549</v>
      </c>
      <c r="D542" s="5">
        <v>3</v>
      </c>
      <c r="E542" s="5">
        <v>10</v>
      </c>
      <c r="F542" s="6">
        <v>345</v>
      </c>
      <c r="G542" s="4">
        <v>45</v>
      </c>
      <c r="H542" s="4">
        <v>20</v>
      </c>
      <c r="I542" s="4">
        <v>50</v>
      </c>
      <c r="J542" s="4">
        <v>60</v>
      </c>
      <c r="K542" s="4">
        <v>120</v>
      </c>
      <c r="L542" s="4">
        <v>50</v>
      </c>
      <c r="M542" s="7" t="str">
        <f t="shared" si="8"/>
        <v>(541,458, 'Mantyke',3,10,345,45,20,50,60,120,50),</v>
      </c>
    </row>
    <row r="543" spans="1:13" ht="15" customHeight="1" x14ac:dyDescent="0.25">
      <c r="A543" s="8">
        <v>542</v>
      </c>
      <c r="B543" s="4">
        <v>459</v>
      </c>
      <c r="C543" s="5" t="s">
        <v>550</v>
      </c>
      <c r="D543" s="5">
        <v>5</v>
      </c>
      <c r="E543" s="5">
        <v>6</v>
      </c>
      <c r="F543" s="6">
        <v>334</v>
      </c>
      <c r="G543" s="4">
        <v>60</v>
      </c>
      <c r="H543" s="4">
        <v>62</v>
      </c>
      <c r="I543" s="4">
        <v>50</v>
      </c>
      <c r="J543" s="4">
        <v>62</v>
      </c>
      <c r="K543" s="4">
        <v>60</v>
      </c>
      <c r="L543" s="4">
        <v>40</v>
      </c>
      <c r="M543" s="7" t="str">
        <f t="shared" si="8"/>
        <v>(542,459, 'Snover',5,6,334,60,62,50,62,60,40),</v>
      </c>
    </row>
    <row r="544" spans="1:13" ht="15" customHeight="1" x14ac:dyDescent="0.25">
      <c r="A544" s="8">
        <v>543</v>
      </c>
      <c r="B544" s="4">
        <v>460</v>
      </c>
      <c r="C544" s="5" t="s">
        <v>551</v>
      </c>
      <c r="D544" s="5">
        <v>5</v>
      </c>
      <c r="E544" s="5">
        <v>6</v>
      </c>
      <c r="F544" s="6">
        <v>494</v>
      </c>
      <c r="G544" s="4">
        <v>90</v>
      </c>
      <c r="H544" s="4">
        <v>92</v>
      </c>
      <c r="I544" s="4">
        <v>75</v>
      </c>
      <c r="J544" s="4">
        <v>92</v>
      </c>
      <c r="K544" s="4">
        <v>85</v>
      </c>
      <c r="L544" s="4">
        <v>60</v>
      </c>
      <c r="M544" s="7" t="str">
        <f t="shared" si="8"/>
        <v>(543,460, 'Abomasnow',5,6,494,90,92,75,92,85,60),</v>
      </c>
    </row>
    <row r="545" spans="1:13" ht="15" customHeight="1" x14ac:dyDescent="0.25">
      <c r="A545" s="8">
        <v>544</v>
      </c>
      <c r="B545" s="4">
        <v>460</v>
      </c>
      <c r="C545" s="4" t="s">
        <v>552</v>
      </c>
      <c r="D545" s="5">
        <v>5</v>
      </c>
      <c r="E545" s="5">
        <v>6</v>
      </c>
      <c r="F545" s="6">
        <v>594</v>
      </c>
      <c r="G545" s="4">
        <v>90</v>
      </c>
      <c r="H545" s="4">
        <v>132</v>
      </c>
      <c r="I545" s="4">
        <v>105</v>
      </c>
      <c r="J545" s="4">
        <v>132</v>
      </c>
      <c r="K545" s="4">
        <v>105</v>
      </c>
      <c r="L545" s="4">
        <v>30</v>
      </c>
      <c r="M545" s="7" t="str">
        <f t="shared" si="8"/>
        <v>(544,460, 'Mega Abomasnow',5,6,594,90,132,105,132,105,30),</v>
      </c>
    </row>
    <row r="546" spans="1:13" ht="15" customHeight="1" x14ac:dyDescent="0.25">
      <c r="A546" s="8">
        <v>545</v>
      </c>
      <c r="B546" s="4">
        <v>461</v>
      </c>
      <c r="C546" s="5" t="s">
        <v>553</v>
      </c>
      <c r="D546" s="5">
        <v>16</v>
      </c>
      <c r="E546" s="5">
        <v>6</v>
      </c>
      <c r="F546" s="6">
        <v>510</v>
      </c>
      <c r="G546" s="4">
        <v>70</v>
      </c>
      <c r="H546" s="4">
        <v>120</v>
      </c>
      <c r="I546" s="4">
        <v>65</v>
      </c>
      <c r="J546" s="4">
        <v>45</v>
      </c>
      <c r="K546" s="4">
        <v>85</v>
      </c>
      <c r="L546" s="4">
        <v>125</v>
      </c>
      <c r="M546" s="7" t="str">
        <f t="shared" si="8"/>
        <v>(545,461, 'Weavile',16,6,510,70,120,65,45,85,125),</v>
      </c>
    </row>
    <row r="547" spans="1:13" ht="15" customHeight="1" x14ac:dyDescent="0.25">
      <c r="A547" s="8">
        <v>546</v>
      </c>
      <c r="B547" s="4">
        <v>462</v>
      </c>
      <c r="C547" s="5" t="s">
        <v>554</v>
      </c>
      <c r="D547" s="5">
        <v>4</v>
      </c>
      <c r="E547" s="5">
        <v>17</v>
      </c>
      <c r="F547" s="6">
        <v>535</v>
      </c>
      <c r="G547" s="4">
        <v>70</v>
      </c>
      <c r="H547" s="4">
        <v>70</v>
      </c>
      <c r="I547" s="4">
        <v>115</v>
      </c>
      <c r="J547" s="4">
        <v>130</v>
      </c>
      <c r="K547" s="4">
        <v>90</v>
      </c>
      <c r="L547" s="4">
        <v>60</v>
      </c>
      <c r="M547" s="7" t="str">
        <f t="shared" si="8"/>
        <v>(546,462, 'Magnezone',4,17,535,70,70,115,130,90,60),</v>
      </c>
    </row>
    <row r="548" spans="1:13" ht="13" x14ac:dyDescent="0.25">
      <c r="A548" s="8">
        <v>547</v>
      </c>
      <c r="B548" s="4">
        <v>463</v>
      </c>
      <c r="C548" s="5" t="s">
        <v>555</v>
      </c>
      <c r="D548" s="5">
        <v>1</v>
      </c>
      <c r="E548" s="5" t="s">
        <v>3560</v>
      </c>
      <c r="F548" s="6">
        <v>515</v>
      </c>
      <c r="G548" s="4">
        <v>110</v>
      </c>
      <c r="H548" s="4">
        <v>85</v>
      </c>
      <c r="I548" s="4">
        <v>95</v>
      </c>
      <c r="J548" s="4">
        <v>80</v>
      </c>
      <c r="K548" s="4">
        <v>95</v>
      </c>
      <c r="L548" s="4">
        <v>50</v>
      </c>
      <c r="M548" s="7" t="str">
        <f t="shared" si="8"/>
        <v>(547,463, 'Lickilicky',1,null,515,110,85,95,80,95,50),</v>
      </c>
    </row>
    <row r="549" spans="1:13" ht="15" customHeight="1" x14ac:dyDescent="0.25">
      <c r="A549" s="8">
        <v>548</v>
      </c>
      <c r="B549" s="4">
        <v>464</v>
      </c>
      <c r="C549" s="5" t="s">
        <v>556</v>
      </c>
      <c r="D549" s="5">
        <v>9</v>
      </c>
      <c r="E549" s="5">
        <v>13</v>
      </c>
      <c r="F549" s="6">
        <v>535</v>
      </c>
      <c r="G549" s="4">
        <v>115</v>
      </c>
      <c r="H549" s="4">
        <v>140</v>
      </c>
      <c r="I549" s="4">
        <v>130</v>
      </c>
      <c r="J549" s="4">
        <v>55</v>
      </c>
      <c r="K549" s="4">
        <v>55</v>
      </c>
      <c r="L549" s="4">
        <v>40</v>
      </c>
      <c r="M549" s="7" t="str">
        <f t="shared" si="8"/>
        <v>(548,464, 'Rhyperior',9,13,535,115,140,130,55,55,40),</v>
      </c>
    </row>
    <row r="550" spans="1:13" ht="13" x14ac:dyDescent="0.25">
      <c r="A550" s="8">
        <v>549</v>
      </c>
      <c r="B550" s="4">
        <v>465</v>
      </c>
      <c r="C550" s="5" t="s">
        <v>557</v>
      </c>
      <c r="D550" s="5">
        <v>5</v>
      </c>
      <c r="E550" s="5" t="s">
        <v>3560</v>
      </c>
      <c r="F550" s="6">
        <v>535</v>
      </c>
      <c r="G550" s="4">
        <v>100</v>
      </c>
      <c r="H550" s="4">
        <v>100</v>
      </c>
      <c r="I550" s="4">
        <v>125</v>
      </c>
      <c r="J550" s="4">
        <v>110</v>
      </c>
      <c r="K550" s="4">
        <v>50</v>
      </c>
      <c r="L550" s="4">
        <v>50</v>
      </c>
      <c r="M550" s="7" t="str">
        <f t="shared" si="8"/>
        <v>(549,465, 'Tangrowth',5,null,535,100,100,125,110,50,50),</v>
      </c>
    </row>
    <row r="551" spans="1:13" ht="13" x14ac:dyDescent="0.25">
      <c r="A551" s="8">
        <v>550</v>
      </c>
      <c r="B551" s="4">
        <v>466</v>
      </c>
      <c r="C551" s="5" t="s">
        <v>558</v>
      </c>
      <c r="D551" s="5">
        <v>4</v>
      </c>
      <c r="E551" s="5" t="s">
        <v>3560</v>
      </c>
      <c r="F551" s="6">
        <v>540</v>
      </c>
      <c r="G551" s="4">
        <v>75</v>
      </c>
      <c r="H551" s="4">
        <v>123</v>
      </c>
      <c r="I551" s="4">
        <v>67</v>
      </c>
      <c r="J551" s="4">
        <v>95</v>
      </c>
      <c r="K551" s="4">
        <v>85</v>
      </c>
      <c r="L551" s="4">
        <v>95</v>
      </c>
      <c r="M551" s="7" t="str">
        <f t="shared" si="8"/>
        <v>(550,466, 'Electivire',4,null,540,75,123,67,95,85,95),</v>
      </c>
    </row>
    <row r="552" spans="1:13" ht="13" x14ac:dyDescent="0.25">
      <c r="A552" s="8">
        <v>551</v>
      </c>
      <c r="B552" s="4">
        <v>467</v>
      </c>
      <c r="C552" s="5" t="s">
        <v>559</v>
      </c>
      <c r="D552" s="5">
        <v>2</v>
      </c>
      <c r="E552" s="5" t="s">
        <v>3560</v>
      </c>
      <c r="F552" s="6">
        <v>540</v>
      </c>
      <c r="G552" s="4">
        <v>75</v>
      </c>
      <c r="H552" s="4">
        <v>95</v>
      </c>
      <c r="I552" s="4">
        <v>67</v>
      </c>
      <c r="J552" s="4">
        <v>125</v>
      </c>
      <c r="K552" s="4">
        <v>95</v>
      </c>
      <c r="L552" s="4">
        <v>83</v>
      </c>
      <c r="M552" s="7" t="str">
        <f t="shared" si="8"/>
        <v>(551,467, 'Magmortar',2,null,540,75,95,67,125,95,83),</v>
      </c>
    </row>
    <row r="553" spans="1:13" ht="15" customHeight="1" x14ac:dyDescent="0.25">
      <c r="A553" s="8">
        <v>552</v>
      </c>
      <c r="B553" s="4">
        <v>468</v>
      </c>
      <c r="C553" s="5" t="s">
        <v>560</v>
      </c>
      <c r="D553" s="5">
        <v>18</v>
      </c>
      <c r="E553" s="5">
        <v>10</v>
      </c>
      <c r="F553" s="6">
        <v>545</v>
      </c>
      <c r="G553" s="4">
        <v>85</v>
      </c>
      <c r="H553" s="4">
        <v>50</v>
      </c>
      <c r="I553" s="4">
        <v>95</v>
      </c>
      <c r="J553" s="4">
        <v>120</v>
      </c>
      <c r="K553" s="4">
        <v>115</v>
      </c>
      <c r="L553" s="4">
        <v>80</v>
      </c>
      <c r="M553" s="7" t="str">
        <f t="shared" si="8"/>
        <v>(552,468, 'Togekiss',18,10,545,85,50,95,120,115,80),</v>
      </c>
    </row>
    <row r="554" spans="1:13" ht="15" customHeight="1" x14ac:dyDescent="0.25">
      <c r="A554" s="8">
        <v>553</v>
      </c>
      <c r="B554" s="4">
        <v>469</v>
      </c>
      <c r="C554" s="5" t="s">
        <v>561</v>
      </c>
      <c r="D554" s="5">
        <v>12</v>
      </c>
      <c r="E554" s="5">
        <v>10</v>
      </c>
      <c r="F554" s="6">
        <v>515</v>
      </c>
      <c r="G554" s="4">
        <v>86</v>
      </c>
      <c r="H554" s="4">
        <v>76</v>
      </c>
      <c r="I554" s="4">
        <v>86</v>
      </c>
      <c r="J554" s="4">
        <v>116</v>
      </c>
      <c r="K554" s="4">
        <v>56</v>
      </c>
      <c r="L554" s="4">
        <v>95</v>
      </c>
      <c r="M554" s="7" t="str">
        <f t="shared" si="8"/>
        <v>(553,469, 'Yanmega',12,10,515,86,76,86,116,56,95),</v>
      </c>
    </row>
    <row r="555" spans="1:13" ht="13" x14ac:dyDescent="0.25">
      <c r="A555" s="8">
        <v>554</v>
      </c>
      <c r="B555" s="4">
        <v>470</v>
      </c>
      <c r="C555" s="5" t="s">
        <v>562</v>
      </c>
      <c r="D555" s="5">
        <v>5</v>
      </c>
      <c r="E555" s="5" t="s">
        <v>3560</v>
      </c>
      <c r="F555" s="6">
        <v>525</v>
      </c>
      <c r="G555" s="4">
        <v>65</v>
      </c>
      <c r="H555" s="4">
        <v>110</v>
      </c>
      <c r="I555" s="4">
        <v>130</v>
      </c>
      <c r="J555" s="4">
        <v>60</v>
      </c>
      <c r="K555" s="4">
        <v>65</v>
      </c>
      <c r="L555" s="4">
        <v>95</v>
      </c>
      <c r="M555" s="7" t="str">
        <f t="shared" si="8"/>
        <v>(554,470, 'Leafeon',5,null,525,65,110,130,60,65,95),</v>
      </c>
    </row>
    <row r="556" spans="1:13" ht="13" x14ac:dyDescent="0.25">
      <c r="A556" s="8">
        <v>555</v>
      </c>
      <c r="B556" s="4">
        <v>471</v>
      </c>
      <c r="C556" s="5" t="s">
        <v>563</v>
      </c>
      <c r="D556" s="5">
        <v>6</v>
      </c>
      <c r="E556" s="5" t="s">
        <v>3560</v>
      </c>
      <c r="F556" s="6">
        <v>525</v>
      </c>
      <c r="G556" s="4">
        <v>65</v>
      </c>
      <c r="H556" s="4">
        <v>60</v>
      </c>
      <c r="I556" s="4">
        <v>110</v>
      </c>
      <c r="J556" s="4">
        <v>130</v>
      </c>
      <c r="K556" s="4">
        <v>95</v>
      </c>
      <c r="L556" s="4">
        <v>65</v>
      </c>
      <c r="M556" s="7" t="str">
        <f t="shared" si="8"/>
        <v>(555,471, 'Glaceon',6,null,525,65,60,110,130,95,65),</v>
      </c>
    </row>
    <row r="557" spans="1:13" ht="15" customHeight="1" x14ac:dyDescent="0.25">
      <c r="A557" s="8">
        <v>556</v>
      </c>
      <c r="B557" s="4">
        <v>472</v>
      </c>
      <c r="C557" s="5" t="s">
        <v>564</v>
      </c>
      <c r="D557" s="5">
        <v>9</v>
      </c>
      <c r="E557" s="5">
        <v>10</v>
      </c>
      <c r="F557" s="6">
        <v>510</v>
      </c>
      <c r="G557" s="4">
        <v>75</v>
      </c>
      <c r="H557" s="4">
        <v>95</v>
      </c>
      <c r="I557" s="4">
        <v>125</v>
      </c>
      <c r="J557" s="4">
        <v>45</v>
      </c>
      <c r="K557" s="4">
        <v>75</v>
      </c>
      <c r="L557" s="4">
        <v>95</v>
      </c>
      <c r="M557" s="7" t="str">
        <f t="shared" si="8"/>
        <v>(556,472, 'Gliscor',9,10,510,75,95,125,45,75,95),</v>
      </c>
    </row>
    <row r="558" spans="1:13" ht="15" customHeight="1" x14ac:dyDescent="0.25">
      <c r="A558" s="8">
        <v>557</v>
      </c>
      <c r="B558" s="4">
        <v>473</v>
      </c>
      <c r="C558" s="5" t="s">
        <v>565</v>
      </c>
      <c r="D558" s="5">
        <v>6</v>
      </c>
      <c r="E558" s="5">
        <v>9</v>
      </c>
      <c r="F558" s="6">
        <v>530</v>
      </c>
      <c r="G558" s="4">
        <v>110</v>
      </c>
      <c r="H558" s="4">
        <v>130</v>
      </c>
      <c r="I558" s="4">
        <v>80</v>
      </c>
      <c r="J558" s="4">
        <v>70</v>
      </c>
      <c r="K558" s="4">
        <v>60</v>
      </c>
      <c r="L558" s="4">
        <v>80</v>
      </c>
      <c r="M558" s="7" t="str">
        <f t="shared" si="8"/>
        <v>(557,473, 'Mamoswine',6,9,530,110,130,80,70,60,80),</v>
      </c>
    </row>
    <row r="559" spans="1:13" ht="13" x14ac:dyDescent="0.25">
      <c r="A559" s="8">
        <v>558</v>
      </c>
      <c r="B559" s="4">
        <v>474</v>
      </c>
      <c r="C559" s="5" t="s">
        <v>566</v>
      </c>
      <c r="D559" s="5">
        <v>1</v>
      </c>
      <c r="E559" s="5" t="s">
        <v>3560</v>
      </c>
      <c r="F559" s="6">
        <v>535</v>
      </c>
      <c r="G559" s="4">
        <v>85</v>
      </c>
      <c r="H559" s="4">
        <v>80</v>
      </c>
      <c r="I559" s="4">
        <v>70</v>
      </c>
      <c r="J559" s="4">
        <v>135</v>
      </c>
      <c r="K559" s="4">
        <v>75</v>
      </c>
      <c r="L559" s="4">
        <v>90</v>
      </c>
      <c r="M559" s="7" t="str">
        <f t="shared" si="8"/>
        <v>(558,474, 'Porygon-Z',1,null,535,85,80,70,135,75,90),</v>
      </c>
    </row>
    <row r="560" spans="1:13" ht="15" customHeight="1" x14ac:dyDescent="0.25">
      <c r="A560" s="8">
        <v>559</v>
      </c>
      <c r="B560" s="4">
        <v>475</v>
      </c>
      <c r="C560" s="5" t="s">
        <v>567</v>
      </c>
      <c r="D560" s="5">
        <v>11</v>
      </c>
      <c r="E560" s="5">
        <v>7</v>
      </c>
      <c r="F560" s="6">
        <v>518</v>
      </c>
      <c r="G560" s="4">
        <v>68</v>
      </c>
      <c r="H560" s="4">
        <v>125</v>
      </c>
      <c r="I560" s="4">
        <v>65</v>
      </c>
      <c r="J560" s="4">
        <v>65</v>
      </c>
      <c r="K560" s="4">
        <v>115</v>
      </c>
      <c r="L560" s="4">
        <v>80</v>
      </c>
      <c r="M560" s="7" t="str">
        <f t="shared" si="8"/>
        <v>(559,475, 'Gallade',11,7,518,68,125,65,65,115,80),</v>
      </c>
    </row>
    <row r="561" spans="1:13" ht="15" customHeight="1" x14ac:dyDescent="0.25">
      <c r="A561" s="8">
        <v>560</v>
      </c>
      <c r="B561" s="4">
        <v>475</v>
      </c>
      <c r="C561" s="4" t="s">
        <v>568</v>
      </c>
      <c r="D561" s="5">
        <v>11</v>
      </c>
      <c r="E561" s="5">
        <v>7</v>
      </c>
      <c r="F561" s="6">
        <v>618</v>
      </c>
      <c r="G561" s="4">
        <v>68</v>
      </c>
      <c r="H561" s="4">
        <v>165</v>
      </c>
      <c r="I561" s="4">
        <v>95</v>
      </c>
      <c r="J561" s="4">
        <v>65</v>
      </c>
      <c r="K561" s="4">
        <v>115</v>
      </c>
      <c r="L561" s="4">
        <v>110</v>
      </c>
      <c r="M561" s="7" t="str">
        <f t="shared" si="8"/>
        <v>(560,475, 'Mega Gallade',11,7,618,68,165,95,65,115,110),</v>
      </c>
    </row>
    <row r="562" spans="1:13" ht="15" customHeight="1" x14ac:dyDescent="0.25">
      <c r="A562" s="8">
        <v>561</v>
      </c>
      <c r="B562" s="4">
        <v>476</v>
      </c>
      <c r="C562" s="5" t="s">
        <v>569</v>
      </c>
      <c r="D562" s="5">
        <v>13</v>
      </c>
      <c r="E562" s="5">
        <v>17</v>
      </c>
      <c r="F562" s="6">
        <v>525</v>
      </c>
      <c r="G562" s="4">
        <v>60</v>
      </c>
      <c r="H562" s="4">
        <v>55</v>
      </c>
      <c r="I562" s="4">
        <v>145</v>
      </c>
      <c r="J562" s="4">
        <v>75</v>
      </c>
      <c r="K562" s="4">
        <v>150</v>
      </c>
      <c r="L562" s="4">
        <v>40</v>
      </c>
      <c r="M562" s="7" t="str">
        <f t="shared" si="8"/>
        <v>(561,476, 'Probopass',13,17,525,60,55,145,75,150,40),</v>
      </c>
    </row>
    <row r="563" spans="1:13" ht="13" x14ac:dyDescent="0.25">
      <c r="A563" s="8">
        <v>562</v>
      </c>
      <c r="B563" s="4">
        <v>477</v>
      </c>
      <c r="C563" s="5" t="s">
        <v>570</v>
      </c>
      <c r="D563" s="5">
        <v>14</v>
      </c>
      <c r="E563" s="5" t="s">
        <v>3560</v>
      </c>
      <c r="F563" s="6">
        <v>525</v>
      </c>
      <c r="G563" s="4">
        <v>45</v>
      </c>
      <c r="H563" s="4">
        <v>100</v>
      </c>
      <c r="I563" s="4">
        <v>135</v>
      </c>
      <c r="J563" s="4">
        <v>65</v>
      </c>
      <c r="K563" s="4">
        <v>135</v>
      </c>
      <c r="L563" s="4">
        <v>45</v>
      </c>
      <c r="M563" s="7" t="str">
        <f t="shared" si="8"/>
        <v>(562,477, 'Dusknoir',14,null,525,45,100,135,65,135,45),</v>
      </c>
    </row>
    <row r="564" spans="1:13" ht="15" customHeight="1" x14ac:dyDescent="0.25">
      <c r="A564" s="8">
        <v>563</v>
      </c>
      <c r="B564" s="4">
        <v>478</v>
      </c>
      <c r="C564" s="5" t="s">
        <v>571</v>
      </c>
      <c r="D564" s="5">
        <v>6</v>
      </c>
      <c r="E564" s="5">
        <v>14</v>
      </c>
      <c r="F564" s="6">
        <v>480</v>
      </c>
      <c r="G564" s="4">
        <v>70</v>
      </c>
      <c r="H564" s="4">
        <v>80</v>
      </c>
      <c r="I564" s="4">
        <v>70</v>
      </c>
      <c r="J564" s="4">
        <v>80</v>
      </c>
      <c r="K564" s="4">
        <v>70</v>
      </c>
      <c r="L564" s="4">
        <v>110</v>
      </c>
      <c r="M564" s="7" t="str">
        <f t="shared" si="8"/>
        <v>(563,478, 'Froslass',6,14,480,70,80,70,80,70,110),</v>
      </c>
    </row>
    <row r="565" spans="1:13" ht="15" customHeight="1" x14ac:dyDescent="0.25">
      <c r="A565" s="8">
        <v>564</v>
      </c>
      <c r="B565" s="4">
        <v>479</v>
      </c>
      <c r="C565" s="5" t="s">
        <v>572</v>
      </c>
      <c r="D565" s="5">
        <v>4</v>
      </c>
      <c r="E565" s="5">
        <v>14</v>
      </c>
      <c r="F565" s="6">
        <v>440</v>
      </c>
      <c r="G565" s="4">
        <v>50</v>
      </c>
      <c r="H565" s="4">
        <v>50</v>
      </c>
      <c r="I565" s="4">
        <v>77</v>
      </c>
      <c r="J565" s="4">
        <v>95</v>
      </c>
      <c r="K565" s="4">
        <v>77</v>
      </c>
      <c r="L565" s="4">
        <v>91</v>
      </c>
      <c r="M565" s="7" t="str">
        <f t="shared" si="8"/>
        <v>(564,479, 'Rotom',4,14,440,50,50,77,95,77,91),</v>
      </c>
    </row>
    <row r="566" spans="1:13" ht="15" customHeight="1" x14ac:dyDescent="0.25">
      <c r="A566" s="8">
        <v>565</v>
      </c>
      <c r="B566" s="4">
        <v>479</v>
      </c>
      <c r="C566" s="4" t="s">
        <v>573</v>
      </c>
      <c r="D566" s="5">
        <v>4</v>
      </c>
      <c r="E566" s="5">
        <v>2</v>
      </c>
      <c r="F566" s="6">
        <v>520</v>
      </c>
      <c r="G566" s="4">
        <v>50</v>
      </c>
      <c r="H566" s="4">
        <v>65</v>
      </c>
      <c r="I566" s="4">
        <v>107</v>
      </c>
      <c r="J566" s="4">
        <v>105</v>
      </c>
      <c r="K566" s="4">
        <v>107</v>
      </c>
      <c r="L566" s="4">
        <v>86</v>
      </c>
      <c r="M566" s="7" t="str">
        <f t="shared" si="8"/>
        <v>(565,479, 'Heat Rotom',4,2,520,50,65,107,105,107,86),</v>
      </c>
    </row>
    <row r="567" spans="1:13" ht="15" customHeight="1" x14ac:dyDescent="0.25">
      <c r="A567" s="8">
        <v>566</v>
      </c>
      <c r="B567" s="4">
        <v>479</v>
      </c>
      <c r="C567" s="4" t="s">
        <v>574</v>
      </c>
      <c r="D567" s="5">
        <v>4</v>
      </c>
      <c r="E567" s="5">
        <v>3</v>
      </c>
      <c r="F567" s="6">
        <v>520</v>
      </c>
      <c r="G567" s="4">
        <v>50</v>
      </c>
      <c r="H567" s="4">
        <v>65</v>
      </c>
      <c r="I567" s="4">
        <v>107</v>
      </c>
      <c r="J567" s="4">
        <v>105</v>
      </c>
      <c r="K567" s="4">
        <v>107</v>
      </c>
      <c r="L567" s="4">
        <v>86</v>
      </c>
      <c r="M567" s="7" t="str">
        <f t="shared" si="8"/>
        <v>(566,479, 'Wash Rotom',4,3,520,50,65,107,105,107,86),</v>
      </c>
    </row>
    <row r="568" spans="1:13" ht="15" customHeight="1" x14ac:dyDescent="0.25">
      <c r="A568" s="8">
        <v>567</v>
      </c>
      <c r="B568" s="4">
        <v>479</v>
      </c>
      <c r="C568" s="4" t="s">
        <v>575</v>
      </c>
      <c r="D568" s="5">
        <v>4</v>
      </c>
      <c r="E568" s="5">
        <v>6</v>
      </c>
      <c r="F568" s="6">
        <v>520</v>
      </c>
      <c r="G568" s="4">
        <v>50</v>
      </c>
      <c r="H568" s="4">
        <v>65</v>
      </c>
      <c r="I568" s="4">
        <v>107</v>
      </c>
      <c r="J568" s="4">
        <v>105</v>
      </c>
      <c r="K568" s="4">
        <v>107</v>
      </c>
      <c r="L568" s="4">
        <v>86</v>
      </c>
      <c r="M568" s="7" t="str">
        <f t="shared" si="8"/>
        <v>(567,479, 'Frost Rotom',4,6,520,50,65,107,105,107,86),</v>
      </c>
    </row>
    <row r="569" spans="1:13" ht="15" customHeight="1" x14ac:dyDescent="0.25">
      <c r="A569" s="8">
        <v>568</v>
      </c>
      <c r="B569" s="4">
        <v>479</v>
      </c>
      <c r="C569" s="4" t="s">
        <v>576</v>
      </c>
      <c r="D569" s="5">
        <v>4</v>
      </c>
      <c r="E569" s="5">
        <v>10</v>
      </c>
      <c r="F569" s="6">
        <v>520</v>
      </c>
      <c r="G569" s="4">
        <v>50</v>
      </c>
      <c r="H569" s="4">
        <v>65</v>
      </c>
      <c r="I569" s="4">
        <v>107</v>
      </c>
      <c r="J569" s="4">
        <v>105</v>
      </c>
      <c r="K569" s="4">
        <v>107</v>
      </c>
      <c r="L569" s="4">
        <v>86</v>
      </c>
      <c r="M569" s="7" t="str">
        <f t="shared" si="8"/>
        <v>(568,479, 'Fan Rotom',4,10,520,50,65,107,105,107,86),</v>
      </c>
    </row>
    <row r="570" spans="1:13" ht="15" customHeight="1" x14ac:dyDescent="0.25">
      <c r="A570" s="8">
        <v>569</v>
      </c>
      <c r="B570" s="4">
        <v>479</v>
      </c>
      <c r="C570" s="4" t="s">
        <v>577</v>
      </c>
      <c r="D570" s="5">
        <v>4</v>
      </c>
      <c r="E570" s="5">
        <v>5</v>
      </c>
      <c r="F570" s="6">
        <v>520</v>
      </c>
      <c r="G570" s="4">
        <v>50</v>
      </c>
      <c r="H570" s="4">
        <v>65</v>
      </c>
      <c r="I570" s="4">
        <v>107</v>
      </c>
      <c r="J570" s="4">
        <v>105</v>
      </c>
      <c r="K570" s="4">
        <v>107</v>
      </c>
      <c r="L570" s="4">
        <v>86</v>
      </c>
      <c r="M570" s="7" t="str">
        <f t="shared" si="8"/>
        <v>(569,479, 'Mow Rotom',4,5,520,50,65,107,105,107,86),</v>
      </c>
    </row>
    <row r="571" spans="1:13" ht="13" x14ac:dyDescent="0.25">
      <c r="A571" s="8">
        <v>570</v>
      </c>
      <c r="B571" s="4">
        <v>480</v>
      </c>
      <c r="C571" s="5" t="s">
        <v>578</v>
      </c>
      <c r="D571" s="5">
        <v>11</v>
      </c>
      <c r="E571" s="5" t="s">
        <v>3560</v>
      </c>
      <c r="F571" s="6">
        <v>580</v>
      </c>
      <c r="G571" s="4">
        <v>75</v>
      </c>
      <c r="H571" s="4">
        <v>75</v>
      </c>
      <c r="I571" s="4">
        <v>130</v>
      </c>
      <c r="J571" s="4">
        <v>75</v>
      </c>
      <c r="K571" s="4">
        <v>130</v>
      </c>
      <c r="L571" s="4">
        <v>95</v>
      </c>
      <c r="M571" s="7" t="str">
        <f t="shared" si="8"/>
        <v>(570,480, 'Uxie',11,null,580,75,75,130,75,130,95),</v>
      </c>
    </row>
    <row r="572" spans="1:13" ht="13" x14ac:dyDescent="0.25">
      <c r="A572" s="8">
        <v>571</v>
      </c>
      <c r="B572" s="4">
        <v>481</v>
      </c>
      <c r="C572" s="5" t="s">
        <v>579</v>
      </c>
      <c r="D572" s="5">
        <v>11</v>
      </c>
      <c r="E572" s="5" t="s">
        <v>3560</v>
      </c>
      <c r="F572" s="6">
        <v>580</v>
      </c>
      <c r="G572" s="4">
        <v>80</v>
      </c>
      <c r="H572" s="4">
        <v>105</v>
      </c>
      <c r="I572" s="4">
        <v>105</v>
      </c>
      <c r="J572" s="4">
        <v>105</v>
      </c>
      <c r="K572" s="4">
        <v>105</v>
      </c>
      <c r="L572" s="4">
        <v>80</v>
      </c>
      <c r="M572" s="7" t="str">
        <f t="shared" si="8"/>
        <v>(571,481, 'Mesprit',11,null,580,80,105,105,105,105,80),</v>
      </c>
    </row>
    <row r="573" spans="1:13" ht="13" x14ac:dyDescent="0.25">
      <c r="A573" s="8">
        <v>572</v>
      </c>
      <c r="B573" s="4">
        <v>482</v>
      </c>
      <c r="C573" s="5" t="s">
        <v>580</v>
      </c>
      <c r="D573" s="5">
        <v>11</v>
      </c>
      <c r="E573" s="5" t="s">
        <v>3560</v>
      </c>
      <c r="F573" s="6">
        <v>580</v>
      </c>
      <c r="G573" s="4">
        <v>75</v>
      </c>
      <c r="H573" s="4">
        <v>125</v>
      </c>
      <c r="I573" s="4">
        <v>70</v>
      </c>
      <c r="J573" s="4">
        <v>125</v>
      </c>
      <c r="K573" s="4">
        <v>70</v>
      </c>
      <c r="L573" s="4">
        <v>115</v>
      </c>
      <c r="M573" s="7" t="str">
        <f t="shared" si="8"/>
        <v>(572,482, 'Azelf',11,null,580,75,125,70,125,70,115),</v>
      </c>
    </row>
    <row r="574" spans="1:13" ht="15" customHeight="1" x14ac:dyDescent="0.25">
      <c r="A574" s="8">
        <v>573</v>
      </c>
      <c r="B574" s="4">
        <v>483</v>
      </c>
      <c r="C574" s="5" t="s">
        <v>581</v>
      </c>
      <c r="D574" s="5">
        <v>17</v>
      </c>
      <c r="E574" s="5">
        <v>15</v>
      </c>
      <c r="F574" s="6">
        <v>680</v>
      </c>
      <c r="G574" s="4">
        <v>100</v>
      </c>
      <c r="H574" s="4">
        <v>120</v>
      </c>
      <c r="I574" s="4">
        <v>120</v>
      </c>
      <c r="J574" s="4">
        <v>150</v>
      </c>
      <c r="K574" s="4">
        <v>100</v>
      </c>
      <c r="L574" s="4">
        <v>90</v>
      </c>
      <c r="M574" s="7" t="str">
        <f t="shared" si="8"/>
        <v>(573,483, 'Dialga',17,15,680,100,120,120,150,100,90),</v>
      </c>
    </row>
    <row r="575" spans="1:13" ht="15" customHeight="1" x14ac:dyDescent="0.25">
      <c r="A575" s="8">
        <v>574</v>
      </c>
      <c r="B575" s="4">
        <v>484</v>
      </c>
      <c r="C575" s="5" t="s">
        <v>582</v>
      </c>
      <c r="D575" s="5">
        <v>3</v>
      </c>
      <c r="E575" s="5">
        <v>15</v>
      </c>
      <c r="F575" s="6">
        <v>680</v>
      </c>
      <c r="G575" s="4">
        <v>90</v>
      </c>
      <c r="H575" s="4">
        <v>120</v>
      </c>
      <c r="I575" s="4">
        <v>100</v>
      </c>
      <c r="J575" s="4">
        <v>150</v>
      </c>
      <c r="K575" s="4">
        <v>120</v>
      </c>
      <c r="L575" s="4">
        <v>100</v>
      </c>
      <c r="M575" s="7" t="str">
        <f t="shared" si="8"/>
        <v>(574,484, 'Palkia',3,15,680,90,120,100,150,120,100),</v>
      </c>
    </row>
    <row r="576" spans="1:13" ht="15" customHeight="1" x14ac:dyDescent="0.25">
      <c r="A576" s="8">
        <v>575</v>
      </c>
      <c r="B576" s="4">
        <v>485</v>
      </c>
      <c r="C576" s="5" t="s">
        <v>583</v>
      </c>
      <c r="D576" s="5">
        <v>2</v>
      </c>
      <c r="E576" s="5">
        <v>15</v>
      </c>
      <c r="F576" s="6">
        <v>600</v>
      </c>
      <c r="G576" s="4">
        <v>91</v>
      </c>
      <c r="H576" s="4">
        <v>90</v>
      </c>
      <c r="I576" s="4">
        <v>106</v>
      </c>
      <c r="J576" s="4">
        <v>130</v>
      </c>
      <c r="K576" s="4">
        <v>106</v>
      </c>
      <c r="L576" s="4">
        <v>77</v>
      </c>
      <c r="M576" s="7" t="str">
        <f t="shared" si="8"/>
        <v>(575,485, 'Heatran',2,15,600,91,90,106,130,106,77),</v>
      </c>
    </row>
    <row r="577" spans="1:13" ht="13" x14ac:dyDescent="0.25">
      <c r="A577" s="8">
        <v>576</v>
      </c>
      <c r="B577" s="4">
        <v>486</v>
      </c>
      <c r="C577" s="5" t="s">
        <v>584</v>
      </c>
      <c r="D577" s="5">
        <v>1</v>
      </c>
      <c r="E577" s="5" t="s">
        <v>3560</v>
      </c>
      <c r="F577" s="6">
        <v>670</v>
      </c>
      <c r="G577" s="4">
        <v>110</v>
      </c>
      <c r="H577" s="4">
        <v>160</v>
      </c>
      <c r="I577" s="4">
        <v>110</v>
      </c>
      <c r="J577" s="4">
        <v>80</v>
      </c>
      <c r="K577" s="4">
        <v>110</v>
      </c>
      <c r="L577" s="4">
        <v>100</v>
      </c>
      <c r="M577" s="7" t="str">
        <f t="shared" si="8"/>
        <v>(576,486, 'Regigigas',1,null,670,110,160,110,80,110,100),</v>
      </c>
    </row>
    <row r="578" spans="1:13" ht="15" customHeight="1" x14ac:dyDescent="0.25">
      <c r="A578" s="8">
        <v>577</v>
      </c>
      <c r="B578" s="4">
        <v>487</v>
      </c>
      <c r="C578" s="5" t="s">
        <v>3133</v>
      </c>
      <c r="D578" s="5">
        <v>14</v>
      </c>
      <c r="E578" s="5">
        <v>15</v>
      </c>
      <c r="F578" s="6">
        <v>680</v>
      </c>
      <c r="G578" s="4">
        <v>150</v>
      </c>
      <c r="H578" s="4">
        <v>100</v>
      </c>
      <c r="I578" s="4">
        <v>120</v>
      </c>
      <c r="J578" s="4">
        <v>100</v>
      </c>
      <c r="K578" s="4">
        <v>120</v>
      </c>
      <c r="L578" s="4">
        <v>90</v>
      </c>
      <c r="M578" s="7" t="str">
        <f t="shared" si="8"/>
        <v>(577,487, 'Giratina (Altered Form)',14,15,680,150,100,120,100,120,90),</v>
      </c>
    </row>
    <row r="579" spans="1:13" ht="15" customHeight="1" x14ac:dyDescent="0.25">
      <c r="A579" s="8">
        <v>578</v>
      </c>
      <c r="B579" s="4">
        <v>487</v>
      </c>
      <c r="C579" s="5" t="s">
        <v>3134</v>
      </c>
      <c r="D579" s="5">
        <v>14</v>
      </c>
      <c r="E579" s="5">
        <v>15</v>
      </c>
      <c r="F579" s="6">
        <v>680</v>
      </c>
      <c r="G579" s="4">
        <v>150</v>
      </c>
      <c r="H579" s="4">
        <v>120</v>
      </c>
      <c r="I579" s="4">
        <v>100</v>
      </c>
      <c r="J579" s="4">
        <v>120</v>
      </c>
      <c r="K579" s="4">
        <v>100</v>
      </c>
      <c r="L579" s="4">
        <v>90</v>
      </c>
      <c r="M579" s="7" t="str">
        <f t="shared" ref="M579:M642" si="9">"("&amp;A579&amp;","&amp;B579&amp;", '"&amp;C579&amp;"',"&amp;D579&amp;","&amp;E579&amp;","&amp;F579&amp;","&amp;G579&amp;","&amp;H579&amp;","&amp;I579&amp;","&amp;J579&amp;","&amp;K579&amp;","&amp;L579&amp;"),"</f>
        <v>(578,487, 'Giratina (Origin Form)',14,15,680,150,120,100,120,100,90),</v>
      </c>
    </row>
    <row r="580" spans="1:13" ht="13" x14ac:dyDescent="0.25">
      <c r="A580" s="8">
        <v>579</v>
      </c>
      <c r="B580" s="4">
        <v>488</v>
      </c>
      <c r="C580" s="5" t="s">
        <v>585</v>
      </c>
      <c r="D580" s="5">
        <v>11</v>
      </c>
      <c r="E580" s="5" t="s">
        <v>3560</v>
      </c>
      <c r="F580" s="6">
        <v>600</v>
      </c>
      <c r="G580" s="4">
        <v>120</v>
      </c>
      <c r="H580" s="4">
        <v>70</v>
      </c>
      <c r="I580" s="4">
        <v>120</v>
      </c>
      <c r="J580" s="4">
        <v>75</v>
      </c>
      <c r="K580" s="4">
        <v>130</v>
      </c>
      <c r="L580" s="4">
        <v>85</v>
      </c>
      <c r="M580" s="7" t="str">
        <f t="shared" si="9"/>
        <v>(579,488, 'Cresselia',11,null,600,120,70,120,75,130,85),</v>
      </c>
    </row>
    <row r="581" spans="1:13" ht="13" x14ac:dyDescent="0.25">
      <c r="A581" s="8">
        <v>580</v>
      </c>
      <c r="B581" s="4">
        <v>489</v>
      </c>
      <c r="C581" s="5" t="s">
        <v>586</v>
      </c>
      <c r="D581" s="5">
        <v>3</v>
      </c>
      <c r="E581" s="5" t="s">
        <v>3560</v>
      </c>
      <c r="F581" s="6">
        <v>480</v>
      </c>
      <c r="G581" s="4">
        <v>80</v>
      </c>
      <c r="H581" s="4">
        <v>80</v>
      </c>
      <c r="I581" s="4">
        <v>80</v>
      </c>
      <c r="J581" s="4">
        <v>80</v>
      </c>
      <c r="K581" s="4">
        <v>80</v>
      </c>
      <c r="L581" s="4">
        <v>80</v>
      </c>
      <c r="M581" s="7" t="str">
        <f t="shared" si="9"/>
        <v>(580,489, 'Phione',3,null,480,80,80,80,80,80,80),</v>
      </c>
    </row>
    <row r="582" spans="1:13" ht="13" x14ac:dyDescent="0.25">
      <c r="A582" s="8">
        <v>581</v>
      </c>
      <c r="B582" s="4">
        <v>490</v>
      </c>
      <c r="C582" s="5" t="s">
        <v>587</v>
      </c>
      <c r="D582" s="5">
        <v>3</v>
      </c>
      <c r="E582" s="5" t="s">
        <v>3560</v>
      </c>
      <c r="F582" s="6">
        <v>600</v>
      </c>
      <c r="G582" s="4">
        <v>100</v>
      </c>
      <c r="H582" s="4">
        <v>100</v>
      </c>
      <c r="I582" s="4">
        <v>100</v>
      </c>
      <c r="J582" s="4">
        <v>100</v>
      </c>
      <c r="K582" s="4">
        <v>100</v>
      </c>
      <c r="L582" s="4">
        <v>100</v>
      </c>
      <c r="M582" s="7" t="str">
        <f t="shared" si="9"/>
        <v>(581,490, 'Manaphy',3,null,600,100,100,100,100,100,100),</v>
      </c>
    </row>
    <row r="583" spans="1:13" ht="13" x14ac:dyDescent="0.25">
      <c r="A583" s="8">
        <v>582</v>
      </c>
      <c r="B583" s="4">
        <v>491</v>
      </c>
      <c r="C583" s="5" t="s">
        <v>588</v>
      </c>
      <c r="D583" s="5">
        <v>16</v>
      </c>
      <c r="E583" s="5" t="s">
        <v>3560</v>
      </c>
      <c r="F583" s="6">
        <v>600</v>
      </c>
      <c r="G583" s="4">
        <v>70</v>
      </c>
      <c r="H583" s="4">
        <v>90</v>
      </c>
      <c r="I583" s="4">
        <v>90</v>
      </c>
      <c r="J583" s="4">
        <v>135</v>
      </c>
      <c r="K583" s="4">
        <v>90</v>
      </c>
      <c r="L583" s="4">
        <v>125</v>
      </c>
      <c r="M583" s="7" t="str">
        <f t="shared" si="9"/>
        <v>(582,491, 'Darkrai',16,null,600,70,90,90,135,90,125),</v>
      </c>
    </row>
    <row r="584" spans="1:13" ht="15" customHeight="1" x14ac:dyDescent="0.25">
      <c r="A584" s="8">
        <v>583</v>
      </c>
      <c r="B584" s="4">
        <v>492</v>
      </c>
      <c r="C584" s="5" t="s">
        <v>3135</v>
      </c>
      <c r="D584" s="5">
        <v>5</v>
      </c>
      <c r="E584" s="5" t="s">
        <v>3560</v>
      </c>
      <c r="F584" s="6">
        <v>600</v>
      </c>
      <c r="G584" s="4">
        <v>100</v>
      </c>
      <c r="H584" s="4">
        <v>100</v>
      </c>
      <c r="I584" s="4">
        <v>100</v>
      </c>
      <c r="J584" s="4">
        <v>100</v>
      </c>
      <c r="K584" s="4">
        <v>100</v>
      </c>
      <c r="L584" s="4">
        <v>100</v>
      </c>
      <c r="M584" s="7" t="str">
        <f t="shared" si="9"/>
        <v>(583,492, 'Shaymin (Land Form)',5,null,600,100,100,100,100,100,100),</v>
      </c>
    </row>
    <row r="585" spans="1:13" ht="15" customHeight="1" x14ac:dyDescent="0.25">
      <c r="A585" s="8">
        <v>584</v>
      </c>
      <c r="B585" s="4">
        <v>492</v>
      </c>
      <c r="C585" s="5" t="s">
        <v>3136</v>
      </c>
      <c r="D585" s="5">
        <v>5</v>
      </c>
      <c r="E585" s="5">
        <v>10</v>
      </c>
      <c r="F585" s="6">
        <v>600</v>
      </c>
      <c r="G585" s="4">
        <v>100</v>
      </c>
      <c r="H585" s="4">
        <v>103</v>
      </c>
      <c r="I585" s="4">
        <v>75</v>
      </c>
      <c r="J585" s="4">
        <v>120</v>
      </c>
      <c r="K585" s="4">
        <v>75</v>
      </c>
      <c r="L585" s="4">
        <v>127</v>
      </c>
      <c r="M585" s="7" t="str">
        <f t="shared" si="9"/>
        <v>(584,492, 'Shaymin (Sky Form)',5,10,600,100,103,75,120,75,127),</v>
      </c>
    </row>
    <row r="586" spans="1:13" ht="13" x14ac:dyDescent="0.25">
      <c r="A586" s="8">
        <v>585</v>
      </c>
      <c r="B586" s="4">
        <v>493</v>
      </c>
      <c r="C586" s="5" t="s">
        <v>589</v>
      </c>
      <c r="D586" s="5">
        <v>1</v>
      </c>
      <c r="E586" s="5" t="s">
        <v>3560</v>
      </c>
      <c r="F586" s="6">
        <v>720</v>
      </c>
      <c r="G586" s="4">
        <v>120</v>
      </c>
      <c r="H586" s="4">
        <v>120</v>
      </c>
      <c r="I586" s="4">
        <v>120</v>
      </c>
      <c r="J586" s="4">
        <v>120</v>
      </c>
      <c r="K586" s="4">
        <v>120</v>
      </c>
      <c r="L586" s="4">
        <v>120</v>
      </c>
      <c r="M586" s="7" t="str">
        <f t="shared" si="9"/>
        <v>(585,493, 'Arceus',1,null,720,120,120,120,120,120,120),</v>
      </c>
    </row>
    <row r="587" spans="1:13" s="12" customFormat="1" ht="15" customHeight="1" x14ac:dyDescent="0.25">
      <c r="A587" s="8">
        <v>586</v>
      </c>
      <c r="B587" s="10">
        <v>494</v>
      </c>
      <c r="C587" s="5" t="s">
        <v>590</v>
      </c>
      <c r="D587" s="5">
        <v>11</v>
      </c>
      <c r="E587" s="5">
        <v>2</v>
      </c>
      <c r="F587" s="11">
        <v>600</v>
      </c>
      <c r="G587" s="10">
        <v>100</v>
      </c>
      <c r="H587" s="10">
        <v>100</v>
      </c>
      <c r="I587" s="10">
        <v>100</v>
      </c>
      <c r="J587" s="10">
        <v>100</v>
      </c>
      <c r="K587" s="10">
        <v>100</v>
      </c>
      <c r="L587" s="10">
        <v>100</v>
      </c>
      <c r="M587" s="7" t="str">
        <f t="shared" si="9"/>
        <v>(586,494, 'Victini',11,2,600,100,100,100,100,100,100),</v>
      </c>
    </row>
    <row r="588" spans="1:13" ht="13" x14ac:dyDescent="0.25">
      <c r="A588" s="8">
        <v>587</v>
      </c>
      <c r="B588" s="4">
        <v>495</v>
      </c>
      <c r="C588" s="5" t="s">
        <v>591</v>
      </c>
      <c r="D588" s="5">
        <v>5</v>
      </c>
      <c r="E588" s="5" t="s">
        <v>3560</v>
      </c>
      <c r="F588" s="6">
        <v>308</v>
      </c>
      <c r="G588" s="4">
        <v>45</v>
      </c>
      <c r="H588" s="4">
        <v>45</v>
      </c>
      <c r="I588" s="4">
        <v>55</v>
      </c>
      <c r="J588" s="4">
        <v>45</v>
      </c>
      <c r="K588" s="4">
        <v>55</v>
      </c>
      <c r="L588" s="4">
        <v>63</v>
      </c>
      <c r="M588" s="7" t="str">
        <f t="shared" si="9"/>
        <v>(587,495, 'Snivy',5,null,308,45,45,55,45,55,63),</v>
      </c>
    </row>
    <row r="589" spans="1:13" ht="13" x14ac:dyDescent="0.25">
      <c r="A589" s="8">
        <v>588</v>
      </c>
      <c r="B589" s="4">
        <v>496</v>
      </c>
      <c r="C589" s="5" t="s">
        <v>592</v>
      </c>
      <c r="D589" s="5">
        <v>5</v>
      </c>
      <c r="E589" s="5" t="s">
        <v>3560</v>
      </c>
      <c r="F589" s="6">
        <v>413</v>
      </c>
      <c r="G589" s="4">
        <v>60</v>
      </c>
      <c r="H589" s="4">
        <v>60</v>
      </c>
      <c r="I589" s="4">
        <v>75</v>
      </c>
      <c r="J589" s="4">
        <v>60</v>
      </c>
      <c r="K589" s="4">
        <v>75</v>
      </c>
      <c r="L589" s="4">
        <v>83</v>
      </c>
      <c r="M589" s="7" t="str">
        <f t="shared" si="9"/>
        <v>(588,496, 'Servine',5,null,413,60,60,75,60,75,83),</v>
      </c>
    </row>
    <row r="590" spans="1:13" ht="13" x14ac:dyDescent="0.25">
      <c r="A590" s="8">
        <v>589</v>
      </c>
      <c r="B590" s="4">
        <v>497</v>
      </c>
      <c r="C590" s="5" t="s">
        <v>593</v>
      </c>
      <c r="D590" s="5">
        <v>5</v>
      </c>
      <c r="E590" s="5" t="s">
        <v>3560</v>
      </c>
      <c r="F590" s="6">
        <v>528</v>
      </c>
      <c r="G590" s="4">
        <v>75</v>
      </c>
      <c r="H590" s="4">
        <v>75</v>
      </c>
      <c r="I590" s="4">
        <v>95</v>
      </c>
      <c r="J590" s="4">
        <v>75</v>
      </c>
      <c r="K590" s="4">
        <v>95</v>
      </c>
      <c r="L590" s="4">
        <v>113</v>
      </c>
      <c r="M590" s="7" t="str">
        <f t="shared" si="9"/>
        <v>(589,497, 'Serperior',5,null,528,75,75,95,75,95,113),</v>
      </c>
    </row>
    <row r="591" spans="1:13" ht="13" x14ac:dyDescent="0.25">
      <c r="A591" s="8">
        <v>590</v>
      </c>
      <c r="B591" s="4">
        <v>498</v>
      </c>
      <c r="C591" s="5" t="s">
        <v>594</v>
      </c>
      <c r="D591" s="5">
        <v>2</v>
      </c>
      <c r="E591" s="5" t="s">
        <v>3560</v>
      </c>
      <c r="F591" s="6">
        <v>308</v>
      </c>
      <c r="G591" s="4">
        <v>65</v>
      </c>
      <c r="H591" s="4">
        <v>63</v>
      </c>
      <c r="I591" s="4">
        <v>45</v>
      </c>
      <c r="J591" s="4">
        <v>45</v>
      </c>
      <c r="K591" s="4">
        <v>45</v>
      </c>
      <c r="L591" s="4">
        <v>45</v>
      </c>
      <c r="M591" s="7" t="str">
        <f t="shared" si="9"/>
        <v>(590,498, 'Tepig',2,null,308,65,63,45,45,45,45),</v>
      </c>
    </row>
    <row r="592" spans="1:13" ht="15" customHeight="1" x14ac:dyDescent="0.25">
      <c r="A592" s="8">
        <v>591</v>
      </c>
      <c r="B592" s="4">
        <v>499</v>
      </c>
      <c r="C592" s="5" t="s">
        <v>595</v>
      </c>
      <c r="D592" s="5">
        <v>2</v>
      </c>
      <c r="E592" s="5">
        <v>7</v>
      </c>
      <c r="F592" s="6">
        <v>418</v>
      </c>
      <c r="G592" s="4">
        <v>90</v>
      </c>
      <c r="H592" s="4">
        <v>93</v>
      </c>
      <c r="I592" s="4">
        <v>55</v>
      </c>
      <c r="J592" s="4">
        <v>70</v>
      </c>
      <c r="K592" s="4">
        <v>55</v>
      </c>
      <c r="L592" s="4">
        <v>55</v>
      </c>
      <c r="M592" s="7" t="str">
        <f t="shared" si="9"/>
        <v>(591,499, 'Pignite',2,7,418,90,93,55,70,55,55),</v>
      </c>
    </row>
    <row r="593" spans="1:13" ht="15" customHeight="1" x14ac:dyDescent="0.25">
      <c r="A593" s="8">
        <v>592</v>
      </c>
      <c r="B593" s="4">
        <v>500</v>
      </c>
      <c r="C593" s="5" t="s">
        <v>596</v>
      </c>
      <c r="D593" s="5">
        <v>2</v>
      </c>
      <c r="E593" s="5">
        <v>7</v>
      </c>
      <c r="F593" s="6">
        <v>528</v>
      </c>
      <c r="G593" s="4">
        <v>110</v>
      </c>
      <c r="H593" s="4">
        <v>123</v>
      </c>
      <c r="I593" s="4">
        <v>65</v>
      </c>
      <c r="J593" s="4">
        <v>100</v>
      </c>
      <c r="K593" s="4">
        <v>65</v>
      </c>
      <c r="L593" s="4">
        <v>65</v>
      </c>
      <c r="M593" s="7" t="str">
        <f t="shared" si="9"/>
        <v>(592,500, 'Emboar',2,7,528,110,123,65,100,65,65),</v>
      </c>
    </row>
    <row r="594" spans="1:13" ht="13" x14ac:dyDescent="0.25">
      <c r="A594" s="8">
        <v>593</v>
      </c>
      <c r="B594" s="4">
        <v>501</v>
      </c>
      <c r="C594" s="5" t="s">
        <v>597</v>
      </c>
      <c r="D594" s="5">
        <v>3</v>
      </c>
      <c r="E594" s="5" t="s">
        <v>3560</v>
      </c>
      <c r="F594" s="6">
        <v>308</v>
      </c>
      <c r="G594" s="4">
        <v>55</v>
      </c>
      <c r="H594" s="4">
        <v>55</v>
      </c>
      <c r="I594" s="4">
        <v>45</v>
      </c>
      <c r="J594" s="4">
        <v>63</v>
      </c>
      <c r="K594" s="4">
        <v>45</v>
      </c>
      <c r="L594" s="4">
        <v>45</v>
      </c>
      <c r="M594" s="7" t="str">
        <f t="shared" si="9"/>
        <v>(593,501, 'Oshawott',3,null,308,55,55,45,63,45,45),</v>
      </c>
    </row>
    <row r="595" spans="1:13" ht="13" x14ac:dyDescent="0.25">
      <c r="A595" s="8">
        <v>594</v>
      </c>
      <c r="B595" s="4">
        <v>502</v>
      </c>
      <c r="C595" s="5" t="s">
        <v>598</v>
      </c>
      <c r="D595" s="5">
        <v>3</v>
      </c>
      <c r="E595" s="5" t="s">
        <v>3560</v>
      </c>
      <c r="F595" s="6">
        <v>413</v>
      </c>
      <c r="G595" s="4">
        <v>75</v>
      </c>
      <c r="H595" s="4">
        <v>75</v>
      </c>
      <c r="I595" s="4">
        <v>60</v>
      </c>
      <c r="J595" s="4">
        <v>83</v>
      </c>
      <c r="K595" s="4">
        <v>60</v>
      </c>
      <c r="L595" s="4">
        <v>60</v>
      </c>
      <c r="M595" s="7" t="str">
        <f t="shared" si="9"/>
        <v>(594,502, 'Dewott',3,null,413,75,75,60,83,60,60),</v>
      </c>
    </row>
    <row r="596" spans="1:13" ht="13" x14ac:dyDescent="0.25">
      <c r="A596" s="8">
        <v>595</v>
      </c>
      <c r="B596" s="4">
        <v>503</v>
      </c>
      <c r="C596" s="5" t="s">
        <v>599</v>
      </c>
      <c r="D596" s="5">
        <v>3</v>
      </c>
      <c r="E596" s="5" t="s">
        <v>3560</v>
      </c>
      <c r="F596" s="6">
        <v>528</v>
      </c>
      <c r="G596" s="4">
        <v>95</v>
      </c>
      <c r="H596" s="4">
        <v>100</v>
      </c>
      <c r="I596" s="4">
        <v>85</v>
      </c>
      <c r="J596" s="4">
        <v>108</v>
      </c>
      <c r="K596" s="4">
        <v>70</v>
      </c>
      <c r="L596" s="4">
        <v>70</v>
      </c>
      <c r="M596" s="7" t="str">
        <f t="shared" si="9"/>
        <v>(595,503, 'Samurott',3,null,528,95,100,85,108,70,70),</v>
      </c>
    </row>
    <row r="597" spans="1:13" ht="13" x14ac:dyDescent="0.25">
      <c r="A597" s="8">
        <v>596</v>
      </c>
      <c r="B597" s="4">
        <v>504</v>
      </c>
      <c r="C597" s="5" t="s">
        <v>600</v>
      </c>
      <c r="D597" s="5">
        <v>1</v>
      </c>
      <c r="E597" s="5" t="s">
        <v>3560</v>
      </c>
      <c r="F597" s="6">
        <v>255</v>
      </c>
      <c r="G597" s="4">
        <v>45</v>
      </c>
      <c r="H597" s="4">
        <v>55</v>
      </c>
      <c r="I597" s="4">
        <v>39</v>
      </c>
      <c r="J597" s="4">
        <v>35</v>
      </c>
      <c r="K597" s="4">
        <v>39</v>
      </c>
      <c r="L597" s="4">
        <v>42</v>
      </c>
      <c r="M597" s="7" t="str">
        <f t="shared" si="9"/>
        <v>(596,504, 'Patrat',1,null,255,45,55,39,35,39,42),</v>
      </c>
    </row>
    <row r="598" spans="1:13" ht="13" x14ac:dyDescent="0.25">
      <c r="A598" s="8">
        <v>597</v>
      </c>
      <c r="B598" s="4">
        <v>505</v>
      </c>
      <c r="C598" s="5" t="s">
        <v>601</v>
      </c>
      <c r="D598" s="5">
        <v>1</v>
      </c>
      <c r="E598" s="5" t="s">
        <v>3560</v>
      </c>
      <c r="F598" s="6">
        <v>420</v>
      </c>
      <c r="G598" s="4">
        <v>60</v>
      </c>
      <c r="H598" s="4">
        <v>85</v>
      </c>
      <c r="I598" s="4">
        <v>69</v>
      </c>
      <c r="J598" s="4">
        <v>60</v>
      </c>
      <c r="K598" s="4">
        <v>69</v>
      </c>
      <c r="L598" s="4">
        <v>77</v>
      </c>
      <c r="M598" s="7" t="str">
        <f t="shared" si="9"/>
        <v>(597,505, 'Watchog',1,null,420,60,85,69,60,69,77),</v>
      </c>
    </row>
    <row r="599" spans="1:13" ht="13" x14ac:dyDescent="0.25">
      <c r="A599" s="8">
        <v>598</v>
      </c>
      <c r="B599" s="4">
        <v>506</v>
      </c>
      <c r="C599" s="5" t="s">
        <v>602</v>
      </c>
      <c r="D599" s="5">
        <v>1</v>
      </c>
      <c r="E599" s="5" t="s">
        <v>3560</v>
      </c>
      <c r="F599" s="6">
        <v>275</v>
      </c>
      <c r="G599" s="4">
        <v>45</v>
      </c>
      <c r="H599" s="4">
        <v>60</v>
      </c>
      <c r="I599" s="4">
        <v>45</v>
      </c>
      <c r="J599" s="4">
        <v>25</v>
      </c>
      <c r="K599" s="4">
        <v>45</v>
      </c>
      <c r="L599" s="4">
        <v>55</v>
      </c>
      <c r="M599" s="7" t="str">
        <f t="shared" si="9"/>
        <v>(598,506, 'Lillipup',1,null,275,45,60,45,25,45,55),</v>
      </c>
    </row>
    <row r="600" spans="1:13" ht="13" x14ac:dyDescent="0.25">
      <c r="A600" s="8">
        <v>599</v>
      </c>
      <c r="B600" s="4">
        <v>507</v>
      </c>
      <c r="C600" s="5" t="s">
        <v>603</v>
      </c>
      <c r="D600" s="5">
        <v>1</v>
      </c>
      <c r="E600" s="5" t="s">
        <v>3560</v>
      </c>
      <c r="F600" s="6">
        <v>370</v>
      </c>
      <c r="G600" s="4">
        <v>65</v>
      </c>
      <c r="H600" s="4">
        <v>80</v>
      </c>
      <c r="I600" s="4">
        <v>65</v>
      </c>
      <c r="J600" s="4">
        <v>35</v>
      </c>
      <c r="K600" s="4">
        <v>65</v>
      </c>
      <c r="L600" s="4">
        <v>60</v>
      </c>
      <c r="M600" s="7" t="str">
        <f t="shared" si="9"/>
        <v>(599,507, 'Herdier',1,null,370,65,80,65,35,65,60),</v>
      </c>
    </row>
    <row r="601" spans="1:13" ht="13" x14ac:dyDescent="0.25">
      <c r="A601" s="8">
        <v>600</v>
      </c>
      <c r="B601" s="4">
        <v>508</v>
      </c>
      <c r="C601" s="5" t="s">
        <v>604</v>
      </c>
      <c r="D601" s="5">
        <v>1</v>
      </c>
      <c r="E601" s="5" t="s">
        <v>3560</v>
      </c>
      <c r="F601" s="6">
        <v>500</v>
      </c>
      <c r="G601" s="4">
        <v>85</v>
      </c>
      <c r="H601" s="4">
        <v>110</v>
      </c>
      <c r="I601" s="4">
        <v>90</v>
      </c>
      <c r="J601" s="4">
        <v>45</v>
      </c>
      <c r="K601" s="4">
        <v>90</v>
      </c>
      <c r="L601" s="4">
        <v>80</v>
      </c>
      <c r="M601" s="7" t="str">
        <f t="shared" si="9"/>
        <v>(600,508, 'Stoutland',1,null,500,85,110,90,45,90,80),</v>
      </c>
    </row>
    <row r="602" spans="1:13" ht="13" x14ac:dyDescent="0.25">
      <c r="A602" s="8">
        <v>601</v>
      </c>
      <c r="B602" s="4">
        <v>509</v>
      </c>
      <c r="C602" s="5" t="s">
        <v>605</v>
      </c>
      <c r="D602" s="5">
        <v>16</v>
      </c>
      <c r="E602" s="5" t="s">
        <v>3560</v>
      </c>
      <c r="F602" s="6">
        <v>281</v>
      </c>
      <c r="G602" s="4">
        <v>41</v>
      </c>
      <c r="H602" s="4">
        <v>50</v>
      </c>
      <c r="I602" s="4">
        <v>37</v>
      </c>
      <c r="J602" s="4">
        <v>50</v>
      </c>
      <c r="K602" s="4">
        <v>37</v>
      </c>
      <c r="L602" s="4">
        <v>66</v>
      </c>
      <c r="M602" s="7" t="str">
        <f t="shared" si="9"/>
        <v>(601,509, 'Purrloin',16,null,281,41,50,37,50,37,66),</v>
      </c>
    </row>
    <row r="603" spans="1:13" ht="13" x14ac:dyDescent="0.25">
      <c r="A603" s="8">
        <v>602</v>
      </c>
      <c r="B603" s="4">
        <v>510</v>
      </c>
      <c r="C603" s="5" t="s">
        <v>606</v>
      </c>
      <c r="D603" s="5">
        <v>16</v>
      </c>
      <c r="E603" s="5" t="s">
        <v>3560</v>
      </c>
      <c r="F603" s="6">
        <v>446</v>
      </c>
      <c r="G603" s="4">
        <v>64</v>
      </c>
      <c r="H603" s="4">
        <v>88</v>
      </c>
      <c r="I603" s="4">
        <v>50</v>
      </c>
      <c r="J603" s="4">
        <v>88</v>
      </c>
      <c r="K603" s="4">
        <v>50</v>
      </c>
      <c r="L603" s="4">
        <v>106</v>
      </c>
      <c r="M603" s="7" t="str">
        <f t="shared" si="9"/>
        <v>(602,510, 'Liepard',16,null,446,64,88,50,88,50,106),</v>
      </c>
    </row>
    <row r="604" spans="1:13" ht="13" x14ac:dyDescent="0.25">
      <c r="A604" s="8">
        <v>603</v>
      </c>
      <c r="B604" s="4">
        <v>511</v>
      </c>
      <c r="C604" s="5" t="s">
        <v>607</v>
      </c>
      <c r="D604" s="5">
        <v>5</v>
      </c>
      <c r="E604" s="5" t="s">
        <v>3560</v>
      </c>
      <c r="F604" s="6">
        <v>316</v>
      </c>
      <c r="G604" s="4">
        <v>50</v>
      </c>
      <c r="H604" s="4">
        <v>53</v>
      </c>
      <c r="I604" s="4">
        <v>48</v>
      </c>
      <c r="J604" s="4">
        <v>53</v>
      </c>
      <c r="K604" s="4">
        <v>48</v>
      </c>
      <c r="L604" s="4">
        <v>64</v>
      </c>
      <c r="M604" s="7" t="str">
        <f t="shared" si="9"/>
        <v>(603,511, 'Pansage',5,null,316,50,53,48,53,48,64),</v>
      </c>
    </row>
    <row r="605" spans="1:13" ht="13" x14ac:dyDescent="0.25">
      <c r="A605" s="8">
        <v>604</v>
      </c>
      <c r="B605" s="4">
        <v>512</v>
      </c>
      <c r="C605" s="5" t="s">
        <v>608</v>
      </c>
      <c r="D605" s="5">
        <v>5</v>
      </c>
      <c r="E605" s="5" t="s">
        <v>3560</v>
      </c>
      <c r="F605" s="6">
        <v>498</v>
      </c>
      <c r="G605" s="4">
        <v>75</v>
      </c>
      <c r="H605" s="4">
        <v>98</v>
      </c>
      <c r="I605" s="4">
        <v>63</v>
      </c>
      <c r="J605" s="4">
        <v>98</v>
      </c>
      <c r="K605" s="4">
        <v>63</v>
      </c>
      <c r="L605" s="4">
        <v>101</v>
      </c>
      <c r="M605" s="7" t="str">
        <f t="shared" si="9"/>
        <v>(604,512, 'Simisage',5,null,498,75,98,63,98,63,101),</v>
      </c>
    </row>
    <row r="606" spans="1:13" ht="13" x14ac:dyDescent="0.25">
      <c r="A606" s="8">
        <v>605</v>
      </c>
      <c r="B606" s="4">
        <v>513</v>
      </c>
      <c r="C606" s="5" t="s">
        <v>609</v>
      </c>
      <c r="D606" s="5">
        <v>2</v>
      </c>
      <c r="E606" s="5" t="s">
        <v>3560</v>
      </c>
      <c r="F606" s="6">
        <v>316</v>
      </c>
      <c r="G606" s="4">
        <v>50</v>
      </c>
      <c r="H606" s="4">
        <v>53</v>
      </c>
      <c r="I606" s="4">
        <v>48</v>
      </c>
      <c r="J606" s="4">
        <v>53</v>
      </c>
      <c r="K606" s="4">
        <v>48</v>
      </c>
      <c r="L606" s="4">
        <v>64</v>
      </c>
      <c r="M606" s="7" t="str">
        <f t="shared" si="9"/>
        <v>(605,513, 'Pansear',2,null,316,50,53,48,53,48,64),</v>
      </c>
    </row>
    <row r="607" spans="1:13" ht="13" x14ac:dyDescent="0.25">
      <c r="A607" s="8">
        <v>606</v>
      </c>
      <c r="B607" s="4">
        <v>514</v>
      </c>
      <c r="C607" s="5" t="s">
        <v>610</v>
      </c>
      <c r="D607" s="5">
        <v>2</v>
      </c>
      <c r="E607" s="5" t="s">
        <v>3560</v>
      </c>
      <c r="F607" s="6">
        <v>498</v>
      </c>
      <c r="G607" s="4">
        <v>75</v>
      </c>
      <c r="H607" s="4">
        <v>98</v>
      </c>
      <c r="I607" s="4">
        <v>63</v>
      </c>
      <c r="J607" s="4">
        <v>98</v>
      </c>
      <c r="K607" s="4">
        <v>63</v>
      </c>
      <c r="L607" s="4">
        <v>101</v>
      </c>
      <c r="M607" s="7" t="str">
        <f t="shared" si="9"/>
        <v>(606,514, 'Simisear',2,null,498,75,98,63,98,63,101),</v>
      </c>
    </row>
    <row r="608" spans="1:13" ht="13" x14ac:dyDescent="0.25">
      <c r="A608" s="8">
        <v>607</v>
      </c>
      <c r="B608" s="4">
        <v>515</v>
      </c>
      <c r="C608" s="5" t="s">
        <v>611</v>
      </c>
      <c r="D608" s="5">
        <v>3</v>
      </c>
      <c r="E608" s="5" t="s">
        <v>3560</v>
      </c>
      <c r="F608" s="6">
        <v>316</v>
      </c>
      <c r="G608" s="4">
        <v>50</v>
      </c>
      <c r="H608" s="4">
        <v>53</v>
      </c>
      <c r="I608" s="4">
        <v>48</v>
      </c>
      <c r="J608" s="4">
        <v>53</v>
      </c>
      <c r="K608" s="4">
        <v>48</v>
      </c>
      <c r="L608" s="4">
        <v>64</v>
      </c>
      <c r="M608" s="7" t="str">
        <f t="shared" si="9"/>
        <v>(607,515, 'Panpour',3,null,316,50,53,48,53,48,64),</v>
      </c>
    </row>
    <row r="609" spans="1:13" ht="13" x14ac:dyDescent="0.25">
      <c r="A609" s="8">
        <v>608</v>
      </c>
      <c r="B609" s="4">
        <v>516</v>
      </c>
      <c r="C609" s="5" t="s">
        <v>612</v>
      </c>
      <c r="D609" s="5">
        <v>3</v>
      </c>
      <c r="E609" s="5" t="s">
        <v>3560</v>
      </c>
      <c r="F609" s="6">
        <v>498</v>
      </c>
      <c r="G609" s="4">
        <v>75</v>
      </c>
      <c r="H609" s="4">
        <v>98</v>
      </c>
      <c r="I609" s="4">
        <v>63</v>
      </c>
      <c r="J609" s="4">
        <v>98</v>
      </c>
      <c r="K609" s="4">
        <v>63</v>
      </c>
      <c r="L609" s="4">
        <v>101</v>
      </c>
      <c r="M609" s="7" t="str">
        <f t="shared" si="9"/>
        <v>(608,516, 'Simipour',3,null,498,75,98,63,98,63,101),</v>
      </c>
    </row>
    <row r="610" spans="1:13" ht="13" x14ac:dyDescent="0.25">
      <c r="A610" s="8">
        <v>609</v>
      </c>
      <c r="B610" s="4">
        <v>517</v>
      </c>
      <c r="C610" s="5" t="s">
        <v>613</v>
      </c>
      <c r="D610" s="5">
        <v>11</v>
      </c>
      <c r="E610" s="5" t="s">
        <v>3560</v>
      </c>
      <c r="F610" s="6">
        <v>292</v>
      </c>
      <c r="G610" s="4">
        <v>76</v>
      </c>
      <c r="H610" s="4">
        <v>25</v>
      </c>
      <c r="I610" s="4">
        <v>45</v>
      </c>
      <c r="J610" s="4">
        <v>67</v>
      </c>
      <c r="K610" s="4">
        <v>55</v>
      </c>
      <c r="L610" s="4">
        <v>24</v>
      </c>
      <c r="M610" s="7" t="str">
        <f t="shared" si="9"/>
        <v>(609,517, 'Munna',11,null,292,76,25,45,67,55,24),</v>
      </c>
    </row>
    <row r="611" spans="1:13" ht="13" x14ac:dyDescent="0.25">
      <c r="A611" s="8">
        <v>610</v>
      </c>
      <c r="B611" s="4">
        <v>518</v>
      </c>
      <c r="C611" s="5" t="s">
        <v>614</v>
      </c>
      <c r="D611" s="5">
        <v>11</v>
      </c>
      <c r="E611" s="5" t="s">
        <v>3560</v>
      </c>
      <c r="F611" s="6">
        <v>487</v>
      </c>
      <c r="G611" s="4">
        <v>116</v>
      </c>
      <c r="H611" s="4">
        <v>55</v>
      </c>
      <c r="I611" s="4">
        <v>85</v>
      </c>
      <c r="J611" s="4">
        <v>107</v>
      </c>
      <c r="K611" s="4">
        <v>95</v>
      </c>
      <c r="L611" s="4">
        <v>29</v>
      </c>
      <c r="M611" s="7" t="str">
        <f t="shared" si="9"/>
        <v>(610,518, 'Musharna',11,null,487,116,55,85,107,95,29),</v>
      </c>
    </row>
    <row r="612" spans="1:13" ht="15" customHeight="1" x14ac:dyDescent="0.25">
      <c r="A612" s="8">
        <v>611</v>
      </c>
      <c r="B612" s="4">
        <v>519</v>
      </c>
      <c r="C612" s="5" t="s">
        <v>615</v>
      </c>
      <c r="D612" s="5">
        <v>1</v>
      </c>
      <c r="E612" s="5">
        <v>10</v>
      </c>
      <c r="F612" s="6">
        <v>264</v>
      </c>
      <c r="G612" s="4">
        <v>50</v>
      </c>
      <c r="H612" s="4">
        <v>55</v>
      </c>
      <c r="I612" s="4">
        <v>50</v>
      </c>
      <c r="J612" s="4">
        <v>36</v>
      </c>
      <c r="K612" s="4">
        <v>30</v>
      </c>
      <c r="L612" s="4">
        <v>43</v>
      </c>
      <c r="M612" s="7" t="str">
        <f t="shared" si="9"/>
        <v>(611,519, 'Pidove',1,10,264,50,55,50,36,30,43),</v>
      </c>
    </row>
    <row r="613" spans="1:13" ht="15" customHeight="1" x14ac:dyDescent="0.25">
      <c r="A613" s="8">
        <v>612</v>
      </c>
      <c r="B613" s="4">
        <v>520</v>
      </c>
      <c r="C613" s="5" t="s">
        <v>616</v>
      </c>
      <c r="D613" s="5">
        <v>1</v>
      </c>
      <c r="E613" s="5">
        <v>10</v>
      </c>
      <c r="F613" s="6">
        <v>358</v>
      </c>
      <c r="G613" s="4">
        <v>62</v>
      </c>
      <c r="H613" s="4">
        <v>77</v>
      </c>
      <c r="I613" s="4">
        <v>62</v>
      </c>
      <c r="J613" s="4">
        <v>50</v>
      </c>
      <c r="K613" s="4">
        <v>42</v>
      </c>
      <c r="L613" s="4">
        <v>65</v>
      </c>
      <c r="M613" s="7" t="str">
        <f t="shared" si="9"/>
        <v>(612,520, 'Tranquill',1,10,358,62,77,62,50,42,65),</v>
      </c>
    </row>
    <row r="614" spans="1:13" ht="15" customHeight="1" x14ac:dyDescent="0.25">
      <c r="A614" s="8">
        <v>613</v>
      </c>
      <c r="B614" s="4">
        <v>521</v>
      </c>
      <c r="C614" s="5" t="s">
        <v>617</v>
      </c>
      <c r="D614" s="5">
        <v>1</v>
      </c>
      <c r="E614" s="5">
        <v>10</v>
      </c>
      <c r="F614" s="6">
        <v>488</v>
      </c>
      <c r="G614" s="4">
        <v>80</v>
      </c>
      <c r="H614" s="4">
        <v>115</v>
      </c>
      <c r="I614" s="4">
        <v>80</v>
      </c>
      <c r="J614" s="4">
        <v>65</v>
      </c>
      <c r="K614" s="4">
        <v>55</v>
      </c>
      <c r="L614" s="4">
        <v>93</v>
      </c>
      <c r="M614" s="7" t="str">
        <f t="shared" si="9"/>
        <v>(613,521, 'Unfezant',1,10,488,80,115,80,65,55,93),</v>
      </c>
    </row>
    <row r="615" spans="1:13" ht="13" x14ac:dyDescent="0.25">
      <c r="A615" s="8">
        <v>614</v>
      </c>
      <c r="B615" s="4">
        <v>522</v>
      </c>
      <c r="C615" s="5" t="s">
        <v>618</v>
      </c>
      <c r="D615" s="5">
        <v>4</v>
      </c>
      <c r="E615" s="5" t="s">
        <v>3560</v>
      </c>
      <c r="F615" s="6">
        <v>295</v>
      </c>
      <c r="G615" s="4">
        <v>45</v>
      </c>
      <c r="H615" s="4">
        <v>60</v>
      </c>
      <c r="I615" s="4">
        <v>32</v>
      </c>
      <c r="J615" s="4">
        <v>50</v>
      </c>
      <c r="K615" s="4">
        <v>32</v>
      </c>
      <c r="L615" s="4">
        <v>76</v>
      </c>
      <c r="M615" s="7" t="str">
        <f t="shared" si="9"/>
        <v>(614,522, 'Blitzle',4,null,295,45,60,32,50,32,76),</v>
      </c>
    </row>
    <row r="616" spans="1:13" ht="13" x14ac:dyDescent="0.25">
      <c r="A616" s="8">
        <v>615</v>
      </c>
      <c r="B616" s="4">
        <v>523</v>
      </c>
      <c r="C616" s="5" t="s">
        <v>619</v>
      </c>
      <c r="D616" s="5">
        <v>4</v>
      </c>
      <c r="E616" s="5" t="s">
        <v>3560</v>
      </c>
      <c r="F616" s="6">
        <v>497</v>
      </c>
      <c r="G616" s="4">
        <v>75</v>
      </c>
      <c r="H616" s="4">
        <v>100</v>
      </c>
      <c r="I616" s="4">
        <v>63</v>
      </c>
      <c r="J616" s="4">
        <v>80</v>
      </c>
      <c r="K616" s="4">
        <v>63</v>
      </c>
      <c r="L616" s="4">
        <v>116</v>
      </c>
      <c r="M616" s="7" t="str">
        <f t="shared" si="9"/>
        <v>(615,523, 'Zebstrika',4,null,497,75,100,63,80,63,116),</v>
      </c>
    </row>
    <row r="617" spans="1:13" ht="13" x14ac:dyDescent="0.25">
      <c r="A617" s="8">
        <v>616</v>
      </c>
      <c r="B617" s="4">
        <v>524</v>
      </c>
      <c r="C617" s="5" t="s">
        <v>620</v>
      </c>
      <c r="D617" s="5">
        <v>13</v>
      </c>
      <c r="E617" s="5" t="s">
        <v>3560</v>
      </c>
      <c r="F617" s="6">
        <v>280</v>
      </c>
      <c r="G617" s="4">
        <v>55</v>
      </c>
      <c r="H617" s="4">
        <v>75</v>
      </c>
      <c r="I617" s="4">
        <v>85</v>
      </c>
      <c r="J617" s="4">
        <v>25</v>
      </c>
      <c r="K617" s="4">
        <v>25</v>
      </c>
      <c r="L617" s="4">
        <v>15</v>
      </c>
      <c r="M617" s="7" t="str">
        <f t="shared" si="9"/>
        <v>(616,524, 'Roggenrola',13,null,280,55,75,85,25,25,15),</v>
      </c>
    </row>
    <row r="618" spans="1:13" ht="13" x14ac:dyDescent="0.25">
      <c r="A618" s="8">
        <v>617</v>
      </c>
      <c r="B618" s="4">
        <v>525</v>
      </c>
      <c r="C618" s="5" t="s">
        <v>621</v>
      </c>
      <c r="D618" s="5">
        <v>13</v>
      </c>
      <c r="E618" s="5" t="s">
        <v>3560</v>
      </c>
      <c r="F618" s="6">
        <v>390</v>
      </c>
      <c r="G618" s="4">
        <v>70</v>
      </c>
      <c r="H618" s="4">
        <v>105</v>
      </c>
      <c r="I618" s="4">
        <v>105</v>
      </c>
      <c r="J618" s="4">
        <v>50</v>
      </c>
      <c r="K618" s="4">
        <v>40</v>
      </c>
      <c r="L618" s="4">
        <v>20</v>
      </c>
      <c r="M618" s="7" t="str">
        <f t="shared" si="9"/>
        <v>(617,525, 'Boldore',13,null,390,70,105,105,50,40,20),</v>
      </c>
    </row>
    <row r="619" spans="1:13" ht="13" x14ac:dyDescent="0.25">
      <c r="A619" s="8">
        <v>618</v>
      </c>
      <c r="B619" s="4">
        <v>526</v>
      </c>
      <c r="C619" s="5" t="s">
        <v>622</v>
      </c>
      <c r="D619" s="5">
        <v>13</v>
      </c>
      <c r="E619" s="5" t="s">
        <v>3560</v>
      </c>
      <c r="F619" s="6">
        <v>515</v>
      </c>
      <c r="G619" s="4">
        <v>85</v>
      </c>
      <c r="H619" s="4">
        <v>135</v>
      </c>
      <c r="I619" s="4">
        <v>130</v>
      </c>
      <c r="J619" s="4">
        <v>60</v>
      </c>
      <c r="K619" s="4">
        <v>80</v>
      </c>
      <c r="L619" s="4">
        <v>25</v>
      </c>
      <c r="M619" s="7" t="str">
        <f t="shared" si="9"/>
        <v>(618,526, 'Gigalith',13,null,515,85,135,130,60,80,25),</v>
      </c>
    </row>
    <row r="620" spans="1:13" ht="15" customHeight="1" x14ac:dyDescent="0.25">
      <c r="A620" s="8">
        <v>619</v>
      </c>
      <c r="B620" s="4">
        <v>527</v>
      </c>
      <c r="C620" s="5" t="s">
        <v>623</v>
      </c>
      <c r="D620" s="5">
        <v>11</v>
      </c>
      <c r="E620" s="5">
        <v>10</v>
      </c>
      <c r="F620" s="6">
        <v>323</v>
      </c>
      <c r="G620" s="4">
        <v>65</v>
      </c>
      <c r="H620" s="4">
        <v>45</v>
      </c>
      <c r="I620" s="4">
        <v>43</v>
      </c>
      <c r="J620" s="4">
        <v>55</v>
      </c>
      <c r="K620" s="4">
        <v>43</v>
      </c>
      <c r="L620" s="4">
        <v>72</v>
      </c>
      <c r="M620" s="7" t="str">
        <f t="shared" si="9"/>
        <v>(619,527, 'Woobat',11,10,323,65,45,43,55,43,72),</v>
      </c>
    </row>
    <row r="621" spans="1:13" ht="15" customHeight="1" x14ac:dyDescent="0.25">
      <c r="A621" s="8">
        <v>620</v>
      </c>
      <c r="B621" s="4">
        <v>528</v>
      </c>
      <c r="C621" s="5" t="s">
        <v>624</v>
      </c>
      <c r="D621" s="5">
        <v>11</v>
      </c>
      <c r="E621" s="5">
        <v>10</v>
      </c>
      <c r="F621" s="6">
        <v>425</v>
      </c>
      <c r="G621" s="4">
        <v>67</v>
      </c>
      <c r="H621" s="4">
        <v>57</v>
      </c>
      <c r="I621" s="4">
        <v>55</v>
      </c>
      <c r="J621" s="4">
        <v>77</v>
      </c>
      <c r="K621" s="4">
        <v>55</v>
      </c>
      <c r="L621" s="4">
        <v>114</v>
      </c>
      <c r="M621" s="7" t="str">
        <f t="shared" si="9"/>
        <v>(620,528, 'Swoobat',11,10,425,67,57,55,77,55,114),</v>
      </c>
    </row>
    <row r="622" spans="1:13" ht="13" x14ac:dyDescent="0.25">
      <c r="A622" s="8">
        <v>621</v>
      </c>
      <c r="B622" s="4">
        <v>529</v>
      </c>
      <c r="C622" s="5" t="s">
        <v>625</v>
      </c>
      <c r="D622" s="5">
        <v>9</v>
      </c>
      <c r="E622" s="5" t="s">
        <v>3560</v>
      </c>
      <c r="F622" s="6">
        <v>328</v>
      </c>
      <c r="G622" s="4">
        <v>60</v>
      </c>
      <c r="H622" s="4">
        <v>85</v>
      </c>
      <c r="I622" s="4">
        <v>40</v>
      </c>
      <c r="J622" s="4">
        <v>30</v>
      </c>
      <c r="K622" s="4">
        <v>45</v>
      </c>
      <c r="L622" s="4">
        <v>68</v>
      </c>
      <c r="M622" s="7" t="str">
        <f t="shared" si="9"/>
        <v>(621,529, 'Drilbur',9,null,328,60,85,40,30,45,68),</v>
      </c>
    </row>
    <row r="623" spans="1:13" ht="15" customHeight="1" x14ac:dyDescent="0.25">
      <c r="A623" s="8">
        <v>622</v>
      </c>
      <c r="B623" s="4">
        <v>530</v>
      </c>
      <c r="C623" s="5" t="s">
        <v>626</v>
      </c>
      <c r="D623" s="5">
        <v>9</v>
      </c>
      <c r="E623" s="5">
        <v>17</v>
      </c>
      <c r="F623" s="6">
        <v>508</v>
      </c>
      <c r="G623" s="4">
        <v>110</v>
      </c>
      <c r="H623" s="4">
        <v>135</v>
      </c>
      <c r="I623" s="4">
        <v>60</v>
      </c>
      <c r="J623" s="4">
        <v>50</v>
      </c>
      <c r="K623" s="4">
        <v>65</v>
      </c>
      <c r="L623" s="4">
        <v>88</v>
      </c>
      <c r="M623" s="7" t="str">
        <f t="shared" si="9"/>
        <v>(622,530, 'Excadrill',9,17,508,110,135,60,50,65,88),</v>
      </c>
    </row>
    <row r="624" spans="1:13" ht="13" x14ac:dyDescent="0.25">
      <c r="A624" s="8">
        <v>623</v>
      </c>
      <c r="B624" s="4">
        <v>531</v>
      </c>
      <c r="C624" s="5" t="s">
        <v>627</v>
      </c>
      <c r="D624" s="5">
        <v>1</v>
      </c>
      <c r="E624" s="5" t="s">
        <v>3560</v>
      </c>
      <c r="F624" s="6">
        <v>445</v>
      </c>
      <c r="G624" s="4">
        <v>103</v>
      </c>
      <c r="H624" s="4">
        <v>60</v>
      </c>
      <c r="I624" s="4">
        <v>86</v>
      </c>
      <c r="J624" s="4">
        <v>60</v>
      </c>
      <c r="K624" s="4">
        <v>86</v>
      </c>
      <c r="L624" s="4">
        <v>50</v>
      </c>
      <c r="M624" s="7" t="str">
        <f t="shared" si="9"/>
        <v>(623,531, 'Audino',1,null,445,103,60,86,60,86,50),</v>
      </c>
    </row>
    <row r="625" spans="1:13" ht="15" customHeight="1" x14ac:dyDescent="0.25">
      <c r="A625" s="8">
        <v>624</v>
      </c>
      <c r="B625" s="4">
        <v>531</v>
      </c>
      <c r="C625" s="4" t="s">
        <v>628</v>
      </c>
      <c r="D625" s="5">
        <v>1</v>
      </c>
      <c r="E625" s="5">
        <v>18</v>
      </c>
      <c r="F625" s="6">
        <v>545</v>
      </c>
      <c r="G625" s="4">
        <v>103</v>
      </c>
      <c r="H625" s="4">
        <v>60</v>
      </c>
      <c r="I625" s="4">
        <v>126</v>
      </c>
      <c r="J625" s="4">
        <v>80</v>
      </c>
      <c r="K625" s="4">
        <v>126</v>
      </c>
      <c r="L625" s="4">
        <v>50</v>
      </c>
      <c r="M625" s="7" t="str">
        <f t="shared" si="9"/>
        <v>(624,531, 'Mega Audino',1,18,545,103,60,126,80,126,50),</v>
      </c>
    </row>
    <row r="626" spans="1:13" ht="13" x14ac:dyDescent="0.25">
      <c r="A626" s="8">
        <v>625</v>
      </c>
      <c r="B626" s="4">
        <v>532</v>
      </c>
      <c r="C626" s="5" t="s">
        <v>629</v>
      </c>
      <c r="D626" s="5">
        <v>7</v>
      </c>
      <c r="E626" s="5" t="s">
        <v>3560</v>
      </c>
      <c r="F626" s="6">
        <v>305</v>
      </c>
      <c r="G626" s="4">
        <v>75</v>
      </c>
      <c r="H626" s="4">
        <v>80</v>
      </c>
      <c r="I626" s="4">
        <v>55</v>
      </c>
      <c r="J626" s="4">
        <v>25</v>
      </c>
      <c r="K626" s="4">
        <v>35</v>
      </c>
      <c r="L626" s="4">
        <v>35</v>
      </c>
      <c r="M626" s="7" t="str">
        <f t="shared" si="9"/>
        <v>(625,532, 'Timburr',7,null,305,75,80,55,25,35,35),</v>
      </c>
    </row>
    <row r="627" spans="1:13" ht="13" x14ac:dyDescent="0.25">
      <c r="A627" s="8">
        <v>626</v>
      </c>
      <c r="B627" s="4">
        <v>533</v>
      </c>
      <c r="C627" s="5" t="s">
        <v>630</v>
      </c>
      <c r="D627" s="5">
        <v>7</v>
      </c>
      <c r="E627" s="5" t="s">
        <v>3560</v>
      </c>
      <c r="F627" s="6">
        <v>405</v>
      </c>
      <c r="G627" s="4">
        <v>85</v>
      </c>
      <c r="H627" s="4">
        <v>105</v>
      </c>
      <c r="I627" s="4">
        <v>85</v>
      </c>
      <c r="J627" s="4">
        <v>40</v>
      </c>
      <c r="K627" s="4">
        <v>50</v>
      </c>
      <c r="L627" s="4">
        <v>40</v>
      </c>
      <c r="M627" s="7" t="str">
        <f t="shared" si="9"/>
        <v>(626,533, 'Gurdurr',7,null,405,85,105,85,40,50,40),</v>
      </c>
    </row>
    <row r="628" spans="1:13" ht="13" x14ac:dyDescent="0.25">
      <c r="A628" s="8">
        <v>627</v>
      </c>
      <c r="B628" s="4">
        <v>534</v>
      </c>
      <c r="C628" s="5" t="s">
        <v>631</v>
      </c>
      <c r="D628" s="5">
        <v>7</v>
      </c>
      <c r="E628" s="5" t="s">
        <v>3560</v>
      </c>
      <c r="F628" s="6">
        <v>505</v>
      </c>
      <c r="G628" s="4">
        <v>105</v>
      </c>
      <c r="H628" s="4">
        <v>140</v>
      </c>
      <c r="I628" s="4">
        <v>95</v>
      </c>
      <c r="J628" s="4">
        <v>55</v>
      </c>
      <c r="K628" s="4">
        <v>65</v>
      </c>
      <c r="L628" s="4">
        <v>45</v>
      </c>
      <c r="M628" s="7" t="str">
        <f t="shared" si="9"/>
        <v>(627,534, 'Conkeldurr',7,null,505,105,140,95,55,65,45),</v>
      </c>
    </row>
    <row r="629" spans="1:13" ht="13" x14ac:dyDescent="0.25">
      <c r="A629" s="8">
        <v>628</v>
      </c>
      <c r="B629" s="4">
        <v>535</v>
      </c>
      <c r="C629" s="5" t="s">
        <v>632</v>
      </c>
      <c r="D629" s="5">
        <v>3</v>
      </c>
      <c r="E629" s="5" t="s">
        <v>3560</v>
      </c>
      <c r="F629" s="6">
        <v>294</v>
      </c>
      <c r="G629" s="4">
        <v>50</v>
      </c>
      <c r="H629" s="4">
        <v>50</v>
      </c>
      <c r="I629" s="4">
        <v>40</v>
      </c>
      <c r="J629" s="4">
        <v>50</v>
      </c>
      <c r="K629" s="4">
        <v>40</v>
      </c>
      <c r="L629" s="4">
        <v>64</v>
      </c>
      <c r="M629" s="7" t="str">
        <f t="shared" si="9"/>
        <v>(628,535, 'Tympole',3,null,294,50,50,40,50,40,64),</v>
      </c>
    </row>
    <row r="630" spans="1:13" ht="15" customHeight="1" x14ac:dyDescent="0.25">
      <c r="A630" s="8">
        <v>629</v>
      </c>
      <c r="B630" s="4">
        <v>536</v>
      </c>
      <c r="C630" s="5" t="s">
        <v>633</v>
      </c>
      <c r="D630" s="5">
        <v>3</v>
      </c>
      <c r="E630" s="5">
        <v>9</v>
      </c>
      <c r="F630" s="6">
        <v>384</v>
      </c>
      <c r="G630" s="4">
        <v>75</v>
      </c>
      <c r="H630" s="4">
        <v>65</v>
      </c>
      <c r="I630" s="4">
        <v>55</v>
      </c>
      <c r="J630" s="4">
        <v>65</v>
      </c>
      <c r="K630" s="4">
        <v>55</v>
      </c>
      <c r="L630" s="4">
        <v>69</v>
      </c>
      <c r="M630" s="7" t="str">
        <f t="shared" si="9"/>
        <v>(629,536, 'Palpitoad',3,9,384,75,65,55,65,55,69),</v>
      </c>
    </row>
    <row r="631" spans="1:13" ht="15" customHeight="1" x14ac:dyDescent="0.25">
      <c r="A631" s="8">
        <v>630</v>
      </c>
      <c r="B631" s="4">
        <v>537</v>
      </c>
      <c r="C631" s="5" t="s">
        <v>634</v>
      </c>
      <c r="D631" s="5">
        <v>3</v>
      </c>
      <c r="E631" s="5">
        <v>9</v>
      </c>
      <c r="F631" s="6">
        <v>509</v>
      </c>
      <c r="G631" s="4">
        <v>105</v>
      </c>
      <c r="H631" s="4">
        <v>95</v>
      </c>
      <c r="I631" s="4">
        <v>75</v>
      </c>
      <c r="J631" s="4">
        <v>85</v>
      </c>
      <c r="K631" s="4">
        <v>75</v>
      </c>
      <c r="L631" s="4">
        <v>74</v>
      </c>
      <c r="M631" s="7" t="str">
        <f t="shared" si="9"/>
        <v>(630,537, 'Seismitoad',3,9,509,105,95,75,85,75,74),</v>
      </c>
    </row>
    <row r="632" spans="1:13" ht="13" x14ac:dyDescent="0.25">
      <c r="A632" s="8">
        <v>631</v>
      </c>
      <c r="B632" s="4">
        <v>538</v>
      </c>
      <c r="C632" s="5" t="s">
        <v>635</v>
      </c>
      <c r="D632" s="5">
        <v>7</v>
      </c>
      <c r="E632" s="5" t="s">
        <v>3560</v>
      </c>
      <c r="F632" s="6">
        <v>465</v>
      </c>
      <c r="G632" s="4">
        <v>120</v>
      </c>
      <c r="H632" s="4">
        <v>100</v>
      </c>
      <c r="I632" s="4">
        <v>85</v>
      </c>
      <c r="J632" s="4">
        <v>30</v>
      </c>
      <c r="K632" s="4">
        <v>85</v>
      </c>
      <c r="L632" s="4">
        <v>45</v>
      </c>
      <c r="M632" s="7" t="str">
        <f t="shared" si="9"/>
        <v>(631,538, 'Throh',7,null,465,120,100,85,30,85,45),</v>
      </c>
    </row>
    <row r="633" spans="1:13" ht="13" x14ac:dyDescent="0.25">
      <c r="A633" s="8">
        <v>632</v>
      </c>
      <c r="B633" s="4">
        <v>539</v>
      </c>
      <c r="C633" s="5" t="s">
        <v>636</v>
      </c>
      <c r="D633" s="5">
        <v>7</v>
      </c>
      <c r="E633" s="5" t="s">
        <v>3560</v>
      </c>
      <c r="F633" s="6">
        <v>465</v>
      </c>
      <c r="G633" s="4">
        <v>75</v>
      </c>
      <c r="H633" s="4">
        <v>125</v>
      </c>
      <c r="I633" s="4">
        <v>75</v>
      </c>
      <c r="J633" s="4">
        <v>30</v>
      </c>
      <c r="K633" s="4">
        <v>75</v>
      </c>
      <c r="L633" s="4">
        <v>85</v>
      </c>
      <c r="M633" s="7" t="str">
        <f t="shared" si="9"/>
        <v>(632,539, 'Sawk',7,null,465,75,125,75,30,75,85),</v>
      </c>
    </row>
    <row r="634" spans="1:13" ht="15" customHeight="1" x14ac:dyDescent="0.25">
      <c r="A634" s="8">
        <v>633</v>
      </c>
      <c r="B634" s="4">
        <v>540</v>
      </c>
      <c r="C634" s="5" t="s">
        <v>637</v>
      </c>
      <c r="D634" s="5">
        <v>12</v>
      </c>
      <c r="E634" s="5">
        <v>5</v>
      </c>
      <c r="F634" s="6">
        <v>310</v>
      </c>
      <c r="G634" s="4">
        <v>45</v>
      </c>
      <c r="H634" s="4">
        <v>53</v>
      </c>
      <c r="I634" s="4">
        <v>70</v>
      </c>
      <c r="J634" s="4">
        <v>40</v>
      </c>
      <c r="K634" s="4">
        <v>60</v>
      </c>
      <c r="L634" s="4">
        <v>42</v>
      </c>
      <c r="M634" s="7" t="str">
        <f t="shared" si="9"/>
        <v>(633,540, 'Sewaddle',12,5,310,45,53,70,40,60,42),</v>
      </c>
    </row>
    <row r="635" spans="1:13" ht="15" customHeight="1" x14ac:dyDescent="0.25">
      <c r="A635" s="8">
        <v>634</v>
      </c>
      <c r="B635" s="4">
        <v>541</v>
      </c>
      <c r="C635" s="5" t="s">
        <v>638</v>
      </c>
      <c r="D635" s="5">
        <v>12</v>
      </c>
      <c r="E635" s="5">
        <v>5</v>
      </c>
      <c r="F635" s="6">
        <v>380</v>
      </c>
      <c r="G635" s="4">
        <v>55</v>
      </c>
      <c r="H635" s="4">
        <v>63</v>
      </c>
      <c r="I635" s="4">
        <v>90</v>
      </c>
      <c r="J635" s="4">
        <v>50</v>
      </c>
      <c r="K635" s="4">
        <v>80</v>
      </c>
      <c r="L635" s="4">
        <v>42</v>
      </c>
      <c r="M635" s="7" t="str">
        <f t="shared" si="9"/>
        <v>(634,541, 'Swadloon',12,5,380,55,63,90,50,80,42),</v>
      </c>
    </row>
    <row r="636" spans="1:13" ht="15" customHeight="1" x14ac:dyDescent="0.25">
      <c r="A636" s="8">
        <v>635</v>
      </c>
      <c r="B636" s="4">
        <v>542</v>
      </c>
      <c r="C636" s="5" t="s">
        <v>639</v>
      </c>
      <c r="D636" s="5">
        <v>12</v>
      </c>
      <c r="E636" s="5">
        <v>5</v>
      </c>
      <c r="F636" s="6">
        <v>500</v>
      </c>
      <c r="G636" s="4">
        <v>75</v>
      </c>
      <c r="H636" s="4">
        <v>103</v>
      </c>
      <c r="I636" s="4">
        <v>80</v>
      </c>
      <c r="J636" s="4">
        <v>70</v>
      </c>
      <c r="K636" s="4">
        <v>80</v>
      </c>
      <c r="L636" s="4">
        <v>92</v>
      </c>
      <c r="M636" s="7" t="str">
        <f t="shared" si="9"/>
        <v>(635,542, 'Leavanny',12,5,500,75,103,80,70,80,92),</v>
      </c>
    </row>
    <row r="637" spans="1:13" ht="15" customHeight="1" x14ac:dyDescent="0.25">
      <c r="A637" s="8">
        <v>636</v>
      </c>
      <c r="B637" s="4">
        <v>543</v>
      </c>
      <c r="C637" s="5" t="s">
        <v>640</v>
      </c>
      <c r="D637" s="5">
        <v>12</v>
      </c>
      <c r="E637" s="5">
        <v>8</v>
      </c>
      <c r="F637" s="6">
        <v>260</v>
      </c>
      <c r="G637" s="4">
        <v>30</v>
      </c>
      <c r="H637" s="4">
        <v>45</v>
      </c>
      <c r="I637" s="4">
        <v>59</v>
      </c>
      <c r="J637" s="4">
        <v>30</v>
      </c>
      <c r="K637" s="4">
        <v>39</v>
      </c>
      <c r="L637" s="4">
        <v>57</v>
      </c>
      <c r="M637" s="7" t="str">
        <f t="shared" si="9"/>
        <v>(636,543, 'Venipede',12,8,260,30,45,59,30,39,57),</v>
      </c>
    </row>
    <row r="638" spans="1:13" ht="15" customHeight="1" x14ac:dyDescent="0.25">
      <c r="A638" s="8">
        <v>637</v>
      </c>
      <c r="B638" s="4">
        <v>544</v>
      </c>
      <c r="C638" s="5" t="s">
        <v>641</v>
      </c>
      <c r="D638" s="5">
        <v>12</v>
      </c>
      <c r="E638" s="5">
        <v>8</v>
      </c>
      <c r="F638" s="6">
        <v>360</v>
      </c>
      <c r="G638" s="4">
        <v>40</v>
      </c>
      <c r="H638" s="4">
        <v>55</v>
      </c>
      <c r="I638" s="4">
        <v>99</v>
      </c>
      <c r="J638" s="4">
        <v>40</v>
      </c>
      <c r="K638" s="4">
        <v>79</v>
      </c>
      <c r="L638" s="4">
        <v>47</v>
      </c>
      <c r="M638" s="7" t="str">
        <f t="shared" si="9"/>
        <v>(637,544, 'Whirlipede',12,8,360,40,55,99,40,79,47),</v>
      </c>
    </row>
    <row r="639" spans="1:13" ht="15" customHeight="1" x14ac:dyDescent="0.25">
      <c r="A639" s="8">
        <v>638</v>
      </c>
      <c r="B639" s="4">
        <v>545</v>
      </c>
      <c r="C639" s="5" t="s">
        <v>642</v>
      </c>
      <c r="D639" s="5">
        <v>12</v>
      </c>
      <c r="E639" s="5">
        <v>8</v>
      </c>
      <c r="F639" s="6">
        <v>485</v>
      </c>
      <c r="G639" s="4">
        <v>60</v>
      </c>
      <c r="H639" s="4">
        <v>100</v>
      </c>
      <c r="I639" s="4">
        <v>89</v>
      </c>
      <c r="J639" s="4">
        <v>55</v>
      </c>
      <c r="K639" s="4">
        <v>69</v>
      </c>
      <c r="L639" s="4">
        <v>112</v>
      </c>
      <c r="M639" s="7" t="str">
        <f t="shared" si="9"/>
        <v>(638,545, 'Scolipede',12,8,485,60,100,89,55,69,112),</v>
      </c>
    </row>
    <row r="640" spans="1:13" ht="15" customHeight="1" x14ac:dyDescent="0.25">
      <c r="A640" s="8">
        <v>639</v>
      </c>
      <c r="B640" s="4">
        <v>546</v>
      </c>
      <c r="C640" s="5" t="s">
        <v>643</v>
      </c>
      <c r="D640" s="5">
        <v>5</v>
      </c>
      <c r="E640" s="5">
        <v>18</v>
      </c>
      <c r="F640" s="6">
        <v>280</v>
      </c>
      <c r="G640" s="4">
        <v>40</v>
      </c>
      <c r="H640" s="4">
        <v>27</v>
      </c>
      <c r="I640" s="4">
        <v>60</v>
      </c>
      <c r="J640" s="4">
        <v>37</v>
      </c>
      <c r="K640" s="4">
        <v>50</v>
      </c>
      <c r="L640" s="4">
        <v>66</v>
      </c>
      <c r="M640" s="7" t="str">
        <f t="shared" si="9"/>
        <v>(639,546, 'Cottonee',5,18,280,40,27,60,37,50,66),</v>
      </c>
    </row>
    <row r="641" spans="1:13" ht="15" customHeight="1" x14ac:dyDescent="0.25">
      <c r="A641" s="8">
        <v>640</v>
      </c>
      <c r="B641" s="4">
        <v>547</v>
      </c>
      <c r="C641" s="5" t="s">
        <v>644</v>
      </c>
      <c r="D641" s="5">
        <v>5</v>
      </c>
      <c r="E641" s="5">
        <v>18</v>
      </c>
      <c r="F641" s="6">
        <v>480</v>
      </c>
      <c r="G641" s="4">
        <v>60</v>
      </c>
      <c r="H641" s="4">
        <v>67</v>
      </c>
      <c r="I641" s="4">
        <v>85</v>
      </c>
      <c r="J641" s="4">
        <v>77</v>
      </c>
      <c r="K641" s="4">
        <v>75</v>
      </c>
      <c r="L641" s="4">
        <v>116</v>
      </c>
      <c r="M641" s="7" t="str">
        <f t="shared" si="9"/>
        <v>(640,547, 'Whimsicott',5,18,480,60,67,85,77,75,116),</v>
      </c>
    </row>
    <row r="642" spans="1:13" ht="13" x14ac:dyDescent="0.25">
      <c r="A642" s="8">
        <v>641</v>
      </c>
      <c r="B642" s="4">
        <v>548</v>
      </c>
      <c r="C642" s="5" t="s">
        <v>645</v>
      </c>
      <c r="D642" s="5">
        <v>5</v>
      </c>
      <c r="E642" s="5" t="s">
        <v>3560</v>
      </c>
      <c r="F642" s="6">
        <v>280</v>
      </c>
      <c r="G642" s="4">
        <v>45</v>
      </c>
      <c r="H642" s="4">
        <v>35</v>
      </c>
      <c r="I642" s="4">
        <v>50</v>
      </c>
      <c r="J642" s="4">
        <v>70</v>
      </c>
      <c r="K642" s="4">
        <v>50</v>
      </c>
      <c r="L642" s="4">
        <v>30</v>
      </c>
      <c r="M642" s="7" t="str">
        <f t="shared" si="9"/>
        <v>(641,548, 'Petilil',5,null,280,45,35,50,70,50,30),</v>
      </c>
    </row>
    <row r="643" spans="1:13" ht="13" x14ac:dyDescent="0.25">
      <c r="A643" s="8">
        <v>642</v>
      </c>
      <c r="B643" s="4">
        <v>549</v>
      </c>
      <c r="C643" s="5" t="s">
        <v>646</v>
      </c>
      <c r="D643" s="5">
        <v>5</v>
      </c>
      <c r="E643" s="5" t="s">
        <v>3560</v>
      </c>
      <c r="F643" s="6">
        <v>480</v>
      </c>
      <c r="G643" s="4">
        <v>70</v>
      </c>
      <c r="H643" s="4">
        <v>60</v>
      </c>
      <c r="I643" s="4">
        <v>75</v>
      </c>
      <c r="J643" s="4">
        <v>110</v>
      </c>
      <c r="K643" s="4">
        <v>75</v>
      </c>
      <c r="L643" s="4">
        <v>90</v>
      </c>
      <c r="M643" s="7" t="str">
        <f t="shared" ref="M643:M706" si="10">"("&amp;A643&amp;","&amp;B643&amp;", '"&amp;C643&amp;"',"&amp;D643&amp;","&amp;E643&amp;","&amp;F643&amp;","&amp;G643&amp;","&amp;H643&amp;","&amp;I643&amp;","&amp;J643&amp;","&amp;K643&amp;","&amp;L643&amp;"),"</f>
        <v>(642,549, 'Lilligant',5,null,480,70,60,75,110,75,90),</v>
      </c>
    </row>
    <row r="644" spans="1:13" ht="15" customHeight="1" x14ac:dyDescent="0.25">
      <c r="A644" s="8">
        <v>643</v>
      </c>
      <c r="B644" s="4">
        <v>550</v>
      </c>
      <c r="C644" s="5" t="s">
        <v>3137</v>
      </c>
      <c r="D644" s="5">
        <v>3</v>
      </c>
      <c r="E644" s="5" t="s">
        <v>3560</v>
      </c>
      <c r="F644" s="6">
        <v>460</v>
      </c>
      <c r="G644" s="4">
        <v>70</v>
      </c>
      <c r="H644" s="4">
        <v>92</v>
      </c>
      <c r="I644" s="4">
        <v>65</v>
      </c>
      <c r="J644" s="4">
        <v>80</v>
      </c>
      <c r="K644" s="4">
        <v>55</v>
      </c>
      <c r="L644" s="4">
        <v>98</v>
      </c>
      <c r="M644" s="7" t="str">
        <f t="shared" si="10"/>
        <v>(643,550, 'Basculin (Red-Striped Form)',3,null,460,70,92,65,80,55,98),</v>
      </c>
    </row>
    <row r="645" spans="1:13" ht="15" customHeight="1" x14ac:dyDescent="0.25">
      <c r="A645" s="8">
        <v>644</v>
      </c>
      <c r="B645" s="4">
        <v>550</v>
      </c>
      <c r="C645" s="5" t="s">
        <v>3138</v>
      </c>
      <c r="D645" s="5">
        <v>3</v>
      </c>
      <c r="E645" s="5" t="s">
        <v>3560</v>
      </c>
      <c r="F645" s="6">
        <v>460</v>
      </c>
      <c r="G645" s="4">
        <v>70</v>
      </c>
      <c r="H645" s="4">
        <v>92</v>
      </c>
      <c r="I645" s="4">
        <v>65</v>
      </c>
      <c r="J645" s="4">
        <v>80</v>
      </c>
      <c r="K645" s="4">
        <v>55</v>
      </c>
      <c r="L645" s="4">
        <v>98</v>
      </c>
      <c r="M645" s="7" t="str">
        <f t="shared" si="10"/>
        <v>(644,550, 'Basculin (Blue-Striped Form)',3,null,460,70,92,65,80,55,98),</v>
      </c>
    </row>
    <row r="646" spans="1:13" ht="15" customHeight="1" x14ac:dyDescent="0.25">
      <c r="A646" s="8">
        <v>645</v>
      </c>
      <c r="B646" s="4">
        <v>551</v>
      </c>
      <c r="C646" s="5" t="s">
        <v>647</v>
      </c>
      <c r="D646" s="5">
        <v>9</v>
      </c>
      <c r="E646" s="5">
        <v>16</v>
      </c>
      <c r="F646" s="6">
        <v>292</v>
      </c>
      <c r="G646" s="4">
        <v>50</v>
      </c>
      <c r="H646" s="4">
        <v>72</v>
      </c>
      <c r="I646" s="4">
        <v>35</v>
      </c>
      <c r="J646" s="4">
        <v>35</v>
      </c>
      <c r="K646" s="4">
        <v>35</v>
      </c>
      <c r="L646" s="4">
        <v>65</v>
      </c>
      <c r="M646" s="7" t="str">
        <f t="shared" si="10"/>
        <v>(645,551, 'Sandile',9,16,292,50,72,35,35,35,65),</v>
      </c>
    </row>
    <row r="647" spans="1:13" ht="15" customHeight="1" x14ac:dyDescent="0.25">
      <c r="A647" s="8">
        <v>646</v>
      </c>
      <c r="B647" s="4">
        <v>552</v>
      </c>
      <c r="C647" s="5" t="s">
        <v>648</v>
      </c>
      <c r="D647" s="5">
        <v>9</v>
      </c>
      <c r="E647" s="5">
        <v>16</v>
      </c>
      <c r="F647" s="6">
        <v>351</v>
      </c>
      <c r="G647" s="4">
        <v>60</v>
      </c>
      <c r="H647" s="4">
        <v>82</v>
      </c>
      <c r="I647" s="4">
        <v>45</v>
      </c>
      <c r="J647" s="4">
        <v>45</v>
      </c>
      <c r="K647" s="4">
        <v>45</v>
      </c>
      <c r="L647" s="4">
        <v>74</v>
      </c>
      <c r="M647" s="7" t="str">
        <f t="shared" si="10"/>
        <v>(646,552, 'Krokorok',9,16,351,60,82,45,45,45,74),</v>
      </c>
    </row>
    <row r="648" spans="1:13" ht="15" customHeight="1" x14ac:dyDescent="0.25">
      <c r="A648" s="8">
        <v>647</v>
      </c>
      <c r="B648" s="4">
        <v>553</v>
      </c>
      <c r="C648" s="5" t="s">
        <v>649</v>
      </c>
      <c r="D648" s="5">
        <v>9</v>
      </c>
      <c r="E648" s="5">
        <v>16</v>
      </c>
      <c r="F648" s="6">
        <v>519</v>
      </c>
      <c r="G648" s="4">
        <v>95</v>
      </c>
      <c r="H648" s="4">
        <v>117</v>
      </c>
      <c r="I648" s="4">
        <v>80</v>
      </c>
      <c r="J648" s="4">
        <v>65</v>
      </c>
      <c r="K648" s="4">
        <v>70</v>
      </c>
      <c r="L648" s="4">
        <v>92</v>
      </c>
      <c r="M648" s="7" t="str">
        <f t="shared" si="10"/>
        <v>(647,553, 'Krookodile',9,16,519,95,117,80,65,70,92),</v>
      </c>
    </row>
    <row r="649" spans="1:13" ht="13" x14ac:dyDescent="0.25">
      <c r="A649" s="8">
        <v>648</v>
      </c>
      <c r="B649" s="4">
        <v>554</v>
      </c>
      <c r="C649" s="5" t="s">
        <v>650</v>
      </c>
      <c r="D649" s="5">
        <v>2</v>
      </c>
      <c r="E649" s="5" t="s">
        <v>3560</v>
      </c>
      <c r="F649" s="6">
        <v>315</v>
      </c>
      <c r="G649" s="4">
        <v>70</v>
      </c>
      <c r="H649" s="4">
        <v>90</v>
      </c>
      <c r="I649" s="4">
        <v>45</v>
      </c>
      <c r="J649" s="4">
        <v>15</v>
      </c>
      <c r="K649" s="4">
        <v>45</v>
      </c>
      <c r="L649" s="4">
        <v>50</v>
      </c>
      <c r="M649" s="7" t="str">
        <f t="shared" si="10"/>
        <v>(648,554, 'Darumaka',2,null,315,70,90,45,15,45,50),</v>
      </c>
    </row>
    <row r="650" spans="1:13" ht="15" customHeight="1" x14ac:dyDescent="0.25">
      <c r="A650" s="8">
        <v>649</v>
      </c>
      <c r="B650" s="4">
        <v>554</v>
      </c>
      <c r="C650" s="4" t="s">
        <v>651</v>
      </c>
      <c r="D650" s="5">
        <v>6</v>
      </c>
      <c r="E650" s="5" t="s">
        <v>3560</v>
      </c>
      <c r="F650" s="6">
        <v>315</v>
      </c>
      <c r="G650" s="4">
        <v>70</v>
      </c>
      <c r="H650" s="4">
        <v>90</v>
      </c>
      <c r="I650" s="4">
        <v>45</v>
      </c>
      <c r="J650" s="4">
        <v>15</v>
      </c>
      <c r="K650" s="4">
        <v>45</v>
      </c>
      <c r="L650" s="4">
        <v>50</v>
      </c>
      <c r="M650" s="7" t="str">
        <f t="shared" si="10"/>
        <v>(649,554, 'Galarian Darumaka',6,null,315,70,90,45,15,45,50),</v>
      </c>
    </row>
    <row r="651" spans="1:13" ht="15" customHeight="1" x14ac:dyDescent="0.25">
      <c r="A651" s="8">
        <v>650</v>
      </c>
      <c r="B651" s="4">
        <v>555</v>
      </c>
      <c r="C651" s="5" t="s">
        <v>3139</v>
      </c>
      <c r="D651" s="5">
        <v>2</v>
      </c>
      <c r="E651" s="5" t="s">
        <v>3560</v>
      </c>
      <c r="F651" s="6">
        <v>480</v>
      </c>
      <c r="G651" s="4">
        <v>105</v>
      </c>
      <c r="H651" s="4">
        <v>140</v>
      </c>
      <c r="I651" s="4">
        <v>55</v>
      </c>
      <c r="J651" s="4">
        <v>30</v>
      </c>
      <c r="K651" s="4">
        <v>55</v>
      </c>
      <c r="L651" s="4">
        <v>95</v>
      </c>
      <c r="M651" s="7" t="str">
        <f t="shared" si="10"/>
        <v>(650,555, 'Darmanitan (Standard Mode)',2,null,480,105,140,55,30,55,95),</v>
      </c>
    </row>
    <row r="652" spans="1:13" ht="15" customHeight="1" x14ac:dyDescent="0.25">
      <c r="A652" s="8">
        <v>651</v>
      </c>
      <c r="B652" s="4">
        <v>555</v>
      </c>
      <c r="C652" s="5" t="s">
        <v>3140</v>
      </c>
      <c r="D652" s="5">
        <v>2</v>
      </c>
      <c r="E652" s="5">
        <v>11</v>
      </c>
      <c r="F652" s="6">
        <v>540</v>
      </c>
      <c r="G652" s="4">
        <v>105</v>
      </c>
      <c r="H652" s="4">
        <v>30</v>
      </c>
      <c r="I652" s="4">
        <v>105</v>
      </c>
      <c r="J652" s="4">
        <v>140</v>
      </c>
      <c r="K652" s="4">
        <v>105</v>
      </c>
      <c r="L652" s="4">
        <v>55</v>
      </c>
      <c r="M652" s="7" t="str">
        <f t="shared" si="10"/>
        <v>(651,555, 'Darmanitan (Zen Mode)',2,11,540,105,30,105,140,105,55),</v>
      </c>
    </row>
    <row r="653" spans="1:13" ht="15" customHeight="1" x14ac:dyDescent="0.25">
      <c r="A653" s="8">
        <v>652</v>
      </c>
      <c r="B653" s="4">
        <v>555</v>
      </c>
      <c r="C653" s="5" t="s">
        <v>3141</v>
      </c>
      <c r="D653" s="5">
        <v>6</v>
      </c>
      <c r="E653" s="5" t="s">
        <v>3560</v>
      </c>
      <c r="F653" s="6">
        <v>480</v>
      </c>
      <c r="G653" s="4">
        <v>105</v>
      </c>
      <c r="H653" s="4">
        <v>140</v>
      </c>
      <c r="I653" s="4">
        <v>55</v>
      </c>
      <c r="J653" s="4">
        <v>30</v>
      </c>
      <c r="K653" s="4">
        <v>55</v>
      </c>
      <c r="L653" s="4">
        <v>95</v>
      </c>
      <c r="M653" s="7" t="str">
        <f t="shared" si="10"/>
        <v>(652,555, 'Galarian Darmanitan (Standard Mode)',6,null,480,105,140,55,30,55,95),</v>
      </c>
    </row>
    <row r="654" spans="1:13" ht="15" customHeight="1" x14ac:dyDescent="0.25">
      <c r="A654" s="8">
        <v>653</v>
      </c>
      <c r="B654" s="4">
        <v>555</v>
      </c>
      <c r="C654" s="5" t="s">
        <v>3142</v>
      </c>
      <c r="D654" s="5">
        <v>6</v>
      </c>
      <c r="E654" s="5">
        <v>2</v>
      </c>
      <c r="F654" s="6">
        <v>540</v>
      </c>
      <c r="G654" s="4">
        <v>105</v>
      </c>
      <c r="H654" s="4">
        <v>160</v>
      </c>
      <c r="I654" s="4">
        <v>55</v>
      </c>
      <c r="J654" s="4">
        <v>30</v>
      </c>
      <c r="K654" s="4">
        <v>55</v>
      </c>
      <c r="L654" s="4">
        <v>135</v>
      </c>
      <c r="M654" s="7" t="str">
        <f t="shared" si="10"/>
        <v>(653,555, 'Galarian Darmanitan (Zen Mode)',6,2,540,105,160,55,30,55,135),</v>
      </c>
    </row>
    <row r="655" spans="1:13" ht="13" x14ac:dyDescent="0.25">
      <c r="A655" s="8">
        <v>654</v>
      </c>
      <c r="B655" s="4">
        <v>556</v>
      </c>
      <c r="C655" s="5" t="s">
        <v>653</v>
      </c>
      <c r="D655" s="5">
        <v>5</v>
      </c>
      <c r="E655" s="5" t="s">
        <v>3560</v>
      </c>
      <c r="F655" s="6">
        <v>461</v>
      </c>
      <c r="G655" s="4">
        <v>75</v>
      </c>
      <c r="H655" s="4">
        <v>86</v>
      </c>
      <c r="I655" s="4">
        <v>67</v>
      </c>
      <c r="J655" s="4">
        <v>106</v>
      </c>
      <c r="K655" s="4">
        <v>67</v>
      </c>
      <c r="L655" s="4">
        <v>60</v>
      </c>
      <c r="M655" s="7" t="str">
        <f t="shared" si="10"/>
        <v>(654,556, 'Maractus',5,null,461,75,86,67,106,67,60),</v>
      </c>
    </row>
    <row r="656" spans="1:13" ht="15" customHeight="1" x14ac:dyDescent="0.25">
      <c r="A656" s="8">
        <v>655</v>
      </c>
      <c r="B656" s="4">
        <v>557</v>
      </c>
      <c r="C656" s="5" t="s">
        <v>654</v>
      </c>
      <c r="D656" s="5">
        <v>12</v>
      </c>
      <c r="E656" s="5">
        <v>13</v>
      </c>
      <c r="F656" s="6">
        <v>325</v>
      </c>
      <c r="G656" s="4">
        <v>50</v>
      </c>
      <c r="H656" s="4">
        <v>65</v>
      </c>
      <c r="I656" s="4">
        <v>85</v>
      </c>
      <c r="J656" s="4">
        <v>35</v>
      </c>
      <c r="K656" s="4">
        <v>35</v>
      </c>
      <c r="L656" s="4">
        <v>55</v>
      </c>
      <c r="M656" s="7" t="str">
        <f t="shared" si="10"/>
        <v>(655,557, 'Dwebble',12,13,325,50,65,85,35,35,55),</v>
      </c>
    </row>
    <row r="657" spans="1:13" ht="15" customHeight="1" x14ac:dyDescent="0.25">
      <c r="A657" s="8">
        <v>656</v>
      </c>
      <c r="B657" s="4">
        <v>558</v>
      </c>
      <c r="C657" s="5" t="s">
        <v>655</v>
      </c>
      <c r="D657" s="5">
        <v>12</v>
      </c>
      <c r="E657" s="5">
        <v>13</v>
      </c>
      <c r="F657" s="6">
        <v>485</v>
      </c>
      <c r="G657" s="4">
        <v>70</v>
      </c>
      <c r="H657" s="4">
        <v>105</v>
      </c>
      <c r="I657" s="4">
        <v>125</v>
      </c>
      <c r="J657" s="4">
        <v>65</v>
      </c>
      <c r="K657" s="4">
        <v>75</v>
      </c>
      <c r="L657" s="4">
        <v>45</v>
      </c>
      <c r="M657" s="7" t="str">
        <f t="shared" si="10"/>
        <v>(656,558, 'Crustle',12,13,485,70,105,125,65,75,45),</v>
      </c>
    </row>
    <row r="658" spans="1:13" ht="15" customHeight="1" x14ac:dyDescent="0.25">
      <c r="A658" s="8">
        <v>657</v>
      </c>
      <c r="B658" s="4">
        <v>559</v>
      </c>
      <c r="C658" s="5" t="s">
        <v>656</v>
      </c>
      <c r="D658" s="5">
        <v>16</v>
      </c>
      <c r="E658" s="5">
        <v>7</v>
      </c>
      <c r="F658" s="6">
        <v>348</v>
      </c>
      <c r="G658" s="4">
        <v>50</v>
      </c>
      <c r="H658" s="4">
        <v>75</v>
      </c>
      <c r="I658" s="4">
        <v>70</v>
      </c>
      <c r="J658" s="4">
        <v>35</v>
      </c>
      <c r="K658" s="4">
        <v>70</v>
      </c>
      <c r="L658" s="4">
        <v>48</v>
      </c>
      <c r="M658" s="7" t="str">
        <f t="shared" si="10"/>
        <v>(657,559, 'Scraggy',16,7,348,50,75,70,35,70,48),</v>
      </c>
    </row>
    <row r="659" spans="1:13" ht="15" customHeight="1" x14ac:dyDescent="0.25">
      <c r="A659" s="8">
        <v>658</v>
      </c>
      <c r="B659" s="4">
        <v>560</v>
      </c>
      <c r="C659" s="5" t="s">
        <v>657</v>
      </c>
      <c r="D659" s="5">
        <v>16</v>
      </c>
      <c r="E659" s="5">
        <v>7</v>
      </c>
      <c r="F659" s="6">
        <v>488</v>
      </c>
      <c r="G659" s="4">
        <v>65</v>
      </c>
      <c r="H659" s="4">
        <v>90</v>
      </c>
      <c r="I659" s="4">
        <v>115</v>
      </c>
      <c r="J659" s="4">
        <v>45</v>
      </c>
      <c r="K659" s="4">
        <v>115</v>
      </c>
      <c r="L659" s="4">
        <v>58</v>
      </c>
      <c r="M659" s="7" t="str">
        <f t="shared" si="10"/>
        <v>(658,560, 'Scrafty',16,7,488,65,90,115,45,115,58),</v>
      </c>
    </row>
    <row r="660" spans="1:13" ht="15" customHeight="1" x14ac:dyDescent="0.25">
      <c r="A660" s="8">
        <v>659</v>
      </c>
      <c r="B660" s="4">
        <v>561</v>
      </c>
      <c r="C660" s="5" t="s">
        <v>658</v>
      </c>
      <c r="D660" s="5">
        <v>11</v>
      </c>
      <c r="E660" s="5">
        <v>10</v>
      </c>
      <c r="F660" s="6">
        <v>490</v>
      </c>
      <c r="G660" s="4">
        <v>72</v>
      </c>
      <c r="H660" s="4">
        <v>58</v>
      </c>
      <c r="I660" s="4">
        <v>80</v>
      </c>
      <c r="J660" s="4">
        <v>103</v>
      </c>
      <c r="K660" s="4">
        <v>80</v>
      </c>
      <c r="L660" s="4">
        <v>97</v>
      </c>
      <c r="M660" s="7" t="str">
        <f t="shared" si="10"/>
        <v>(659,561, 'Sigilyph',11,10,490,72,58,80,103,80,97),</v>
      </c>
    </row>
    <row r="661" spans="1:13" ht="13" x14ac:dyDescent="0.25">
      <c r="A661" s="8">
        <v>660</v>
      </c>
      <c r="B661" s="4">
        <v>562</v>
      </c>
      <c r="C661" s="5" t="s">
        <v>659</v>
      </c>
      <c r="D661" s="5">
        <v>14</v>
      </c>
      <c r="E661" s="5" t="s">
        <v>3560</v>
      </c>
      <c r="F661" s="6">
        <v>303</v>
      </c>
      <c r="G661" s="4">
        <v>38</v>
      </c>
      <c r="H661" s="4">
        <v>30</v>
      </c>
      <c r="I661" s="4">
        <v>85</v>
      </c>
      <c r="J661" s="4">
        <v>55</v>
      </c>
      <c r="K661" s="4">
        <v>65</v>
      </c>
      <c r="L661" s="4">
        <v>30</v>
      </c>
      <c r="M661" s="7" t="str">
        <f t="shared" si="10"/>
        <v>(660,562, 'Yamask',14,null,303,38,30,85,55,65,30),</v>
      </c>
    </row>
    <row r="662" spans="1:13" ht="15" customHeight="1" x14ac:dyDescent="0.25">
      <c r="A662" s="8">
        <v>661</v>
      </c>
      <c r="B662" s="4">
        <v>562</v>
      </c>
      <c r="C662" s="4" t="s">
        <v>660</v>
      </c>
      <c r="D662" s="5">
        <v>9</v>
      </c>
      <c r="E662" s="5">
        <v>14</v>
      </c>
      <c r="F662" s="6">
        <v>303</v>
      </c>
      <c r="G662" s="4">
        <v>38</v>
      </c>
      <c r="H662" s="4">
        <v>55</v>
      </c>
      <c r="I662" s="4">
        <v>85</v>
      </c>
      <c r="J662" s="4">
        <v>30</v>
      </c>
      <c r="K662" s="4">
        <v>65</v>
      </c>
      <c r="L662" s="4">
        <v>30</v>
      </c>
      <c r="M662" s="7" t="str">
        <f t="shared" si="10"/>
        <v>(661,562, 'Galarian Yamask',9,14,303,38,55,85,30,65,30),</v>
      </c>
    </row>
    <row r="663" spans="1:13" ht="13" x14ac:dyDescent="0.25">
      <c r="A663" s="8">
        <v>662</v>
      </c>
      <c r="B663" s="4">
        <v>563</v>
      </c>
      <c r="C663" s="5" t="s">
        <v>661</v>
      </c>
      <c r="D663" s="5">
        <v>14</v>
      </c>
      <c r="E663" s="5" t="s">
        <v>3560</v>
      </c>
      <c r="F663" s="6">
        <v>483</v>
      </c>
      <c r="G663" s="4">
        <v>58</v>
      </c>
      <c r="H663" s="4">
        <v>50</v>
      </c>
      <c r="I663" s="4">
        <v>145</v>
      </c>
      <c r="J663" s="4">
        <v>95</v>
      </c>
      <c r="K663" s="4">
        <v>105</v>
      </c>
      <c r="L663" s="4">
        <v>30</v>
      </c>
      <c r="M663" s="7" t="str">
        <f t="shared" si="10"/>
        <v>(662,563, 'Cofagrigus',14,null,483,58,50,145,95,105,30),</v>
      </c>
    </row>
    <row r="664" spans="1:13" ht="15" customHeight="1" x14ac:dyDescent="0.25">
      <c r="A664" s="8">
        <v>663</v>
      </c>
      <c r="B664" s="4">
        <v>564</v>
      </c>
      <c r="C664" s="5" t="s">
        <v>662</v>
      </c>
      <c r="D664" s="5">
        <v>3</v>
      </c>
      <c r="E664" s="5">
        <v>13</v>
      </c>
      <c r="F664" s="6">
        <v>355</v>
      </c>
      <c r="G664" s="4">
        <v>54</v>
      </c>
      <c r="H664" s="4">
        <v>78</v>
      </c>
      <c r="I664" s="4">
        <v>103</v>
      </c>
      <c r="J664" s="4">
        <v>53</v>
      </c>
      <c r="K664" s="4">
        <v>45</v>
      </c>
      <c r="L664" s="4">
        <v>22</v>
      </c>
      <c r="M664" s="7" t="str">
        <f t="shared" si="10"/>
        <v>(663,564, 'Tirtouga',3,13,355,54,78,103,53,45,22),</v>
      </c>
    </row>
    <row r="665" spans="1:13" ht="15" customHeight="1" x14ac:dyDescent="0.25">
      <c r="A665" s="8">
        <v>664</v>
      </c>
      <c r="B665" s="4">
        <v>565</v>
      </c>
      <c r="C665" s="5" t="s">
        <v>663</v>
      </c>
      <c r="D665" s="5">
        <v>3</v>
      </c>
      <c r="E665" s="5">
        <v>13</v>
      </c>
      <c r="F665" s="6">
        <v>495</v>
      </c>
      <c r="G665" s="4">
        <v>74</v>
      </c>
      <c r="H665" s="4">
        <v>108</v>
      </c>
      <c r="I665" s="4">
        <v>133</v>
      </c>
      <c r="J665" s="4">
        <v>83</v>
      </c>
      <c r="K665" s="4">
        <v>65</v>
      </c>
      <c r="L665" s="4">
        <v>32</v>
      </c>
      <c r="M665" s="7" t="str">
        <f t="shared" si="10"/>
        <v>(664,565, 'Carracosta',3,13,495,74,108,133,83,65,32),</v>
      </c>
    </row>
    <row r="666" spans="1:13" ht="15" customHeight="1" x14ac:dyDescent="0.25">
      <c r="A666" s="8">
        <v>665</v>
      </c>
      <c r="B666" s="4">
        <v>566</v>
      </c>
      <c r="C666" s="5" t="s">
        <v>664</v>
      </c>
      <c r="D666" s="5">
        <v>13</v>
      </c>
      <c r="E666" s="5">
        <v>10</v>
      </c>
      <c r="F666" s="6">
        <v>401</v>
      </c>
      <c r="G666" s="4">
        <v>55</v>
      </c>
      <c r="H666" s="4">
        <v>112</v>
      </c>
      <c r="I666" s="4">
        <v>45</v>
      </c>
      <c r="J666" s="4">
        <v>74</v>
      </c>
      <c r="K666" s="4">
        <v>45</v>
      </c>
      <c r="L666" s="4">
        <v>70</v>
      </c>
      <c r="M666" s="7" t="str">
        <f t="shared" si="10"/>
        <v>(665,566, 'Archen',13,10,401,55,112,45,74,45,70),</v>
      </c>
    </row>
    <row r="667" spans="1:13" ht="15" customHeight="1" x14ac:dyDescent="0.25">
      <c r="A667" s="8">
        <v>666</v>
      </c>
      <c r="B667" s="4">
        <v>567</v>
      </c>
      <c r="C667" s="5" t="s">
        <v>665</v>
      </c>
      <c r="D667" s="5">
        <v>13</v>
      </c>
      <c r="E667" s="5">
        <v>10</v>
      </c>
      <c r="F667" s="6">
        <v>567</v>
      </c>
      <c r="G667" s="4">
        <v>75</v>
      </c>
      <c r="H667" s="4">
        <v>140</v>
      </c>
      <c r="I667" s="4">
        <v>65</v>
      </c>
      <c r="J667" s="4">
        <v>112</v>
      </c>
      <c r="K667" s="4">
        <v>65</v>
      </c>
      <c r="L667" s="4">
        <v>110</v>
      </c>
      <c r="M667" s="7" t="str">
        <f t="shared" si="10"/>
        <v>(666,567, 'Archeops',13,10,567,75,140,65,112,65,110),</v>
      </c>
    </row>
    <row r="668" spans="1:13" ht="13" x14ac:dyDescent="0.25">
      <c r="A668" s="8">
        <v>667</v>
      </c>
      <c r="B668" s="4">
        <v>568</v>
      </c>
      <c r="C668" s="5" t="s">
        <v>666</v>
      </c>
      <c r="D668" s="5">
        <v>8</v>
      </c>
      <c r="E668" s="5" t="s">
        <v>3560</v>
      </c>
      <c r="F668" s="6">
        <v>329</v>
      </c>
      <c r="G668" s="4">
        <v>50</v>
      </c>
      <c r="H668" s="4">
        <v>50</v>
      </c>
      <c r="I668" s="4">
        <v>62</v>
      </c>
      <c r="J668" s="4">
        <v>40</v>
      </c>
      <c r="K668" s="4">
        <v>62</v>
      </c>
      <c r="L668" s="4">
        <v>65</v>
      </c>
      <c r="M668" s="7" t="str">
        <f t="shared" si="10"/>
        <v>(667,568, 'Trubbish',8,null,329,50,50,62,40,62,65),</v>
      </c>
    </row>
    <row r="669" spans="1:13" ht="13" x14ac:dyDescent="0.25">
      <c r="A669" s="8">
        <v>668</v>
      </c>
      <c r="B669" s="4">
        <v>569</v>
      </c>
      <c r="C669" s="5" t="s">
        <v>667</v>
      </c>
      <c r="D669" s="5">
        <v>8</v>
      </c>
      <c r="E669" s="5" t="s">
        <v>3560</v>
      </c>
      <c r="F669" s="6">
        <v>474</v>
      </c>
      <c r="G669" s="4">
        <v>80</v>
      </c>
      <c r="H669" s="4">
        <v>95</v>
      </c>
      <c r="I669" s="4">
        <v>82</v>
      </c>
      <c r="J669" s="4">
        <v>60</v>
      </c>
      <c r="K669" s="4">
        <v>82</v>
      </c>
      <c r="L669" s="4">
        <v>75</v>
      </c>
      <c r="M669" s="7" t="str">
        <f t="shared" si="10"/>
        <v>(668,569, 'Garbodor',8,null,474,80,95,82,60,82,75),</v>
      </c>
    </row>
    <row r="670" spans="1:13" ht="13" x14ac:dyDescent="0.25">
      <c r="A670" s="8">
        <v>669</v>
      </c>
      <c r="B670" s="4">
        <v>570</v>
      </c>
      <c r="C670" s="5" t="s">
        <v>668</v>
      </c>
      <c r="D670" s="5">
        <v>16</v>
      </c>
      <c r="E670" s="5" t="s">
        <v>3560</v>
      </c>
      <c r="F670" s="6">
        <v>330</v>
      </c>
      <c r="G670" s="4">
        <v>40</v>
      </c>
      <c r="H670" s="4">
        <v>65</v>
      </c>
      <c r="I670" s="4">
        <v>40</v>
      </c>
      <c r="J670" s="4">
        <v>80</v>
      </c>
      <c r="K670" s="4">
        <v>40</v>
      </c>
      <c r="L670" s="4">
        <v>65</v>
      </c>
      <c r="M670" s="7" t="str">
        <f t="shared" si="10"/>
        <v>(669,570, 'Zorua',16,null,330,40,65,40,80,40,65),</v>
      </c>
    </row>
    <row r="671" spans="1:13" ht="13" x14ac:dyDescent="0.25">
      <c r="A671" s="8">
        <v>670</v>
      </c>
      <c r="B671" s="4">
        <v>571</v>
      </c>
      <c r="C671" s="5" t="s">
        <v>669</v>
      </c>
      <c r="D671" s="5">
        <v>16</v>
      </c>
      <c r="E671" s="5" t="s">
        <v>3560</v>
      </c>
      <c r="F671" s="6">
        <v>510</v>
      </c>
      <c r="G671" s="4">
        <v>60</v>
      </c>
      <c r="H671" s="4">
        <v>105</v>
      </c>
      <c r="I671" s="4">
        <v>60</v>
      </c>
      <c r="J671" s="4">
        <v>120</v>
      </c>
      <c r="K671" s="4">
        <v>60</v>
      </c>
      <c r="L671" s="4">
        <v>105</v>
      </c>
      <c r="M671" s="7" t="str">
        <f t="shared" si="10"/>
        <v>(670,571, 'Zoroark',16,null,510,60,105,60,120,60,105),</v>
      </c>
    </row>
    <row r="672" spans="1:13" ht="13" x14ac:dyDescent="0.25">
      <c r="A672" s="8">
        <v>671</v>
      </c>
      <c r="B672" s="4">
        <v>572</v>
      </c>
      <c r="C672" s="5" t="s">
        <v>670</v>
      </c>
      <c r="D672" s="5">
        <v>1</v>
      </c>
      <c r="E672" s="5" t="s">
        <v>3560</v>
      </c>
      <c r="F672" s="6">
        <v>300</v>
      </c>
      <c r="G672" s="4">
        <v>55</v>
      </c>
      <c r="H672" s="4">
        <v>50</v>
      </c>
      <c r="I672" s="4">
        <v>40</v>
      </c>
      <c r="J672" s="4">
        <v>40</v>
      </c>
      <c r="K672" s="4">
        <v>40</v>
      </c>
      <c r="L672" s="4">
        <v>75</v>
      </c>
      <c r="M672" s="7" t="str">
        <f t="shared" si="10"/>
        <v>(671,572, 'Minccino',1,null,300,55,50,40,40,40,75),</v>
      </c>
    </row>
    <row r="673" spans="1:13" ht="13" x14ac:dyDescent="0.25">
      <c r="A673" s="8">
        <v>672</v>
      </c>
      <c r="B673" s="4">
        <v>573</v>
      </c>
      <c r="C673" s="5" t="s">
        <v>671</v>
      </c>
      <c r="D673" s="5">
        <v>1</v>
      </c>
      <c r="E673" s="5" t="s">
        <v>3560</v>
      </c>
      <c r="F673" s="6">
        <v>470</v>
      </c>
      <c r="G673" s="4">
        <v>75</v>
      </c>
      <c r="H673" s="4">
        <v>95</v>
      </c>
      <c r="I673" s="4">
        <v>60</v>
      </c>
      <c r="J673" s="4">
        <v>65</v>
      </c>
      <c r="K673" s="4">
        <v>60</v>
      </c>
      <c r="L673" s="4">
        <v>115</v>
      </c>
      <c r="M673" s="7" t="str">
        <f t="shared" si="10"/>
        <v>(672,573, 'Cinccino',1,null,470,75,95,60,65,60,115),</v>
      </c>
    </row>
    <row r="674" spans="1:13" ht="13" x14ac:dyDescent="0.25">
      <c r="A674" s="8">
        <v>673</v>
      </c>
      <c r="B674" s="4">
        <v>574</v>
      </c>
      <c r="C674" s="5" t="s">
        <v>672</v>
      </c>
      <c r="D674" s="5">
        <v>11</v>
      </c>
      <c r="E674" s="5" t="s">
        <v>3560</v>
      </c>
      <c r="F674" s="6">
        <v>290</v>
      </c>
      <c r="G674" s="4">
        <v>45</v>
      </c>
      <c r="H674" s="4">
        <v>30</v>
      </c>
      <c r="I674" s="4">
        <v>50</v>
      </c>
      <c r="J674" s="4">
        <v>55</v>
      </c>
      <c r="K674" s="4">
        <v>65</v>
      </c>
      <c r="L674" s="4">
        <v>45</v>
      </c>
      <c r="M674" s="7" t="str">
        <f t="shared" si="10"/>
        <v>(673,574, 'Gothita',11,null,290,45,30,50,55,65,45),</v>
      </c>
    </row>
    <row r="675" spans="1:13" ht="13" x14ac:dyDescent="0.25">
      <c r="A675" s="8">
        <v>674</v>
      </c>
      <c r="B675" s="4">
        <v>575</v>
      </c>
      <c r="C675" s="5" t="s">
        <v>673</v>
      </c>
      <c r="D675" s="5">
        <v>11</v>
      </c>
      <c r="E675" s="5" t="s">
        <v>3560</v>
      </c>
      <c r="F675" s="6">
        <v>390</v>
      </c>
      <c r="G675" s="4">
        <v>60</v>
      </c>
      <c r="H675" s="4">
        <v>45</v>
      </c>
      <c r="I675" s="4">
        <v>70</v>
      </c>
      <c r="J675" s="4">
        <v>75</v>
      </c>
      <c r="K675" s="4">
        <v>85</v>
      </c>
      <c r="L675" s="4">
        <v>55</v>
      </c>
      <c r="M675" s="7" t="str">
        <f t="shared" si="10"/>
        <v>(674,575, 'Gothorita',11,null,390,60,45,70,75,85,55),</v>
      </c>
    </row>
    <row r="676" spans="1:13" ht="13" x14ac:dyDescent="0.25">
      <c r="A676" s="8">
        <v>675</v>
      </c>
      <c r="B676" s="4">
        <v>576</v>
      </c>
      <c r="C676" s="5" t="s">
        <v>674</v>
      </c>
      <c r="D676" s="5">
        <v>11</v>
      </c>
      <c r="E676" s="5" t="s">
        <v>3560</v>
      </c>
      <c r="F676" s="6">
        <v>490</v>
      </c>
      <c r="G676" s="4">
        <v>70</v>
      </c>
      <c r="H676" s="4">
        <v>55</v>
      </c>
      <c r="I676" s="4">
        <v>95</v>
      </c>
      <c r="J676" s="4">
        <v>95</v>
      </c>
      <c r="K676" s="4">
        <v>110</v>
      </c>
      <c r="L676" s="4">
        <v>65</v>
      </c>
      <c r="M676" s="7" t="str">
        <f t="shared" si="10"/>
        <v>(675,576, 'Gothitelle',11,null,490,70,55,95,95,110,65),</v>
      </c>
    </row>
    <row r="677" spans="1:13" ht="13" x14ac:dyDescent="0.25">
      <c r="A677" s="8">
        <v>676</v>
      </c>
      <c r="B677" s="4">
        <v>577</v>
      </c>
      <c r="C677" s="5" t="s">
        <v>675</v>
      </c>
      <c r="D677" s="5">
        <v>11</v>
      </c>
      <c r="E677" s="5" t="s">
        <v>3560</v>
      </c>
      <c r="F677" s="6">
        <v>290</v>
      </c>
      <c r="G677" s="4">
        <v>45</v>
      </c>
      <c r="H677" s="4">
        <v>30</v>
      </c>
      <c r="I677" s="4">
        <v>40</v>
      </c>
      <c r="J677" s="4">
        <v>105</v>
      </c>
      <c r="K677" s="4">
        <v>50</v>
      </c>
      <c r="L677" s="4">
        <v>20</v>
      </c>
      <c r="M677" s="7" t="str">
        <f t="shared" si="10"/>
        <v>(676,577, 'Solosis',11,null,290,45,30,40,105,50,20),</v>
      </c>
    </row>
    <row r="678" spans="1:13" ht="13" x14ac:dyDescent="0.25">
      <c r="A678" s="8">
        <v>677</v>
      </c>
      <c r="B678" s="4">
        <v>578</v>
      </c>
      <c r="C678" s="5" t="s">
        <v>676</v>
      </c>
      <c r="D678" s="5">
        <v>11</v>
      </c>
      <c r="E678" s="5" t="s">
        <v>3560</v>
      </c>
      <c r="F678" s="6">
        <v>370</v>
      </c>
      <c r="G678" s="4">
        <v>65</v>
      </c>
      <c r="H678" s="4">
        <v>40</v>
      </c>
      <c r="I678" s="4">
        <v>50</v>
      </c>
      <c r="J678" s="4">
        <v>125</v>
      </c>
      <c r="K678" s="4">
        <v>60</v>
      </c>
      <c r="L678" s="4">
        <v>30</v>
      </c>
      <c r="M678" s="7" t="str">
        <f t="shared" si="10"/>
        <v>(677,578, 'Duosion',11,null,370,65,40,50,125,60,30),</v>
      </c>
    </row>
    <row r="679" spans="1:13" ht="13" x14ac:dyDescent="0.25">
      <c r="A679" s="8">
        <v>678</v>
      </c>
      <c r="B679" s="4">
        <v>579</v>
      </c>
      <c r="C679" s="5" t="s">
        <v>677</v>
      </c>
      <c r="D679" s="5">
        <v>11</v>
      </c>
      <c r="E679" s="5" t="s">
        <v>3560</v>
      </c>
      <c r="F679" s="6">
        <v>490</v>
      </c>
      <c r="G679" s="4">
        <v>110</v>
      </c>
      <c r="H679" s="4">
        <v>65</v>
      </c>
      <c r="I679" s="4">
        <v>75</v>
      </c>
      <c r="J679" s="4">
        <v>125</v>
      </c>
      <c r="K679" s="4">
        <v>85</v>
      </c>
      <c r="L679" s="4">
        <v>30</v>
      </c>
      <c r="M679" s="7" t="str">
        <f t="shared" si="10"/>
        <v>(678,579, 'Reuniclus',11,null,490,110,65,75,125,85,30),</v>
      </c>
    </row>
    <row r="680" spans="1:13" ht="15" customHeight="1" x14ac:dyDescent="0.25">
      <c r="A680" s="8">
        <v>679</v>
      </c>
      <c r="B680" s="4">
        <v>580</v>
      </c>
      <c r="C680" s="5" t="s">
        <v>678</v>
      </c>
      <c r="D680" s="5">
        <v>3</v>
      </c>
      <c r="E680" s="5">
        <v>10</v>
      </c>
      <c r="F680" s="6">
        <v>305</v>
      </c>
      <c r="G680" s="4">
        <v>62</v>
      </c>
      <c r="H680" s="4">
        <v>44</v>
      </c>
      <c r="I680" s="4">
        <v>50</v>
      </c>
      <c r="J680" s="4">
        <v>44</v>
      </c>
      <c r="K680" s="4">
        <v>50</v>
      </c>
      <c r="L680" s="4">
        <v>55</v>
      </c>
      <c r="M680" s="7" t="str">
        <f t="shared" si="10"/>
        <v>(679,580, 'Ducklett',3,10,305,62,44,50,44,50,55),</v>
      </c>
    </row>
    <row r="681" spans="1:13" ht="15" customHeight="1" x14ac:dyDescent="0.25">
      <c r="A681" s="8">
        <v>680</v>
      </c>
      <c r="B681" s="4">
        <v>581</v>
      </c>
      <c r="C681" s="5" t="s">
        <v>679</v>
      </c>
      <c r="D681" s="5">
        <v>3</v>
      </c>
      <c r="E681" s="5">
        <v>10</v>
      </c>
      <c r="F681" s="6">
        <v>473</v>
      </c>
      <c r="G681" s="4">
        <v>75</v>
      </c>
      <c r="H681" s="4">
        <v>87</v>
      </c>
      <c r="I681" s="4">
        <v>63</v>
      </c>
      <c r="J681" s="4">
        <v>87</v>
      </c>
      <c r="K681" s="4">
        <v>63</v>
      </c>
      <c r="L681" s="4">
        <v>98</v>
      </c>
      <c r="M681" s="7" t="str">
        <f t="shared" si="10"/>
        <v>(680,581, 'Swanna',3,10,473,75,87,63,87,63,98),</v>
      </c>
    </row>
    <row r="682" spans="1:13" ht="13" x14ac:dyDescent="0.25">
      <c r="A682" s="8">
        <v>681</v>
      </c>
      <c r="B682" s="4">
        <v>582</v>
      </c>
      <c r="C682" s="5" t="s">
        <v>680</v>
      </c>
      <c r="D682" s="5">
        <v>6</v>
      </c>
      <c r="E682" s="5" t="s">
        <v>3560</v>
      </c>
      <c r="F682" s="6">
        <v>305</v>
      </c>
      <c r="G682" s="4">
        <v>36</v>
      </c>
      <c r="H682" s="4">
        <v>50</v>
      </c>
      <c r="I682" s="4">
        <v>50</v>
      </c>
      <c r="J682" s="4">
        <v>65</v>
      </c>
      <c r="K682" s="4">
        <v>60</v>
      </c>
      <c r="L682" s="4">
        <v>44</v>
      </c>
      <c r="M682" s="7" t="str">
        <f t="shared" si="10"/>
        <v>(681,582, 'Vanillite',6,null,305,36,50,50,65,60,44),</v>
      </c>
    </row>
    <row r="683" spans="1:13" ht="13" x14ac:dyDescent="0.25">
      <c r="A683" s="8">
        <v>682</v>
      </c>
      <c r="B683" s="4">
        <v>583</v>
      </c>
      <c r="C683" s="5" t="s">
        <v>681</v>
      </c>
      <c r="D683" s="5">
        <v>6</v>
      </c>
      <c r="E683" s="5" t="s">
        <v>3560</v>
      </c>
      <c r="F683" s="6">
        <v>395</v>
      </c>
      <c r="G683" s="4">
        <v>51</v>
      </c>
      <c r="H683" s="4">
        <v>65</v>
      </c>
      <c r="I683" s="4">
        <v>65</v>
      </c>
      <c r="J683" s="4">
        <v>80</v>
      </c>
      <c r="K683" s="4">
        <v>75</v>
      </c>
      <c r="L683" s="4">
        <v>59</v>
      </c>
      <c r="M683" s="7" t="str">
        <f t="shared" si="10"/>
        <v>(682,583, 'Vanillish',6,null,395,51,65,65,80,75,59),</v>
      </c>
    </row>
    <row r="684" spans="1:13" ht="13" x14ac:dyDescent="0.25">
      <c r="A684" s="8">
        <v>683</v>
      </c>
      <c r="B684" s="4">
        <v>584</v>
      </c>
      <c r="C684" s="5" t="s">
        <v>682</v>
      </c>
      <c r="D684" s="5">
        <v>6</v>
      </c>
      <c r="E684" s="5" t="s">
        <v>3560</v>
      </c>
      <c r="F684" s="6">
        <v>535</v>
      </c>
      <c r="G684" s="4">
        <v>71</v>
      </c>
      <c r="H684" s="4">
        <v>95</v>
      </c>
      <c r="I684" s="4">
        <v>85</v>
      </c>
      <c r="J684" s="4">
        <v>110</v>
      </c>
      <c r="K684" s="4">
        <v>95</v>
      </c>
      <c r="L684" s="4">
        <v>79</v>
      </c>
      <c r="M684" s="7" t="str">
        <f t="shared" si="10"/>
        <v>(683,584, 'Vanilluxe',6,null,535,71,95,85,110,95,79),</v>
      </c>
    </row>
    <row r="685" spans="1:13" ht="15" customHeight="1" x14ac:dyDescent="0.25">
      <c r="A685" s="8">
        <v>684</v>
      </c>
      <c r="B685" s="4">
        <v>585</v>
      </c>
      <c r="C685" s="5" t="s">
        <v>683</v>
      </c>
      <c r="D685" s="5">
        <v>1</v>
      </c>
      <c r="E685" s="5">
        <v>5</v>
      </c>
      <c r="F685" s="6">
        <v>335</v>
      </c>
      <c r="G685" s="4">
        <v>60</v>
      </c>
      <c r="H685" s="4">
        <v>60</v>
      </c>
      <c r="I685" s="4">
        <v>50</v>
      </c>
      <c r="J685" s="4">
        <v>40</v>
      </c>
      <c r="K685" s="4">
        <v>50</v>
      </c>
      <c r="L685" s="4">
        <v>75</v>
      </c>
      <c r="M685" s="7" t="str">
        <f t="shared" si="10"/>
        <v>(684,585, 'Deerling',1,5,335,60,60,50,40,50,75),</v>
      </c>
    </row>
    <row r="686" spans="1:13" ht="15" customHeight="1" x14ac:dyDescent="0.25">
      <c r="A686" s="8">
        <v>685</v>
      </c>
      <c r="B686" s="4">
        <v>586</v>
      </c>
      <c r="C686" s="5" t="s">
        <v>684</v>
      </c>
      <c r="D686" s="5">
        <v>1</v>
      </c>
      <c r="E686" s="5">
        <v>5</v>
      </c>
      <c r="F686" s="6">
        <v>475</v>
      </c>
      <c r="G686" s="4">
        <v>80</v>
      </c>
      <c r="H686" s="4">
        <v>100</v>
      </c>
      <c r="I686" s="4">
        <v>70</v>
      </c>
      <c r="J686" s="4">
        <v>60</v>
      </c>
      <c r="K686" s="4">
        <v>70</v>
      </c>
      <c r="L686" s="4">
        <v>95</v>
      </c>
      <c r="M686" s="7" t="str">
        <f t="shared" si="10"/>
        <v>(685,586, 'Sawsbuck',1,5,475,80,100,70,60,70,95),</v>
      </c>
    </row>
    <row r="687" spans="1:13" ht="15" customHeight="1" x14ac:dyDescent="0.25">
      <c r="A687" s="8">
        <v>686</v>
      </c>
      <c r="B687" s="4">
        <v>587</v>
      </c>
      <c r="C687" s="5" t="s">
        <v>685</v>
      </c>
      <c r="D687" s="5">
        <v>4</v>
      </c>
      <c r="E687" s="5">
        <v>10</v>
      </c>
      <c r="F687" s="6">
        <v>428</v>
      </c>
      <c r="G687" s="4">
        <v>55</v>
      </c>
      <c r="H687" s="4">
        <v>75</v>
      </c>
      <c r="I687" s="4">
        <v>60</v>
      </c>
      <c r="J687" s="4">
        <v>75</v>
      </c>
      <c r="K687" s="4">
        <v>60</v>
      </c>
      <c r="L687" s="4">
        <v>103</v>
      </c>
      <c r="M687" s="7" t="str">
        <f t="shared" si="10"/>
        <v>(686,587, 'Emolga',4,10,428,55,75,60,75,60,103),</v>
      </c>
    </row>
    <row r="688" spans="1:13" ht="13" x14ac:dyDescent="0.25">
      <c r="A688" s="8">
        <v>687</v>
      </c>
      <c r="B688" s="4">
        <v>588</v>
      </c>
      <c r="C688" s="5" t="s">
        <v>686</v>
      </c>
      <c r="D688" s="5">
        <v>12</v>
      </c>
      <c r="E688" s="5" t="s">
        <v>3560</v>
      </c>
      <c r="F688" s="6">
        <v>315</v>
      </c>
      <c r="G688" s="4">
        <v>50</v>
      </c>
      <c r="H688" s="4">
        <v>75</v>
      </c>
      <c r="I688" s="4">
        <v>45</v>
      </c>
      <c r="J688" s="4">
        <v>40</v>
      </c>
      <c r="K688" s="4">
        <v>45</v>
      </c>
      <c r="L688" s="4">
        <v>60</v>
      </c>
      <c r="M688" s="7" t="str">
        <f t="shared" si="10"/>
        <v>(687,588, 'Karrablast',12,null,315,50,75,45,40,45,60),</v>
      </c>
    </row>
    <row r="689" spans="1:13" ht="15" customHeight="1" x14ac:dyDescent="0.25">
      <c r="A689" s="8">
        <v>688</v>
      </c>
      <c r="B689" s="4">
        <v>589</v>
      </c>
      <c r="C689" s="5" t="s">
        <v>687</v>
      </c>
      <c r="D689" s="5">
        <v>12</v>
      </c>
      <c r="E689" s="5">
        <v>17</v>
      </c>
      <c r="F689" s="6">
        <v>495</v>
      </c>
      <c r="G689" s="4">
        <v>70</v>
      </c>
      <c r="H689" s="4">
        <v>135</v>
      </c>
      <c r="I689" s="4">
        <v>105</v>
      </c>
      <c r="J689" s="4">
        <v>60</v>
      </c>
      <c r="K689" s="4">
        <v>105</v>
      </c>
      <c r="L689" s="4">
        <v>20</v>
      </c>
      <c r="M689" s="7" t="str">
        <f t="shared" si="10"/>
        <v>(688,589, 'Escavalier',12,17,495,70,135,105,60,105,20),</v>
      </c>
    </row>
    <row r="690" spans="1:13" ht="15" customHeight="1" x14ac:dyDescent="0.25">
      <c r="A690" s="8">
        <v>689</v>
      </c>
      <c r="B690" s="4">
        <v>590</v>
      </c>
      <c r="C690" s="5" t="s">
        <v>688</v>
      </c>
      <c r="D690" s="5">
        <v>5</v>
      </c>
      <c r="E690" s="5">
        <v>8</v>
      </c>
      <c r="F690" s="6">
        <v>294</v>
      </c>
      <c r="G690" s="4">
        <v>69</v>
      </c>
      <c r="H690" s="4">
        <v>55</v>
      </c>
      <c r="I690" s="4">
        <v>45</v>
      </c>
      <c r="J690" s="4">
        <v>55</v>
      </c>
      <c r="K690" s="4">
        <v>55</v>
      </c>
      <c r="L690" s="4">
        <v>15</v>
      </c>
      <c r="M690" s="7" t="str">
        <f t="shared" si="10"/>
        <v>(689,590, 'Foongus',5,8,294,69,55,45,55,55,15),</v>
      </c>
    </row>
    <row r="691" spans="1:13" ht="15" customHeight="1" x14ac:dyDescent="0.25">
      <c r="A691" s="8">
        <v>690</v>
      </c>
      <c r="B691" s="4">
        <v>591</v>
      </c>
      <c r="C691" s="5" t="s">
        <v>689</v>
      </c>
      <c r="D691" s="5">
        <v>5</v>
      </c>
      <c r="E691" s="5">
        <v>8</v>
      </c>
      <c r="F691" s="6">
        <v>464</v>
      </c>
      <c r="G691" s="4">
        <v>114</v>
      </c>
      <c r="H691" s="4">
        <v>85</v>
      </c>
      <c r="I691" s="4">
        <v>70</v>
      </c>
      <c r="J691" s="4">
        <v>85</v>
      </c>
      <c r="K691" s="4">
        <v>80</v>
      </c>
      <c r="L691" s="4">
        <v>30</v>
      </c>
      <c r="M691" s="7" t="str">
        <f t="shared" si="10"/>
        <v>(690,591, 'Amoonguss',5,8,464,114,85,70,85,80,30),</v>
      </c>
    </row>
    <row r="692" spans="1:13" ht="15" customHeight="1" x14ac:dyDescent="0.25">
      <c r="A692" s="8">
        <v>691</v>
      </c>
      <c r="B692" s="4">
        <v>592</v>
      </c>
      <c r="C692" s="5" t="s">
        <v>690</v>
      </c>
      <c r="D692" s="5">
        <v>3</v>
      </c>
      <c r="E692" s="5">
        <v>14</v>
      </c>
      <c r="F692" s="6">
        <v>335</v>
      </c>
      <c r="G692" s="4">
        <v>55</v>
      </c>
      <c r="H692" s="4">
        <v>40</v>
      </c>
      <c r="I692" s="4">
        <v>50</v>
      </c>
      <c r="J692" s="4">
        <v>65</v>
      </c>
      <c r="K692" s="4">
        <v>85</v>
      </c>
      <c r="L692" s="4">
        <v>40</v>
      </c>
      <c r="M692" s="7" t="str">
        <f t="shared" si="10"/>
        <v>(691,592, 'Frillish',3,14,335,55,40,50,65,85,40),</v>
      </c>
    </row>
    <row r="693" spans="1:13" ht="15" customHeight="1" x14ac:dyDescent="0.25">
      <c r="A693" s="8">
        <v>692</v>
      </c>
      <c r="B693" s="4">
        <v>593</v>
      </c>
      <c r="C693" s="5" t="s">
        <v>691</v>
      </c>
      <c r="D693" s="5">
        <v>3</v>
      </c>
      <c r="E693" s="5">
        <v>14</v>
      </c>
      <c r="F693" s="6">
        <v>480</v>
      </c>
      <c r="G693" s="4">
        <v>100</v>
      </c>
      <c r="H693" s="4">
        <v>60</v>
      </c>
      <c r="I693" s="4">
        <v>70</v>
      </c>
      <c r="J693" s="4">
        <v>85</v>
      </c>
      <c r="K693" s="4">
        <v>105</v>
      </c>
      <c r="L693" s="4">
        <v>60</v>
      </c>
      <c r="M693" s="7" t="str">
        <f t="shared" si="10"/>
        <v>(692,593, 'Jellicent',3,14,480,100,60,70,85,105,60),</v>
      </c>
    </row>
    <row r="694" spans="1:13" ht="13" x14ac:dyDescent="0.25">
      <c r="A694" s="8">
        <v>693</v>
      </c>
      <c r="B694" s="4">
        <v>594</v>
      </c>
      <c r="C694" s="5" t="s">
        <v>692</v>
      </c>
      <c r="D694" s="5">
        <v>3</v>
      </c>
      <c r="E694" s="5" t="s">
        <v>3560</v>
      </c>
      <c r="F694" s="6">
        <v>470</v>
      </c>
      <c r="G694" s="4">
        <v>165</v>
      </c>
      <c r="H694" s="4">
        <v>75</v>
      </c>
      <c r="I694" s="4">
        <v>80</v>
      </c>
      <c r="J694" s="4">
        <v>40</v>
      </c>
      <c r="K694" s="4">
        <v>45</v>
      </c>
      <c r="L694" s="4">
        <v>65</v>
      </c>
      <c r="M694" s="7" t="str">
        <f t="shared" si="10"/>
        <v>(693,594, 'Alomomola',3,null,470,165,75,80,40,45,65),</v>
      </c>
    </row>
    <row r="695" spans="1:13" ht="15" customHeight="1" x14ac:dyDescent="0.25">
      <c r="A695" s="8">
        <v>694</v>
      </c>
      <c r="B695" s="4">
        <v>595</v>
      </c>
      <c r="C695" s="5" t="s">
        <v>693</v>
      </c>
      <c r="D695" s="5">
        <v>12</v>
      </c>
      <c r="E695" s="5">
        <v>4</v>
      </c>
      <c r="F695" s="6">
        <v>319</v>
      </c>
      <c r="G695" s="4">
        <v>50</v>
      </c>
      <c r="H695" s="4">
        <v>47</v>
      </c>
      <c r="I695" s="4">
        <v>50</v>
      </c>
      <c r="J695" s="4">
        <v>57</v>
      </c>
      <c r="K695" s="4">
        <v>50</v>
      </c>
      <c r="L695" s="4">
        <v>65</v>
      </c>
      <c r="M695" s="7" t="str">
        <f t="shared" si="10"/>
        <v>(694,595, 'Joltik',12,4,319,50,47,50,57,50,65),</v>
      </c>
    </row>
    <row r="696" spans="1:13" ht="15" customHeight="1" x14ac:dyDescent="0.25">
      <c r="A696" s="8">
        <v>695</v>
      </c>
      <c r="B696" s="4">
        <v>596</v>
      </c>
      <c r="C696" s="5" t="s">
        <v>694</v>
      </c>
      <c r="D696" s="5">
        <v>12</v>
      </c>
      <c r="E696" s="5">
        <v>4</v>
      </c>
      <c r="F696" s="6">
        <v>472</v>
      </c>
      <c r="G696" s="4">
        <v>70</v>
      </c>
      <c r="H696" s="4">
        <v>77</v>
      </c>
      <c r="I696" s="4">
        <v>60</v>
      </c>
      <c r="J696" s="4">
        <v>97</v>
      </c>
      <c r="K696" s="4">
        <v>60</v>
      </c>
      <c r="L696" s="4">
        <v>108</v>
      </c>
      <c r="M696" s="7" t="str">
        <f t="shared" si="10"/>
        <v>(695,596, 'Galvantula',12,4,472,70,77,60,97,60,108),</v>
      </c>
    </row>
    <row r="697" spans="1:13" ht="15" customHeight="1" x14ac:dyDescent="0.25">
      <c r="A697" s="8">
        <v>696</v>
      </c>
      <c r="B697" s="4">
        <v>597</v>
      </c>
      <c r="C697" s="5" t="s">
        <v>695</v>
      </c>
      <c r="D697" s="5">
        <v>5</v>
      </c>
      <c r="E697" s="5">
        <v>17</v>
      </c>
      <c r="F697" s="6">
        <v>305</v>
      </c>
      <c r="G697" s="4">
        <v>44</v>
      </c>
      <c r="H697" s="4">
        <v>50</v>
      </c>
      <c r="I697" s="4">
        <v>91</v>
      </c>
      <c r="J697" s="4">
        <v>24</v>
      </c>
      <c r="K697" s="4">
        <v>86</v>
      </c>
      <c r="L697" s="4">
        <v>10</v>
      </c>
      <c r="M697" s="7" t="str">
        <f t="shared" si="10"/>
        <v>(696,597, 'Ferroseed',5,17,305,44,50,91,24,86,10),</v>
      </c>
    </row>
    <row r="698" spans="1:13" ht="15" customHeight="1" x14ac:dyDescent="0.25">
      <c r="A698" s="8">
        <v>697</v>
      </c>
      <c r="B698" s="4">
        <v>598</v>
      </c>
      <c r="C698" s="5" t="s">
        <v>696</v>
      </c>
      <c r="D698" s="5">
        <v>5</v>
      </c>
      <c r="E698" s="5">
        <v>17</v>
      </c>
      <c r="F698" s="6">
        <v>489</v>
      </c>
      <c r="G698" s="4">
        <v>74</v>
      </c>
      <c r="H698" s="4">
        <v>94</v>
      </c>
      <c r="I698" s="4">
        <v>131</v>
      </c>
      <c r="J698" s="4">
        <v>54</v>
      </c>
      <c r="K698" s="4">
        <v>116</v>
      </c>
      <c r="L698" s="4">
        <v>20</v>
      </c>
      <c r="M698" s="7" t="str">
        <f t="shared" si="10"/>
        <v>(697,598, 'Ferrothorn',5,17,489,74,94,131,54,116,20),</v>
      </c>
    </row>
    <row r="699" spans="1:13" ht="13" x14ac:dyDescent="0.25">
      <c r="A699" s="8">
        <v>698</v>
      </c>
      <c r="B699" s="4">
        <v>599</v>
      </c>
      <c r="C699" s="5" t="s">
        <v>697</v>
      </c>
      <c r="D699" s="5">
        <v>17</v>
      </c>
      <c r="E699" s="5" t="s">
        <v>3560</v>
      </c>
      <c r="F699" s="6">
        <v>300</v>
      </c>
      <c r="G699" s="4">
        <v>40</v>
      </c>
      <c r="H699" s="4">
        <v>55</v>
      </c>
      <c r="I699" s="4">
        <v>70</v>
      </c>
      <c r="J699" s="4">
        <v>45</v>
      </c>
      <c r="K699" s="4">
        <v>60</v>
      </c>
      <c r="L699" s="4">
        <v>30</v>
      </c>
      <c r="M699" s="7" t="str">
        <f t="shared" si="10"/>
        <v>(698,599, 'Klink',17,null,300,40,55,70,45,60,30),</v>
      </c>
    </row>
    <row r="700" spans="1:13" ht="13" x14ac:dyDescent="0.25">
      <c r="A700" s="8">
        <v>699</v>
      </c>
      <c r="B700" s="4">
        <v>600</v>
      </c>
      <c r="C700" s="5" t="s">
        <v>698</v>
      </c>
      <c r="D700" s="5">
        <v>17</v>
      </c>
      <c r="E700" s="5" t="s">
        <v>3560</v>
      </c>
      <c r="F700" s="6">
        <v>440</v>
      </c>
      <c r="G700" s="4">
        <v>60</v>
      </c>
      <c r="H700" s="4">
        <v>80</v>
      </c>
      <c r="I700" s="4">
        <v>95</v>
      </c>
      <c r="J700" s="4">
        <v>70</v>
      </c>
      <c r="K700" s="4">
        <v>85</v>
      </c>
      <c r="L700" s="4">
        <v>50</v>
      </c>
      <c r="M700" s="7" t="str">
        <f t="shared" si="10"/>
        <v>(699,600, 'Klang',17,null,440,60,80,95,70,85,50),</v>
      </c>
    </row>
    <row r="701" spans="1:13" ht="13" x14ac:dyDescent="0.25">
      <c r="A701" s="8">
        <v>700</v>
      </c>
      <c r="B701" s="4">
        <v>601</v>
      </c>
      <c r="C701" s="5" t="s">
        <v>699</v>
      </c>
      <c r="D701" s="5">
        <v>17</v>
      </c>
      <c r="E701" s="5" t="s">
        <v>3560</v>
      </c>
      <c r="F701" s="6">
        <v>520</v>
      </c>
      <c r="G701" s="4">
        <v>60</v>
      </c>
      <c r="H701" s="4">
        <v>100</v>
      </c>
      <c r="I701" s="4">
        <v>115</v>
      </c>
      <c r="J701" s="4">
        <v>70</v>
      </c>
      <c r="K701" s="4">
        <v>85</v>
      </c>
      <c r="L701" s="4">
        <v>90</v>
      </c>
      <c r="M701" s="7" t="str">
        <f t="shared" si="10"/>
        <v>(700,601, 'Klinklang',17,null,520,60,100,115,70,85,90),</v>
      </c>
    </row>
    <row r="702" spans="1:13" ht="13" x14ac:dyDescent="0.25">
      <c r="A702" s="8">
        <v>701</v>
      </c>
      <c r="B702" s="4">
        <v>602</v>
      </c>
      <c r="C702" s="5" t="s">
        <v>700</v>
      </c>
      <c r="D702" s="5">
        <v>4</v>
      </c>
      <c r="E702" s="5" t="s">
        <v>3560</v>
      </c>
      <c r="F702" s="6">
        <v>275</v>
      </c>
      <c r="G702" s="4">
        <v>35</v>
      </c>
      <c r="H702" s="4">
        <v>55</v>
      </c>
      <c r="I702" s="4">
        <v>40</v>
      </c>
      <c r="J702" s="4">
        <v>45</v>
      </c>
      <c r="K702" s="4">
        <v>40</v>
      </c>
      <c r="L702" s="4">
        <v>60</v>
      </c>
      <c r="M702" s="7" t="str">
        <f t="shared" si="10"/>
        <v>(701,602, 'Tynamo',4,null,275,35,55,40,45,40,60),</v>
      </c>
    </row>
    <row r="703" spans="1:13" ht="13" x14ac:dyDescent="0.25">
      <c r="A703" s="8">
        <v>702</v>
      </c>
      <c r="B703" s="4">
        <v>603</v>
      </c>
      <c r="C703" s="5" t="s">
        <v>701</v>
      </c>
      <c r="D703" s="5">
        <v>4</v>
      </c>
      <c r="E703" s="5" t="s">
        <v>3560</v>
      </c>
      <c r="F703" s="6">
        <v>405</v>
      </c>
      <c r="G703" s="4">
        <v>65</v>
      </c>
      <c r="H703" s="4">
        <v>85</v>
      </c>
      <c r="I703" s="4">
        <v>70</v>
      </c>
      <c r="J703" s="4">
        <v>75</v>
      </c>
      <c r="K703" s="4">
        <v>70</v>
      </c>
      <c r="L703" s="4">
        <v>40</v>
      </c>
      <c r="M703" s="7" t="str">
        <f t="shared" si="10"/>
        <v>(702,603, 'Eelektrik',4,null,405,65,85,70,75,70,40),</v>
      </c>
    </row>
    <row r="704" spans="1:13" ht="13" x14ac:dyDescent="0.25">
      <c r="A704" s="8">
        <v>703</v>
      </c>
      <c r="B704" s="4">
        <v>604</v>
      </c>
      <c r="C704" s="5" t="s">
        <v>702</v>
      </c>
      <c r="D704" s="5">
        <v>4</v>
      </c>
      <c r="E704" s="5" t="s">
        <v>3560</v>
      </c>
      <c r="F704" s="6">
        <v>515</v>
      </c>
      <c r="G704" s="4">
        <v>85</v>
      </c>
      <c r="H704" s="4">
        <v>115</v>
      </c>
      <c r="I704" s="4">
        <v>80</v>
      </c>
      <c r="J704" s="4">
        <v>105</v>
      </c>
      <c r="K704" s="4">
        <v>80</v>
      </c>
      <c r="L704" s="4">
        <v>50</v>
      </c>
      <c r="M704" s="7" t="str">
        <f t="shared" si="10"/>
        <v>(703,604, 'Eelektross',4,null,515,85,115,80,105,80,50),</v>
      </c>
    </row>
    <row r="705" spans="1:13" ht="13" x14ac:dyDescent="0.25">
      <c r="A705" s="8">
        <v>704</v>
      </c>
      <c r="B705" s="4">
        <v>605</v>
      </c>
      <c r="C705" s="5" t="s">
        <v>703</v>
      </c>
      <c r="D705" s="5">
        <v>11</v>
      </c>
      <c r="E705" s="5" t="s">
        <v>3560</v>
      </c>
      <c r="F705" s="6">
        <v>335</v>
      </c>
      <c r="G705" s="4">
        <v>55</v>
      </c>
      <c r="H705" s="4">
        <v>55</v>
      </c>
      <c r="I705" s="4">
        <v>55</v>
      </c>
      <c r="J705" s="4">
        <v>85</v>
      </c>
      <c r="K705" s="4">
        <v>55</v>
      </c>
      <c r="L705" s="4">
        <v>30</v>
      </c>
      <c r="M705" s="7" t="str">
        <f t="shared" si="10"/>
        <v>(704,605, 'Elgyem',11,null,335,55,55,55,85,55,30),</v>
      </c>
    </row>
    <row r="706" spans="1:13" ht="13" x14ac:dyDescent="0.25">
      <c r="A706" s="8">
        <v>705</v>
      </c>
      <c r="B706" s="4">
        <v>606</v>
      </c>
      <c r="C706" s="5" t="s">
        <v>704</v>
      </c>
      <c r="D706" s="5">
        <v>11</v>
      </c>
      <c r="E706" s="5" t="s">
        <v>3560</v>
      </c>
      <c r="F706" s="6">
        <v>485</v>
      </c>
      <c r="G706" s="4">
        <v>75</v>
      </c>
      <c r="H706" s="4">
        <v>75</v>
      </c>
      <c r="I706" s="4">
        <v>75</v>
      </c>
      <c r="J706" s="4">
        <v>125</v>
      </c>
      <c r="K706" s="4">
        <v>95</v>
      </c>
      <c r="L706" s="4">
        <v>40</v>
      </c>
      <c r="M706" s="7" t="str">
        <f t="shared" si="10"/>
        <v>(705,606, 'Beheeyem',11,null,485,75,75,75,125,95,40),</v>
      </c>
    </row>
    <row r="707" spans="1:13" ht="15" customHeight="1" x14ac:dyDescent="0.25">
      <c r="A707" s="8">
        <v>706</v>
      </c>
      <c r="B707" s="4">
        <v>607</v>
      </c>
      <c r="C707" s="5" t="s">
        <v>705</v>
      </c>
      <c r="D707" s="5">
        <v>14</v>
      </c>
      <c r="E707" s="5">
        <v>2</v>
      </c>
      <c r="F707" s="6">
        <v>275</v>
      </c>
      <c r="G707" s="4">
        <v>50</v>
      </c>
      <c r="H707" s="4">
        <v>30</v>
      </c>
      <c r="I707" s="4">
        <v>55</v>
      </c>
      <c r="J707" s="4">
        <v>65</v>
      </c>
      <c r="K707" s="4">
        <v>55</v>
      </c>
      <c r="L707" s="4">
        <v>20</v>
      </c>
      <c r="M707" s="7" t="str">
        <f t="shared" ref="M707:M770" si="11">"("&amp;A707&amp;","&amp;B707&amp;", '"&amp;C707&amp;"',"&amp;D707&amp;","&amp;E707&amp;","&amp;F707&amp;","&amp;G707&amp;","&amp;H707&amp;","&amp;I707&amp;","&amp;J707&amp;","&amp;K707&amp;","&amp;L707&amp;"),"</f>
        <v>(706,607, 'Litwick',14,2,275,50,30,55,65,55,20),</v>
      </c>
    </row>
    <row r="708" spans="1:13" ht="15" customHeight="1" x14ac:dyDescent="0.25">
      <c r="A708" s="8">
        <v>707</v>
      </c>
      <c r="B708" s="4">
        <v>608</v>
      </c>
      <c r="C708" s="5" t="s">
        <v>706</v>
      </c>
      <c r="D708" s="5">
        <v>14</v>
      </c>
      <c r="E708" s="5">
        <v>2</v>
      </c>
      <c r="F708" s="6">
        <v>370</v>
      </c>
      <c r="G708" s="4">
        <v>60</v>
      </c>
      <c r="H708" s="4">
        <v>40</v>
      </c>
      <c r="I708" s="4">
        <v>60</v>
      </c>
      <c r="J708" s="4">
        <v>95</v>
      </c>
      <c r="K708" s="4">
        <v>60</v>
      </c>
      <c r="L708" s="4">
        <v>55</v>
      </c>
      <c r="M708" s="7" t="str">
        <f t="shared" si="11"/>
        <v>(707,608, 'Lampent',14,2,370,60,40,60,95,60,55),</v>
      </c>
    </row>
    <row r="709" spans="1:13" ht="15" customHeight="1" x14ac:dyDescent="0.25">
      <c r="A709" s="8">
        <v>708</v>
      </c>
      <c r="B709" s="4">
        <v>609</v>
      </c>
      <c r="C709" s="5" t="s">
        <v>707</v>
      </c>
      <c r="D709" s="5">
        <v>14</v>
      </c>
      <c r="E709" s="5">
        <v>2</v>
      </c>
      <c r="F709" s="6">
        <v>520</v>
      </c>
      <c r="G709" s="4">
        <v>60</v>
      </c>
      <c r="H709" s="4">
        <v>55</v>
      </c>
      <c r="I709" s="4">
        <v>90</v>
      </c>
      <c r="J709" s="4">
        <v>145</v>
      </c>
      <c r="K709" s="4">
        <v>90</v>
      </c>
      <c r="L709" s="4">
        <v>80</v>
      </c>
      <c r="M709" s="7" t="str">
        <f t="shared" si="11"/>
        <v>(708,609, 'Chandelure',14,2,520,60,55,90,145,90,80),</v>
      </c>
    </row>
    <row r="710" spans="1:13" ht="13" x14ac:dyDescent="0.25">
      <c r="A710" s="8">
        <v>709</v>
      </c>
      <c r="B710" s="4">
        <v>610</v>
      </c>
      <c r="C710" s="5" t="s">
        <v>708</v>
      </c>
      <c r="D710" s="5">
        <v>15</v>
      </c>
      <c r="E710" s="5" t="s">
        <v>3560</v>
      </c>
      <c r="F710" s="6">
        <v>320</v>
      </c>
      <c r="G710" s="4">
        <v>46</v>
      </c>
      <c r="H710" s="4">
        <v>87</v>
      </c>
      <c r="I710" s="4">
        <v>60</v>
      </c>
      <c r="J710" s="4">
        <v>30</v>
      </c>
      <c r="K710" s="4">
        <v>40</v>
      </c>
      <c r="L710" s="4">
        <v>57</v>
      </c>
      <c r="M710" s="7" t="str">
        <f t="shared" si="11"/>
        <v>(709,610, 'Axew',15,null,320,46,87,60,30,40,57),</v>
      </c>
    </row>
    <row r="711" spans="1:13" ht="13" x14ac:dyDescent="0.25">
      <c r="A711" s="8">
        <v>710</v>
      </c>
      <c r="B711" s="4">
        <v>611</v>
      </c>
      <c r="C711" s="5" t="s">
        <v>709</v>
      </c>
      <c r="D711" s="5">
        <v>15</v>
      </c>
      <c r="E711" s="5" t="s">
        <v>3560</v>
      </c>
      <c r="F711" s="6">
        <v>410</v>
      </c>
      <c r="G711" s="4">
        <v>66</v>
      </c>
      <c r="H711" s="4">
        <v>117</v>
      </c>
      <c r="I711" s="4">
        <v>70</v>
      </c>
      <c r="J711" s="4">
        <v>40</v>
      </c>
      <c r="K711" s="4">
        <v>50</v>
      </c>
      <c r="L711" s="4">
        <v>67</v>
      </c>
      <c r="M711" s="7" t="str">
        <f t="shared" si="11"/>
        <v>(710,611, 'Fraxure',15,null,410,66,117,70,40,50,67),</v>
      </c>
    </row>
    <row r="712" spans="1:13" ht="13" x14ac:dyDescent="0.25">
      <c r="A712" s="8">
        <v>711</v>
      </c>
      <c r="B712" s="4">
        <v>612</v>
      </c>
      <c r="C712" s="5" t="s">
        <v>710</v>
      </c>
      <c r="D712" s="5">
        <v>15</v>
      </c>
      <c r="E712" s="5" t="s">
        <v>3560</v>
      </c>
      <c r="F712" s="6">
        <v>540</v>
      </c>
      <c r="G712" s="4">
        <v>76</v>
      </c>
      <c r="H712" s="4">
        <v>147</v>
      </c>
      <c r="I712" s="4">
        <v>90</v>
      </c>
      <c r="J712" s="4">
        <v>60</v>
      </c>
      <c r="K712" s="4">
        <v>70</v>
      </c>
      <c r="L712" s="4">
        <v>97</v>
      </c>
      <c r="M712" s="7" t="str">
        <f t="shared" si="11"/>
        <v>(711,612, 'Haxorus',15,null,540,76,147,90,60,70,97),</v>
      </c>
    </row>
    <row r="713" spans="1:13" ht="13" x14ac:dyDescent="0.25">
      <c r="A713" s="8">
        <v>712</v>
      </c>
      <c r="B713" s="4">
        <v>613</v>
      </c>
      <c r="C713" s="5" t="s">
        <v>711</v>
      </c>
      <c r="D713" s="5">
        <v>6</v>
      </c>
      <c r="E713" s="5" t="s">
        <v>3560</v>
      </c>
      <c r="F713" s="6">
        <v>305</v>
      </c>
      <c r="G713" s="4">
        <v>55</v>
      </c>
      <c r="H713" s="4">
        <v>70</v>
      </c>
      <c r="I713" s="4">
        <v>40</v>
      </c>
      <c r="J713" s="4">
        <v>60</v>
      </c>
      <c r="K713" s="4">
        <v>40</v>
      </c>
      <c r="L713" s="4">
        <v>40</v>
      </c>
      <c r="M713" s="7" t="str">
        <f t="shared" si="11"/>
        <v>(712,613, 'Cubchoo',6,null,305,55,70,40,60,40,40),</v>
      </c>
    </row>
    <row r="714" spans="1:13" ht="13" x14ac:dyDescent="0.25">
      <c r="A714" s="8">
        <v>713</v>
      </c>
      <c r="B714" s="4">
        <v>614</v>
      </c>
      <c r="C714" s="5" t="s">
        <v>712</v>
      </c>
      <c r="D714" s="5">
        <v>6</v>
      </c>
      <c r="E714" s="5" t="s">
        <v>3560</v>
      </c>
      <c r="F714" s="6">
        <v>505</v>
      </c>
      <c r="G714" s="4">
        <v>95</v>
      </c>
      <c r="H714" s="4">
        <v>130</v>
      </c>
      <c r="I714" s="4">
        <v>80</v>
      </c>
      <c r="J714" s="4">
        <v>70</v>
      </c>
      <c r="K714" s="4">
        <v>80</v>
      </c>
      <c r="L714" s="4">
        <v>50</v>
      </c>
      <c r="M714" s="7" t="str">
        <f t="shared" si="11"/>
        <v>(713,614, 'Beartic',6,null,505,95,130,80,70,80,50),</v>
      </c>
    </row>
    <row r="715" spans="1:13" ht="13" x14ac:dyDescent="0.25">
      <c r="A715" s="8">
        <v>714</v>
      </c>
      <c r="B715" s="4">
        <v>615</v>
      </c>
      <c r="C715" s="5" t="s">
        <v>713</v>
      </c>
      <c r="D715" s="5">
        <v>6</v>
      </c>
      <c r="E715" s="5" t="s">
        <v>3560</v>
      </c>
      <c r="F715" s="6">
        <v>515</v>
      </c>
      <c r="G715" s="4">
        <v>80</v>
      </c>
      <c r="H715" s="4">
        <v>50</v>
      </c>
      <c r="I715" s="4">
        <v>50</v>
      </c>
      <c r="J715" s="4">
        <v>95</v>
      </c>
      <c r="K715" s="4">
        <v>135</v>
      </c>
      <c r="L715" s="4">
        <v>105</v>
      </c>
      <c r="M715" s="7" t="str">
        <f t="shared" si="11"/>
        <v>(714,615, 'Cryogonal',6,null,515,80,50,50,95,135,105),</v>
      </c>
    </row>
    <row r="716" spans="1:13" ht="13" x14ac:dyDescent="0.25">
      <c r="A716" s="8">
        <v>715</v>
      </c>
      <c r="B716" s="4">
        <v>616</v>
      </c>
      <c r="C716" s="5" t="s">
        <v>714</v>
      </c>
      <c r="D716" s="5">
        <v>12</v>
      </c>
      <c r="E716" s="5" t="s">
        <v>3560</v>
      </c>
      <c r="F716" s="6">
        <v>305</v>
      </c>
      <c r="G716" s="4">
        <v>50</v>
      </c>
      <c r="H716" s="4">
        <v>40</v>
      </c>
      <c r="I716" s="4">
        <v>85</v>
      </c>
      <c r="J716" s="4">
        <v>40</v>
      </c>
      <c r="K716" s="4">
        <v>65</v>
      </c>
      <c r="L716" s="4">
        <v>25</v>
      </c>
      <c r="M716" s="7" t="str">
        <f t="shared" si="11"/>
        <v>(715,616, 'Shelmet',12,null,305,50,40,85,40,65,25),</v>
      </c>
    </row>
    <row r="717" spans="1:13" ht="13" x14ac:dyDescent="0.25">
      <c r="A717" s="8">
        <v>716</v>
      </c>
      <c r="B717" s="4">
        <v>617</v>
      </c>
      <c r="C717" s="5" t="s">
        <v>715</v>
      </c>
      <c r="D717" s="5">
        <v>12</v>
      </c>
      <c r="E717" s="5" t="s">
        <v>3560</v>
      </c>
      <c r="F717" s="6">
        <v>495</v>
      </c>
      <c r="G717" s="4">
        <v>80</v>
      </c>
      <c r="H717" s="4">
        <v>70</v>
      </c>
      <c r="I717" s="4">
        <v>40</v>
      </c>
      <c r="J717" s="4">
        <v>100</v>
      </c>
      <c r="K717" s="4">
        <v>60</v>
      </c>
      <c r="L717" s="4">
        <v>145</v>
      </c>
      <c r="M717" s="7" t="str">
        <f t="shared" si="11"/>
        <v>(716,617, 'Accelgor',12,null,495,80,70,40,100,60,145),</v>
      </c>
    </row>
    <row r="718" spans="1:13" ht="15" customHeight="1" x14ac:dyDescent="0.25">
      <c r="A718" s="8">
        <v>717</v>
      </c>
      <c r="B718" s="4">
        <v>618</v>
      </c>
      <c r="C718" s="5" t="s">
        <v>716</v>
      </c>
      <c r="D718" s="5">
        <v>9</v>
      </c>
      <c r="E718" s="5">
        <v>4</v>
      </c>
      <c r="F718" s="6">
        <v>471</v>
      </c>
      <c r="G718" s="4">
        <v>109</v>
      </c>
      <c r="H718" s="4">
        <v>66</v>
      </c>
      <c r="I718" s="4">
        <v>84</v>
      </c>
      <c r="J718" s="4">
        <v>81</v>
      </c>
      <c r="K718" s="4">
        <v>99</v>
      </c>
      <c r="L718" s="4">
        <v>32</v>
      </c>
      <c r="M718" s="7" t="str">
        <f t="shared" si="11"/>
        <v>(717,618, 'Stunfisk',9,4,471,109,66,84,81,99,32),</v>
      </c>
    </row>
    <row r="719" spans="1:13" ht="15" customHeight="1" x14ac:dyDescent="0.25">
      <c r="A719" s="8">
        <v>718</v>
      </c>
      <c r="B719" s="4">
        <v>618</v>
      </c>
      <c r="C719" s="4" t="s">
        <v>717</v>
      </c>
      <c r="D719" s="5">
        <v>9</v>
      </c>
      <c r="E719" s="5">
        <v>17</v>
      </c>
      <c r="F719" s="6">
        <v>471</v>
      </c>
      <c r="G719" s="4">
        <v>109</v>
      </c>
      <c r="H719" s="4">
        <v>81</v>
      </c>
      <c r="I719" s="4">
        <v>99</v>
      </c>
      <c r="J719" s="4">
        <v>66</v>
      </c>
      <c r="K719" s="4">
        <v>84</v>
      </c>
      <c r="L719" s="4">
        <v>32</v>
      </c>
      <c r="M719" s="7" t="str">
        <f t="shared" si="11"/>
        <v>(718,618, 'Galarian Stunfisk',9,17,471,109,81,99,66,84,32),</v>
      </c>
    </row>
    <row r="720" spans="1:13" ht="13" x14ac:dyDescent="0.25">
      <c r="A720" s="8">
        <v>719</v>
      </c>
      <c r="B720" s="4">
        <v>619</v>
      </c>
      <c r="C720" s="5" t="s">
        <v>718</v>
      </c>
      <c r="D720" s="5">
        <v>7</v>
      </c>
      <c r="E720" s="5" t="s">
        <v>3560</v>
      </c>
      <c r="F720" s="6">
        <v>350</v>
      </c>
      <c r="G720" s="4">
        <v>45</v>
      </c>
      <c r="H720" s="4">
        <v>85</v>
      </c>
      <c r="I720" s="4">
        <v>50</v>
      </c>
      <c r="J720" s="4">
        <v>55</v>
      </c>
      <c r="K720" s="4">
        <v>50</v>
      </c>
      <c r="L720" s="4">
        <v>65</v>
      </c>
      <c r="M720" s="7" t="str">
        <f t="shared" si="11"/>
        <v>(719,619, 'Mienfoo',7,null,350,45,85,50,55,50,65),</v>
      </c>
    </row>
    <row r="721" spans="1:13" ht="13" x14ac:dyDescent="0.25">
      <c r="A721" s="8">
        <v>720</v>
      </c>
      <c r="B721" s="4">
        <v>620</v>
      </c>
      <c r="C721" s="5" t="s">
        <v>719</v>
      </c>
      <c r="D721" s="5">
        <v>7</v>
      </c>
      <c r="E721" s="5" t="s">
        <v>3560</v>
      </c>
      <c r="F721" s="6">
        <v>510</v>
      </c>
      <c r="G721" s="4">
        <v>65</v>
      </c>
      <c r="H721" s="4">
        <v>125</v>
      </c>
      <c r="I721" s="4">
        <v>60</v>
      </c>
      <c r="J721" s="4">
        <v>95</v>
      </c>
      <c r="K721" s="4">
        <v>60</v>
      </c>
      <c r="L721" s="4">
        <v>105</v>
      </c>
      <c r="M721" s="7" t="str">
        <f t="shared" si="11"/>
        <v>(720,620, 'Mienshao',7,null,510,65,125,60,95,60,105),</v>
      </c>
    </row>
    <row r="722" spans="1:13" ht="13" x14ac:dyDescent="0.25">
      <c r="A722" s="8">
        <v>721</v>
      </c>
      <c r="B722" s="4">
        <v>621</v>
      </c>
      <c r="C722" s="5" t="s">
        <v>720</v>
      </c>
      <c r="D722" s="5">
        <v>15</v>
      </c>
      <c r="E722" s="5" t="s">
        <v>3560</v>
      </c>
      <c r="F722" s="6">
        <v>485</v>
      </c>
      <c r="G722" s="4">
        <v>77</v>
      </c>
      <c r="H722" s="4">
        <v>120</v>
      </c>
      <c r="I722" s="4">
        <v>90</v>
      </c>
      <c r="J722" s="4">
        <v>60</v>
      </c>
      <c r="K722" s="4">
        <v>90</v>
      </c>
      <c r="L722" s="4">
        <v>48</v>
      </c>
      <c r="M722" s="7" t="str">
        <f t="shared" si="11"/>
        <v>(721,621, 'Druddigon',15,null,485,77,120,90,60,90,48),</v>
      </c>
    </row>
    <row r="723" spans="1:13" ht="15" customHeight="1" x14ac:dyDescent="0.25">
      <c r="A723" s="8">
        <v>722</v>
      </c>
      <c r="B723" s="4">
        <v>622</v>
      </c>
      <c r="C723" s="5" t="s">
        <v>721</v>
      </c>
      <c r="D723" s="5">
        <v>9</v>
      </c>
      <c r="E723" s="5">
        <v>14</v>
      </c>
      <c r="F723" s="6">
        <v>303</v>
      </c>
      <c r="G723" s="4">
        <v>59</v>
      </c>
      <c r="H723" s="4">
        <v>74</v>
      </c>
      <c r="I723" s="4">
        <v>50</v>
      </c>
      <c r="J723" s="4">
        <v>35</v>
      </c>
      <c r="K723" s="4">
        <v>50</v>
      </c>
      <c r="L723" s="4">
        <v>35</v>
      </c>
      <c r="M723" s="7" t="str">
        <f t="shared" si="11"/>
        <v>(722,622, 'Golett',9,14,303,59,74,50,35,50,35),</v>
      </c>
    </row>
    <row r="724" spans="1:13" ht="15" customHeight="1" x14ac:dyDescent="0.25">
      <c r="A724" s="8">
        <v>723</v>
      </c>
      <c r="B724" s="4">
        <v>623</v>
      </c>
      <c r="C724" s="5" t="s">
        <v>722</v>
      </c>
      <c r="D724" s="5">
        <v>9</v>
      </c>
      <c r="E724" s="5">
        <v>14</v>
      </c>
      <c r="F724" s="6">
        <v>483</v>
      </c>
      <c r="G724" s="4">
        <v>89</v>
      </c>
      <c r="H724" s="4">
        <v>124</v>
      </c>
      <c r="I724" s="4">
        <v>80</v>
      </c>
      <c r="J724" s="4">
        <v>55</v>
      </c>
      <c r="K724" s="4">
        <v>80</v>
      </c>
      <c r="L724" s="4">
        <v>55</v>
      </c>
      <c r="M724" s="7" t="str">
        <f t="shared" si="11"/>
        <v>(723,623, 'Golurk',9,14,483,89,124,80,55,80,55),</v>
      </c>
    </row>
    <row r="725" spans="1:13" ht="15" customHeight="1" x14ac:dyDescent="0.25">
      <c r="A725" s="8">
        <v>724</v>
      </c>
      <c r="B725" s="4">
        <v>624</v>
      </c>
      <c r="C725" s="5" t="s">
        <v>723</v>
      </c>
      <c r="D725" s="5">
        <v>16</v>
      </c>
      <c r="E725" s="5">
        <v>17</v>
      </c>
      <c r="F725" s="6">
        <v>340</v>
      </c>
      <c r="G725" s="4">
        <v>45</v>
      </c>
      <c r="H725" s="4">
        <v>85</v>
      </c>
      <c r="I725" s="4">
        <v>70</v>
      </c>
      <c r="J725" s="4">
        <v>40</v>
      </c>
      <c r="K725" s="4">
        <v>40</v>
      </c>
      <c r="L725" s="4">
        <v>60</v>
      </c>
      <c r="M725" s="7" t="str">
        <f t="shared" si="11"/>
        <v>(724,624, 'Pawniard',16,17,340,45,85,70,40,40,60),</v>
      </c>
    </row>
    <row r="726" spans="1:13" ht="15" customHeight="1" x14ac:dyDescent="0.25">
      <c r="A726" s="8">
        <v>725</v>
      </c>
      <c r="B726" s="4">
        <v>625</v>
      </c>
      <c r="C726" s="5" t="s">
        <v>724</v>
      </c>
      <c r="D726" s="5">
        <v>16</v>
      </c>
      <c r="E726" s="5">
        <v>17</v>
      </c>
      <c r="F726" s="6">
        <v>490</v>
      </c>
      <c r="G726" s="4">
        <v>65</v>
      </c>
      <c r="H726" s="4">
        <v>125</v>
      </c>
      <c r="I726" s="4">
        <v>100</v>
      </c>
      <c r="J726" s="4">
        <v>60</v>
      </c>
      <c r="K726" s="4">
        <v>70</v>
      </c>
      <c r="L726" s="4">
        <v>70</v>
      </c>
      <c r="M726" s="7" t="str">
        <f t="shared" si="11"/>
        <v>(725,625, 'Bisharp',16,17,490,65,125,100,60,70,70),</v>
      </c>
    </row>
    <row r="727" spans="1:13" ht="13" x14ac:dyDescent="0.25">
      <c r="A727" s="8">
        <v>726</v>
      </c>
      <c r="B727" s="4">
        <v>626</v>
      </c>
      <c r="C727" s="5" t="s">
        <v>725</v>
      </c>
      <c r="D727" s="5">
        <v>1</v>
      </c>
      <c r="E727" s="5" t="s">
        <v>3560</v>
      </c>
      <c r="F727" s="6">
        <v>490</v>
      </c>
      <c r="G727" s="4">
        <v>95</v>
      </c>
      <c r="H727" s="4">
        <v>110</v>
      </c>
      <c r="I727" s="4">
        <v>95</v>
      </c>
      <c r="J727" s="4">
        <v>40</v>
      </c>
      <c r="K727" s="4">
        <v>95</v>
      </c>
      <c r="L727" s="4">
        <v>55</v>
      </c>
      <c r="M727" s="7" t="str">
        <f t="shared" si="11"/>
        <v>(726,626, 'Bouffalant',1,null,490,95,110,95,40,95,55),</v>
      </c>
    </row>
    <row r="728" spans="1:13" ht="15" customHeight="1" x14ac:dyDescent="0.25">
      <c r="A728" s="8">
        <v>727</v>
      </c>
      <c r="B728" s="4">
        <v>627</v>
      </c>
      <c r="C728" s="5" t="s">
        <v>726</v>
      </c>
      <c r="D728" s="5">
        <v>1</v>
      </c>
      <c r="E728" s="5">
        <v>10</v>
      </c>
      <c r="F728" s="6">
        <v>350</v>
      </c>
      <c r="G728" s="4">
        <v>70</v>
      </c>
      <c r="H728" s="4">
        <v>83</v>
      </c>
      <c r="I728" s="4">
        <v>50</v>
      </c>
      <c r="J728" s="4">
        <v>37</v>
      </c>
      <c r="K728" s="4">
        <v>50</v>
      </c>
      <c r="L728" s="4">
        <v>60</v>
      </c>
      <c r="M728" s="7" t="str">
        <f t="shared" si="11"/>
        <v>(727,627, 'Rufflet',1,10,350,70,83,50,37,50,60),</v>
      </c>
    </row>
    <row r="729" spans="1:13" ht="15" customHeight="1" x14ac:dyDescent="0.25">
      <c r="A729" s="8">
        <v>728</v>
      </c>
      <c r="B729" s="4">
        <v>628</v>
      </c>
      <c r="C729" s="5" t="s">
        <v>727</v>
      </c>
      <c r="D729" s="5">
        <v>1</v>
      </c>
      <c r="E729" s="5">
        <v>10</v>
      </c>
      <c r="F729" s="6">
        <v>510</v>
      </c>
      <c r="G729" s="4">
        <v>100</v>
      </c>
      <c r="H729" s="4">
        <v>123</v>
      </c>
      <c r="I729" s="4">
        <v>75</v>
      </c>
      <c r="J729" s="4">
        <v>57</v>
      </c>
      <c r="K729" s="4">
        <v>75</v>
      </c>
      <c r="L729" s="4">
        <v>80</v>
      </c>
      <c r="M729" s="7" t="str">
        <f t="shared" si="11"/>
        <v>(728,628, 'Braviary',1,10,510,100,123,75,57,75,80),</v>
      </c>
    </row>
    <row r="730" spans="1:13" ht="15" customHeight="1" x14ac:dyDescent="0.25">
      <c r="A730" s="8">
        <v>729</v>
      </c>
      <c r="B730" s="4">
        <v>629</v>
      </c>
      <c r="C730" s="5" t="s">
        <v>728</v>
      </c>
      <c r="D730" s="5">
        <v>16</v>
      </c>
      <c r="E730" s="5">
        <v>10</v>
      </c>
      <c r="F730" s="6">
        <v>370</v>
      </c>
      <c r="G730" s="4">
        <v>70</v>
      </c>
      <c r="H730" s="4">
        <v>55</v>
      </c>
      <c r="I730" s="4">
        <v>75</v>
      </c>
      <c r="J730" s="4">
        <v>45</v>
      </c>
      <c r="K730" s="4">
        <v>65</v>
      </c>
      <c r="L730" s="4">
        <v>60</v>
      </c>
      <c r="M730" s="7" t="str">
        <f t="shared" si="11"/>
        <v>(729,629, 'Vullaby',16,10,370,70,55,75,45,65,60),</v>
      </c>
    </row>
    <row r="731" spans="1:13" ht="15" customHeight="1" x14ac:dyDescent="0.25">
      <c r="A731" s="8">
        <v>730</v>
      </c>
      <c r="B731" s="4">
        <v>630</v>
      </c>
      <c r="C731" s="5" t="s">
        <v>729</v>
      </c>
      <c r="D731" s="5">
        <v>16</v>
      </c>
      <c r="E731" s="5">
        <v>10</v>
      </c>
      <c r="F731" s="6">
        <v>510</v>
      </c>
      <c r="G731" s="4">
        <v>110</v>
      </c>
      <c r="H731" s="4">
        <v>65</v>
      </c>
      <c r="I731" s="4">
        <v>105</v>
      </c>
      <c r="J731" s="4">
        <v>55</v>
      </c>
      <c r="K731" s="4">
        <v>95</v>
      </c>
      <c r="L731" s="4">
        <v>80</v>
      </c>
      <c r="M731" s="7" t="str">
        <f t="shared" si="11"/>
        <v>(730,630, 'Mandibuzz',16,10,510,110,65,105,55,95,80),</v>
      </c>
    </row>
    <row r="732" spans="1:13" ht="13" x14ac:dyDescent="0.25">
      <c r="A732" s="8">
        <v>731</v>
      </c>
      <c r="B732" s="4">
        <v>631</v>
      </c>
      <c r="C732" s="5" t="s">
        <v>730</v>
      </c>
      <c r="D732" s="5">
        <v>2</v>
      </c>
      <c r="E732" s="5" t="s">
        <v>3560</v>
      </c>
      <c r="F732" s="6">
        <v>484</v>
      </c>
      <c r="G732" s="4">
        <v>85</v>
      </c>
      <c r="H732" s="4">
        <v>97</v>
      </c>
      <c r="I732" s="4">
        <v>66</v>
      </c>
      <c r="J732" s="4">
        <v>105</v>
      </c>
      <c r="K732" s="4">
        <v>66</v>
      </c>
      <c r="L732" s="4">
        <v>65</v>
      </c>
      <c r="M732" s="7" t="str">
        <f t="shared" si="11"/>
        <v>(731,631, 'Heatmor',2,null,484,85,97,66,105,66,65),</v>
      </c>
    </row>
    <row r="733" spans="1:13" ht="15" customHeight="1" x14ac:dyDescent="0.25">
      <c r="A733" s="8">
        <v>732</v>
      </c>
      <c r="B733" s="4">
        <v>632</v>
      </c>
      <c r="C733" s="5" t="s">
        <v>731</v>
      </c>
      <c r="D733" s="5">
        <v>12</v>
      </c>
      <c r="E733" s="5">
        <v>17</v>
      </c>
      <c r="F733" s="6">
        <v>484</v>
      </c>
      <c r="G733" s="4">
        <v>58</v>
      </c>
      <c r="H733" s="4">
        <v>109</v>
      </c>
      <c r="I733" s="4">
        <v>112</v>
      </c>
      <c r="J733" s="4">
        <v>48</v>
      </c>
      <c r="K733" s="4">
        <v>48</v>
      </c>
      <c r="L733" s="4">
        <v>109</v>
      </c>
      <c r="M733" s="7" t="str">
        <f t="shared" si="11"/>
        <v>(732,632, 'Durant',12,17,484,58,109,112,48,48,109),</v>
      </c>
    </row>
    <row r="734" spans="1:13" ht="15" customHeight="1" x14ac:dyDescent="0.25">
      <c r="A734" s="8">
        <v>733</v>
      </c>
      <c r="B734" s="4">
        <v>633</v>
      </c>
      <c r="C734" s="5" t="s">
        <v>732</v>
      </c>
      <c r="D734" s="5">
        <v>16</v>
      </c>
      <c r="E734" s="5">
        <v>15</v>
      </c>
      <c r="F734" s="6">
        <v>300</v>
      </c>
      <c r="G734" s="4">
        <v>52</v>
      </c>
      <c r="H734" s="4">
        <v>65</v>
      </c>
      <c r="I734" s="4">
        <v>50</v>
      </c>
      <c r="J734" s="4">
        <v>45</v>
      </c>
      <c r="K734" s="4">
        <v>50</v>
      </c>
      <c r="L734" s="4">
        <v>38</v>
      </c>
      <c r="M734" s="7" t="str">
        <f t="shared" si="11"/>
        <v>(733,633, 'Deino',16,15,300,52,65,50,45,50,38),</v>
      </c>
    </row>
    <row r="735" spans="1:13" ht="15" customHeight="1" x14ac:dyDescent="0.25">
      <c r="A735" s="8">
        <v>734</v>
      </c>
      <c r="B735" s="4">
        <v>634</v>
      </c>
      <c r="C735" s="5" t="s">
        <v>733</v>
      </c>
      <c r="D735" s="5">
        <v>16</v>
      </c>
      <c r="E735" s="5">
        <v>15</v>
      </c>
      <c r="F735" s="6">
        <v>420</v>
      </c>
      <c r="G735" s="4">
        <v>72</v>
      </c>
      <c r="H735" s="4">
        <v>85</v>
      </c>
      <c r="I735" s="4">
        <v>70</v>
      </c>
      <c r="J735" s="4">
        <v>65</v>
      </c>
      <c r="K735" s="4">
        <v>70</v>
      </c>
      <c r="L735" s="4">
        <v>58</v>
      </c>
      <c r="M735" s="7" t="str">
        <f t="shared" si="11"/>
        <v>(734,634, 'Zweilous',16,15,420,72,85,70,65,70,58),</v>
      </c>
    </row>
    <row r="736" spans="1:13" ht="15" customHeight="1" x14ac:dyDescent="0.25">
      <c r="A736" s="8">
        <v>735</v>
      </c>
      <c r="B736" s="4">
        <v>635</v>
      </c>
      <c r="C736" s="5" t="s">
        <v>734</v>
      </c>
      <c r="D736" s="5">
        <v>16</v>
      </c>
      <c r="E736" s="5">
        <v>15</v>
      </c>
      <c r="F736" s="6">
        <v>600</v>
      </c>
      <c r="G736" s="4">
        <v>92</v>
      </c>
      <c r="H736" s="4">
        <v>105</v>
      </c>
      <c r="I736" s="4">
        <v>90</v>
      </c>
      <c r="J736" s="4">
        <v>125</v>
      </c>
      <c r="K736" s="4">
        <v>90</v>
      </c>
      <c r="L736" s="4">
        <v>98</v>
      </c>
      <c r="M736" s="7" t="str">
        <f t="shared" si="11"/>
        <v>(735,635, 'Hydreigon',16,15,600,92,105,90,125,90,98),</v>
      </c>
    </row>
    <row r="737" spans="1:13" ht="15" customHeight="1" x14ac:dyDescent="0.25">
      <c r="A737" s="8">
        <v>736</v>
      </c>
      <c r="B737" s="4">
        <v>636</v>
      </c>
      <c r="C737" s="5" t="s">
        <v>735</v>
      </c>
      <c r="D737" s="5">
        <v>12</v>
      </c>
      <c r="E737" s="5">
        <v>2</v>
      </c>
      <c r="F737" s="6">
        <v>360</v>
      </c>
      <c r="G737" s="4">
        <v>55</v>
      </c>
      <c r="H737" s="4">
        <v>85</v>
      </c>
      <c r="I737" s="4">
        <v>55</v>
      </c>
      <c r="J737" s="4">
        <v>50</v>
      </c>
      <c r="K737" s="4">
        <v>55</v>
      </c>
      <c r="L737" s="4">
        <v>60</v>
      </c>
      <c r="M737" s="7" t="str">
        <f t="shared" si="11"/>
        <v>(736,636, 'Larvesta',12,2,360,55,85,55,50,55,60),</v>
      </c>
    </row>
    <row r="738" spans="1:13" ht="15" customHeight="1" x14ac:dyDescent="0.25">
      <c r="A738" s="8">
        <v>737</v>
      </c>
      <c r="B738" s="4">
        <v>637</v>
      </c>
      <c r="C738" s="5" t="s">
        <v>736</v>
      </c>
      <c r="D738" s="5">
        <v>12</v>
      </c>
      <c r="E738" s="5">
        <v>2</v>
      </c>
      <c r="F738" s="6">
        <v>550</v>
      </c>
      <c r="G738" s="4">
        <v>85</v>
      </c>
      <c r="H738" s="4">
        <v>60</v>
      </c>
      <c r="I738" s="4">
        <v>65</v>
      </c>
      <c r="J738" s="4">
        <v>135</v>
      </c>
      <c r="K738" s="4">
        <v>105</v>
      </c>
      <c r="L738" s="4">
        <v>100</v>
      </c>
      <c r="M738" s="7" t="str">
        <f t="shared" si="11"/>
        <v>(737,637, 'Volcarona',12,2,550,85,60,65,135,105,100),</v>
      </c>
    </row>
    <row r="739" spans="1:13" ht="15" customHeight="1" x14ac:dyDescent="0.25">
      <c r="A739" s="8">
        <v>738</v>
      </c>
      <c r="B739" s="4">
        <v>638</v>
      </c>
      <c r="C739" s="5" t="s">
        <v>737</v>
      </c>
      <c r="D739" s="5">
        <v>17</v>
      </c>
      <c r="E739" s="5">
        <v>7</v>
      </c>
      <c r="F739" s="6">
        <v>580</v>
      </c>
      <c r="G739" s="4">
        <v>91</v>
      </c>
      <c r="H739" s="4">
        <v>90</v>
      </c>
      <c r="I739" s="4">
        <v>129</v>
      </c>
      <c r="J739" s="4">
        <v>90</v>
      </c>
      <c r="K739" s="4">
        <v>72</v>
      </c>
      <c r="L739" s="4">
        <v>108</v>
      </c>
      <c r="M739" s="7" t="str">
        <f t="shared" si="11"/>
        <v>(738,638, 'Cobalion',17,7,580,91,90,129,90,72,108),</v>
      </c>
    </row>
    <row r="740" spans="1:13" ht="15" customHeight="1" x14ac:dyDescent="0.25">
      <c r="A740" s="8">
        <v>739</v>
      </c>
      <c r="B740" s="4">
        <v>639</v>
      </c>
      <c r="C740" s="5" t="s">
        <v>738</v>
      </c>
      <c r="D740" s="5">
        <v>13</v>
      </c>
      <c r="E740" s="5">
        <v>7</v>
      </c>
      <c r="F740" s="6">
        <v>580</v>
      </c>
      <c r="G740" s="4">
        <v>91</v>
      </c>
      <c r="H740" s="4">
        <v>129</v>
      </c>
      <c r="I740" s="4">
        <v>90</v>
      </c>
      <c r="J740" s="4">
        <v>72</v>
      </c>
      <c r="K740" s="4">
        <v>90</v>
      </c>
      <c r="L740" s="4">
        <v>108</v>
      </c>
      <c r="M740" s="7" t="str">
        <f t="shared" si="11"/>
        <v>(739,639, 'Terrakion',13,7,580,91,129,90,72,90,108),</v>
      </c>
    </row>
    <row r="741" spans="1:13" ht="15" customHeight="1" x14ac:dyDescent="0.25">
      <c r="A741" s="8">
        <v>740</v>
      </c>
      <c r="B741" s="4">
        <v>640</v>
      </c>
      <c r="C741" s="5" t="s">
        <v>739</v>
      </c>
      <c r="D741" s="5">
        <v>5</v>
      </c>
      <c r="E741" s="5">
        <v>7</v>
      </c>
      <c r="F741" s="6">
        <v>580</v>
      </c>
      <c r="G741" s="4">
        <v>91</v>
      </c>
      <c r="H741" s="4">
        <v>90</v>
      </c>
      <c r="I741" s="4">
        <v>72</v>
      </c>
      <c r="J741" s="4">
        <v>90</v>
      </c>
      <c r="K741" s="4">
        <v>129</v>
      </c>
      <c r="L741" s="4">
        <v>108</v>
      </c>
      <c r="M741" s="7" t="str">
        <f t="shared" si="11"/>
        <v>(740,640, 'Virizion',5,7,580,91,90,72,90,129,108),</v>
      </c>
    </row>
    <row r="742" spans="1:13" ht="15" customHeight="1" x14ac:dyDescent="0.25">
      <c r="A742" s="8">
        <v>741</v>
      </c>
      <c r="B742" s="4">
        <v>641</v>
      </c>
      <c r="C742" s="5" t="s">
        <v>3143</v>
      </c>
      <c r="D742" s="5">
        <v>10</v>
      </c>
      <c r="E742" s="5" t="s">
        <v>3560</v>
      </c>
      <c r="F742" s="6">
        <v>580</v>
      </c>
      <c r="G742" s="4">
        <v>79</v>
      </c>
      <c r="H742" s="4">
        <v>115</v>
      </c>
      <c r="I742" s="4">
        <v>70</v>
      </c>
      <c r="J742" s="4">
        <v>125</v>
      </c>
      <c r="K742" s="4">
        <v>80</v>
      </c>
      <c r="L742" s="4">
        <v>111</v>
      </c>
      <c r="M742" s="7" t="str">
        <f t="shared" si="11"/>
        <v>(741,641, 'Tornadus (Incarnate Form)',10,null,580,79,115,70,125,80,111),</v>
      </c>
    </row>
    <row r="743" spans="1:13" ht="15" customHeight="1" x14ac:dyDescent="0.25">
      <c r="A743" s="8">
        <v>742</v>
      </c>
      <c r="B743" s="4">
        <v>641</v>
      </c>
      <c r="C743" s="5" t="s">
        <v>3144</v>
      </c>
      <c r="D743" s="5">
        <v>10</v>
      </c>
      <c r="E743" s="5" t="s">
        <v>3560</v>
      </c>
      <c r="F743" s="6">
        <v>580</v>
      </c>
      <c r="G743" s="4">
        <v>79</v>
      </c>
      <c r="H743" s="4">
        <v>100</v>
      </c>
      <c r="I743" s="4">
        <v>80</v>
      </c>
      <c r="J743" s="4">
        <v>110</v>
      </c>
      <c r="K743" s="4">
        <v>90</v>
      </c>
      <c r="L743" s="4">
        <v>121</v>
      </c>
      <c r="M743" s="7" t="str">
        <f t="shared" si="11"/>
        <v>(742,641, 'Tornadus (Therian Form)',10,null,580,79,100,80,110,90,121),</v>
      </c>
    </row>
    <row r="744" spans="1:13" ht="15" customHeight="1" x14ac:dyDescent="0.25">
      <c r="A744" s="8">
        <v>743</v>
      </c>
      <c r="B744" s="4">
        <v>642</v>
      </c>
      <c r="C744" s="5" t="s">
        <v>3145</v>
      </c>
      <c r="D744" s="5">
        <v>4</v>
      </c>
      <c r="E744" s="5">
        <v>10</v>
      </c>
      <c r="F744" s="6">
        <v>580</v>
      </c>
      <c r="G744" s="4">
        <v>79</v>
      </c>
      <c r="H744" s="4">
        <v>115</v>
      </c>
      <c r="I744" s="4">
        <v>70</v>
      </c>
      <c r="J744" s="4">
        <v>125</v>
      </c>
      <c r="K744" s="4">
        <v>80</v>
      </c>
      <c r="L744" s="4">
        <v>111</v>
      </c>
      <c r="M744" s="7" t="str">
        <f t="shared" si="11"/>
        <v>(743,642, 'Thundurus (Incarnate Form)',4,10,580,79,115,70,125,80,111),</v>
      </c>
    </row>
    <row r="745" spans="1:13" ht="15" customHeight="1" x14ac:dyDescent="0.25">
      <c r="A745" s="8">
        <v>744</v>
      </c>
      <c r="B745" s="4">
        <v>642</v>
      </c>
      <c r="C745" s="5" t="s">
        <v>3146</v>
      </c>
      <c r="D745" s="5">
        <v>4</v>
      </c>
      <c r="E745" s="5">
        <v>10</v>
      </c>
      <c r="F745" s="6">
        <v>580</v>
      </c>
      <c r="G745" s="4">
        <v>79</v>
      </c>
      <c r="H745" s="4">
        <v>105</v>
      </c>
      <c r="I745" s="4">
        <v>70</v>
      </c>
      <c r="J745" s="4">
        <v>145</v>
      </c>
      <c r="K745" s="4">
        <v>80</v>
      </c>
      <c r="L745" s="4">
        <v>101</v>
      </c>
      <c r="M745" s="7" t="str">
        <f t="shared" si="11"/>
        <v>(744,642, 'Thundurus (Therian Form)',4,10,580,79,105,70,145,80,101),</v>
      </c>
    </row>
    <row r="746" spans="1:13" ht="15" customHeight="1" x14ac:dyDescent="0.25">
      <c r="A746" s="8">
        <v>745</v>
      </c>
      <c r="B746" s="4">
        <v>643</v>
      </c>
      <c r="C746" s="5" t="s">
        <v>740</v>
      </c>
      <c r="D746" s="5">
        <v>15</v>
      </c>
      <c r="E746" s="5">
        <v>2</v>
      </c>
      <c r="F746" s="6">
        <v>680</v>
      </c>
      <c r="G746" s="4">
        <v>100</v>
      </c>
      <c r="H746" s="4">
        <v>120</v>
      </c>
      <c r="I746" s="4">
        <v>100</v>
      </c>
      <c r="J746" s="4">
        <v>150</v>
      </c>
      <c r="K746" s="4">
        <v>120</v>
      </c>
      <c r="L746" s="4">
        <v>90</v>
      </c>
      <c r="M746" s="7" t="str">
        <f t="shared" si="11"/>
        <v>(745,643, 'Reshiram',15,2,680,100,120,100,150,120,90),</v>
      </c>
    </row>
    <row r="747" spans="1:13" ht="15" customHeight="1" x14ac:dyDescent="0.25">
      <c r="A747" s="8">
        <v>746</v>
      </c>
      <c r="B747" s="4">
        <v>644</v>
      </c>
      <c r="C747" s="5" t="s">
        <v>741</v>
      </c>
      <c r="D747" s="5">
        <v>15</v>
      </c>
      <c r="E747" s="5">
        <v>4</v>
      </c>
      <c r="F747" s="6">
        <v>680</v>
      </c>
      <c r="G747" s="4">
        <v>100</v>
      </c>
      <c r="H747" s="4">
        <v>150</v>
      </c>
      <c r="I747" s="4">
        <v>120</v>
      </c>
      <c r="J747" s="4">
        <v>120</v>
      </c>
      <c r="K747" s="4">
        <v>100</v>
      </c>
      <c r="L747" s="4">
        <v>90</v>
      </c>
      <c r="M747" s="7" t="str">
        <f t="shared" si="11"/>
        <v>(746,644, 'Zekrom',15,4,680,100,150,120,120,100,90),</v>
      </c>
    </row>
    <row r="748" spans="1:13" ht="15" customHeight="1" x14ac:dyDescent="0.25">
      <c r="A748" s="8">
        <v>747</v>
      </c>
      <c r="B748" s="4">
        <v>645</v>
      </c>
      <c r="C748" s="5" t="s">
        <v>3147</v>
      </c>
      <c r="D748" s="5">
        <v>9</v>
      </c>
      <c r="E748" s="5">
        <v>10</v>
      </c>
      <c r="F748" s="6">
        <v>600</v>
      </c>
      <c r="G748" s="4">
        <v>89</v>
      </c>
      <c r="H748" s="4">
        <v>125</v>
      </c>
      <c r="I748" s="4">
        <v>90</v>
      </c>
      <c r="J748" s="4">
        <v>115</v>
      </c>
      <c r="K748" s="4">
        <v>80</v>
      </c>
      <c r="L748" s="4">
        <v>101</v>
      </c>
      <c r="M748" s="7" t="str">
        <f t="shared" si="11"/>
        <v>(747,645, 'Landorus (Incarnate Form)',9,10,600,89,125,90,115,80,101),</v>
      </c>
    </row>
    <row r="749" spans="1:13" ht="15" customHeight="1" x14ac:dyDescent="0.25">
      <c r="A749" s="8">
        <v>748</v>
      </c>
      <c r="B749" s="4">
        <v>645</v>
      </c>
      <c r="C749" s="5" t="s">
        <v>3148</v>
      </c>
      <c r="D749" s="5">
        <v>9</v>
      </c>
      <c r="E749" s="5">
        <v>10</v>
      </c>
      <c r="F749" s="6">
        <v>600</v>
      </c>
      <c r="G749" s="4">
        <v>89</v>
      </c>
      <c r="H749" s="4">
        <v>145</v>
      </c>
      <c r="I749" s="4">
        <v>90</v>
      </c>
      <c r="J749" s="4">
        <v>105</v>
      </c>
      <c r="K749" s="4">
        <v>80</v>
      </c>
      <c r="L749" s="4">
        <v>91</v>
      </c>
      <c r="M749" s="7" t="str">
        <f t="shared" si="11"/>
        <v>(748,645, 'Landorus (Therian Form)',9,10,600,89,145,90,105,80,91),</v>
      </c>
    </row>
    <row r="750" spans="1:13" ht="15" customHeight="1" x14ac:dyDescent="0.25">
      <c r="A750" s="8">
        <v>749</v>
      </c>
      <c r="B750" s="4">
        <v>646</v>
      </c>
      <c r="C750" s="5" t="s">
        <v>742</v>
      </c>
      <c r="D750" s="5">
        <v>15</v>
      </c>
      <c r="E750" s="5">
        <v>6</v>
      </c>
      <c r="F750" s="6">
        <v>660</v>
      </c>
      <c r="G750" s="4">
        <v>125</v>
      </c>
      <c r="H750" s="4">
        <v>130</v>
      </c>
      <c r="I750" s="4">
        <v>90</v>
      </c>
      <c r="J750" s="4">
        <v>130</v>
      </c>
      <c r="K750" s="4">
        <v>90</v>
      </c>
      <c r="L750" s="4">
        <v>95</v>
      </c>
      <c r="M750" s="7" t="str">
        <f t="shared" si="11"/>
        <v>(749,646, 'Kyurem',15,6,660,125,130,90,130,90,95),</v>
      </c>
    </row>
    <row r="751" spans="1:13" ht="15" customHeight="1" x14ac:dyDescent="0.25">
      <c r="A751" s="8">
        <v>750</v>
      </c>
      <c r="B751" s="4">
        <v>646</v>
      </c>
      <c r="C751" s="4" t="s">
        <v>743</v>
      </c>
      <c r="D751" s="5">
        <v>15</v>
      </c>
      <c r="E751" s="5">
        <v>6</v>
      </c>
      <c r="F751" s="6">
        <v>700</v>
      </c>
      <c r="G751" s="4">
        <v>125</v>
      </c>
      <c r="H751" s="4">
        <v>170</v>
      </c>
      <c r="I751" s="4">
        <v>100</v>
      </c>
      <c r="J751" s="4">
        <v>120</v>
      </c>
      <c r="K751" s="4">
        <v>90</v>
      </c>
      <c r="L751" s="4">
        <v>95</v>
      </c>
      <c r="M751" s="7" t="str">
        <f t="shared" si="11"/>
        <v>(750,646, 'Black Kyurem',15,6,700,125,170,100,120,90,95),</v>
      </c>
    </row>
    <row r="752" spans="1:13" ht="15" customHeight="1" x14ac:dyDescent="0.25">
      <c r="A752" s="8">
        <v>751</v>
      </c>
      <c r="B752" s="4">
        <v>646</v>
      </c>
      <c r="C752" s="4" t="s">
        <v>744</v>
      </c>
      <c r="D752" s="5">
        <v>15</v>
      </c>
      <c r="E752" s="5">
        <v>6</v>
      </c>
      <c r="F752" s="6">
        <v>700</v>
      </c>
      <c r="G752" s="4">
        <v>125</v>
      </c>
      <c r="H752" s="4">
        <v>120</v>
      </c>
      <c r="I752" s="4">
        <v>90</v>
      </c>
      <c r="J752" s="4">
        <v>170</v>
      </c>
      <c r="K752" s="4">
        <v>100</v>
      </c>
      <c r="L752" s="4">
        <v>95</v>
      </c>
      <c r="M752" s="7" t="str">
        <f t="shared" si="11"/>
        <v>(751,646, 'White Kyurem',15,6,700,125,120,90,170,100,95),</v>
      </c>
    </row>
    <row r="753" spans="1:13" ht="15" customHeight="1" x14ac:dyDescent="0.25">
      <c r="A753" s="8">
        <v>752</v>
      </c>
      <c r="B753" s="4">
        <v>647</v>
      </c>
      <c r="C753" s="5" t="s">
        <v>3149</v>
      </c>
      <c r="D753" s="5">
        <v>4</v>
      </c>
      <c r="E753" s="5">
        <v>7</v>
      </c>
      <c r="F753" s="6">
        <v>580</v>
      </c>
      <c r="G753" s="4">
        <v>91</v>
      </c>
      <c r="H753" s="4">
        <v>72</v>
      </c>
      <c r="I753" s="4">
        <v>90</v>
      </c>
      <c r="J753" s="4">
        <v>129</v>
      </c>
      <c r="K753" s="4">
        <v>90</v>
      </c>
      <c r="L753" s="4">
        <v>108</v>
      </c>
      <c r="M753" s="7" t="str">
        <f t="shared" si="11"/>
        <v>(752,647, 'Keldeo (Ordinary Form)',4,7,580,91,72,90,129,90,108),</v>
      </c>
    </row>
    <row r="754" spans="1:13" ht="15" customHeight="1" x14ac:dyDescent="0.25">
      <c r="A754" s="8">
        <v>753</v>
      </c>
      <c r="B754" s="4">
        <v>647</v>
      </c>
      <c r="C754" s="5" t="s">
        <v>3150</v>
      </c>
      <c r="D754" s="5">
        <v>4</v>
      </c>
      <c r="E754" s="5">
        <v>7</v>
      </c>
      <c r="F754" s="6">
        <v>580</v>
      </c>
      <c r="G754" s="4">
        <v>91</v>
      </c>
      <c r="H754" s="4">
        <v>72</v>
      </c>
      <c r="I754" s="4">
        <v>90</v>
      </c>
      <c r="J754" s="4">
        <v>129</v>
      </c>
      <c r="K754" s="4">
        <v>90</v>
      </c>
      <c r="L754" s="4">
        <v>108</v>
      </c>
      <c r="M754" s="7" t="str">
        <f t="shared" si="11"/>
        <v>(753,647, 'Keldeo (Resolute Form)',4,7,580,91,72,90,129,90,108),</v>
      </c>
    </row>
    <row r="755" spans="1:13" ht="15" customHeight="1" x14ac:dyDescent="0.25">
      <c r="A755" s="8">
        <v>754</v>
      </c>
      <c r="B755" s="4">
        <v>648</v>
      </c>
      <c r="C755" s="5" t="s">
        <v>3151</v>
      </c>
      <c r="D755" s="5">
        <v>1</v>
      </c>
      <c r="E755" s="5">
        <v>11</v>
      </c>
      <c r="F755" s="6">
        <v>600</v>
      </c>
      <c r="G755" s="4">
        <v>100</v>
      </c>
      <c r="H755" s="4">
        <v>77</v>
      </c>
      <c r="I755" s="4">
        <v>77</v>
      </c>
      <c r="J755" s="4">
        <v>128</v>
      </c>
      <c r="K755" s="4">
        <v>128</v>
      </c>
      <c r="L755" s="4">
        <v>90</v>
      </c>
      <c r="M755" s="7" t="str">
        <f t="shared" si="11"/>
        <v>(754,648, 'Meloetta (Aria Form)',1,11,600,100,77,77,128,128,90),</v>
      </c>
    </row>
    <row r="756" spans="1:13" ht="15" customHeight="1" x14ac:dyDescent="0.25">
      <c r="A756" s="8">
        <v>755</v>
      </c>
      <c r="B756" s="4">
        <v>648</v>
      </c>
      <c r="C756" s="5" t="s">
        <v>3152</v>
      </c>
      <c r="D756" s="5">
        <v>1</v>
      </c>
      <c r="E756" s="5">
        <v>7</v>
      </c>
      <c r="F756" s="6">
        <v>600</v>
      </c>
      <c r="G756" s="4">
        <v>100</v>
      </c>
      <c r="H756" s="4">
        <v>128</v>
      </c>
      <c r="I756" s="4">
        <v>90</v>
      </c>
      <c r="J756" s="4">
        <v>77</v>
      </c>
      <c r="K756" s="4">
        <v>77</v>
      </c>
      <c r="L756" s="4">
        <v>128</v>
      </c>
      <c r="M756" s="7" t="str">
        <f t="shared" si="11"/>
        <v>(755,648, 'Meloetta (Pirouette Form)',1,7,600,100,128,90,77,77,128),</v>
      </c>
    </row>
    <row r="757" spans="1:13" ht="15" customHeight="1" x14ac:dyDescent="0.25">
      <c r="A757" s="8">
        <v>756</v>
      </c>
      <c r="B757" s="4">
        <v>649</v>
      </c>
      <c r="C757" s="5" t="s">
        <v>745</v>
      </c>
      <c r="D757" s="5">
        <v>12</v>
      </c>
      <c r="E757" s="5">
        <v>17</v>
      </c>
      <c r="F757" s="6">
        <v>600</v>
      </c>
      <c r="G757" s="4">
        <v>71</v>
      </c>
      <c r="H757" s="4">
        <v>120</v>
      </c>
      <c r="I757" s="4">
        <v>95</v>
      </c>
      <c r="J757" s="4">
        <v>120</v>
      </c>
      <c r="K757" s="4">
        <v>95</v>
      </c>
      <c r="L757" s="4">
        <v>99</v>
      </c>
      <c r="M757" s="7" t="str">
        <f t="shared" si="11"/>
        <v>(756,649, 'Genesect',12,17,600,71,120,95,120,95,99),</v>
      </c>
    </row>
    <row r="758" spans="1:13" ht="13" x14ac:dyDescent="0.25">
      <c r="A758" s="8">
        <v>757</v>
      </c>
      <c r="B758" s="4">
        <v>650</v>
      </c>
      <c r="C758" s="5" t="s">
        <v>746</v>
      </c>
      <c r="D758" s="5">
        <v>5</v>
      </c>
      <c r="E758" s="5" t="s">
        <v>3560</v>
      </c>
      <c r="F758" s="6">
        <v>313</v>
      </c>
      <c r="G758" s="4">
        <v>56</v>
      </c>
      <c r="H758" s="4">
        <v>61</v>
      </c>
      <c r="I758" s="4">
        <v>65</v>
      </c>
      <c r="J758" s="4">
        <v>48</v>
      </c>
      <c r="K758" s="4">
        <v>45</v>
      </c>
      <c r="L758" s="4">
        <v>38</v>
      </c>
      <c r="M758" s="7" t="str">
        <f t="shared" si="11"/>
        <v>(757,650, 'Chespin',5,null,313,56,61,65,48,45,38),</v>
      </c>
    </row>
    <row r="759" spans="1:13" ht="13" x14ac:dyDescent="0.25">
      <c r="A759" s="8">
        <v>758</v>
      </c>
      <c r="B759" s="4">
        <v>651</v>
      </c>
      <c r="C759" s="5" t="s">
        <v>747</v>
      </c>
      <c r="D759" s="5">
        <v>5</v>
      </c>
      <c r="E759" s="5" t="s">
        <v>3560</v>
      </c>
      <c r="F759" s="6">
        <v>405</v>
      </c>
      <c r="G759" s="4">
        <v>61</v>
      </c>
      <c r="H759" s="4">
        <v>78</v>
      </c>
      <c r="I759" s="4">
        <v>95</v>
      </c>
      <c r="J759" s="4">
        <v>56</v>
      </c>
      <c r="K759" s="4">
        <v>58</v>
      </c>
      <c r="L759" s="4">
        <v>57</v>
      </c>
      <c r="M759" s="7" t="str">
        <f t="shared" si="11"/>
        <v>(758,651, 'Quilladin',5,null,405,61,78,95,56,58,57),</v>
      </c>
    </row>
    <row r="760" spans="1:13" ht="15" customHeight="1" x14ac:dyDescent="0.25">
      <c r="A760" s="8">
        <v>759</v>
      </c>
      <c r="B760" s="4">
        <v>652</v>
      </c>
      <c r="C760" s="5" t="s">
        <v>748</v>
      </c>
      <c r="D760" s="5">
        <v>5</v>
      </c>
      <c r="E760" s="5">
        <v>7</v>
      </c>
      <c r="F760" s="6">
        <v>530</v>
      </c>
      <c r="G760" s="4">
        <v>88</v>
      </c>
      <c r="H760" s="4">
        <v>107</v>
      </c>
      <c r="I760" s="4">
        <v>122</v>
      </c>
      <c r="J760" s="4">
        <v>74</v>
      </c>
      <c r="K760" s="4">
        <v>75</v>
      </c>
      <c r="L760" s="4">
        <v>64</v>
      </c>
      <c r="M760" s="7" t="str">
        <f t="shared" si="11"/>
        <v>(759,652, 'Chesnaught',5,7,530,88,107,122,74,75,64),</v>
      </c>
    </row>
    <row r="761" spans="1:13" ht="13" x14ac:dyDescent="0.25">
      <c r="A761" s="8">
        <v>760</v>
      </c>
      <c r="B761" s="4">
        <v>653</v>
      </c>
      <c r="C761" s="5" t="s">
        <v>749</v>
      </c>
      <c r="D761" s="5">
        <v>2</v>
      </c>
      <c r="E761" s="5" t="s">
        <v>3560</v>
      </c>
      <c r="F761" s="6">
        <v>307</v>
      </c>
      <c r="G761" s="4">
        <v>40</v>
      </c>
      <c r="H761" s="4">
        <v>45</v>
      </c>
      <c r="I761" s="4">
        <v>40</v>
      </c>
      <c r="J761" s="4">
        <v>62</v>
      </c>
      <c r="K761" s="4">
        <v>60</v>
      </c>
      <c r="L761" s="4">
        <v>60</v>
      </c>
      <c r="M761" s="7" t="str">
        <f t="shared" si="11"/>
        <v>(760,653, 'Fennekin',2,null,307,40,45,40,62,60,60),</v>
      </c>
    </row>
    <row r="762" spans="1:13" ht="13" x14ac:dyDescent="0.25">
      <c r="A762" s="8">
        <v>761</v>
      </c>
      <c r="B762" s="4">
        <v>654</v>
      </c>
      <c r="C762" s="5" t="s">
        <v>750</v>
      </c>
      <c r="D762" s="5">
        <v>2</v>
      </c>
      <c r="E762" s="5" t="s">
        <v>3560</v>
      </c>
      <c r="F762" s="6">
        <v>409</v>
      </c>
      <c r="G762" s="4">
        <v>59</v>
      </c>
      <c r="H762" s="4">
        <v>59</v>
      </c>
      <c r="I762" s="4">
        <v>58</v>
      </c>
      <c r="J762" s="4">
        <v>90</v>
      </c>
      <c r="K762" s="4">
        <v>70</v>
      </c>
      <c r="L762" s="4">
        <v>73</v>
      </c>
      <c r="M762" s="7" t="str">
        <f t="shared" si="11"/>
        <v>(761,654, 'Braixen',2,null,409,59,59,58,90,70,73),</v>
      </c>
    </row>
    <row r="763" spans="1:13" ht="15" customHeight="1" x14ac:dyDescent="0.25">
      <c r="A763" s="8">
        <v>762</v>
      </c>
      <c r="B763" s="4">
        <v>655</v>
      </c>
      <c r="C763" s="5" t="s">
        <v>751</v>
      </c>
      <c r="D763" s="5">
        <v>2</v>
      </c>
      <c r="E763" s="5">
        <v>11</v>
      </c>
      <c r="F763" s="6">
        <v>534</v>
      </c>
      <c r="G763" s="4">
        <v>75</v>
      </c>
      <c r="H763" s="4">
        <v>69</v>
      </c>
      <c r="I763" s="4">
        <v>72</v>
      </c>
      <c r="J763" s="4">
        <v>114</v>
      </c>
      <c r="K763" s="4">
        <v>100</v>
      </c>
      <c r="L763" s="4">
        <v>104</v>
      </c>
      <c r="M763" s="7" t="str">
        <f t="shared" si="11"/>
        <v>(762,655, 'Delphox',2,11,534,75,69,72,114,100,104),</v>
      </c>
    </row>
    <row r="764" spans="1:13" ht="13" x14ac:dyDescent="0.25">
      <c r="A764" s="8">
        <v>763</v>
      </c>
      <c r="B764" s="4">
        <v>656</v>
      </c>
      <c r="C764" s="5" t="s">
        <v>752</v>
      </c>
      <c r="D764" s="5">
        <v>3</v>
      </c>
      <c r="E764" s="5" t="s">
        <v>3560</v>
      </c>
      <c r="F764" s="6">
        <v>314</v>
      </c>
      <c r="G764" s="4">
        <v>41</v>
      </c>
      <c r="H764" s="4">
        <v>56</v>
      </c>
      <c r="I764" s="4">
        <v>40</v>
      </c>
      <c r="J764" s="4">
        <v>62</v>
      </c>
      <c r="K764" s="4">
        <v>44</v>
      </c>
      <c r="L764" s="4">
        <v>71</v>
      </c>
      <c r="M764" s="7" t="str">
        <f t="shared" si="11"/>
        <v>(763,656, 'Froakie',3,null,314,41,56,40,62,44,71),</v>
      </c>
    </row>
    <row r="765" spans="1:13" ht="13" x14ac:dyDescent="0.25">
      <c r="A765" s="8">
        <v>764</v>
      </c>
      <c r="B765" s="4">
        <v>657</v>
      </c>
      <c r="C765" s="5" t="s">
        <v>753</v>
      </c>
      <c r="D765" s="5">
        <v>3</v>
      </c>
      <c r="E765" s="5" t="s">
        <v>3560</v>
      </c>
      <c r="F765" s="6">
        <v>405</v>
      </c>
      <c r="G765" s="4">
        <v>54</v>
      </c>
      <c r="H765" s="4">
        <v>63</v>
      </c>
      <c r="I765" s="4">
        <v>52</v>
      </c>
      <c r="J765" s="4">
        <v>83</v>
      </c>
      <c r="K765" s="4">
        <v>56</v>
      </c>
      <c r="L765" s="4">
        <v>97</v>
      </c>
      <c r="M765" s="7" t="str">
        <f t="shared" si="11"/>
        <v>(764,657, 'Frogadier',3,null,405,54,63,52,83,56,97),</v>
      </c>
    </row>
    <row r="766" spans="1:13" ht="15" customHeight="1" x14ac:dyDescent="0.25">
      <c r="A766" s="8">
        <v>765</v>
      </c>
      <c r="B766" s="4">
        <v>658</v>
      </c>
      <c r="C766" s="5" t="s">
        <v>754</v>
      </c>
      <c r="D766" s="5">
        <v>3</v>
      </c>
      <c r="E766" s="5">
        <v>16</v>
      </c>
      <c r="F766" s="6">
        <v>530</v>
      </c>
      <c r="G766" s="4">
        <v>72</v>
      </c>
      <c r="H766" s="4">
        <v>95</v>
      </c>
      <c r="I766" s="4">
        <v>67</v>
      </c>
      <c r="J766" s="4">
        <v>103</v>
      </c>
      <c r="K766" s="4">
        <v>71</v>
      </c>
      <c r="L766" s="4">
        <v>122</v>
      </c>
      <c r="M766" s="7" t="str">
        <f t="shared" si="11"/>
        <v>(765,658, 'Greninja',3,16,530,72,95,67,103,71,122),</v>
      </c>
    </row>
    <row r="767" spans="1:13" ht="15" customHeight="1" x14ac:dyDescent="0.25">
      <c r="A767" s="8">
        <v>766</v>
      </c>
      <c r="B767" s="4">
        <v>658</v>
      </c>
      <c r="C767" s="4" t="s">
        <v>755</v>
      </c>
      <c r="D767" s="5">
        <v>3</v>
      </c>
      <c r="E767" s="5">
        <v>16</v>
      </c>
      <c r="F767" s="6">
        <v>640</v>
      </c>
      <c r="G767" s="4">
        <v>72</v>
      </c>
      <c r="H767" s="4">
        <v>145</v>
      </c>
      <c r="I767" s="4">
        <v>67</v>
      </c>
      <c r="J767" s="4">
        <v>153</v>
      </c>
      <c r="K767" s="4">
        <v>71</v>
      </c>
      <c r="L767" s="4">
        <v>132</v>
      </c>
      <c r="M767" s="7" t="str">
        <f t="shared" si="11"/>
        <v>(766,658, 'Ash-Greninja',3,16,640,72,145,67,153,71,132),</v>
      </c>
    </row>
    <row r="768" spans="1:13" ht="13" x14ac:dyDescent="0.25">
      <c r="A768" s="8">
        <v>767</v>
      </c>
      <c r="B768" s="4">
        <v>659</v>
      </c>
      <c r="C768" s="5" t="s">
        <v>756</v>
      </c>
      <c r="D768" s="5">
        <v>1</v>
      </c>
      <c r="E768" s="5" t="s">
        <v>3560</v>
      </c>
      <c r="F768" s="6">
        <v>237</v>
      </c>
      <c r="G768" s="4">
        <v>38</v>
      </c>
      <c r="H768" s="4">
        <v>36</v>
      </c>
      <c r="I768" s="4">
        <v>38</v>
      </c>
      <c r="J768" s="4">
        <v>32</v>
      </c>
      <c r="K768" s="4">
        <v>36</v>
      </c>
      <c r="L768" s="4">
        <v>57</v>
      </c>
      <c r="M768" s="7" t="str">
        <f t="shared" si="11"/>
        <v>(767,659, 'Bunnelby',1,null,237,38,36,38,32,36,57),</v>
      </c>
    </row>
    <row r="769" spans="1:13" ht="15" customHeight="1" x14ac:dyDescent="0.25">
      <c r="A769" s="8">
        <v>768</v>
      </c>
      <c r="B769" s="4">
        <v>660</v>
      </c>
      <c r="C769" s="5" t="s">
        <v>757</v>
      </c>
      <c r="D769" s="5">
        <v>1</v>
      </c>
      <c r="E769" s="5">
        <v>9</v>
      </c>
      <c r="F769" s="6">
        <v>423</v>
      </c>
      <c r="G769" s="4">
        <v>85</v>
      </c>
      <c r="H769" s="4">
        <v>56</v>
      </c>
      <c r="I769" s="4">
        <v>77</v>
      </c>
      <c r="J769" s="4">
        <v>50</v>
      </c>
      <c r="K769" s="4">
        <v>77</v>
      </c>
      <c r="L769" s="4">
        <v>78</v>
      </c>
      <c r="M769" s="7" t="str">
        <f t="shared" si="11"/>
        <v>(768,660, 'Diggersby',1,9,423,85,56,77,50,77,78),</v>
      </c>
    </row>
    <row r="770" spans="1:13" ht="15" customHeight="1" x14ac:dyDescent="0.25">
      <c r="A770" s="8">
        <v>769</v>
      </c>
      <c r="B770" s="4">
        <v>661</v>
      </c>
      <c r="C770" s="5" t="s">
        <v>758</v>
      </c>
      <c r="D770" s="5">
        <v>1</v>
      </c>
      <c r="E770" s="5">
        <v>10</v>
      </c>
      <c r="F770" s="6">
        <v>278</v>
      </c>
      <c r="G770" s="4">
        <v>45</v>
      </c>
      <c r="H770" s="4">
        <v>50</v>
      </c>
      <c r="I770" s="4">
        <v>43</v>
      </c>
      <c r="J770" s="4">
        <v>40</v>
      </c>
      <c r="K770" s="4">
        <v>38</v>
      </c>
      <c r="L770" s="4">
        <v>62</v>
      </c>
      <c r="M770" s="7" t="str">
        <f t="shared" si="11"/>
        <v>(769,661, 'Fletchling',1,10,278,45,50,43,40,38,62),</v>
      </c>
    </row>
    <row r="771" spans="1:13" ht="15" customHeight="1" x14ac:dyDescent="0.25">
      <c r="A771" s="8">
        <v>770</v>
      </c>
      <c r="B771" s="4">
        <v>662</v>
      </c>
      <c r="C771" s="5" t="s">
        <v>759</v>
      </c>
      <c r="D771" s="5">
        <v>2</v>
      </c>
      <c r="E771" s="5">
        <v>10</v>
      </c>
      <c r="F771" s="6">
        <v>382</v>
      </c>
      <c r="G771" s="4">
        <v>62</v>
      </c>
      <c r="H771" s="4">
        <v>73</v>
      </c>
      <c r="I771" s="4">
        <v>55</v>
      </c>
      <c r="J771" s="4">
        <v>56</v>
      </c>
      <c r="K771" s="4">
        <v>52</v>
      </c>
      <c r="L771" s="4">
        <v>84</v>
      </c>
      <c r="M771" s="7" t="str">
        <f t="shared" ref="M771:M834" si="12">"("&amp;A771&amp;","&amp;B771&amp;", '"&amp;C771&amp;"',"&amp;D771&amp;","&amp;E771&amp;","&amp;F771&amp;","&amp;G771&amp;","&amp;H771&amp;","&amp;I771&amp;","&amp;J771&amp;","&amp;K771&amp;","&amp;L771&amp;"),"</f>
        <v>(770,662, 'Fletchinder',2,10,382,62,73,55,56,52,84),</v>
      </c>
    </row>
    <row r="772" spans="1:13" ht="15" customHeight="1" x14ac:dyDescent="0.25">
      <c r="A772" s="8">
        <v>771</v>
      </c>
      <c r="B772" s="4">
        <v>663</v>
      </c>
      <c r="C772" s="5" t="s">
        <v>760</v>
      </c>
      <c r="D772" s="5">
        <v>2</v>
      </c>
      <c r="E772" s="5">
        <v>10</v>
      </c>
      <c r="F772" s="6">
        <v>499</v>
      </c>
      <c r="G772" s="4">
        <v>78</v>
      </c>
      <c r="H772" s="4">
        <v>81</v>
      </c>
      <c r="I772" s="4">
        <v>71</v>
      </c>
      <c r="J772" s="4">
        <v>74</v>
      </c>
      <c r="K772" s="4">
        <v>69</v>
      </c>
      <c r="L772" s="4">
        <v>126</v>
      </c>
      <c r="M772" s="7" t="str">
        <f t="shared" si="12"/>
        <v>(771,663, 'Talonflame',2,10,499,78,81,71,74,69,126),</v>
      </c>
    </row>
    <row r="773" spans="1:13" ht="13" x14ac:dyDescent="0.25">
      <c r="A773" s="8">
        <v>772</v>
      </c>
      <c r="B773" s="4">
        <v>664</v>
      </c>
      <c r="C773" s="5" t="s">
        <v>761</v>
      </c>
      <c r="D773" s="5">
        <v>12</v>
      </c>
      <c r="E773" s="5" t="s">
        <v>3560</v>
      </c>
      <c r="F773" s="6">
        <v>200</v>
      </c>
      <c r="G773" s="4">
        <v>38</v>
      </c>
      <c r="H773" s="4">
        <v>35</v>
      </c>
      <c r="I773" s="4">
        <v>40</v>
      </c>
      <c r="J773" s="4">
        <v>27</v>
      </c>
      <c r="K773" s="4">
        <v>25</v>
      </c>
      <c r="L773" s="4">
        <v>35</v>
      </c>
      <c r="M773" s="7" t="str">
        <f t="shared" si="12"/>
        <v>(772,664, 'Scatterbug',12,null,200,38,35,40,27,25,35),</v>
      </c>
    </row>
    <row r="774" spans="1:13" ht="13" x14ac:dyDescent="0.25">
      <c r="A774" s="8">
        <v>773</v>
      </c>
      <c r="B774" s="4">
        <v>665</v>
      </c>
      <c r="C774" s="5" t="s">
        <v>762</v>
      </c>
      <c r="D774" s="5">
        <v>12</v>
      </c>
      <c r="E774" s="5" t="s">
        <v>3560</v>
      </c>
      <c r="F774" s="6">
        <v>213</v>
      </c>
      <c r="G774" s="4">
        <v>45</v>
      </c>
      <c r="H774" s="4">
        <v>22</v>
      </c>
      <c r="I774" s="4">
        <v>60</v>
      </c>
      <c r="J774" s="4">
        <v>27</v>
      </c>
      <c r="K774" s="4">
        <v>30</v>
      </c>
      <c r="L774" s="4">
        <v>29</v>
      </c>
      <c r="M774" s="7" t="str">
        <f t="shared" si="12"/>
        <v>(773,665, 'Spewpa',12,null,213,45,22,60,27,30,29),</v>
      </c>
    </row>
    <row r="775" spans="1:13" ht="15" customHeight="1" x14ac:dyDescent="0.25">
      <c r="A775" s="8">
        <v>774</v>
      </c>
      <c r="B775" s="4">
        <v>666</v>
      </c>
      <c r="C775" s="5" t="s">
        <v>763</v>
      </c>
      <c r="D775" s="5">
        <v>12</v>
      </c>
      <c r="E775" s="5">
        <v>10</v>
      </c>
      <c r="F775" s="6">
        <v>411</v>
      </c>
      <c r="G775" s="4">
        <v>80</v>
      </c>
      <c r="H775" s="4">
        <v>52</v>
      </c>
      <c r="I775" s="4">
        <v>50</v>
      </c>
      <c r="J775" s="4">
        <v>90</v>
      </c>
      <c r="K775" s="4">
        <v>50</v>
      </c>
      <c r="L775" s="4">
        <v>89</v>
      </c>
      <c r="M775" s="7" t="str">
        <f t="shared" si="12"/>
        <v>(774,666, 'Vivillon',12,10,411,80,52,50,90,50,89),</v>
      </c>
    </row>
    <row r="776" spans="1:13" ht="15" customHeight="1" x14ac:dyDescent="0.25">
      <c r="A776" s="8">
        <v>775</v>
      </c>
      <c r="B776" s="4">
        <v>667</v>
      </c>
      <c r="C776" s="5" t="s">
        <v>764</v>
      </c>
      <c r="D776" s="5">
        <v>2</v>
      </c>
      <c r="E776" s="5">
        <v>1</v>
      </c>
      <c r="F776" s="6">
        <v>369</v>
      </c>
      <c r="G776" s="4">
        <v>62</v>
      </c>
      <c r="H776" s="4">
        <v>50</v>
      </c>
      <c r="I776" s="4">
        <v>58</v>
      </c>
      <c r="J776" s="4">
        <v>73</v>
      </c>
      <c r="K776" s="4">
        <v>54</v>
      </c>
      <c r="L776" s="4">
        <v>72</v>
      </c>
      <c r="M776" s="7" t="str">
        <f t="shared" si="12"/>
        <v>(775,667, 'Litleo',2,1,369,62,50,58,73,54,72),</v>
      </c>
    </row>
    <row r="777" spans="1:13" ht="15" customHeight="1" x14ac:dyDescent="0.25">
      <c r="A777" s="8">
        <v>776</v>
      </c>
      <c r="B777" s="4">
        <v>668</v>
      </c>
      <c r="C777" s="5" t="s">
        <v>3193</v>
      </c>
      <c r="D777" s="5">
        <v>2</v>
      </c>
      <c r="E777" s="5">
        <v>1</v>
      </c>
      <c r="F777" s="6">
        <v>507</v>
      </c>
      <c r="G777" s="4">
        <v>86</v>
      </c>
      <c r="H777" s="4">
        <v>68</v>
      </c>
      <c r="I777" s="4">
        <v>72</v>
      </c>
      <c r="J777" s="4">
        <v>109</v>
      </c>
      <c r="K777" s="4">
        <v>66</v>
      </c>
      <c r="L777" s="4">
        <v>106</v>
      </c>
      <c r="M777" s="7" t="str">
        <f t="shared" si="12"/>
        <v>(776,668, 'Pyroar (Male)',2,1,507,86,68,72,109,66,106),</v>
      </c>
    </row>
    <row r="778" spans="1:13" ht="15" customHeight="1" x14ac:dyDescent="0.25">
      <c r="A778" s="8">
        <v>777</v>
      </c>
      <c r="B778" s="4">
        <v>668</v>
      </c>
      <c r="C778" s="5" t="s">
        <v>3192</v>
      </c>
      <c r="D778" s="5">
        <v>2</v>
      </c>
      <c r="E778" s="5">
        <v>1</v>
      </c>
      <c r="F778" s="6">
        <v>507</v>
      </c>
      <c r="G778" s="4">
        <v>86</v>
      </c>
      <c r="H778" s="4">
        <v>68</v>
      </c>
      <c r="I778" s="4">
        <v>72</v>
      </c>
      <c r="J778" s="4">
        <v>109</v>
      </c>
      <c r="K778" s="4">
        <v>66</v>
      </c>
      <c r="L778" s="4">
        <v>106</v>
      </c>
      <c r="M778" s="7" t="str">
        <f t="shared" si="12"/>
        <v>(777,668, 'Pyroar (Female)',2,1,507,86,68,72,109,66,106),</v>
      </c>
    </row>
    <row r="779" spans="1:13" ht="13" x14ac:dyDescent="0.25">
      <c r="A779" s="8">
        <v>778</v>
      </c>
      <c r="B779" s="4">
        <v>669</v>
      </c>
      <c r="C779" s="5" t="s">
        <v>765</v>
      </c>
      <c r="D779" s="5">
        <v>18</v>
      </c>
      <c r="E779" s="5" t="s">
        <v>3560</v>
      </c>
      <c r="F779" s="6">
        <v>303</v>
      </c>
      <c r="G779" s="4">
        <v>44</v>
      </c>
      <c r="H779" s="4">
        <v>38</v>
      </c>
      <c r="I779" s="4">
        <v>39</v>
      </c>
      <c r="J779" s="4">
        <v>61</v>
      </c>
      <c r="K779" s="4">
        <v>79</v>
      </c>
      <c r="L779" s="4">
        <v>42</v>
      </c>
      <c r="M779" s="7" t="str">
        <f t="shared" si="12"/>
        <v>(778,669, 'Flabébé',18,null,303,44,38,39,61,79,42),</v>
      </c>
    </row>
    <row r="780" spans="1:13" ht="13" x14ac:dyDescent="0.25">
      <c r="A780" s="8">
        <v>779</v>
      </c>
      <c r="B780" s="4">
        <v>670</v>
      </c>
      <c r="C780" s="5" t="s">
        <v>766</v>
      </c>
      <c r="D780" s="5">
        <v>18</v>
      </c>
      <c r="E780" s="5" t="s">
        <v>3560</v>
      </c>
      <c r="F780" s="6">
        <v>371</v>
      </c>
      <c r="G780" s="4">
        <v>54</v>
      </c>
      <c r="H780" s="4">
        <v>45</v>
      </c>
      <c r="I780" s="4">
        <v>47</v>
      </c>
      <c r="J780" s="4">
        <v>75</v>
      </c>
      <c r="K780" s="4">
        <v>98</v>
      </c>
      <c r="L780" s="4">
        <v>52</v>
      </c>
      <c r="M780" s="7" t="str">
        <f t="shared" si="12"/>
        <v>(779,670, 'Floette',18,null,371,54,45,47,75,98,52),</v>
      </c>
    </row>
    <row r="781" spans="1:13" ht="13" x14ac:dyDescent="0.25">
      <c r="A781" s="8">
        <v>780</v>
      </c>
      <c r="B781" s="4">
        <v>671</v>
      </c>
      <c r="C781" s="5" t="s">
        <v>767</v>
      </c>
      <c r="D781" s="5">
        <v>18</v>
      </c>
      <c r="E781" s="5" t="s">
        <v>3560</v>
      </c>
      <c r="F781" s="6">
        <v>552</v>
      </c>
      <c r="G781" s="4">
        <v>78</v>
      </c>
      <c r="H781" s="4">
        <v>65</v>
      </c>
      <c r="I781" s="4">
        <v>68</v>
      </c>
      <c r="J781" s="4">
        <v>112</v>
      </c>
      <c r="K781" s="4">
        <v>154</v>
      </c>
      <c r="L781" s="4">
        <v>75</v>
      </c>
      <c r="M781" s="7" t="str">
        <f t="shared" si="12"/>
        <v>(780,671, 'Florges',18,null,552,78,65,68,112,154,75),</v>
      </c>
    </row>
    <row r="782" spans="1:13" ht="13" x14ac:dyDescent="0.25">
      <c r="A782" s="8">
        <v>781</v>
      </c>
      <c r="B782" s="4">
        <v>672</v>
      </c>
      <c r="C782" s="5" t="s">
        <v>768</v>
      </c>
      <c r="D782" s="5">
        <v>5</v>
      </c>
      <c r="E782" s="5" t="s">
        <v>3560</v>
      </c>
      <c r="F782" s="6">
        <v>350</v>
      </c>
      <c r="G782" s="4">
        <v>66</v>
      </c>
      <c r="H782" s="4">
        <v>65</v>
      </c>
      <c r="I782" s="4">
        <v>48</v>
      </c>
      <c r="J782" s="4">
        <v>62</v>
      </c>
      <c r="K782" s="4">
        <v>57</v>
      </c>
      <c r="L782" s="4">
        <v>52</v>
      </c>
      <c r="M782" s="7" t="str">
        <f t="shared" si="12"/>
        <v>(781,672, 'Skiddo',5,null,350,66,65,48,62,57,52),</v>
      </c>
    </row>
    <row r="783" spans="1:13" ht="13" x14ac:dyDescent="0.25">
      <c r="A783" s="8">
        <v>782</v>
      </c>
      <c r="B783" s="4">
        <v>673</v>
      </c>
      <c r="C783" s="5" t="s">
        <v>769</v>
      </c>
      <c r="D783" s="5">
        <v>5</v>
      </c>
      <c r="E783" s="5" t="s">
        <v>3560</v>
      </c>
      <c r="F783" s="6">
        <v>531</v>
      </c>
      <c r="G783" s="4">
        <v>123</v>
      </c>
      <c r="H783" s="4">
        <v>100</v>
      </c>
      <c r="I783" s="4">
        <v>62</v>
      </c>
      <c r="J783" s="4">
        <v>97</v>
      </c>
      <c r="K783" s="4">
        <v>81</v>
      </c>
      <c r="L783" s="4">
        <v>68</v>
      </c>
      <c r="M783" s="7" t="str">
        <f t="shared" si="12"/>
        <v>(782,673, 'Gogoat',5,null,531,123,100,62,97,81,68),</v>
      </c>
    </row>
    <row r="784" spans="1:13" ht="13" x14ac:dyDescent="0.25">
      <c r="A784" s="8">
        <v>783</v>
      </c>
      <c r="B784" s="4">
        <v>674</v>
      </c>
      <c r="C784" s="5" t="s">
        <v>770</v>
      </c>
      <c r="D784" s="5">
        <v>7</v>
      </c>
      <c r="E784" s="5" t="s">
        <v>3560</v>
      </c>
      <c r="F784" s="6">
        <v>348</v>
      </c>
      <c r="G784" s="4">
        <v>67</v>
      </c>
      <c r="H784" s="4">
        <v>82</v>
      </c>
      <c r="I784" s="4">
        <v>62</v>
      </c>
      <c r="J784" s="4">
        <v>46</v>
      </c>
      <c r="K784" s="4">
        <v>48</v>
      </c>
      <c r="L784" s="4">
        <v>43</v>
      </c>
      <c r="M784" s="7" t="str">
        <f t="shared" si="12"/>
        <v>(783,674, 'Pancham',7,null,348,67,82,62,46,48,43),</v>
      </c>
    </row>
    <row r="785" spans="1:13" ht="15" customHeight="1" x14ac:dyDescent="0.25">
      <c r="A785" s="8">
        <v>784</v>
      </c>
      <c r="B785" s="4">
        <v>675</v>
      </c>
      <c r="C785" s="5" t="s">
        <v>771</v>
      </c>
      <c r="D785" s="5">
        <v>7</v>
      </c>
      <c r="E785" s="5">
        <v>16</v>
      </c>
      <c r="F785" s="6">
        <v>495</v>
      </c>
      <c r="G785" s="4">
        <v>95</v>
      </c>
      <c r="H785" s="4">
        <v>124</v>
      </c>
      <c r="I785" s="4">
        <v>78</v>
      </c>
      <c r="J785" s="4">
        <v>69</v>
      </c>
      <c r="K785" s="4">
        <v>71</v>
      </c>
      <c r="L785" s="4">
        <v>58</v>
      </c>
      <c r="M785" s="7" t="str">
        <f t="shared" si="12"/>
        <v>(784,675, 'Pangoro',7,16,495,95,124,78,69,71,58),</v>
      </c>
    </row>
    <row r="786" spans="1:13" ht="13" x14ac:dyDescent="0.25">
      <c r="A786" s="8">
        <v>785</v>
      </c>
      <c r="B786" s="4">
        <v>676</v>
      </c>
      <c r="C786" s="5" t="s">
        <v>772</v>
      </c>
      <c r="D786" s="5">
        <v>1</v>
      </c>
      <c r="E786" s="5" t="s">
        <v>3560</v>
      </c>
      <c r="F786" s="6">
        <v>472</v>
      </c>
      <c r="G786" s="4">
        <v>75</v>
      </c>
      <c r="H786" s="4">
        <v>80</v>
      </c>
      <c r="I786" s="4">
        <v>60</v>
      </c>
      <c r="J786" s="4">
        <v>65</v>
      </c>
      <c r="K786" s="4">
        <v>90</v>
      </c>
      <c r="L786" s="4">
        <v>102</v>
      </c>
      <c r="M786" s="7" t="str">
        <f t="shared" si="12"/>
        <v>(785,676, 'Furfrou',1,null,472,75,80,60,65,90,102),</v>
      </c>
    </row>
    <row r="787" spans="1:13" ht="13" x14ac:dyDescent="0.25">
      <c r="A787" s="8">
        <v>786</v>
      </c>
      <c r="B787" s="4">
        <v>677</v>
      </c>
      <c r="C787" s="5" t="s">
        <v>773</v>
      </c>
      <c r="D787" s="5">
        <v>11</v>
      </c>
      <c r="E787" s="5" t="s">
        <v>3560</v>
      </c>
      <c r="F787" s="6">
        <v>355</v>
      </c>
      <c r="G787" s="4">
        <v>62</v>
      </c>
      <c r="H787" s="4">
        <v>48</v>
      </c>
      <c r="I787" s="4">
        <v>54</v>
      </c>
      <c r="J787" s="4">
        <v>63</v>
      </c>
      <c r="K787" s="4">
        <v>60</v>
      </c>
      <c r="L787" s="4">
        <v>68</v>
      </c>
      <c r="M787" s="7" t="str">
        <f t="shared" si="12"/>
        <v>(786,677, 'Espurr',11,null,355,62,48,54,63,60,68),</v>
      </c>
    </row>
    <row r="788" spans="1:13" ht="15" customHeight="1" x14ac:dyDescent="0.25">
      <c r="A788" s="8">
        <v>787</v>
      </c>
      <c r="B788" s="4">
        <v>678</v>
      </c>
      <c r="C788" s="5" t="s">
        <v>3153</v>
      </c>
      <c r="D788" s="5">
        <v>11</v>
      </c>
      <c r="E788" s="5" t="s">
        <v>3560</v>
      </c>
      <c r="F788" s="6">
        <v>466</v>
      </c>
      <c r="G788" s="4">
        <v>74</v>
      </c>
      <c r="H788" s="4">
        <v>48</v>
      </c>
      <c r="I788" s="4">
        <v>76</v>
      </c>
      <c r="J788" s="4">
        <v>83</v>
      </c>
      <c r="K788" s="4">
        <v>81</v>
      </c>
      <c r="L788" s="4">
        <v>104</v>
      </c>
      <c r="M788" s="7" t="str">
        <f t="shared" si="12"/>
        <v>(787,678, 'Meowstic (Male)',11,null,466,74,48,76,83,81,104),</v>
      </c>
    </row>
    <row r="789" spans="1:13" ht="15" customHeight="1" x14ac:dyDescent="0.25">
      <c r="A789" s="8">
        <v>788</v>
      </c>
      <c r="B789" s="4">
        <v>678</v>
      </c>
      <c r="C789" s="5" t="s">
        <v>3154</v>
      </c>
      <c r="D789" s="5">
        <v>11</v>
      </c>
      <c r="E789" s="5" t="s">
        <v>3560</v>
      </c>
      <c r="F789" s="6">
        <v>466</v>
      </c>
      <c r="G789" s="4">
        <v>74</v>
      </c>
      <c r="H789" s="4">
        <v>48</v>
      </c>
      <c r="I789" s="4">
        <v>76</v>
      </c>
      <c r="J789" s="4">
        <v>83</v>
      </c>
      <c r="K789" s="4">
        <v>81</v>
      </c>
      <c r="L789" s="4">
        <v>104</v>
      </c>
      <c r="M789" s="7" t="str">
        <f t="shared" si="12"/>
        <v>(788,678, 'Meowstic (Female)',11,null,466,74,48,76,83,81,104),</v>
      </c>
    </row>
    <row r="790" spans="1:13" ht="15" customHeight="1" x14ac:dyDescent="0.25">
      <c r="A790" s="8">
        <v>789</v>
      </c>
      <c r="B790" s="4">
        <v>679</v>
      </c>
      <c r="C790" s="5" t="s">
        <v>774</v>
      </c>
      <c r="D790" s="5">
        <v>17</v>
      </c>
      <c r="E790" s="5">
        <v>14</v>
      </c>
      <c r="F790" s="6">
        <v>325</v>
      </c>
      <c r="G790" s="4">
        <v>45</v>
      </c>
      <c r="H790" s="4">
        <v>80</v>
      </c>
      <c r="I790" s="4">
        <v>100</v>
      </c>
      <c r="J790" s="4">
        <v>35</v>
      </c>
      <c r="K790" s="4">
        <v>37</v>
      </c>
      <c r="L790" s="4">
        <v>28</v>
      </c>
      <c r="M790" s="7" t="str">
        <f t="shared" si="12"/>
        <v>(789,679, 'Honedge',17,14,325,45,80,100,35,37,28),</v>
      </c>
    </row>
    <row r="791" spans="1:13" ht="15" customHeight="1" x14ac:dyDescent="0.25">
      <c r="A791" s="8">
        <v>790</v>
      </c>
      <c r="B791" s="4">
        <v>680</v>
      </c>
      <c r="C791" s="5" t="s">
        <v>775</v>
      </c>
      <c r="D791" s="5">
        <v>17</v>
      </c>
      <c r="E791" s="5">
        <v>14</v>
      </c>
      <c r="F791" s="6">
        <v>448</v>
      </c>
      <c r="G791" s="4">
        <v>59</v>
      </c>
      <c r="H791" s="4">
        <v>110</v>
      </c>
      <c r="I791" s="4">
        <v>150</v>
      </c>
      <c r="J791" s="4">
        <v>45</v>
      </c>
      <c r="K791" s="4">
        <v>49</v>
      </c>
      <c r="L791" s="4">
        <v>35</v>
      </c>
      <c r="M791" s="7" t="str">
        <f t="shared" si="12"/>
        <v>(790,680, 'Doublade',17,14,448,59,110,150,45,49,35),</v>
      </c>
    </row>
    <row r="792" spans="1:13" ht="15" customHeight="1" x14ac:dyDescent="0.25">
      <c r="A792" s="8">
        <v>791</v>
      </c>
      <c r="B792" s="4">
        <v>681</v>
      </c>
      <c r="C792" s="5" t="s">
        <v>3155</v>
      </c>
      <c r="D792" s="5">
        <v>17</v>
      </c>
      <c r="E792" s="5">
        <v>14</v>
      </c>
      <c r="F792" s="6">
        <v>520</v>
      </c>
      <c r="G792" s="4">
        <v>60</v>
      </c>
      <c r="H792" s="4">
        <v>150</v>
      </c>
      <c r="I792" s="4">
        <v>50</v>
      </c>
      <c r="J792" s="4">
        <v>150</v>
      </c>
      <c r="K792" s="4">
        <v>50</v>
      </c>
      <c r="L792" s="4">
        <v>60</v>
      </c>
      <c r="M792" s="7" t="str">
        <f t="shared" si="12"/>
        <v>(791,681, 'Aegislash (Blade Form)',17,14,520,60,150,50,150,50,60),</v>
      </c>
    </row>
    <row r="793" spans="1:13" ht="15" customHeight="1" x14ac:dyDescent="0.25">
      <c r="A793" s="8">
        <v>792</v>
      </c>
      <c r="B793" s="4">
        <v>681</v>
      </c>
      <c r="C793" s="5" t="s">
        <v>3156</v>
      </c>
      <c r="D793" s="5">
        <v>17</v>
      </c>
      <c r="E793" s="5">
        <v>14</v>
      </c>
      <c r="F793" s="6">
        <v>520</v>
      </c>
      <c r="G793" s="4">
        <v>60</v>
      </c>
      <c r="H793" s="4">
        <v>50</v>
      </c>
      <c r="I793" s="4">
        <v>150</v>
      </c>
      <c r="J793" s="4">
        <v>50</v>
      </c>
      <c r="K793" s="4">
        <v>150</v>
      </c>
      <c r="L793" s="4">
        <v>60</v>
      </c>
      <c r="M793" s="7" t="str">
        <f t="shared" si="12"/>
        <v>(792,681, 'Aegislash (Shield Form)',17,14,520,60,50,150,50,150,60),</v>
      </c>
    </row>
    <row r="794" spans="1:13" ht="13" x14ac:dyDescent="0.25">
      <c r="A794" s="8">
        <v>793</v>
      </c>
      <c r="B794" s="4">
        <v>682</v>
      </c>
      <c r="C794" s="5" t="s">
        <v>776</v>
      </c>
      <c r="D794" s="5">
        <v>18</v>
      </c>
      <c r="E794" s="5" t="s">
        <v>3560</v>
      </c>
      <c r="F794" s="6">
        <v>341</v>
      </c>
      <c r="G794" s="4">
        <v>78</v>
      </c>
      <c r="H794" s="4">
        <v>52</v>
      </c>
      <c r="I794" s="4">
        <v>60</v>
      </c>
      <c r="J794" s="4">
        <v>63</v>
      </c>
      <c r="K794" s="4">
        <v>65</v>
      </c>
      <c r="L794" s="4">
        <v>23</v>
      </c>
      <c r="M794" s="7" t="str">
        <f t="shared" si="12"/>
        <v>(793,682, 'Spritzee',18,null,341,78,52,60,63,65,23),</v>
      </c>
    </row>
    <row r="795" spans="1:13" ht="13" x14ac:dyDescent="0.25">
      <c r="A795" s="8">
        <v>794</v>
      </c>
      <c r="B795" s="4">
        <v>683</v>
      </c>
      <c r="C795" s="5" t="s">
        <v>777</v>
      </c>
      <c r="D795" s="5">
        <v>18</v>
      </c>
      <c r="E795" s="5" t="s">
        <v>3560</v>
      </c>
      <c r="F795" s="6">
        <v>462</v>
      </c>
      <c r="G795" s="4">
        <v>101</v>
      </c>
      <c r="H795" s="4">
        <v>72</v>
      </c>
      <c r="I795" s="4">
        <v>72</v>
      </c>
      <c r="J795" s="4">
        <v>99</v>
      </c>
      <c r="K795" s="4">
        <v>89</v>
      </c>
      <c r="L795" s="4">
        <v>29</v>
      </c>
      <c r="M795" s="7" t="str">
        <f t="shared" si="12"/>
        <v>(794,683, 'Aromatisse',18,null,462,101,72,72,99,89,29),</v>
      </c>
    </row>
    <row r="796" spans="1:13" ht="13" x14ac:dyDescent="0.25">
      <c r="A796" s="8">
        <v>795</v>
      </c>
      <c r="B796" s="4">
        <v>684</v>
      </c>
      <c r="C796" s="5" t="s">
        <v>778</v>
      </c>
      <c r="D796" s="5">
        <v>18</v>
      </c>
      <c r="E796" s="5" t="s">
        <v>3560</v>
      </c>
      <c r="F796" s="6">
        <v>341</v>
      </c>
      <c r="G796" s="4">
        <v>62</v>
      </c>
      <c r="H796" s="4">
        <v>48</v>
      </c>
      <c r="I796" s="4">
        <v>66</v>
      </c>
      <c r="J796" s="4">
        <v>59</v>
      </c>
      <c r="K796" s="4">
        <v>57</v>
      </c>
      <c r="L796" s="4">
        <v>49</v>
      </c>
      <c r="M796" s="7" t="str">
        <f t="shared" si="12"/>
        <v>(795,684, 'Swirlix',18,null,341,62,48,66,59,57,49),</v>
      </c>
    </row>
    <row r="797" spans="1:13" ht="13" x14ac:dyDescent="0.25">
      <c r="A797" s="8">
        <v>796</v>
      </c>
      <c r="B797" s="4">
        <v>685</v>
      </c>
      <c r="C797" s="5" t="s">
        <v>779</v>
      </c>
      <c r="D797" s="5">
        <v>18</v>
      </c>
      <c r="E797" s="5" t="s">
        <v>3560</v>
      </c>
      <c r="F797" s="6">
        <v>480</v>
      </c>
      <c r="G797" s="4">
        <v>82</v>
      </c>
      <c r="H797" s="4">
        <v>80</v>
      </c>
      <c r="I797" s="4">
        <v>86</v>
      </c>
      <c r="J797" s="4">
        <v>85</v>
      </c>
      <c r="K797" s="4">
        <v>75</v>
      </c>
      <c r="L797" s="4">
        <v>72</v>
      </c>
      <c r="M797" s="7" t="str">
        <f t="shared" si="12"/>
        <v>(796,685, 'Slurpuff',18,null,480,82,80,86,85,75,72),</v>
      </c>
    </row>
    <row r="798" spans="1:13" ht="15" customHeight="1" x14ac:dyDescent="0.25">
      <c r="A798" s="8">
        <v>797</v>
      </c>
      <c r="B798" s="4">
        <v>686</v>
      </c>
      <c r="C798" s="5" t="s">
        <v>780</v>
      </c>
      <c r="D798" s="5">
        <v>16</v>
      </c>
      <c r="E798" s="5">
        <v>11</v>
      </c>
      <c r="F798" s="6">
        <v>288</v>
      </c>
      <c r="G798" s="4">
        <v>53</v>
      </c>
      <c r="H798" s="4">
        <v>54</v>
      </c>
      <c r="I798" s="4">
        <v>53</v>
      </c>
      <c r="J798" s="4">
        <v>37</v>
      </c>
      <c r="K798" s="4">
        <v>46</v>
      </c>
      <c r="L798" s="4">
        <v>45</v>
      </c>
      <c r="M798" s="7" t="str">
        <f t="shared" si="12"/>
        <v>(797,686, 'Inkay',16,11,288,53,54,53,37,46,45),</v>
      </c>
    </row>
    <row r="799" spans="1:13" ht="15" customHeight="1" x14ac:dyDescent="0.25">
      <c r="A799" s="8">
        <v>798</v>
      </c>
      <c r="B799" s="4">
        <v>687</v>
      </c>
      <c r="C799" s="5" t="s">
        <v>781</v>
      </c>
      <c r="D799" s="5">
        <v>16</v>
      </c>
      <c r="E799" s="5">
        <v>11</v>
      </c>
      <c r="F799" s="6">
        <v>482</v>
      </c>
      <c r="G799" s="4">
        <v>86</v>
      </c>
      <c r="H799" s="4">
        <v>92</v>
      </c>
      <c r="I799" s="4">
        <v>88</v>
      </c>
      <c r="J799" s="4">
        <v>68</v>
      </c>
      <c r="K799" s="4">
        <v>75</v>
      </c>
      <c r="L799" s="4">
        <v>73</v>
      </c>
      <c r="M799" s="7" t="str">
        <f t="shared" si="12"/>
        <v>(798,687, 'Malamar',16,11,482,86,92,88,68,75,73),</v>
      </c>
    </row>
    <row r="800" spans="1:13" ht="15" customHeight="1" x14ac:dyDescent="0.25">
      <c r="A800" s="8">
        <v>799</v>
      </c>
      <c r="B800" s="4">
        <v>688</v>
      </c>
      <c r="C800" s="5" t="s">
        <v>782</v>
      </c>
      <c r="D800" s="5">
        <v>13</v>
      </c>
      <c r="E800" s="5">
        <v>3</v>
      </c>
      <c r="F800" s="6">
        <v>306</v>
      </c>
      <c r="G800" s="4">
        <v>42</v>
      </c>
      <c r="H800" s="4">
        <v>52</v>
      </c>
      <c r="I800" s="4">
        <v>67</v>
      </c>
      <c r="J800" s="4">
        <v>39</v>
      </c>
      <c r="K800" s="4">
        <v>56</v>
      </c>
      <c r="L800" s="4">
        <v>50</v>
      </c>
      <c r="M800" s="7" t="str">
        <f t="shared" si="12"/>
        <v>(799,688, 'Binacle',13,3,306,42,52,67,39,56,50),</v>
      </c>
    </row>
    <row r="801" spans="1:13" ht="15" customHeight="1" x14ac:dyDescent="0.25">
      <c r="A801" s="8">
        <v>800</v>
      </c>
      <c r="B801" s="4">
        <v>689</v>
      </c>
      <c r="C801" s="5" t="s">
        <v>783</v>
      </c>
      <c r="D801" s="5">
        <v>13</v>
      </c>
      <c r="E801" s="5">
        <v>3</v>
      </c>
      <c r="F801" s="6">
        <v>500</v>
      </c>
      <c r="G801" s="4">
        <v>72</v>
      </c>
      <c r="H801" s="4">
        <v>105</v>
      </c>
      <c r="I801" s="4">
        <v>115</v>
      </c>
      <c r="J801" s="4">
        <v>54</v>
      </c>
      <c r="K801" s="4">
        <v>86</v>
      </c>
      <c r="L801" s="4">
        <v>68</v>
      </c>
      <c r="M801" s="7" t="str">
        <f t="shared" si="12"/>
        <v>(800,689, 'Barbaracle',13,3,500,72,105,115,54,86,68),</v>
      </c>
    </row>
    <row r="802" spans="1:13" ht="15" customHeight="1" x14ac:dyDescent="0.25">
      <c r="A802" s="8">
        <v>801</v>
      </c>
      <c r="B802" s="4">
        <v>690</v>
      </c>
      <c r="C802" s="5" t="s">
        <v>784</v>
      </c>
      <c r="D802" s="5">
        <v>8</v>
      </c>
      <c r="E802" s="5">
        <v>3</v>
      </c>
      <c r="F802" s="6">
        <v>320</v>
      </c>
      <c r="G802" s="4">
        <v>50</v>
      </c>
      <c r="H802" s="4">
        <v>60</v>
      </c>
      <c r="I802" s="4">
        <v>60</v>
      </c>
      <c r="J802" s="4">
        <v>60</v>
      </c>
      <c r="K802" s="4">
        <v>60</v>
      </c>
      <c r="L802" s="4">
        <v>30</v>
      </c>
      <c r="M802" s="7" t="str">
        <f t="shared" si="12"/>
        <v>(801,690, 'Skrelp',8,3,320,50,60,60,60,60,30),</v>
      </c>
    </row>
    <row r="803" spans="1:13" ht="15" customHeight="1" x14ac:dyDescent="0.25">
      <c r="A803" s="8">
        <v>802</v>
      </c>
      <c r="B803" s="4">
        <v>691</v>
      </c>
      <c r="C803" s="5" t="s">
        <v>785</v>
      </c>
      <c r="D803" s="5">
        <v>8</v>
      </c>
      <c r="E803" s="5">
        <v>15</v>
      </c>
      <c r="F803" s="6">
        <v>494</v>
      </c>
      <c r="G803" s="4">
        <v>65</v>
      </c>
      <c r="H803" s="4">
        <v>75</v>
      </c>
      <c r="I803" s="4">
        <v>90</v>
      </c>
      <c r="J803" s="4">
        <v>97</v>
      </c>
      <c r="K803" s="4">
        <v>123</v>
      </c>
      <c r="L803" s="4">
        <v>44</v>
      </c>
      <c r="M803" s="7" t="str">
        <f t="shared" si="12"/>
        <v>(802,691, 'Dragalge',8,15,494,65,75,90,97,123,44),</v>
      </c>
    </row>
    <row r="804" spans="1:13" ht="13" x14ac:dyDescent="0.25">
      <c r="A804" s="8">
        <v>803</v>
      </c>
      <c r="B804" s="4">
        <v>692</v>
      </c>
      <c r="C804" s="5" t="s">
        <v>786</v>
      </c>
      <c r="D804" s="5">
        <v>3</v>
      </c>
      <c r="E804" s="5" t="s">
        <v>3560</v>
      </c>
      <c r="F804" s="6">
        <v>330</v>
      </c>
      <c r="G804" s="4">
        <v>50</v>
      </c>
      <c r="H804" s="4">
        <v>53</v>
      </c>
      <c r="I804" s="4">
        <v>62</v>
      </c>
      <c r="J804" s="4">
        <v>58</v>
      </c>
      <c r="K804" s="4">
        <v>63</v>
      </c>
      <c r="L804" s="4">
        <v>44</v>
      </c>
      <c r="M804" s="7" t="str">
        <f t="shared" si="12"/>
        <v>(803,692, 'Clauncher',3,null,330,50,53,62,58,63,44),</v>
      </c>
    </row>
    <row r="805" spans="1:13" ht="13" x14ac:dyDescent="0.25">
      <c r="A805" s="8">
        <v>804</v>
      </c>
      <c r="B805" s="4">
        <v>693</v>
      </c>
      <c r="C805" s="5" t="s">
        <v>787</v>
      </c>
      <c r="D805" s="5">
        <v>3</v>
      </c>
      <c r="E805" s="5" t="s">
        <v>3560</v>
      </c>
      <c r="F805" s="6">
        <v>500</v>
      </c>
      <c r="G805" s="4">
        <v>71</v>
      </c>
      <c r="H805" s="4">
        <v>73</v>
      </c>
      <c r="I805" s="4">
        <v>88</v>
      </c>
      <c r="J805" s="4">
        <v>120</v>
      </c>
      <c r="K805" s="4">
        <v>89</v>
      </c>
      <c r="L805" s="4">
        <v>59</v>
      </c>
      <c r="M805" s="7" t="str">
        <f t="shared" si="12"/>
        <v>(804,693, 'Clawitzer',3,null,500,71,73,88,120,89,59),</v>
      </c>
    </row>
    <row r="806" spans="1:13" ht="15" customHeight="1" x14ac:dyDescent="0.25">
      <c r="A806" s="8">
        <v>805</v>
      </c>
      <c r="B806" s="4">
        <v>694</v>
      </c>
      <c r="C806" s="5" t="s">
        <v>788</v>
      </c>
      <c r="D806" s="5">
        <v>4</v>
      </c>
      <c r="E806" s="5">
        <v>1</v>
      </c>
      <c r="F806" s="6">
        <v>289</v>
      </c>
      <c r="G806" s="4">
        <v>44</v>
      </c>
      <c r="H806" s="4">
        <v>38</v>
      </c>
      <c r="I806" s="4">
        <v>33</v>
      </c>
      <c r="J806" s="4">
        <v>61</v>
      </c>
      <c r="K806" s="4">
        <v>43</v>
      </c>
      <c r="L806" s="4">
        <v>70</v>
      </c>
      <c r="M806" s="7" t="str">
        <f t="shared" si="12"/>
        <v>(805,694, 'Helioptile',4,1,289,44,38,33,61,43,70),</v>
      </c>
    </row>
    <row r="807" spans="1:13" ht="15" customHeight="1" x14ac:dyDescent="0.25">
      <c r="A807" s="8">
        <v>806</v>
      </c>
      <c r="B807" s="4">
        <v>695</v>
      </c>
      <c r="C807" s="5" t="s">
        <v>789</v>
      </c>
      <c r="D807" s="5">
        <v>4</v>
      </c>
      <c r="E807" s="5">
        <v>1</v>
      </c>
      <c r="F807" s="6">
        <v>481</v>
      </c>
      <c r="G807" s="4">
        <v>62</v>
      </c>
      <c r="H807" s="4">
        <v>55</v>
      </c>
      <c r="I807" s="4">
        <v>52</v>
      </c>
      <c r="J807" s="4">
        <v>109</v>
      </c>
      <c r="K807" s="4">
        <v>94</v>
      </c>
      <c r="L807" s="4">
        <v>109</v>
      </c>
      <c r="M807" s="7" t="str">
        <f t="shared" si="12"/>
        <v>(806,695, 'Heliolisk',4,1,481,62,55,52,109,94,109),</v>
      </c>
    </row>
    <row r="808" spans="1:13" ht="15" customHeight="1" x14ac:dyDescent="0.25">
      <c r="A808" s="8">
        <v>807</v>
      </c>
      <c r="B808" s="4">
        <v>696</v>
      </c>
      <c r="C808" s="5" t="s">
        <v>790</v>
      </c>
      <c r="D808" s="5">
        <v>13</v>
      </c>
      <c r="E808" s="5">
        <v>15</v>
      </c>
      <c r="F808" s="6">
        <v>362</v>
      </c>
      <c r="G808" s="4">
        <v>58</v>
      </c>
      <c r="H808" s="4">
        <v>89</v>
      </c>
      <c r="I808" s="4">
        <v>77</v>
      </c>
      <c r="J808" s="4">
        <v>45</v>
      </c>
      <c r="K808" s="4">
        <v>45</v>
      </c>
      <c r="L808" s="4">
        <v>48</v>
      </c>
      <c r="M808" s="7" t="str">
        <f t="shared" si="12"/>
        <v>(807,696, 'Tyrunt',13,15,362,58,89,77,45,45,48),</v>
      </c>
    </row>
    <row r="809" spans="1:13" ht="15" customHeight="1" x14ac:dyDescent="0.25">
      <c r="A809" s="8">
        <v>808</v>
      </c>
      <c r="B809" s="4">
        <v>697</v>
      </c>
      <c r="C809" s="5" t="s">
        <v>791</v>
      </c>
      <c r="D809" s="5">
        <v>13</v>
      </c>
      <c r="E809" s="5">
        <v>15</v>
      </c>
      <c r="F809" s="6">
        <v>521</v>
      </c>
      <c r="G809" s="4">
        <v>82</v>
      </c>
      <c r="H809" s="4">
        <v>121</v>
      </c>
      <c r="I809" s="4">
        <v>119</v>
      </c>
      <c r="J809" s="4">
        <v>69</v>
      </c>
      <c r="K809" s="4">
        <v>59</v>
      </c>
      <c r="L809" s="4">
        <v>71</v>
      </c>
      <c r="M809" s="7" t="str">
        <f t="shared" si="12"/>
        <v>(808,697, 'Tyrantrum',13,15,521,82,121,119,69,59,71),</v>
      </c>
    </row>
    <row r="810" spans="1:13" ht="15" customHeight="1" x14ac:dyDescent="0.25">
      <c r="A810" s="8">
        <v>809</v>
      </c>
      <c r="B810" s="4">
        <v>698</v>
      </c>
      <c r="C810" s="5" t="s">
        <v>792</v>
      </c>
      <c r="D810" s="5">
        <v>13</v>
      </c>
      <c r="E810" s="5">
        <v>6</v>
      </c>
      <c r="F810" s="6">
        <v>362</v>
      </c>
      <c r="G810" s="4">
        <v>77</v>
      </c>
      <c r="H810" s="4">
        <v>59</v>
      </c>
      <c r="I810" s="4">
        <v>50</v>
      </c>
      <c r="J810" s="4">
        <v>67</v>
      </c>
      <c r="K810" s="4">
        <v>63</v>
      </c>
      <c r="L810" s="4">
        <v>46</v>
      </c>
      <c r="M810" s="7" t="str">
        <f t="shared" si="12"/>
        <v>(809,698, 'Amaura',13,6,362,77,59,50,67,63,46),</v>
      </c>
    </row>
    <row r="811" spans="1:13" ht="15" customHeight="1" x14ac:dyDescent="0.25">
      <c r="A811" s="8">
        <v>810</v>
      </c>
      <c r="B811" s="4">
        <v>699</v>
      </c>
      <c r="C811" s="5" t="s">
        <v>793</v>
      </c>
      <c r="D811" s="5">
        <v>13</v>
      </c>
      <c r="E811" s="5">
        <v>6</v>
      </c>
      <c r="F811" s="6">
        <v>521</v>
      </c>
      <c r="G811" s="4">
        <v>123</v>
      </c>
      <c r="H811" s="4">
        <v>77</v>
      </c>
      <c r="I811" s="4">
        <v>72</v>
      </c>
      <c r="J811" s="4">
        <v>99</v>
      </c>
      <c r="K811" s="4">
        <v>92</v>
      </c>
      <c r="L811" s="4">
        <v>58</v>
      </c>
      <c r="M811" s="7" t="str">
        <f t="shared" si="12"/>
        <v>(810,699, 'Aurorus',13,6,521,123,77,72,99,92,58),</v>
      </c>
    </row>
    <row r="812" spans="1:13" ht="13" x14ac:dyDescent="0.25">
      <c r="A812" s="8">
        <v>811</v>
      </c>
      <c r="B812" s="4">
        <v>700</v>
      </c>
      <c r="C812" s="5" t="s">
        <v>794</v>
      </c>
      <c r="D812" s="5">
        <v>18</v>
      </c>
      <c r="E812" s="5" t="s">
        <v>3560</v>
      </c>
      <c r="F812" s="6">
        <v>525</v>
      </c>
      <c r="G812" s="4">
        <v>95</v>
      </c>
      <c r="H812" s="4">
        <v>65</v>
      </c>
      <c r="I812" s="4">
        <v>65</v>
      </c>
      <c r="J812" s="4">
        <v>110</v>
      </c>
      <c r="K812" s="4">
        <v>130</v>
      </c>
      <c r="L812" s="4">
        <v>60</v>
      </c>
      <c r="M812" s="7" t="str">
        <f t="shared" si="12"/>
        <v>(811,700, 'Sylveon',18,null,525,95,65,65,110,130,60),</v>
      </c>
    </row>
    <row r="813" spans="1:13" ht="15" customHeight="1" x14ac:dyDescent="0.25">
      <c r="A813" s="8">
        <v>812</v>
      </c>
      <c r="B813" s="4">
        <v>701</v>
      </c>
      <c r="C813" s="5" t="s">
        <v>795</v>
      </c>
      <c r="D813" s="5">
        <v>7</v>
      </c>
      <c r="E813" s="5">
        <v>10</v>
      </c>
      <c r="F813" s="6">
        <v>500</v>
      </c>
      <c r="G813" s="4">
        <v>78</v>
      </c>
      <c r="H813" s="4">
        <v>92</v>
      </c>
      <c r="I813" s="4">
        <v>75</v>
      </c>
      <c r="J813" s="4">
        <v>74</v>
      </c>
      <c r="K813" s="4">
        <v>63</v>
      </c>
      <c r="L813" s="4">
        <v>118</v>
      </c>
      <c r="M813" s="7" t="str">
        <f t="shared" si="12"/>
        <v>(812,701, 'Hawlucha',7,10,500,78,92,75,74,63,118),</v>
      </c>
    </row>
    <row r="814" spans="1:13" ht="15" customHeight="1" x14ac:dyDescent="0.25">
      <c r="A814" s="8">
        <v>813</v>
      </c>
      <c r="B814" s="4">
        <v>702</v>
      </c>
      <c r="C814" s="5" t="s">
        <v>796</v>
      </c>
      <c r="D814" s="5">
        <v>4</v>
      </c>
      <c r="E814" s="5">
        <v>18</v>
      </c>
      <c r="F814" s="6">
        <v>431</v>
      </c>
      <c r="G814" s="4">
        <v>67</v>
      </c>
      <c r="H814" s="4">
        <v>58</v>
      </c>
      <c r="I814" s="4">
        <v>57</v>
      </c>
      <c r="J814" s="4">
        <v>81</v>
      </c>
      <c r="K814" s="4">
        <v>67</v>
      </c>
      <c r="L814" s="4">
        <v>101</v>
      </c>
      <c r="M814" s="7" t="str">
        <f t="shared" si="12"/>
        <v>(813,702, 'Dedenne',4,18,431,67,58,57,81,67,101),</v>
      </c>
    </row>
    <row r="815" spans="1:13" ht="15" customHeight="1" x14ac:dyDescent="0.25">
      <c r="A815" s="8">
        <v>814</v>
      </c>
      <c r="B815" s="4">
        <v>703</v>
      </c>
      <c r="C815" s="5" t="s">
        <v>797</v>
      </c>
      <c r="D815" s="5">
        <v>13</v>
      </c>
      <c r="E815" s="5">
        <v>18</v>
      </c>
      <c r="F815" s="6">
        <v>500</v>
      </c>
      <c r="G815" s="4">
        <v>50</v>
      </c>
      <c r="H815" s="4">
        <v>50</v>
      </c>
      <c r="I815" s="4">
        <v>150</v>
      </c>
      <c r="J815" s="4">
        <v>50</v>
      </c>
      <c r="K815" s="4">
        <v>150</v>
      </c>
      <c r="L815" s="4">
        <v>50</v>
      </c>
      <c r="M815" s="7" t="str">
        <f t="shared" si="12"/>
        <v>(814,703, 'Carbink',13,18,500,50,50,150,50,150,50),</v>
      </c>
    </row>
    <row r="816" spans="1:13" ht="13" x14ac:dyDescent="0.25">
      <c r="A816" s="8">
        <v>815</v>
      </c>
      <c r="B816" s="4">
        <v>704</v>
      </c>
      <c r="C816" s="5" t="s">
        <v>798</v>
      </c>
      <c r="D816" s="5">
        <v>15</v>
      </c>
      <c r="E816" s="5" t="s">
        <v>3560</v>
      </c>
      <c r="F816" s="6">
        <v>300</v>
      </c>
      <c r="G816" s="4">
        <v>45</v>
      </c>
      <c r="H816" s="4">
        <v>50</v>
      </c>
      <c r="I816" s="4">
        <v>35</v>
      </c>
      <c r="J816" s="4">
        <v>55</v>
      </c>
      <c r="K816" s="4">
        <v>75</v>
      </c>
      <c r="L816" s="4">
        <v>40</v>
      </c>
      <c r="M816" s="7" t="str">
        <f t="shared" si="12"/>
        <v>(815,704, 'Goomy',15,null,300,45,50,35,55,75,40),</v>
      </c>
    </row>
    <row r="817" spans="1:13" ht="13" x14ac:dyDescent="0.25">
      <c r="A817" s="8">
        <v>816</v>
      </c>
      <c r="B817" s="4">
        <v>705</v>
      </c>
      <c r="C817" s="5" t="s">
        <v>799</v>
      </c>
      <c r="D817" s="5">
        <v>15</v>
      </c>
      <c r="E817" s="5" t="s">
        <v>3560</v>
      </c>
      <c r="F817" s="6">
        <v>452</v>
      </c>
      <c r="G817" s="4">
        <v>68</v>
      </c>
      <c r="H817" s="4">
        <v>75</v>
      </c>
      <c r="I817" s="4">
        <v>53</v>
      </c>
      <c r="J817" s="4">
        <v>83</v>
      </c>
      <c r="K817" s="4">
        <v>113</v>
      </c>
      <c r="L817" s="4">
        <v>60</v>
      </c>
      <c r="M817" s="7" t="str">
        <f t="shared" si="12"/>
        <v>(816,705, 'Sliggoo',15,null,452,68,75,53,83,113,60),</v>
      </c>
    </row>
    <row r="818" spans="1:13" ht="13" x14ac:dyDescent="0.25">
      <c r="A818" s="8">
        <v>817</v>
      </c>
      <c r="B818" s="4">
        <v>706</v>
      </c>
      <c r="C818" s="5" t="s">
        <v>800</v>
      </c>
      <c r="D818" s="5">
        <v>15</v>
      </c>
      <c r="E818" s="5" t="s">
        <v>3560</v>
      </c>
      <c r="F818" s="6">
        <v>600</v>
      </c>
      <c r="G818" s="4">
        <v>90</v>
      </c>
      <c r="H818" s="4">
        <v>100</v>
      </c>
      <c r="I818" s="4">
        <v>70</v>
      </c>
      <c r="J818" s="4">
        <v>110</v>
      </c>
      <c r="K818" s="4">
        <v>150</v>
      </c>
      <c r="L818" s="4">
        <v>80</v>
      </c>
      <c r="M818" s="7" t="str">
        <f t="shared" si="12"/>
        <v>(817,706, 'Goodra',15,null,600,90,100,70,110,150,80),</v>
      </c>
    </row>
    <row r="819" spans="1:13" ht="15" customHeight="1" x14ac:dyDescent="0.25">
      <c r="A819" s="8">
        <v>818</v>
      </c>
      <c r="B819" s="4">
        <v>707</v>
      </c>
      <c r="C819" s="5" t="s">
        <v>801</v>
      </c>
      <c r="D819" s="5">
        <v>17</v>
      </c>
      <c r="E819" s="5">
        <v>18</v>
      </c>
      <c r="F819" s="6">
        <v>470</v>
      </c>
      <c r="G819" s="4">
        <v>57</v>
      </c>
      <c r="H819" s="4">
        <v>80</v>
      </c>
      <c r="I819" s="4">
        <v>91</v>
      </c>
      <c r="J819" s="4">
        <v>80</v>
      </c>
      <c r="K819" s="4">
        <v>87</v>
      </c>
      <c r="L819" s="4">
        <v>75</v>
      </c>
      <c r="M819" s="7" t="str">
        <f t="shared" si="12"/>
        <v>(818,707, 'Klefki',17,18,470,57,80,91,80,87,75),</v>
      </c>
    </row>
    <row r="820" spans="1:13" ht="15" customHeight="1" x14ac:dyDescent="0.25">
      <c r="A820" s="8">
        <v>819</v>
      </c>
      <c r="B820" s="4">
        <v>708</v>
      </c>
      <c r="C820" s="5" t="s">
        <v>802</v>
      </c>
      <c r="D820" s="5">
        <v>14</v>
      </c>
      <c r="E820" s="5">
        <v>5</v>
      </c>
      <c r="F820" s="6">
        <v>309</v>
      </c>
      <c r="G820" s="4">
        <v>43</v>
      </c>
      <c r="H820" s="4">
        <v>70</v>
      </c>
      <c r="I820" s="4">
        <v>48</v>
      </c>
      <c r="J820" s="4">
        <v>50</v>
      </c>
      <c r="K820" s="4">
        <v>60</v>
      </c>
      <c r="L820" s="4">
        <v>38</v>
      </c>
      <c r="M820" s="7" t="str">
        <f t="shared" si="12"/>
        <v>(819,708, 'Phantump',14,5,309,43,70,48,50,60,38),</v>
      </c>
    </row>
    <row r="821" spans="1:13" ht="15" customHeight="1" x14ac:dyDescent="0.25">
      <c r="A821" s="8">
        <v>820</v>
      </c>
      <c r="B821" s="4">
        <v>709</v>
      </c>
      <c r="C821" s="5" t="s">
        <v>803</v>
      </c>
      <c r="D821" s="5">
        <v>14</v>
      </c>
      <c r="E821" s="5">
        <v>5</v>
      </c>
      <c r="F821" s="6">
        <v>474</v>
      </c>
      <c r="G821" s="4">
        <v>85</v>
      </c>
      <c r="H821" s="4">
        <v>110</v>
      </c>
      <c r="I821" s="4">
        <v>76</v>
      </c>
      <c r="J821" s="4">
        <v>65</v>
      </c>
      <c r="K821" s="4">
        <v>82</v>
      </c>
      <c r="L821" s="4">
        <v>56</v>
      </c>
      <c r="M821" s="7" t="str">
        <f t="shared" si="12"/>
        <v>(820,709, 'Trevenant',14,5,474,85,110,76,65,82,56),</v>
      </c>
    </row>
    <row r="822" spans="1:13" ht="15" customHeight="1" x14ac:dyDescent="0.25">
      <c r="A822" s="8">
        <v>821</v>
      </c>
      <c r="B822" s="4">
        <v>710</v>
      </c>
      <c r="C822" s="5" t="s">
        <v>3157</v>
      </c>
      <c r="D822" s="5">
        <v>14</v>
      </c>
      <c r="E822" s="5">
        <v>5</v>
      </c>
      <c r="F822" s="6">
        <v>335</v>
      </c>
      <c r="G822" s="4">
        <v>49</v>
      </c>
      <c r="H822" s="4">
        <v>66</v>
      </c>
      <c r="I822" s="4">
        <v>70</v>
      </c>
      <c r="J822" s="4">
        <v>44</v>
      </c>
      <c r="K822" s="4">
        <v>55</v>
      </c>
      <c r="L822" s="4">
        <v>51</v>
      </c>
      <c r="M822" s="7" t="str">
        <f t="shared" si="12"/>
        <v>(821,710, 'Pumpkaboo (Average Size)',14,5,335,49,66,70,44,55,51),</v>
      </c>
    </row>
    <row r="823" spans="1:13" ht="15" customHeight="1" x14ac:dyDescent="0.25">
      <c r="A823" s="8">
        <v>822</v>
      </c>
      <c r="B823" s="4">
        <v>710</v>
      </c>
      <c r="C823" s="5" t="s">
        <v>3158</v>
      </c>
      <c r="D823" s="5">
        <v>14</v>
      </c>
      <c r="E823" s="5">
        <v>5</v>
      </c>
      <c r="F823" s="6">
        <v>335</v>
      </c>
      <c r="G823" s="4">
        <v>44</v>
      </c>
      <c r="H823" s="4">
        <v>66</v>
      </c>
      <c r="I823" s="4">
        <v>70</v>
      </c>
      <c r="J823" s="4">
        <v>44</v>
      </c>
      <c r="K823" s="4">
        <v>55</v>
      </c>
      <c r="L823" s="4">
        <v>56</v>
      </c>
      <c r="M823" s="7" t="str">
        <f t="shared" si="12"/>
        <v>(822,710, 'Pumpkaboo (Small Size)',14,5,335,44,66,70,44,55,56),</v>
      </c>
    </row>
    <row r="824" spans="1:13" ht="15" customHeight="1" x14ac:dyDescent="0.25">
      <c r="A824" s="8">
        <v>823</v>
      </c>
      <c r="B824" s="4">
        <v>710</v>
      </c>
      <c r="C824" s="5" t="s">
        <v>3159</v>
      </c>
      <c r="D824" s="5">
        <v>14</v>
      </c>
      <c r="E824" s="5">
        <v>5</v>
      </c>
      <c r="F824" s="6">
        <v>335</v>
      </c>
      <c r="G824" s="4">
        <v>54</v>
      </c>
      <c r="H824" s="4">
        <v>66</v>
      </c>
      <c r="I824" s="4">
        <v>70</v>
      </c>
      <c r="J824" s="4">
        <v>44</v>
      </c>
      <c r="K824" s="4">
        <v>55</v>
      </c>
      <c r="L824" s="4">
        <v>46</v>
      </c>
      <c r="M824" s="7" t="str">
        <f t="shared" si="12"/>
        <v>(823,710, 'Pumpkaboo (Large Size)',14,5,335,54,66,70,44,55,46),</v>
      </c>
    </row>
    <row r="825" spans="1:13" ht="15" customHeight="1" x14ac:dyDescent="0.25">
      <c r="A825" s="8">
        <v>824</v>
      </c>
      <c r="B825" s="4">
        <v>710</v>
      </c>
      <c r="C825" s="5" t="s">
        <v>3160</v>
      </c>
      <c r="D825" s="5">
        <v>14</v>
      </c>
      <c r="E825" s="5">
        <v>5</v>
      </c>
      <c r="F825" s="6">
        <v>335</v>
      </c>
      <c r="G825" s="4">
        <v>59</v>
      </c>
      <c r="H825" s="4">
        <v>66</v>
      </c>
      <c r="I825" s="4">
        <v>70</v>
      </c>
      <c r="J825" s="4">
        <v>44</v>
      </c>
      <c r="K825" s="4">
        <v>55</v>
      </c>
      <c r="L825" s="4">
        <v>41</v>
      </c>
      <c r="M825" s="7" t="str">
        <f t="shared" si="12"/>
        <v>(824,710, 'Pumpkaboo (Super Size)',14,5,335,59,66,70,44,55,41),</v>
      </c>
    </row>
    <row r="826" spans="1:13" ht="15" customHeight="1" x14ac:dyDescent="0.25">
      <c r="A826" s="8">
        <v>825</v>
      </c>
      <c r="B826" s="4">
        <v>711</v>
      </c>
      <c r="C826" s="5" t="s">
        <v>3161</v>
      </c>
      <c r="D826" s="5">
        <v>14</v>
      </c>
      <c r="E826" s="5">
        <v>5</v>
      </c>
      <c r="F826" s="6">
        <v>494</v>
      </c>
      <c r="G826" s="4">
        <v>65</v>
      </c>
      <c r="H826" s="4">
        <v>90</v>
      </c>
      <c r="I826" s="4">
        <v>122</v>
      </c>
      <c r="J826" s="4">
        <v>58</v>
      </c>
      <c r="K826" s="4">
        <v>75</v>
      </c>
      <c r="L826" s="4">
        <v>84</v>
      </c>
      <c r="M826" s="7" t="str">
        <f t="shared" si="12"/>
        <v>(825,711, 'Gourgeist (Average Size)',14,5,494,65,90,122,58,75,84),</v>
      </c>
    </row>
    <row r="827" spans="1:13" ht="15" customHeight="1" x14ac:dyDescent="0.25">
      <c r="A827" s="8">
        <v>826</v>
      </c>
      <c r="B827" s="4">
        <v>711</v>
      </c>
      <c r="C827" s="5" t="s">
        <v>3162</v>
      </c>
      <c r="D827" s="5">
        <v>14</v>
      </c>
      <c r="E827" s="5">
        <v>5</v>
      </c>
      <c r="F827" s="6">
        <v>494</v>
      </c>
      <c r="G827" s="4">
        <v>55</v>
      </c>
      <c r="H827" s="4">
        <v>85</v>
      </c>
      <c r="I827" s="4">
        <v>122</v>
      </c>
      <c r="J827" s="4">
        <v>58</v>
      </c>
      <c r="K827" s="4">
        <v>75</v>
      </c>
      <c r="L827" s="4">
        <v>99</v>
      </c>
      <c r="M827" s="7" t="str">
        <f t="shared" si="12"/>
        <v>(826,711, 'Gourgeist (Small Size)',14,5,494,55,85,122,58,75,99),</v>
      </c>
    </row>
    <row r="828" spans="1:13" ht="15" customHeight="1" x14ac:dyDescent="0.25">
      <c r="A828" s="8">
        <v>827</v>
      </c>
      <c r="B828" s="4">
        <v>711</v>
      </c>
      <c r="C828" s="5" t="s">
        <v>3163</v>
      </c>
      <c r="D828" s="5">
        <v>14</v>
      </c>
      <c r="E828" s="5">
        <v>5</v>
      </c>
      <c r="F828" s="6">
        <v>494</v>
      </c>
      <c r="G828" s="4">
        <v>75</v>
      </c>
      <c r="H828" s="4">
        <v>95</v>
      </c>
      <c r="I828" s="4">
        <v>122</v>
      </c>
      <c r="J828" s="4">
        <v>58</v>
      </c>
      <c r="K828" s="4">
        <v>75</v>
      </c>
      <c r="L828" s="4">
        <v>69</v>
      </c>
      <c r="M828" s="7" t="str">
        <f t="shared" si="12"/>
        <v>(827,711, 'Gourgeist (Large Size)',14,5,494,75,95,122,58,75,69),</v>
      </c>
    </row>
    <row r="829" spans="1:13" ht="15" customHeight="1" x14ac:dyDescent="0.25">
      <c r="A829" s="8">
        <v>828</v>
      </c>
      <c r="B829" s="4">
        <v>711</v>
      </c>
      <c r="C829" s="5" t="s">
        <v>3164</v>
      </c>
      <c r="D829" s="5">
        <v>14</v>
      </c>
      <c r="E829" s="5">
        <v>5</v>
      </c>
      <c r="F829" s="6">
        <v>494</v>
      </c>
      <c r="G829" s="4">
        <v>85</v>
      </c>
      <c r="H829" s="4">
        <v>100</v>
      </c>
      <c r="I829" s="4">
        <v>122</v>
      </c>
      <c r="J829" s="4">
        <v>58</v>
      </c>
      <c r="K829" s="4">
        <v>75</v>
      </c>
      <c r="L829" s="4">
        <v>54</v>
      </c>
      <c r="M829" s="7" t="str">
        <f t="shared" si="12"/>
        <v>(828,711, 'Gourgeist (Super Size)',14,5,494,85,100,122,58,75,54),</v>
      </c>
    </row>
    <row r="830" spans="1:13" ht="13" x14ac:dyDescent="0.25">
      <c r="A830" s="8">
        <v>829</v>
      </c>
      <c r="B830" s="4">
        <v>712</v>
      </c>
      <c r="C830" s="5" t="s">
        <v>804</v>
      </c>
      <c r="D830" s="5">
        <v>6</v>
      </c>
      <c r="E830" s="5" t="s">
        <v>3560</v>
      </c>
      <c r="F830" s="6">
        <v>304</v>
      </c>
      <c r="G830" s="4">
        <v>55</v>
      </c>
      <c r="H830" s="4">
        <v>69</v>
      </c>
      <c r="I830" s="4">
        <v>85</v>
      </c>
      <c r="J830" s="4">
        <v>32</v>
      </c>
      <c r="K830" s="4">
        <v>35</v>
      </c>
      <c r="L830" s="4">
        <v>28</v>
      </c>
      <c r="M830" s="7" t="str">
        <f t="shared" si="12"/>
        <v>(829,712, 'Bergmite',6,null,304,55,69,85,32,35,28),</v>
      </c>
    </row>
    <row r="831" spans="1:13" ht="13" x14ac:dyDescent="0.25">
      <c r="A831" s="8">
        <v>830</v>
      </c>
      <c r="B831" s="4">
        <v>713</v>
      </c>
      <c r="C831" s="5" t="s">
        <v>805</v>
      </c>
      <c r="D831" s="5">
        <v>6</v>
      </c>
      <c r="E831" s="5" t="s">
        <v>3560</v>
      </c>
      <c r="F831" s="6">
        <v>514</v>
      </c>
      <c r="G831" s="4">
        <v>95</v>
      </c>
      <c r="H831" s="4">
        <v>117</v>
      </c>
      <c r="I831" s="4">
        <v>184</v>
      </c>
      <c r="J831" s="4">
        <v>44</v>
      </c>
      <c r="K831" s="4">
        <v>46</v>
      </c>
      <c r="L831" s="4">
        <v>28</v>
      </c>
      <c r="M831" s="7" t="str">
        <f t="shared" si="12"/>
        <v>(830,713, 'Avalugg',6,null,514,95,117,184,44,46,28),</v>
      </c>
    </row>
    <row r="832" spans="1:13" ht="15" customHeight="1" x14ac:dyDescent="0.25">
      <c r="A832" s="8">
        <v>831</v>
      </c>
      <c r="B832" s="4">
        <v>714</v>
      </c>
      <c r="C832" s="5" t="s">
        <v>806</v>
      </c>
      <c r="D832" s="5">
        <v>10</v>
      </c>
      <c r="E832" s="5">
        <v>15</v>
      </c>
      <c r="F832" s="6">
        <v>245</v>
      </c>
      <c r="G832" s="4">
        <v>40</v>
      </c>
      <c r="H832" s="4">
        <v>30</v>
      </c>
      <c r="I832" s="4">
        <v>35</v>
      </c>
      <c r="J832" s="4">
        <v>45</v>
      </c>
      <c r="K832" s="4">
        <v>40</v>
      </c>
      <c r="L832" s="4">
        <v>55</v>
      </c>
      <c r="M832" s="7" t="str">
        <f t="shared" si="12"/>
        <v>(831,714, 'Noibat',10,15,245,40,30,35,45,40,55),</v>
      </c>
    </row>
    <row r="833" spans="1:13" ht="15" customHeight="1" x14ac:dyDescent="0.25">
      <c r="A833" s="8">
        <v>832</v>
      </c>
      <c r="B833" s="4">
        <v>715</v>
      </c>
      <c r="C833" s="5" t="s">
        <v>807</v>
      </c>
      <c r="D833" s="5">
        <v>10</v>
      </c>
      <c r="E833" s="5">
        <v>15</v>
      </c>
      <c r="F833" s="6">
        <v>535</v>
      </c>
      <c r="G833" s="4">
        <v>85</v>
      </c>
      <c r="H833" s="4">
        <v>70</v>
      </c>
      <c r="I833" s="4">
        <v>80</v>
      </c>
      <c r="J833" s="4">
        <v>97</v>
      </c>
      <c r="K833" s="4">
        <v>80</v>
      </c>
      <c r="L833" s="4">
        <v>123</v>
      </c>
      <c r="M833" s="7" t="str">
        <f t="shared" si="12"/>
        <v>(832,715, 'Noivern',10,15,535,85,70,80,97,80,123),</v>
      </c>
    </row>
    <row r="834" spans="1:13" ht="13" x14ac:dyDescent="0.25">
      <c r="A834" s="8">
        <v>833</v>
      </c>
      <c r="B834" s="4">
        <v>716</v>
      </c>
      <c r="C834" s="5" t="s">
        <v>808</v>
      </c>
      <c r="D834" s="5">
        <v>18</v>
      </c>
      <c r="E834" s="5" t="s">
        <v>3560</v>
      </c>
      <c r="F834" s="6">
        <v>680</v>
      </c>
      <c r="G834" s="4">
        <v>126</v>
      </c>
      <c r="H834" s="4">
        <v>131</v>
      </c>
      <c r="I834" s="4">
        <v>95</v>
      </c>
      <c r="J834" s="4">
        <v>131</v>
      </c>
      <c r="K834" s="4">
        <v>98</v>
      </c>
      <c r="L834" s="4">
        <v>99</v>
      </c>
      <c r="M834" s="7" t="str">
        <f t="shared" si="12"/>
        <v>(833,716, 'Xerneas',18,null,680,126,131,95,131,98,99),</v>
      </c>
    </row>
    <row r="835" spans="1:13" ht="15" customHeight="1" x14ac:dyDescent="0.25">
      <c r="A835" s="8">
        <v>834</v>
      </c>
      <c r="B835" s="4">
        <v>717</v>
      </c>
      <c r="C835" s="5" t="s">
        <v>809</v>
      </c>
      <c r="D835" s="5">
        <v>16</v>
      </c>
      <c r="E835" s="5">
        <v>10</v>
      </c>
      <c r="F835" s="6">
        <v>680</v>
      </c>
      <c r="G835" s="4">
        <v>126</v>
      </c>
      <c r="H835" s="4">
        <v>131</v>
      </c>
      <c r="I835" s="4">
        <v>95</v>
      </c>
      <c r="J835" s="4">
        <v>131</v>
      </c>
      <c r="K835" s="4">
        <v>98</v>
      </c>
      <c r="L835" s="4">
        <v>99</v>
      </c>
      <c r="M835" s="7" t="str">
        <f t="shared" ref="M835:M898" si="13">"("&amp;A835&amp;","&amp;B835&amp;", '"&amp;C835&amp;"',"&amp;D835&amp;","&amp;E835&amp;","&amp;F835&amp;","&amp;G835&amp;","&amp;H835&amp;","&amp;I835&amp;","&amp;J835&amp;","&amp;K835&amp;","&amp;L835&amp;"),"</f>
        <v>(834,717, 'Yveltal',16,10,680,126,131,95,131,98,99),</v>
      </c>
    </row>
    <row r="836" spans="1:13" ht="15" customHeight="1" x14ac:dyDescent="0.25">
      <c r="A836" s="8">
        <v>835</v>
      </c>
      <c r="B836" s="4">
        <v>718</v>
      </c>
      <c r="C836" s="5" t="s">
        <v>3165</v>
      </c>
      <c r="D836" s="5">
        <v>15</v>
      </c>
      <c r="E836" s="5">
        <v>9</v>
      </c>
      <c r="F836" s="6">
        <v>600</v>
      </c>
      <c r="G836" s="4">
        <v>108</v>
      </c>
      <c r="H836" s="4">
        <v>100</v>
      </c>
      <c r="I836" s="4">
        <v>121</v>
      </c>
      <c r="J836" s="4">
        <v>81</v>
      </c>
      <c r="K836" s="4">
        <v>95</v>
      </c>
      <c r="L836" s="4">
        <v>95</v>
      </c>
      <c r="M836" s="7" t="str">
        <f t="shared" si="13"/>
        <v>(835,718, 'Zygarde (50% Form)',15,9,600,108,100,121,81,95,95),</v>
      </c>
    </row>
    <row r="837" spans="1:13" ht="15" customHeight="1" x14ac:dyDescent="0.25">
      <c r="A837" s="8">
        <v>836</v>
      </c>
      <c r="B837" s="4">
        <v>718</v>
      </c>
      <c r="C837" s="5" t="s">
        <v>3166</v>
      </c>
      <c r="D837" s="5">
        <v>15</v>
      </c>
      <c r="E837" s="5">
        <v>9</v>
      </c>
      <c r="F837" s="6">
        <v>486</v>
      </c>
      <c r="G837" s="4">
        <v>54</v>
      </c>
      <c r="H837" s="4">
        <v>100</v>
      </c>
      <c r="I837" s="4">
        <v>71</v>
      </c>
      <c r="J837" s="4">
        <v>61</v>
      </c>
      <c r="K837" s="4">
        <v>85</v>
      </c>
      <c r="L837" s="4">
        <v>115</v>
      </c>
      <c r="M837" s="7" t="str">
        <f t="shared" si="13"/>
        <v>(836,718, 'Zygarde (10% Forme)',15,9,486,54,100,71,61,85,115),</v>
      </c>
    </row>
    <row r="838" spans="1:13" ht="15" customHeight="1" x14ac:dyDescent="0.25">
      <c r="A838" s="8">
        <v>837</v>
      </c>
      <c r="B838" s="4">
        <v>718</v>
      </c>
      <c r="C838" s="5" t="s">
        <v>3167</v>
      </c>
      <c r="D838" s="5">
        <v>15</v>
      </c>
      <c r="E838" s="5">
        <v>9</v>
      </c>
      <c r="F838" s="6">
        <v>708</v>
      </c>
      <c r="G838" s="4">
        <v>216</v>
      </c>
      <c r="H838" s="4">
        <v>100</v>
      </c>
      <c r="I838" s="4">
        <v>121</v>
      </c>
      <c r="J838" s="4">
        <v>91</v>
      </c>
      <c r="K838" s="4">
        <v>95</v>
      </c>
      <c r="L838" s="4">
        <v>85</v>
      </c>
      <c r="M838" s="7" t="str">
        <f t="shared" si="13"/>
        <v>(837,718, 'Zygarde (Complete Form)',15,9,708,216,100,121,91,95,85),</v>
      </c>
    </row>
    <row r="839" spans="1:13" ht="15" customHeight="1" x14ac:dyDescent="0.25">
      <c r="A839" s="8">
        <v>838</v>
      </c>
      <c r="B839" s="4">
        <v>719</v>
      </c>
      <c r="C839" s="5" t="s">
        <v>810</v>
      </c>
      <c r="D839" s="5">
        <v>13</v>
      </c>
      <c r="E839" s="5">
        <v>18</v>
      </c>
      <c r="F839" s="6">
        <v>600</v>
      </c>
      <c r="G839" s="4">
        <v>50</v>
      </c>
      <c r="H839" s="4">
        <v>100</v>
      </c>
      <c r="I839" s="4">
        <v>150</v>
      </c>
      <c r="J839" s="4">
        <v>100</v>
      </c>
      <c r="K839" s="4">
        <v>150</v>
      </c>
      <c r="L839" s="4">
        <v>50</v>
      </c>
      <c r="M839" s="7" t="str">
        <f t="shared" si="13"/>
        <v>(838,719, 'Diancie',13,18,600,50,100,150,100,150,50),</v>
      </c>
    </row>
    <row r="840" spans="1:13" ht="15" customHeight="1" x14ac:dyDescent="0.25">
      <c r="A840" s="8">
        <v>839</v>
      </c>
      <c r="B840" s="4">
        <v>719</v>
      </c>
      <c r="C840" s="5" t="s">
        <v>811</v>
      </c>
      <c r="D840" s="5">
        <v>13</v>
      </c>
      <c r="E840" s="5">
        <v>18</v>
      </c>
      <c r="F840" s="6">
        <v>700</v>
      </c>
      <c r="G840" s="4">
        <v>50</v>
      </c>
      <c r="H840" s="4">
        <v>160</v>
      </c>
      <c r="I840" s="4">
        <v>110</v>
      </c>
      <c r="J840" s="4">
        <v>160</v>
      </c>
      <c r="K840" s="4">
        <v>110</v>
      </c>
      <c r="L840" s="4">
        <v>110</v>
      </c>
      <c r="M840" s="7" t="str">
        <f t="shared" si="13"/>
        <v>(839,719, 'Mega Diancie',13,18,700,50,160,110,160,110,110),</v>
      </c>
    </row>
    <row r="841" spans="1:13" ht="15" customHeight="1" x14ac:dyDescent="0.25">
      <c r="A841" s="8">
        <v>840</v>
      </c>
      <c r="B841" s="4">
        <v>720</v>
      </c>
      <c r="C841" s="4" t="s">
        <v>812</v>
      </c>
      <c r="D841" s="5">
        <v>11</v>
      </c>
      <c r="E841" s="5">
        <v>14</v>
      </c>
      <c r="F841" s="6">
        <v>600</v>
      </c>
      <c r="G841" s="4">
        <v>80</v>
      </c>
      <c r="H841" s="4">
        <v>110</v>
      </c>
      <c r="I841" s="4">
        <v>60</v>
      </c>
      <c r="J841" s="4">
        <v>150</v>
      </c>
      <c r="K841" s="4">
        <v>130</v>
      </c>
      <c r="L841" s="4">
        <v>70</v>
      </c>
      <c r="M841" s="7" t="str">
        <f t="shared" si="13"/>
        <v>(840,720, 'Hoopa Confined',11,14,600,80,110,60,150,130,70),</v>
      </c>
    </row>
    <row r="842" spans="1:13" ht="15" customHeight="1" x14ac:dyDescent="0.25">
      <c r="A842" s="8">
        <v>841</v>
      </c>
      <c r="B842" s="4">
        <v>720</v>
      </c>
      <c r="C842" s="4" t="s">
        <v>813</v>
      </c>
      <c r="D842" s="5">
        <v>11</v>
      </c>
      <c r="E842" s="5">
        <v>16</v>
      </c>
      <c r="F842" s="6">
        <v>680</v>
      </c>
      <c r="G842" s="4">
        <v>80</v>
      </c>
      <c r="H842" s="4">
        <v>160</v>
      </c>
      <c r="I842" s="4">
        <v>60</v>
      </c>
      <c r="J842" s="4">
        <v>170</v>
      </c>
      <c r="K842" s="4">
        <v>130</v>
      </c>
      <c r="L842" s="4">
        <v>80</v>
      </c>
      <c r="M842" s="7" t="str">
        <f t="shared" si="13"/>
        <v>(841,720, 'Hoopa Unbound',11,16,680,80,160,60,170,130,80),</v>
      </c>
    </row>
    <row r="843" spans="1:13" ht="15" customHeight="1" x14ac:dyDescent="0.25">
      <c r="A843" s="8">
        <v>842</v>
      </c>
      <c r="B843" s="4">
        <v>721</v>
      </c>
      <c r="C843" s="5" t="s">
        <v>814</v>
      </c>
      <c r="D843" s="5">
        <v>2</v>
      </c>
      <c r="E843" s="5">
        <v>3</v>
      </c>
      <c r="F843" s="6">
        <v>600</v>
      </c>
      <c r="G843" s="4">
        <v>80</v>
      </c>
      <c r="H843" s="4">
        <v>110</v>
      </c>
      <c r="I843" s="4">
        <v>120</v>
      </c>
      <c r="J843" s="4">
        <v>130</v>
      </c>
      <c r="K843" s="4">
        <v>90</v>
      </c>
      <c r="L843" s="4">
        <v>70</v>
      </c>
      <c r="M843" s="7" t="str">
        <f t="shared" si="13"/>
        <v>(842,721, 'Volcanion',2,3,600,80,110,120,130,90,70),</v>
      </c>
    </row>
    <row r="844" spans="1:13" ht="15" customHeight="1" x14ac:dyDescent="0.25">
      <c r="A844" s="8">
        <v>843</v>
      </c>
      <c r="B844" s="4">
        <v>722</v>
      </c>
      <c r="C844" s="5" t="s">
        <v>815</v>
      </c>
      <c r="D844" s="5">
        <v>5</v>
      </c>
      <c r="E844" s="5">
        <v>10</v>
      </c>
      <c r="F844" s="6">
        <v>320</v>
      </c>
      <c r="G844" s="4">
        <v>68</v>
      </c>
      <c r="H844" s="4">
        <v>55</v>
      </c>
      <c r="I844" s="4">
        <v>55</v>
      </c>
      <c r="J844" s="4">
        <v>50</v>
      </c>
      <c r="K844" s="4">
        <v>50</v>
      </c>
      <c r="L844" s="4">
        <v>42</v>
      </c>
      <c r="M844" s="7" t="str">
        <f t="shared" si="13"/>
        <v>(843,722, 'Rowlet',5,10,320,68,55,55,50,50,42),</v>
      </c>
    </row>
    <row r="845" spans="1:13" ht="15" customHeight="1" x14ac:dyDescent="0.25">
      <c r="A845" s="8">
        <v>844</v>
      </c>
      <c r="B845" s="4">
        <v>723</v>
      </c>
      <c r="C845" s="5" t="s">
        <v>816</v>
      </c>
      <c r="D845" s="5">
        <v>5</v>
      </c>
      <c r="E845" s="5">
        <v>10</v>
      </c>
      <c r="F845" s="6">
        <v>420</v>
      </c>
      <c r="G845" s="4">
        <v>78</v>
      </c>
      <c r="H845" s="4">
        <v>75</v>
      </c>
      <c r="I845" s="4">
        <v>75</v>
      </c>
      <c r="J845" s="4">
        <v>70</v>
      </c>
      <c r="K845" s="4">
        <v>70</v>
      </c>
      <c r="L845" s="4">
        <v>52</v>
      </c>
      <c r="M845" s="7" t="str">
        <f t="shared" si="13"/>
        <v>(844,723, 'Dartrix',5,10,420,78,75,75,70,70,52),</v>
      </c>
    </row>
    <row r="846" spans="1:13" ht="15" customHeight="1" x14ac:dyDescent="0.25">
      <c r="A846" s="8">
        <v>845</v>
      </c>
      <c r="B846" s="4">
        <v>724</v>
      </c>
      <c r="C846" s="5" t="s">
        <v>817</v>
      </c>
      <c r="D846" s="5">
        <v>5</v>
      </c>
      <c r="E846" s="5">
        <v>10</v>
      </c>
      <c r="F846" s="6">
        <v>530</v>
      </c>
      <c r="G846" s="4">
        <v>78</v>
      </c>
      <c r="H846" s="4">
        <v>107</v>
      </c>
      <c r="I846" s="4">
        <v>75</v>
      </c>
      <c r="J846" s="4">
        <v>100</v>
      </c>
      <c r="K846" s="4">
        <v>100</v>
      </c>
      <c r="L846" s="4">
        <v>70</v>
      </c>
      <c r="M846" s="7" t="str">
        <f t="shared" si="13"/>
        <v>(845,724, 'Decidueye',5,10,530,78,107,75,100,100,70),</v>
      </c>
    </row>
    <row r="847" spans="1:13" ht="13" x14ac:dyDescent="0.25">
      <c r="A847" s="8">
        <v>846</v>
      </c>
      <c r="B847" s="4">
        <v>725</v>
      </c>
      <c r="C847" s="5" t="s">
        <v>818</v>
      </c>
      <c r="D847" s="5">
        <v>2</v>
      </c>
      <c r="E847" s="5" t="s">
        <v>3560</v>
      </c>
      <c r="F847" s="6">
        <v>320</v>
      </c>
      <c r="G847" s="4">
        <v>45</v>
      </c>
      <c r="H847" s="4">
        <v>65</v>
      </c>
      <c r="I847" s="4">
        <v>40</v>
      </c>
      <c r="J847" s="4">
        <v>60</v>
      </c>
      <c r="K847" s="4">
        <v>40</v>
      </c>
      <c r="L847" s="4">
        <v>70</v>
      </c>
      <c r="M847" s="7" t="str">
        <f t="shared" si="13"/>
        <v>(846,725, 'Litten',2,null,320,45,65,40,60,40,70),</v>
      </c>
    </row>
    <row r="848" spans="1:13" ht="13" x14ac:dyDescent="0.25">
      <c r="A848" s="8">
        <v>847</v>
      </c>
      <c r="B848" s="4">
        <v>726</v>
      </c>
      <c r="C848" s="5" t="s">
        <v>819</v>
      </c>
      <c r="D848" s="5">
        <v>2</v>
      </c>
      <c r="E848" s="5" t="s">
        <v>3560</v>
      </c>
      <c r="F848" s="6">
        <v>420</v>
      </c>
      <c r="G848" s="4">
        <v>65</v>
      </c>
      <c r="H848" s="4">
        <v>85</v>
      </c>
      <c r="I848" s="4">
        <v>50</v>
      </c>
      <c r="J848" s="4">
        <v>80</v>
      </c>
      <c r="K848" s="4">
        <v>50</v>
      </c>
      <c r="L848" s="4">
        <v>90</v>
      </c>
      <c r="M848" s="7" t="str">
        <f t="shared" si="13"/>
        <v>(847,726, 'Torracat',2,null,420,65,85,50,80,50,90),</v>
      </c>
    </row>
    <row r="849" spans="1:13" ht="15" customHeight="1" x14ac:dyDescent="0.25">
      <c r="A849" s="8">
        <v>848</v>
      </c>
      <c r="B849" s="4">
        <v>727</v>
      </c>
      <c r="C849" s="5" t="s">
        <v>820</v>
      </c>
      <c r="D849" s="5">
        <v>2</v>
      </c>
      <c r="E849" s="5">
        <v>16</v>
      </c>
      <c r="F849" s="6">
        <v>530</v>
      </c>
      <c r="G849" s="4">
        <v>95</v>
      </c>
      <c r="H849" s="4">
        <v>115</v>
      </c>
      <c r="I849" s="4">
        <v>90</v>
      </c>
      <c r="J849" s="4">
        <v>80</v>
      </c>
      <c r="K849" s="4">
        <v>90</v>
      </c>
      <c r="L849" s="4">
        <v>60</v>
      </c>
      <c r="M849" s="7" t="str">
        <f t="shared" si="13"/>
        <v>(848,727, 'Incineroar',2,16,530,95,115,90,80,90,60),</v>
      </c>
    </row>
    <row r="850" spans="1:13" ht="13" x14ac:dyDescent="0.25">
      <c r="A850" s="8">
        <v>849</v>
      </c>
      <c r="B850" s="4">
        <v>728</v>
      </c>
      <c r="C850" s="5" t="s">
        <v>821</v>
      </c>
      <c r="D850" s="5">
        <v>3</v>
      </c>
      <c r="E850" s="5" t="s">
        <v>3560</v>
      </c>
      <c r="F850" s="6">
        <v>320</v>
      </c>
      <c r="G850" s="4">
        <v>50</v>
      </c>
      <c r="H850" s="4">
        <v>54</v>
      </c>
      <c r="I850" s="4">
        <v>54</v>
      </c>
      <c r="J850" s="4">
        <v>66</v>
      </c>
      <c r="K850" s="4">
        <v>56</v>
      </c>
      <c r="L850" s="4">
        <v>40</v>
      </c>
      <c r="M850" s="7" t="str">
        <f t="shared" si="13"/>
        <v>(849,728, 'Popplio',3,null,320,50,54,54,66,56,40),</v>
      </c>
    </row>
    <row r="851" spans="1:13" ht="13" x14ac:dyDescent="0.25">
      <c r="A851" s="8">
        <v>850</v>
      </c>
      <c r="B851" s="4">
        <v>729</v>
      </c>
      <c r="C851" s="5" t="s">
        <v>822</v>
      </c>
      <c r="D851" s="5">
        <v>3</v>
      </c>
      <c r="E851" s="5" t="s">
        <v>3560</v>
      </c>
      <c r="F851" s="6">
        <v>420</v>
      </c>
      <c r="G851" s="4">
        <v>60</v>
      </c>
      <c r="H851" s="4">
        <v>69</v>
      </c>
      <c r="I851" s="4">
        <v>69</v>
      </c>
      <c r="J851" s="4">
        <v>91</v>
      </c>
      <c r="K851" s="4">
        <v>81</v>
      </c>
      <c r="L851" s="4">
        <v>50</v>
      </c>
      <c r="M851" s="7" t="str">
        <f t="shared" si="13"/>
        <v>(850,729, 'Brionne',3,null,420,60,69,69,91,81,50),</v>
      </c>
    </row>
    <row r="852" spans="1:13" ht="15" customHeight="1" x14ac:dyDescent="0.25">
      <c r="A852" s="8">
        <v>851</v>
      </c>
      <c r="B852" s="4">
        <v>730</v>
      </c>
      <c r="C852" s="5" t="s">
        <v>823</v>
      </c>
      <c r="D852" s="5">
        <v>3</v>
      </c>
      <c r="E852" s="5">
        <v>18</v>
      </c>
      <c r="F852" s="6">
        <v>530</v>
      </c>
      <c r="G852" s="4">
        <v>80</v>
      </c>
      <c r="H852" s="4">
        <v>74</v>
      </c>
      <c r="I852" s="4">
        <v>74</v>
      </c>
      <c r="J852" s="4">
        <v>126</v>
      </c>
      <c r="K852" s="4">
        <v>116</v>
      </c>
      <c r="L852" s="4">
        <v>60</v>
      </c>
      <c r="M852" s="7" t="str">
        <f t="shared" si="13"/>
        <v>(851,730, 'Primarina',3,18,530,80,74,74,126,116,60),</v>
      </c>
    </row>
    <row r="853" spans="1:13" ht="15" customHeight="1" x14ac:dyDescent="0.25">
      <c r="A853" s="8">
        <v>852</v>
      </c>
      <c r="B853" s="4">
        <v>731</v>
      </c>
      <c r="C853" s="5" t="s">
        <v>824</v>
      </c>
      <c r="D853" s="5">
        <v>1</v>
      </c>
      <c r="E853" s="5">
        <v>10</v>
      </c>
      <c r="F853" s="6">
        <v>265</v>
      </c>
      <c r="G853" s="4">
        <v>35</v>
      </c>
      <c r="H853" s="4">
        <v>75</v>
      </c>
      <c r="I853" s="4">
        <v>30</v>
      </c>
      <c r="J853" s="4">
        <v>30</v>
      </c>
      <c r="K853" s="4">
        <v>30</v>
      </c>
      <c r="L853" s="4">
        <v>65</v>
      </c>
      <c r="M853" s="7" t="str">
        <f t="shared" si="13"/>
        <v>(852,731, 'Pikipek',1,10,265,35,75,30,30,30,65),</v>
      </c>
    </row>
    <row r="854" spans="1:13" ht="15" customHeight="1" x14ac:dyDescent="0.25">
      <c r="A854" s="8">
        <v>853</v>
      </c>
      <c r="B854" s="4">
        <v>732</v>
      </c>
      <c r="C854" s="5" t="s">
        <v>825</v>
      </c>
      <c r="D854" s="5">
        <v>1</v>
      </c>
      <c r="E854" s="5">
        <v>10</v>
      </c>
      <c r="F854" s="6">
        <v>355</v>
      </c>
      <c r="G854" s="4">
        <v>55</v>
      </c>
      <c r="H854" s="4">
        <v>85</v>
      </c>
      <c r="I854" s="4">
        <v>50</v>
      </c>
      <c r="J854" s="4">
        <v>40</v>
      </c>
      <c r="K854" s="4">
        <v>50</v>
      </c>
      <c r="L854" s="4">
        <v>75</v>
      </c>
      <c r="M854" s="7" t="str">
        <f t="shared" si="13"/>
        <v>(853,732, 'Trumbeak',1,10,355,55,85,50,40,50,75),</v>
      </c>
    </row>
    <row r="855" spans="1:13" ht="15" customHeight="1" x14ac:dyDescent="0.25">
      <c r="A855" s="8">
        <v>854</v>
      </c>
      <c r="B855" s="4">
        <v>733</v>
      </c>
      <c r="C855" s="5" t="s">
        <v>826</v>
      </c>
      <c r="D855" s="5">
        <v>1</v>
      </c>
      <c r="E855" s="5">
        <v>10</v>
      </c>
      <c r="F855" s="6">
        <v>485</v>
      </c>
      <c r="G855" s="4">
        <v>80</v>
      </c>
      <c r="H855" s="4">
        <v>120</v>
      </c>
      <c r="I855" s="4">
        <v>75</v>
      </c>
      <c r="J855" s="4">
        <v>75</v>
      </c>
      <c r="K855" s="4">
        <v>75</v>
      </c>
      <c r="L855" s="4">
        <v>60</v>
      </c>
      <c r="M855" s="7" t="str">
        <f t="shared" si="13"/>
        <v>(854,733, 'Toucannon',1,10,485,80,120,75,75,75,60),</v>
      </c>
    </row>
    <row r="856" spans="1:13" ht="13" x14ac:dyDescent="0.25">
      <c r="A856" s="8">
        <v>855</v>
      </c>
      <c r="B856" s="4">
        <v>734</v>
      </c>
      <c r="C856" s="5" t="s">
        <v>827</v>
      </c>
      <c r="D856" s="5">
        <v>1</v>
      </c>
      <c r="E856" s="5" t="s">
        <v>3560</v>
      </c>
      <c r="F856" s="6">
        <v>253</v>
      </c>
      <c r="G856" s="4">
        <v>48</v>
      </c>
      <c r="H856" s="4">
        <v>70</v>
      </c>
      <c r="I856" s="4">
        <v>30</v>
      </c>
      <c r="J856" s="4">
        <v>30</v>
      </c>
      <c r="K856" s="4">
        <v>30</v>
      </c>
      <c r="L856" s="4">
        <v>45</v>
      </c>
      <c r="M856" s="7" t="str">
        <f t="shared" si="13"/>
        <v>(855,734, 'Yungoos',1,null,253,48,70,30,30,30,45),</v>
      </c>
    </row>
    <row r="857" spans="1:13" ht="13" x14ac:dyDescent="0.25">
      <c r="A857" s="8">
        <v>856</v>
      </c>
      <c r="B857" s="4">
        <v>735</v>
      </c>
      <c r="C857" s="5" t="s">
        <v>828</v>
      </c>
      <c r="D857" s="5">
        <v>1</v>
      </c>
      <c r="E857" s="5" t="s">
        <v>3560</v>
      </c>
      <c r="F857" s="6">
        <v>418</v>
      </c>
      <c r="G857" s="4">
        <v>88</v>
      </c>
      <c r="H857" s="4">
        <v>110</v>
      </c>
      <c r="I857" s="4">
        <v>60</v>
      </c>
      <c r="J857" s="4">
        <v>55</v>
      </c>
      <c r="K857" s="4">
        <v>60</v>
      </c>
      <c r="L857" s="4">
        <v>45</v>
      </c>
      <c r="M857" s="7" t="str">
        <f t="shared" si="13"/>
        <v>(856,735, 'Gumshoos',1,null,418,88,110,60,55,60,45),</v>
      </c>
    </row>
    <row r="858" spans="1:13" ht="13" x14ac:dyDescent="0.25">
      <c r="A858" s="8">
        <v>857</v>
      </c>
      <c r="B858" s="4">
        <v>736</v>
      </c>
      <c r="C858" s="5" t="s">
        <v>829</v>
      </c>
      <c r="D858" s="5">
        <v>12</v>
      </c>
      <c r="E858" s="5" t="s">
        <v>3560</v>
      </c>
      <c r="F858" s="6">
        <v>300</v>
      </c>
      <c r="G858" s="4">
        <v>47</v>
      </c>
      <c r="H858" s="4">
        <v>62</v>
      </c>
      <c r="I858" s="4">
        <v>45</v>
      </c>
      <c r="J858" s="4">
        <v>55</v>
      </c>
      <c r="K858" s="4">
        <v>45</v>
      </c>
      <c r="L858" s="4">
        <v>46</v>
      </c>
      <c r="M858" s="7" t="str">
        <f t="shared" si="13"/>
        <v>(857,736, 'Grubbin',12,null,300,47,62,45,55,45,46),</v>
      </c>
    </row>
    <row r="859" spans="1:13" ht="15" customHeight="1" x14ac:dyDescent="0.25">
      <c r="A859" s="8">
        <v>858</v>
      </c>
      <c r="B859" s="4">
        <v>737</v>
      </c>
      <c r="C859" s="5" t="s">
        <v>830</v>
      </c>
      <c r="D859" s="5">
        <v>12</v>
      </c>
      <c r="E859" s="5">
        <v>4</v>
      </c>
      <c r="F859" s="6">
        <v>400</v>
      </c>
      <c r="G859" s="4">
        <v>57</v>
      </c>
      <c r="H859" s="4">
        <v>82</v>
      </c>
      <c r="I859" s="4">
        <v>95</v>
      </c>
      <c r="J859" s="4">
        <v>55</v>
      </c>
      <c r="K859" s="4">
        <v>75</v>
      </c>
      <c r="L859" s="4">
        <v>36</v>
      </c>
      <c r="M859" s="7" t="str">
        <f t="shared" si="13"/>
        <v>(858,737, 'Charjabug',12,4,400,57,82,95,55,75,36),</v>
      </c>
    </row>
    <row r="860" spans="1:13" ht="15" customHeight="1" x14ac:dyDescent="0.25">
      <c r="A860" s="8">
        <v>859</v>
      </c>
      <c r="B860" s="4">
        <v>738</v>
      </c>
      <c r="C860" s="5" t="s">
        <v>831</v>
      </c>
      <c r="D860" s="5">
        <v>12</v>
      </c>
      <c r="E860" s="5">
        <v>4</v>
      </c>
      <c r="F860" s="6">
        <v>500</v>
      </c>
      <c r="G860" s="4">
        <v>77</v>
      </c>
      <c r="H860" s="4">
        <v>70</v>
      </c>
      <c r="I860" s="4">
        <v>90</v>
      </c>
      <c r="J860" s="4">
        <v>145</v>
      </c>
      <c r="K860" s="4">
        <v>75</v>
      </c>
      <c r="L860" s="4">
        <v>43</v>
      </c>
      <c r="M860" s="7" t="str">
        <f t="shared" si="13"/>
        <v>(859,738, 'Vikavolt',12,4,500,77,70,90,145,75,43),</v>
      </c>
    </row>
    <row r="861" spans="1:13" ht="13" x14ac:dyDescent="0.25">
      <c r="A861" s="8">
        <v>860</v>
      </c>
      <c r="B861" s="4">
        <v>739</v>
      </c>
      <c r="C861" s="5" t="s">
        <v>832</v>
      </c>
      <c r="D861" s="5">
        <v>7</v>
      </c>
      <c r="E861" s="5" t="s">
        <v>3560</v>
      </c>
      <c r="F861" s="6">
        <v>338</v>
      </c>
      <c r="G861" s="4">
        <v>47</v>
      </c>
      <c r="H861" s="4">
        <v>82</v>
      </c>
      <c r="I861" s="4">
        <v>57</v>
      </c>
      <c r="J861" s="4">
        <v>42</v>
      </c>
      <c r="K861" s="4">
        <v>47</v>
      </c>
      <c r="L861" s="4">
        <v>63</v>
      </c>
      <c r="M861" s="7" t="str">
        <f t="shared" si="13"/>
        <v>(860,739, 'Crabrawler',7,null,338,47,82,57,42,47,63),</v>
      </c>
    </row>
    <row r="862" spans="1:13" ht="15" customHeight="1" x14ac:dyDescent="0.25">
      <c r="A862" s="8">
        <v>861</v>
      </c>
      <c r="B862" s="4">
        <v>740</v>
      </c>
      <c r="C862" s="5" t="s">
        <v>833</v>
      </c>
      <c r="D862" s="5">
        <v>7</v>
      </c>
      <c r="E862" s="5">
        <v>6</v>
      </c>
      <c r="F862" s="6">
        <v>478</v>
      </c>
      <c r="G862" s="4">
        <v>97</v>
      </c>
      <c r="H862" s="4">
        <v>132</v>
      </c>
      <c r="I862" s="4">
        <v>77</v>
      </c>
      <c r="J862" s="4">
        <v>62</v>
      </c>
      <c r="K862" s="4">
        <v>67</v>
      </c>
      <c r="L862" s="4">
        <v>43</v>
      </c>
      <c r="M862" s="7" t="str">
        <f t="shared" si="13"/>
        <v>(861,740, 'Crabominable',7,6,478,97,132,77,62,67,43),</v>
      </c>
    </row>
    <row r="863" spans="1:13" ht="15" customHeight="1" x14ac:dyDescent="0.25">
      <c r="A863" s="8">
        <v>862</v>
      </c>
      <c r="B863" s="4">
        <v>741</v>
      </c>
      <c r="C863" s="5" t="s">
        <v>3168</v>
      </c>
      <c r="D863" s="5">
        <v>2</v>
      </c>
      <c r="E863" s="5">
        <v>10</v>
      </c>
      <c r="F863" s="6">
        <v>476</v>
      </c>
      <c r="G863" s="4">
        <v>75</v>
      </c>
      <c r="H863" s="4">
        <v>70</v>
      </c>
      <c r="I863" s="4">
        <v>70</v>
      </c>
      <c r="J863" s="4">
        <v>98</v>
      </c>
      <c r="K863" s="4">
        <v>70</v>
      </c>
      <c r="L863" s="4">
        <v>93</v>
      </c>
      <c r="M863" s="7" t="str">
        <f t="shared" si="13"/>
        <v>(862,741, 'Oricorio (Baile Style)',2,10,476,75,70,70,98,70,93),</v>
      </c>
    </row>
    <row r="864" spans="1:13" ht="15" customHeight="1" x14ac:dyDescent="0.25">
      <c r="A864" s="8">
        <v>863</v>
      </c>
      <c r="B864" s="4">
        <v>741</v>
      </c>
      <c r="C864" s="5" t="s">
        <v>3169</v>
      </c>
      <c r="D864" s="5">
        <v>4</v>
      </c>
      <c r="E864" s="5">
        <v>10</v>
      </c>
      <c r="F864" s="6">
        <v>476</v>
      </c>
      <c r="G864" s="4">
        <v>75</v>
      </c>
      <c r="H864" s="4">
        <v>70</v>
      </c>
      <c r="I864" s="4">
        <v>70</v>
      </c>
      <c r="J864" s="4">
        <v>98</v>
      </c>
      <c r="K864" s="4">
        <v>70</v>
      </c>
      <c r="L864" s="4">
        <v>93</v>
      </c>
      <c r="M864" s="7" t="str">
        <f t="shared" si="13"/>
        <v>(863,741, 'Oricorio (Pom-Pom Style)',4,10,476,75,70,70,98,70,93),</v>
      </c>
    </row>
    <row r="865" spans="1:13" ht="15" customHeight="1" x14ac:dyDescent="0.25">
      <c r="A865" s="8">
        <v>864</v>
      </c>
      <c r="B865" s="4">
        <v>741</v>
      </c>
      <c r="C865" s="5" t="s">
        <v>3170</v>
      </c>
      <c r="D865" s="5">
        <v>11</v>
      </c>
      <c r="E865" s="5">
        <v>10</v>
      </c>
      <c r="F865" s="6">
        <v>476</v>
      </c>
      <c r="G865" s="4">
        <v>75</v>
      </c>
      <c r="H865" s="4">
        <v>70</v>
      </c>
      <c r="I865" s="4">
        <v>70</v>
      </c>
      <c r="J865" s="4">
        <v>98</v>
      </c>
      <c r="K865" s="4">
        <v>70</v>
      </c>
      <c r="L865" s="4">
        <v>93</v>
      </c>
      <c r="M865" s="7" t="str">
        <f t="shared" si="13"/>
        <v>(864,741, 'Oricorio (Pa'u Style)',11,10,476,75,70,70,98,70,93),</v>
      </c>
    </row>
    <row r="866" spans="1:13" ht="15" customHeight="1" x14ac:dyDescent="0.25">
      <c r="A866" s="8">
        <v>865</v>
      </c>
      <c r="B866" s="4">
        <v>741</v>
      </c>
      <c r="C866" s="5" t="s">
        <v>3171</v>
      </c>
      <c r="D866" s="5">
        <v>14</v>
      </c>
      <c r="E866" s="5">
        <v>10</v>
      </c>
      <c r="F866" s="6">
        <v>476</v>
      </c>
      <c r="G866" s="4">
        <v>75</v>
      </c>
      <c r="H866" s="4">
        <v>70</v>
      </c>
      <c r="I866" s="4">
        <v>70</v>
      </c>
      <c r="J866" s="4">
        <v>98</v>
      </c>
      <c r="K866" s="4">
        <v>70</v>
      </c>
      <c r="L866" s="4">
        <v>93</v>
      </c>
      <c r="M866" s="7" t="str">
        <f t="shared" si="13"/>
        <v>(865,741, 'Oricorio (Sensu Style)',14,10,476,75,70,70,98,70,93),</v>
      </c>
    </row>
    <row r="867" spans="1:13" ht="15" customHeight="1" x14ac:dyDescent="0.25">
      <c r="A867" s="8">
        <v>866</v>
      </c>
      <c r="B867" s="4">
        <v>742</v>
      </c>
      <c r="C867" s="5" t="s">
        <v>834</v>
      </c>
      <c r="D867" s="5">
        <v>12</v>
      </c>
      <c r="E867" s="5">
        <v>18</v>
      </c>
      <c r="F867" s="6">
        <v>304</v>
      </c>
      <c r="G867" s="4">
        <v>40</v>
      </c>
      <c r="H867" s="4">
        <v>45</v>
      </c>
      <c r="I867" s="4">
        <v>40</v>
      </c>
      <c r="J867" s="4">
        <v>55</v>
      </c>
      <c r="K867" s="4">
        <v>40</v>
      </c>
      <c r="L867" s="4">
        <v>84</v>
      </c>
      <c r="M867" s="7" t="str">
        <f t="shared" si="13"/>
        <v>(866,742, 'Cutiefly',12,18,304,40,45,40,55,40,84),</v>
      </c>
    </row>
    <row r="868" spans="1:13" ht="15" customHeight="1" x14ac:dyDescent="0.25">
      <c r="A868" s="8">
        <v>867</v>
      </c>
      <c r="B868" s="4">
        <v>743</v>
      </c>
      <c r="C868" s="5" t="s">
        <v>835</v>
      </c>
      <c r="D868" s="5">
        <v>12</v>
      </c>
      <c r="E868" s="5">
        <v>18</v>
      </c>
      <c r="F868" s="6">
        <v>464</v>
      </c>
      <c r="G868" s="4">
        <v>60</v>
      </c>
      <c r="H868" s="4">
        <v>55</v>
      </c>
      <c r="I868" s="4">
        <v>60</v>
      </c>
      <c r="J868" s="4">
        <v>95</v>
      </c>
      <c r="K868" s="4">
        <v>70</v>
      </c>
      <c r="L868" s="4">
        <v>124</v>
      </c>
      <c r="M868" s="7" t="str">
        <f t="shared" si="13"/>
        <v>(867,743, 'Ribombee',12,18,464,60,55,60,95,70,124),</v>
      </c>
    </row>
    <row r="869" spans="1:13" ht="13" x14ac:dyDescent="0.25">
      <c r="A869" s="8">
        <v>868</v>
      </c>
      <c r="B869" s="4">
        <v>744</v>
      </c>
      <c r="C869" s="5" t="s">
        <v>836</v>
      </c>
      <c r="D869" s="5">
        <v>13</v>
      </c>
      <c r="E869" s="5" t="s">
        <v>3560</v>
      </c>
      <c r="F869" s="6">
        <v>280</v>
      </c>
      <c r="G869" s="4">
        <v>45</v>
      </c>
      <c r="H869" s="4">
        <v>65</v>
      </c>
      <c r="I869" s="4">
        <v>40</v>
      </c>
      <c r="J869" s="4">
        <v>30</v>
      </c>
      <c r="K869" s="4">
        <v>40</v>
      </c>
      <c r="L869" s="4">
        <v>60</v>
      </c>
      <c r="M869" s="7" t="str">
        <f t="shared" si="13"/>
        <v>(868,744, 'Rockruff',13,null,280,45,65,40,30,40,60),</v>
      </c>
    </row>
    <row r="870" spans="1:13" ht="15" customHeight="1" x14ac:dyDescent="0.25">
      <c r="A870" s="8">
        <v>869</v>
      </c>
      <c r="B870" s="4">
        <v>745</v>
      </c>
      <c r="C870" s="5" t="s">
        <v>3172</v>
      </c>
      <c r="D870" s="5">
        <v>13</v>
      </c>
      <c r="E870" s="5" t="s">
        <v>3560</v>
      </c>
      <c r="F870" s="6">
        <v>487</v>
      </c>
      <c r="G870" s="4">
        <v>75</v>
      </c>
      <c r="H870" s="4">
        <v>115</v>
      </c>
      <c r="I870" s="4">
        <v>65</v>
      </c>
      <c r="J870" s="4">
        <v>55</v>
      </c>
      <c r="K870" s="4">
        <v>65</v>
      </c>
      <c r="L870" s="4">
        <v>112</v>
      </c>
      <c r="M870" s="7" t="str">
        <f t="shared" si="13"/>
        <v>(869,745, 'Lycanroc (Midday Form)',13,null,487,75,115,65,55,65,112),</v>
      </c>
    </row>
    <row r="871" spans="1:13" ht="15" customHeight="1" x14ac:dyDescent="0.25">
      <c r="A871" s="8">
        <v>870</v>
      </c>
      <c r="B871" s="4">
        <v>745</v>
      </c>
      <c r="C871" s="5" t="s">
        <v>3173</v>
      </c>
      <c r="D871" s="5">
        <v>13</v>
      </c>
      <c r="E871" s="5" t="s">
        <v>3560</v>
      </c>
      <c r="F871" s="6">
        <v>487</v>
      </c>
      <c r="G871" s="4">
        <v>85</v>
      </c>
      <c r="H871" s="4">
        <v>115</v>
      </c>
      <c r="I871" s="4">
        <v>75</v>
      </c>
      <c r="J871" s="4">
        <v>55</v>
      </c>
      <c r="K871" s="4">
        <v>75</v>
      </c>
      <c r="L871" s="4">
        <v>82</v>
      </c>
      <c r="M871" s="7" t="str">
        <f t="shared" si="13"/>
        <v>(870,745, 'Lycanroc (Midnight Form)',13,null,487,85,115,75,55,75,82),</v>
      </c>
    </row>
    <row r="872" spans="1:13" ht="15" customHeight="1" x14ac:dyDescent="0.25">
      <c r="A872" s="8">
        <v>871</v>
      </c>
      <c r="B872" s="4">
        <v>745</v>
      </c>
      <c r="C872" s="5" t="s">
        <v>3174</v>
      </c>
      <c r="D872" s="5">
        <v>13</v>
      </c>
      <c r="E872" s="5" t="s">
        <v>3560</v>
      </c>
      <c r="F872" s="6">
        <v>487</v>
      </c>
      <c r="G872" s="4">
        <v>75</v>
      </c>
      <c r="H872" s="4">
        <v>117</v>
      </c>
      <c r="I872" s="4">
        <v>65</v>
      </c>
      <c r="J872" s="4">
        <v>55</v>
      </c>
      <c r="K872" s="4">
        <v>65</v>
      </c>
      <c r="L872" s="4">
        <v>110</v>
      </c>
      <c r="M872" s="7" t="str">
        <f t="shared" si="13"/>
        <v>(871,745, 'Lycanroc (Dusk Form)',13,null,487,75,117,65,55,65,110),</v>
      </c>
    </row>
    <row r="873" spans="1:13" ht="15" customHeight="1" x14ac:dyDescent="0.25">
      <c r="A873" s="8">
        <v>872</v>
      </c>
      <c r="B873" s="4">
        <v>746</v>
      </c>
      <c r="C873" s="5" t="s">
        <v>3175</v>
      </c>
      <c r="D873" s="5">
        <v>3</v>
      </c>
      <c r="E873" s="5" t="s">
        <v>3560</v>
      </c>
      <c r="F873" s="6">
        <v>175</v>
      </c>
      <c r="G873" s="4">
        <v>45</v>
      </c>
      <c r="H873" s="4">
        <v>20</v>
      </c>
      <c r="I873" s="4">
        <v>20</v>
      </c>
      <c r="J873" s="4">
        <v>25</v>
      </c>
      <c r="K873" s="4">
        <v>25</v>
      </c>
      <c r="L873" s="4">
        <v>40</v>
      </c>
      <c r="M873" s="7" t="str">
        <f t="shared" si="13"/>
        <v>(872,746, 'Wishiwashi (Solo Form)',3,null,175,45,20,20,25,25,40),</v>
      </c>
    </row>
    <row r="874" spans="1:13" ht="15" customHeight="1" x14ac:dyDescent="0.25">
      <c r="A874" s="8">
        <v>873</v>
      </c>
      <c r="B874" s="4">
        <v>746</v>
      </c>
      <c r="C874" s="5" t="s">
        <v>3176</v>
      </c>
      <c r="D874" s="5">
        <v>3</v>
      </c>
      <c r="E874" s="5" t="s">
        <v>3560</v>
      </c>
      <c r="F874" s="6">
        <v>620</v>
      </c>
      <c r="G874" s="4">
        <v>45</v>
      </c>
      <c r="H874" s="4">
        <v>140</v>
      </c>
      <c r="I874" s="4">
        <v>130</v>
      </c>
      <c r="J874" s="4">
        <v>140</v>
      </c>
      <c r="K874" s="4">
        <v>135</v>
      </c>
      <c r="L874" s="4">
        <v>30</v>
      </c>
      <c r="M874" s="7" t="str">
        <f t="shared" si="13"/>
        <v>(873,746, 'Wishiwashi (School Form)',3,null,620,45,140,130,140,135,30),</v>
      </c>
    </row>
    <row r="875" spans="1:13" ht="15" customHeight="1" x14ac:dyDescent="0.25">
      <c r="A875" s="8">
        <v>874</v>
      </c>
      <c r="B875" s="4">
        <v>747</v>
      </c>
      <c r="C875" s="5" t="s">
        <v>837</v>
      </c>
      <c r="D875" s="5">
        <v>8</v>
      </c>
      <c r="E875" s="5">
        <v>3</v>
      </c>
      <c r="F875" s="6">
        <v>305</v>
      </c>
      <c r="G875" s="4">
        <v>50</v>
      </c>
      <c r="H875" s="4">
        <v>53</v>
      </c>
      <c r="I875" s="4">
        <v>62</v>
      </c>
      <c r="J875" s="4">
        <v>43</v>
      </c>
      <c r="K875" s="4">
        <v>52</v>
      </c>
      <c r="L875" s="4">
        <v>45</v>
      </c>
      <c r="M875" s="7" t="str">
        <f t="shared" si="13"/>
        <v>(874,747, 'Mareanie',8,3,305,50,53,62,43,52,45),</v>
      </c>
    </row>
    <row r="876" spans="1:13" ht="15" customHeight="1" x14ac:dyDescent="0.25">
      <c r="A876" s="8">
        <v>875</v>
      </c>
      <c r="B876" s="4">
        <v>748</v>
      </c>
      <c r="C876" s="5" t="s">
        <v>838</v>
      </c>
      <c r="D876" s="5">
        <v>8</v>
      </c>
      <c r="E876" s="5">
        <v>3</v>
      </c>
      <c r="F876" s="6">
        <v>495</v>
      </c>
      <c r="G876" s="4">
        <v>50</v>
      </c>
      <c r="H876" s="4">
        <v>63</v>
      </c>
      <c r="I876" s="4">
        <v>152</v>
      </c>
      <c r="J876" s="4">
        <v>53</v>
      </c>
      <c r="K876" s="4">
        <v>142</v>
      </c>
      <c r="L876" s="4">
        <v>35</v>
      </c>
      <c r="M876" s="7" t="str">
        <f t="shared" si="13"/>
        <v>(875,748, 'Toxapex',8,3,495,50,63,152,53,142,35),</v>
      </c>
    </row>
    <row r="877" spans="1:13" ht="13" x14ac:dyDescent="0.25">
      <c r="A877" s="8">
        <v>876</v>
      </c>
      <c r="B877" s="4">
        <v>749</v>
      </c>
      <c r="C877" s="5" t="s">
        <v>839</v>
      </c>
      <c r="D877" s="5">
        <v>9</v>
      </c>
      <c r="E877" s="5" t="s">
        <v>3560</v>
      </c>
      <c r="F877" s="6">
        <v>385</v>
      </c>
      <c r="G877" s="4">
        <v>70</v>
      </c>
      <c r="H877" s="4">
        <v>100</v>
      </c>
      <c r="I877" s="4">
        <v>70</v>
      </c>
      <c r="J877" s="4">
        <v>45</v>
      </c>
      <c r="K877" s="4">
        <v>55</v>
      </c>
      <c r="L877" s="4">
        <v>45</v>
      </c>
      <c r="M877" s="7" t="str">
        <f t="shared" si="13"/>
        <v>(876,749, 'Mudbray',9,null,385,70,100,70,45,55,45),</v>
      </c>
    </row>
    <row r="878" spans="1:13" ht="13" x14ac:dyDescent="0.25">
      <c r="A878" s="8">
        <v>877</v>
      </c>
      <c r="B878" s="4">
        <v>750</v>
      </c>
      <c r="C878" s="5" t="s">
        <v>840</v>
      </c>
      <c r="D878" s="5">
        <v>9</v>
      </c>
      <c r="E878" s="5" t="s">
        <v>3560</v>
      </c>
      <c r="F878" s="6">
        <v>500</v>
      </c>
      <c r="G878" s="4">
        <v>100</v>
      </c>
      <c r="H878" s="4">
        <v>125</v>
      </c>
      <c r="I878" s="4">
        <v>100</v>
      </c>
      <c r="J878" s="4">
        <v>55</v>
      </c>
      <c r="K878" s="4">
        <v>85</v>
      </c>
      <c r="L878" s="4">
        <v>35</v>
      </c>
      <c r="M878" s="7" t="str">
        <f t="shared" si="13"/>
        <v>(877,750, 'Mudsdale',9,null,500,100,125,100,55,85,35),</v>
      </c>
    </row>
    <row r="879" spans="1:13" ht="15" customHeight="1" x14ac:dyDescent="0.25">
      <c r="A879" s="8">
        <v>878</v>
      </c>
      <c r="B879" s="4">
        <v>751</v>
      </c>
      <c r="C879" s="5" t="s">
        <v>841</v>
      </c>
      <c r="D879" s="5">
        <v>3</v>
      </c>
      <c r="E879" s="5">
        <v>12</v>
      </c>
      <c r="F879" s="6">
        <v>269</v>
      </c>
      <c r="G879" s="4">
        <v>38</v>
      </c>
      <c r="H879" s="4">
        <v>40</v>
      </c>
      <c r="I879" s="4">
        <v>52</v>
      </c>
      <c r="J879" s="4">
        <v>40</v>
      </c>
      <c r="K879" s="4">
        <v>72</v>
      </c>
      <c r="L879" s="4">
        <v>27</v>
      </c>
      <c r="M879" s="7" t="str">
        <f t="shared" si="13"/>
        <v>(878,751, 'Dewpider',3,12,269,38,40,52,40,72,27),</v>
      </c>
    </row>
    <row r="880" spans="1:13" ht="15" customHeight="1" x14ac:dyDescent="0.25">
      <c r="A880" s="8">
        <v>879</v>
      </c>
      <c r="B880" s="4">
        <v>752</v>
      </c>
      <c r="C880" s="5" t="s">
        <v>842</v>
      </c>
      <c r="D880" s="5">
        <v>3</v>
      </c>
      <c r="E880" s="5">
        <v>12</v>
      </c>
      <c r="F880" s="6">
        <v>454</v>
      </c>
      <c r="G880" s="4">
        <v>68</v>
      </c>
      <c r="H880" s="4">
        <v>70</v>
      </c>
      <c r="I880" s="4">
        <v>92</v>
      </c>
      <c r="J880" s="4">
        <v>50</v>
      </c>
      <c r="K880" s="4">
        <v>132</v>
      </c>
      <c r="L880" s="4">
        <v>42</v>
      </c>
      <c r="M880" s="7" t="str">
        <f t="shared" si="13"/>
        <v>(879,752, 'Araquanid',3,12,454,68,70,92,50,132,42),</v>
      </c>
    </row>
    <row r="881" spans="1:13" ht="13" x14ac:dyDescent="0.25">
      <c r="A881" s="8">
        <v>880</v>
      </c>
      <c r="B881" s="4">
        <v>753</v>
      </c>
      <c r="C881" s="5" t="s">
        <v>843</v>
      </c>
      <c r="D881" s="5">
        <v>5</v>
      </c>
      <c r="E881" s="5" t="s">
        <v>3560</v>
      </c>
      <c r="F881" s="6">
        <v>250</v>
      </c>
      <c r="G881" s="4">
        <v>40</v>
      </c>
      <c r="H881" s="4">
        <v>55</v>
      </c>
      <c r="I881" s="4">
        <v>35</v>
      </c>
      <c r="J881" s="4">
        <v>50</v>
      </c>
      <c r="K881" s="4">
        <v>35</v>
      </c>
      <c r="L881" s="4">
        <v>35</v>
      </c>
      <c r="M881" s="7" t="str">
        <f t="shared" si="13"/>
        <v>(880,753, 'Fomantis',5,null,250,40,55,35,50,35,35),</v>
      </c>
    </row>
    <row r="882" spans="1:13" ht="13" x14ac:dyDescent="0.25">
      <c r="A882" s="8">
        <v>881</v>
      </c>
      <c r="B882" s="4">
        <v>754</v>
      </c>
      <c r="C882" s="5" t="s">
        <v>844</v>
      </c>
      <c r="D882" s="5">
        <v>5</v>
      </c>
      <c r="E882" s="5" t="s">
        <v>3560</v>
      </c>
      <c r="F882" s="6">
        <v>480</v>
      </c>
      <c r="G882" s="4">
        <v>70</v>
      </c>
      <c r="H882" s="4">
        <v>105</v>
      </c>
      <c r="I882" s="4">
        <v>90</v>
      </c>
      <c r="J882" s="4">
        <v>80</v>
      </c>
      <c r="K882" s="4">
        <v>90</v>
      </c>
      <c r="L882" s="4">
        <v>45</v>
      </c>
      <c r="M882" s="7" t="str">
        <f t="shared" si="13"/>
        <v>(881,754, 'Lurantis',5,null,480,70,105,90,80,90,45),</v>
      </c>
    </row>
    <row r="883" spans="1:13" ht="15" customHeight="1" x14ac:dyDescent="0.25">
      <c r="A883" s="8">
        <v>882</v>
      </c>
      <c r="B883" s="4">
        <v>755</v>
      </c>
      <c r="C883" s="5" t="s">
        <v>845</v>
      </c>
      <c r="D883" s="5">
        <v>5</v>
      </c>
      <c r="E883" s="5">
        <v>18</v>
      </c>
      <c r="F883" s="6">
        <v>285</v>
      </c>
      <c r="G883" s="4">
        <v>40</v>
      </c>
      <c r="H883" s="4">
        <v>35</v>
      </c>
      <c r="I883" s="4">
        <v>55</v>
      </c>
      <c r="J883" s="4">
        <v>65</v>
      </c>
      <c r="K883" s="4">
        <v>75</v>
      </c>
      <c r="L883" s="4">
        <v>15</v>
      </c>
      <c r="M883" s="7" t="str">
        <f t="shared" si="13"/>
        <v>(882,755, 'Morelull',5,18,285,40,35,55,65,75,15),</v>
      </c>
    </row>
    <row r="884" spans="1:13" ht="15" customHeight="1" x14ac:dyDescent="0.25">
      <c r="A884" s="8">
        <v>883</v>
      </c>
      <c r="B884" s="4">
        <v>756</v>
      </c>
      <c r="C884" s="5" t="s">
        <v>846</v>
      </c>
      <c r="D884" s="5">
        <v>5</v>
      </c>
      <c r="E884" s="5">
        <v>18</v>
      </c>
      <c r="F884" s="6">
        <v>405</v>
      </c>
      <c r="G884" s="4">
        <v>60</v>
      </c>
      <c r="H884" s="4">
        <v>45</v>
      </c>
      <c r="I884" s="4">
        <v>80</v>
      </c>
      <c r="J884" s="4">
        <v>90</v>
      </c>
      <c r="K884" s="4">
        <v>100</v>
      </c>
      <c r="L884" s="4">
        <v>30</v>
      </c>
      <c r="M884" s="7" t="str">
        <f t="shared" si="13"/>
        <v>(883,756, 'Shiinotic',5,18,405,60,45,80,90,100,30),</v>
      </c>
    </row>
    <row r="885" spans="1:13" ht="15" customHeight="1" x14ac:dyDescent="0.25">
      <c r="A885" s="8">
        <v>884</v>
      </c>
      <c r="B885" s="4">
        <v>757</v>
      </c>
      <c r="C885" s="5" t="s">
        <v>847</v>
      </c>
      <c r="D885" s="5">
        <v>8</v>
      </c>
      <c r="E885" s="5">
        <v>2</v>
      </c>
      <c r="F885" s="6">
        <v>320</v>
      </c>
      <c r="G885" s="4">
        <v>48</v>
      </c>
      <c r="H885" s="4">
        <v>44</v>
      </c>
      <c r="I885" s="4">
        <v>40</v>
      </c>
      <c r="J885" s="4">
        <v>71</v>
      </c>
      <c r="K885" s="4">
        <v>40</v>
      </c>
      <c r="L885" s="4">
        <v>77</v>
      </c>
      <c r="M885" s="7" t="str">
        <f t="shared" si="13"/>
        <v>(884,757, 'Salandit',8,2,320,48,44,40,71,40,77),</v>
      </c>
    </row>
    <row r="886" spans="1:13" ht="15" customHeight="1" x14ac:dyDescent="0.25">
      <c r="A886" s="8">
        <v>885</v>
      </c>
      <c r="B886" s="4">
        <v>758</v>
      </c>
      <c r="C886" s="5" t="s">
        <v>848</v>
      </c>
      <c r="D886" s="5">
        <v>8</v>
      </c>
      <c r="E886" s="5">
        <v>2</v>
      </c>
      <c r="F886" s="6">
        <v>480</v>
      </c>
      <c r="G886" s="4">
        <v>68</v>
      </c>
      <c r="H886" s="4">
        <v>64</v>
      </c>
      <c r="I886" s="4">
        <v>60</v>
      </c>
      <c r="J886" s="4">
        <v>111</v>
      </c>
      <c r="K886" s="4">
        <v>60</v>
      </c>
      <c r="L886" s="4">
        <v>117</v>
      </c>
      <c r="M886" s="7" t="str">
        <f t="shared" si="13"/>
        <v>(885,758, 'Salazzle',8,2,480,68,64,60,111,60,117),</v>
      </c>
    </row>
    <row r="887" spans="1:13" ht="15" customHeight="1" x14ac:dyDescent="0.25">
      <c r="A887" s="8">
        <v>886</v>
      </c>
      <c r="B887" s="4">
        <v>759</v>
      </c>
      <c r="C887" s="5" t="s">
        <v>849</v>
      </c>
      <c r="D887" s="5">
        <v>1</v>
      </c>
      <c r="E887" s="5">
        <v>7</v>
      </c>
      <c r="F887" s="6">
        <v>340</v>
      </c>
      <c r="G887" s="4">
        <v>70</v>
      </c>
      <c r="H887" s="4">
        <v>75</v>
      </c>
      <c r="I887" s="4">
        <v>50</v>
      </c>
      <c r="J887" s="4">
        <v>45</v>
      </c>
      <c r="K887" s="4">
        <v>50</v>
      </c>
      <c r="L887" s="4">
        <v>50</v>
      </c>
      <c r="M887" s="7" t="str">
        <f t="shared" si="13"/>
        <v>(886,759, 'Stufful',1,7,340,70,75,50,45,50,50),</v>
      </c>
    </row>
    <row r="888" spans="1:13" ht="15" customHeight="1" x14ac:dyDescent="0.25">
      <c r="A888" s="8">
        <v>887</v>
      </c>
      <c r="B888" s="4">
        <v>760</v>
      </c>
      <c r="C888" s="5" t="s">
        <v>850</v>
      </c>
      <c r="D888" s="5">
        <v>1</v>
      </c>
      <c r="E888" s="5">
        <v>7</v>
      </c>
      <c r="F888" s="6">
        <v>500</v>
      </c>
      <c r="G888" s="4">
        <v>120</v>
      </c>
      <c r="H888" s="4">
        <v>125</v>
      </c>
      <c r="I888" s="4">
        <v>80</v>
      </c>
      <c r="J888" s="4">
        <v>55</v>
      </c>
      <c r="K888" s="4">
        <v>60</v>
      </c>
      <c r="L888" s="4">
        <v>60</v>
      </c>
      <c r="M888" s="7" t="str">
        <f t="shared" si="13"/>
        <v>(887,760, 'Bewear',1,7,500,120,125,80,55,60,60),</v>
      </c>
    </row>
    <row r="889" spans="1:13" ht="13" x14ac:dyDescent="0.25">
      <c r="A889" s="8">
        <v>888</v>
      </c>
      <c r="B889" s="4">
        <v>761</v>
      </c>
      <c r="C889" s="5" t="s">
        <v>851</v>
      </c>
      <c r="D889" s="5">
        <v>5</v>
      </c>
      <c r="E889" s="5" t="s">
        <v>3560</v>
      </c>
      <c r="F889" s="6">
        <v>210</v>
      </c>
      <c r="G889" s="4">
        <v>42</v>
      </c>
      <c r="H889" s="4">
        <v>30</v>
      </c>
      <c r="I889" s="4">
        <v>38</v>
      </c>
      <c r="J889" s="4">
        <v>30</v>
      </c>
      <c r="K889" s="4">
        <v>38</v>
      </c>
      <c r="L889" s="4">
        <v>32</v>
      </c>
      <c r="M889" s="7" t="str">
        <f t="shared" si="13"/>
        <v>(888,761, 'Bounsweet',5,null,210,42,30,38,30,38,32),</v>
      </c>
    </row>
    <row r="890" spans="1:13" ht="13" x14ac:dyDescent="0.25">
      <c r="A890" s="8">
        <v>889</v>
      </c>
      <c r="B890" s="4">
        <v>762</v>
      </c>
      <c r="C890" s="5" t="s">
        <v>852</v>
      </c>
      <c r="D890" s="5">
        <v>5</v>
      </c>
      <c r="E890" s="5" t="s">
        <v>3560</v>
      </c>
      <c r="F890" s="6">
        <v>290</v>
      </c>
      <c r="G890" s="4">
        <v>52</v>
      </c>
      <c r="H890" s="4">
        <v>40</v>
      </c>
      <c r="I890" s="4">
        <v>48</v>
      </c>
      <c r="J890" s="4">
        <v>40</v>
      </c>
      <c r="K890" s="4">
        <v>48</v>
      </c>
      <c r="L890" s="4">
        <v>62</v>
      </c>
      <c r="M890" s="7" t="str">
        <f t="shared" si="13"/>
        <v>(889,762, 'Steenee',5,null,290,52,40,48,40,48,62),</v>
      </c>
    </row>
    <row r="891" spans="1:13" ht="13" x14ac:dyDescent="0.25">
      <c r="A891" s="8">
        <v>890</v>
      </c>
      <c r="B891" s="4">
        <v>763</v>
      </c>
      <c r="C891" s="5" t="s">
        <v>853</v>
      </c>
      <c r="D891" s="5">
        <v>5</v>
      </c>
      <c r="E891" s="5" t="s">
        <v>3560</v>
      </c>
      <c r="F891" s="6">
        <v>510</v>
      </c>
      <c r="G891" s="4">
        <v>72</v>
      </c>
      <c r="H891" s="4">
        <v>120</v>
      </c>
      <c r="I891" s="4">
        <v>98</v>
      </c>
      <c r="J891" s="4">
        <v>50</v>
      </c>
      <c r="K891" s="4">
        <v>98</v>
      </c>
      <c r="L891" s="4">
        <v>72</v>
      </c>
      <c r="M891" s="7" t="str">
        <f t="shared" si="13"/>
        <v>(890,763, 'Tsareena',5,null,510,72,120,98,50,98,72),</v>
      </c>
    </row>
    <row r="892" spans="1:13" ht="13" x14ac:dyDescent="0.25">
      <c r="A892" s="8">
        <v>891</v>
      </c>
      <c r="B892" s="4">
        <v>764</v>
      </c>
      <c r="C892" s="5" t="s">
        <v>854</v>
      </c>
      <c r="D892" s="5">
        <v>18</v>
      </c>
      <c r="E892" s="5" t="s">
        <v>3560</v>
      </c>
      <c r="F892" s="6">
        <v>485</v>
      </c>
      <c r="G892" s="4">
        <v>51</v>
      </c>
      <c r="H892" s="4">
        <v>52</v>
      </c>
      <c r="I892" s="4">
        <v>90</v>
      </c>
      <c r="J892" s="4">
        <v>82</v>
      </c>
      <c r="K892" s="4">
        <v>110</v>
      </c>
      <c r="L892" s="4">
        <v>100</v>
      </c>
      <c r="M892" s="7" t="str">
        <f t="shared" si="13"/>
        <v>(891,764, 'Comfey',18,null,485,51,52,90,82,110,100),</v>
      </c>
    </row>
    <row r="893" spans="1:13" ht="15" customHeight="1" x14ac:dyDescent="0.25">
      <c r="A893" s="8">
        <v>892</v>
      </c>
      <c r="B893" s="4">
        <v>765</v>
      </c>
      <c r="C893" s="5" t="s">
        <v>855</v>
      </c>
      <c r="D893" s="5">
        <v>1</v>
      </c>
      <c r="E893" s="5">
        <v>11</v>
      </c>
      <c r="F893" s="6">
        <v>490</v>
      </c>
      <c r="G893" s="4">
        <v>90</v>
      </c>
      <c r="H893" s="4">
        <v>60</v>
      </c>
      <c r="I893" s="4">
        <v>80</v>
      </c>
      <c r="J893" s="4">
        <v>90</v>
      </c>
      <c r="K893" s="4">
        <v>110</v>
      </c>
      <c r="L893" s="4">
        <v>60</v>
      </c>
      <c r="M893" s="7" t="str">
        <f t="shared" si="13"/>
        <v>(892,765, 'Oranguru',1,11,490,90,60,80,90,110,60),</v>
      </c>
    </row>
    <row r="894" spans="1:13" ht="13" x14ac:dyDescent="0.25">
      <c r="A894" s="8">
        <v>893</v>
      </c>
      <c r="B894" s="4">
        <v>766</v>
      </c>
      <c r="C894" s="5" t="s">
        <v>856</v>
      </c>
      <c r="D894" s="5">
        <v>7</v>
      </c>
      <c r="E894" s="5" t="s">
        <v>3560</v>
      </c>
      <c r="F894" s="6">
        <v>490</v>
      </c>
      <c r="G894" s="4">
        <v>100</v>
      </c>
      <c r="H894" s="4">
        <v>120</v>
      </c>
      <c r="I894" s="4">
        <v>90</v>
      </c>
      <c r="J894" s="4">
        <v>40</v>
      </c>
      <c r="K894" s="4">
        <v>60</v>
      </c>
      <c r="L894" s="4">
        <v>80</v>
      </c>
      <c r="M894" s="7" t="str">
        <f t="shared" si="13"/>
        <v>(893,766, 'Passimian',7,null,490,100,120,90,40,60,80),</v>
      </c>
    </row>
    <row r="895" spans="1:13" ht="15" customHeight="1" x14ac:dyDescent="0.25">
      <c r="A895" s="8">
        <v>894</v>
      </c>
      <c r="B895" s="4">
        <v>767</v>
      </c>
      <c r="C895" s="5" t="s">
        <v>857</v>
      </c>
      <c r="D895" s="5">
        <v>12</v>
      </c>
      <c r="E895" s="5">
        <v>3</v>
      </c>
      <c r="F895" s="6">
        <v>230</v>
      </c>
      <c r="G895" s="4">
        <v>25</v>
      </c>
      <c r="H895" s="4">
        <v>35</v>
      </c>
      <c r="I895" s="4">
        <v>40</v>
      </c>
      <c r="J895" s="4">
        <v>20</v>
      </c>
      <c r="K895" s="4">
        <v>30</v>
      </c>
      <c r="L895" s="4">
        <v>80</v>
      </c>
      <c r="M895" s="7" t="str">
        <f t="shared" si="13"/>
        <v>(894,767, 'Wimpod',12,3,230,25,35,40,20,30,80),</v>
      </c>
    </row>
    <row r="896" spans="1:13" ht="15" customHeight="1" x14ac:dyDescent="0.25">
      <c r="A896" s="8">
        <v>895</v>
      </c>
      <c r="B896" s="4">
        <v>768</v>
      </c>
      <c r="C896" s="5" t="s">
        <v>858</v>
      </c>
      <c r="D896" s="5">
        <v>12</v>
      </c>
      <c r="E896" s="5">
        <v>3</v>
      </c>
      <c r="F896" s="6">
        <v>530</v>
      </c>
      <c r="G896" s="4">
        <v>75</v>
      </c>
      <c r="H896" s="4">
        <v>125</v>
      </c>
      <c r="I896" s="4">
        <v>140</v>
      </c>
      <c r="J896" s="4">
        <v>60</v>
      </c>
      <c r="K896" s="4">
        <v>90</v>
      </c>
      <c r="L896" s="4">
        <v>40</v>
      </c>
      <c r="M896" s="7" t="str">
        <f t="shared" si="13"/>
        <v>(895,768, 'Golisopod',12,3,530,75,125,140,60,90,40),</v>
      </c>
    </row>
    <row r="897" spans="1:13" ht="15" customHeight="1" x14ac:dyDescent="0.25">
      <c r="A897" s="8">
        <v>896</v>
      </c>
      <c r="B897" s="4">
        <v>769</v>
      </c>
      <c r="C897" s="5" t="s">
        <v>859</v>
      </c>
      <c r="D897" s="5">
        <v>14</v>
      </c>
      <c r="E897" s="5">
        <v>9</v>
      </c>
      <c r="F897" s="6">
        <v>320</v>
      </c>
      <c r="G897" s="4">
        <v>55</v>
      </c>
      <c r="H897" s="4">
        <v>55</v>
      </c>
      <c r="I897" s="4">
        <v>80</v>
      </c>
      <c r="J897" s="4">
        <v>70</v>
      </c>
      <c r="K897" s="4">
        <v>45</v>
      </c>
      <c r="L897" s="4">
        <v>15</v>
      </c>
      <c r="M897" s="7" t="str">
        <f t="shared" si="13"/>
        <v>(896,769, 'Sandygast',14,9,320,55,55,80,70,45,15),</v>
      </c>
    </row>
    <row r="898" spans="1:13" ht="15" customHeight="1" x14ac:dyDescent="0.25">
      <c r="A898" s="8">
        <v>897</v>
      </c>
      <c r="B898" s="4">
        <v>770</v>
      </c>
      <c r="C898" s="5" t="s">
        <v>860</v>
      </c>
      <c r="D898" s="5">
        <v>14</v>
      </c>
      <c r="E898" s="5">
        <v>9</v>
      </c>
      <c r="F898" s="6">
        <v>480</v>
      </c>
      <c r="G898" s="4">
        <v>85</v>
      </c>
      <c r="H898" s="4">
        <v>75</v>
      </c>
      <c r="I898" s="4">
        <v>110</v>
      </c>
      <c r="J898" s="4">
        <v>100</v>
      </c>
      <c r="K898" s="4">
        <v>75</v>
      </c>
      <c r="L898" s="4">
        <v>35</v>
      </c>
      <c r="M898" s="7" t="str">
        <f t="shared" si="13"/>
        <v>(897,770, 'Palossand',14,9,480,85,75,110,100,75,35),</v>
      </c>
    </row>
    <row r="899" spans="1:13" ht="13" x14ac:dyDescent="0.25">
      <c r="A899" s="8">
        <v>898</v>
      </c>
      <c r="B899" s="4">
        <v>771</v>
      </c>
      <c r="C899" s="5" t="s">
        <v>861</v>
      </c>
      <c r="D899" s="5">
        <v>3</v>
      </c>
      <c r="E899" s="5" t="s">
        <v>3560</v>
      </c>
      <c r="F899" s="6">
        <v>410</v>
      </c>
      <c r="G899" s="4">
        <v>55</v>
      </c>
      <c r="H899" s="4">
        <v>60</v>
      </c>
      <c r="I899" s="4">
        <v>130</v>
      </c>
      <c r="J899" s="4">
        <v>30</v>
      </c>
      <c r="K899" s="4">
        <v>130</v>
      </c>
      <c r="L899" s="4">
        <v>5</v>
      </c>
      <c r="M899" s="7" t="str">
        <f t="shared" ref="M899:M962" si="14">"("&amp;A899&amp;","&amp;B899&amp;", '"&amp;C899&amp;"',"&amp;D899&amp;","&amp;E899&amp;","&amp;F899&amp;","&amp;G899&amp;","&amp;H899&amp;","&amp;I899&amp;","&amp;J899&amp;","&amp;K899&amp;","&amp;L899&amp;"),"</f>
        <v>(898,771, 'Pyukumuku',3,null,410,55,60,130,30,130,5),</v>
      </c>
    </row>
    <row r="900" spans="1:13" ht="13" x14ac:dyDescent="0.25">
      <c r="A900" s="8">
        <v>899</v>
      </c>
      <c r="B900" s="4">
        <v>772</v>
      </c>
      <c r="C900" s="5" t="s">
        <v>862</v>
      </c>
      <c r="D900" s="5">
        <v>1</v>
      </c>
      <c r="E900" s="5" t="s">
        <v>3560</v>
      </c>
      <c r="F900" s="6">
        <v>534</v>
      </c>
      <c r="G900" s="4">
        <v>95</v>
      </c>
      <c r="H900" s="4">
        <v>95</v>
      </c>
      <c r="I900" s="4">
        <v>95</v>
      </c>
      <c r="J900" s="4">
        <v>95</v>
      </c>
      <c r="K900" s="4">
        <v>95</v>
      </c>
      <c r="L900" s="4">
        <v>59</v>
      </c>
      <c r="M900" s="7" t="str">
        <f t="shared" si="14"/>
        <v>(899,772, 'Type: Null',1,null,534,95,95,95,95,95,59),</v>
      </c>
    </row>
    <row r="901" spans="1:13" ht="13" x14ac:dyDescent="0.25">
      <c r="A901" s="8">
        <v>900</v>
      </c>
      <c r="B901" s="4">
        <v>773</v>
      </c>
      <c r="C901" s="5" t="s">
        <v>863</v>
      </c>
      <c r="D901" s="5">
        <v>1</v>
      </c>
      <c r="E901" s="5" t="s">
        <v>3560</v>
      </c>
      <c r="F901" s="6">
        <v>570</v>
      </c>
      <c r="G901" s="4">
        <v>95</v>
      </c>
      <c r="H901" s="4">
        <v>95</v>
      </c>
      <c r="I901" s="4">
        <v>95</v>
      </c>
      <c r="J901" s="4">
        <v>95</v>
      </c>
      <c r="K901" s="4">
        <v>95</v>
      </c>
      <c r="L901" s="4">
        <v>95</v>
      </c>
      <c r="M901" s="7" t="str">
        <f t="shared" si="14"/>
        <v>(900,773, 'Silvally',1,null,570,95,95,95,95,95,95),</v>
      </c>
    </row>
    <row r="902" spans="1:13" ht="15" customHeight="1" x14ac:dyDescent="0.25">
      <c r="A902" s="8">
        <v>901</v>
      </c>
      <c r="B902" s="4">
        <v>774</v>
      </c>
      <c r="C902" s="5" t="s">
        <v>3177</v>
      </c>
      <c r="D902" s="5">
        <v>13</v>
      </c>
      <c r="E902" s="5">
        <v>10</v>
      </c>
      <c r="F902" s="6">
        <v>440</v>
      </c>
      <c r="G902" s="4">
        <v>60</v>
      </c>
      <c r="H902" s="4">
        <v>60</v>
      </c>
      <c r="I902" s="4">
        <v>100</v>
      </c>
      <c r="J902" s="4">
        <v>60</v>
      </c>
      <c r="K902" s="4">
        <v>100</v>
      </c>
      <c r="L902" s="4">
        <v>60</v>
      </c>
      <c r="M902" s="7" t="str">
        <f t="shared" si="14"/>
        <v>(901,774, 'Minior (Meteor Form)',13,10,440,60,60,100,60,100,60),</v>
      </c>
    </row>
    <row r="903" spans="1:13" ht="15" customHeight="1" x14ac:dyDescent="0.25">
      <c r="A903" s="8">
        <v>902</v>
      </c>
      <c r="B903" s="4">
        <v>774</v>
      </c>
      <c r="C903" s="5" t="s">
        <v>3178</v>
      </c>
      <c r="D903" s="5">
        <v>13</v>
      </c>
      <c r="E903" s="5">
        <v>10</v>
      </c>
      <c r="F903" s="6">
        <v>500</v>
      </c>
      <c r="G903" s="4">
        <v>60</v>
      </c>
      <c r="H903" s="4">
        <v>100</v>
      </c>
      <c r="I903" s="4">
        <v>60</v>
      </c>
      <c r="J903" s="4">
        <v>100</v>
      </c>
      <c r="K903" s="4">
        <v>60</v>
      </c>
      <c r="L903" s="4">
        <v>120</v>
      </c>
      <c r="M903" s="7" t="str">
        <f t="shared" si="14"/>
        <v>(902,774, 'Minior (Core Form)',13,10,500,60,100,60,100,60,120),</v>
      </c>
    </row>
    <row r="904" spans="1:13" ht="13" x14ac:dyDescent="0.25">
      <c r="A904" s="8">
        <v>903</v>
      </c>
      <c r="B904" s="4">
        <v>775</v>
      </c>
      <c r="C904" s="5" t="s">
        <v>864</v>
      </c>
      <c r="D904" s="5">
        <v>1</v>
      </c>
      <c r="E904" s="5" t="s">
        <v>3560</v>
      </c>
      <c r="F904" s="6">
        <v>480</v>
      </c>
      <c r="G904" s="4">
        <v>65</v>
      </c>
      <c r="H904" s="4">
        <v>115</v>
      </c>
      <c r="I904" s="4">
        <v>65</v>
      </c>
      <c r="J904" s="4">
        <v>75</v>
      </c>
      <c r="K904" s="4">
        <v>95</v>
      </c>
      <c r="L904" s="4">
        <v>65</v>
      </c>
      <c r="M904" s="7" t="str">
        <f t="shared" si="14"/>
        <v>(903,775, 'Komala',1,null,480,65,115,65,75,95,65),</v>
      </c>
    </row>
    <row r="905" spans="1:13" ht="15" customHeight="1" x14ac:dyDescent="0.25">
      <c r="A905" s="8">
        <v>904</v>
      </c>
      <c r="B905" s="4">
        <v>776</v>
      </c>
      <c r="C905" s="5" t="s">
        <v>865</v>
      </c>
      <c r="D905" s="5">
        <v>2</v>
      </c>
      <c r="E905" s="5">
        <v>15</v>
      </c>
      <c r="F905" s="6">
        <v>485</v>
      </c>
      <c r="G905" s="4">
        <v>60</v>
      </c>
      <c r="H905" s="4">
        <v>78</v>
      </c>
      <c r="I905" s="4">
        <v>135</v>
      </c>
      <c r="J905" s="4">
        <v>91</v>
      </c>
      <c r="K905" s="4">
        <v>85</v>
      </c>
      <c r="L905" s="4">
        <v>36</v>
      </c>
      <c r="M905" s="7" t="str">
        <f t="shared" si="14"/>
        <v>(904,776, 'Turtonator',2,15,485,60,78,135,91,85,36),</v>
      </c>
    </row>
    <row r="906" spans="1:13" ht="15" customHeight="1" x14ac:dyDescent="0.25">
      <c r="A906" s="8">
        <v>905</v>
      </c>
      <c r="B906" s="4">
        <v>777</v>
      </c>
      <c r="C906" s="5" t="s">
        <v>866</v>
      </c>
      <c r="D906" s="5">
        <v>4</v>
      </c>
      <c r="E906" s="5">
        <v>17</v>
      </c>
      <c r="F906" s="6">
        <v>435</v>
      </c>
      <c r="G906" s="4">
        <v>65</v>
      </c>
      <c r="H906" s="4">
        <v>98</v>
      </c>
      <c r="I906" s="4">
        <v>63</v>
      </c>
      <c r="J906" s="4">
        <v>40</v>
      </c>
      <c r="K906" s="4">
        <v>73</v>
      </c>
      <c r="L906" s="4">
        <v>96</v>
      </c>
      <c r="M906" s="7" t="str">
        <f t="shared" si="14"/>
        <v>(905,777, 'Togedemaru',4,17,435,65,98,63,40,73,96),</v>
      </c>
    </row>
    <row r="907" spans="1:13" ht="15" customHeight="1" x14ac:dyDescent="0.25">
      <c r="A907" s="8">
        <v>906</v>
      </c>
      <c r="B907" s="4">
        <v>778</v>
      </c>
      <c r="C907" s="5" t="s">
        <v>867</v>
      </c>
      <c r="D907" s="5">
        <v>14</v>
      </c>
      <c r="E907" s="5">
        <v>18</v>
      </c>
      <c r="F907" s="6">
        <v>476</v>
      </c>
      <c r="G907" s="4">
        <v>55</v>
      </c>
      <c r="H907" s="4">
        <v>90</v>
      </c>
      <c r="I907" s="4">
        <v>80</v>
      </c>
      <c r="J907" s="4">
        <v>50</v>
      </c>
      <c r="K907" s="4">
        <v>105</v>
      </c>
      <c r="L907" s="4">
        <v>96</v>
      </c>
      <c r="M907" s="7" t="str">
        <f t="shared" si="14"/>
        <v>(906,778, 'Mimikyu',14,18,476,55,90,80,50,105,96),</v>
      </c>
    </row>
    <row r="908" spans="1:13" ht="15" customHeight="1" x14ac:dyDescent="0.25">
      <c r="A908" s="8">
        <v>907</v>
      </c>
      <c r="B908" s="4">
        <v>779</v>
      </c>
      <c r="C908" s="5" t="s">
        <v>868</v>
      </c>
      <c r="D908" s="5">
        <v>3</v>
      </c>
      <c r="E908" s="5">
        <v>11</v>
      </c>
      <c r="F908" s="6">
        <v>475</v>
      </c>
      <c r="G908" s="4">
        <v>68</v>
      </c>
      <c r="H908" s="4">
        <v>105</v>
      </c>
      <c r="I908" s="4">
        <v>70</v>
      </c>
      <c r="J908" s="4">
        <v>70</v>
      </c>
      <c r="K908" s="4">
        <v>70</v>
      </c>
      <c r="L908" s="4">
        <v>92</v>
      </c>
      <c r="M908" s="7" t="str">
        <f t="shared" si="14"/>
        <v>(907,779, 'Bruxish',3,11,475,68,105,70,70,70,92),</v>
      </c>
    </row>
    <row r="909" spans="1:13" ht="15" customHeight="1" x14ac:dyDescent="0.25">
      <c r="A909" s="8">
        <v>908</v>
      </c>
      <c r="B909" s="4">
        <v>780</v>
      </c>
      <c r="C909" s="5" t="s">
        <v>869</v>
      </c>
      <c r="D909" s="5">
        <v>1</v>
      </c>
      <c r="E909" s="5">
        <v>15</v>
      </c>
      <c r="F909" s="6">
        <v>485</v>
      </c>
      <c r="G909" s="4">
        <v>78</v>
      </c>
      <c r="H909" s="4">
        <v>60</v>
      </c>
      <c r="I909" s="4">
        <v>85</v>
      </c>
      <c r="J909" s="4">
        <v>135</v>
      </c>
      <c r="K909" s="4">
        <v>91</v>
      </c>
      <c r="L909" s="4">
        <v>36</v>
      </c>
      <c r="M909" s="7" t="str">
        <f t="shared" si="14"/>
        <v>(908,780, 'Drampa',1,15,485,78,60,85,135,91,36),</v>
      </c>
    </row>
    <row r="910" spans="1:13" ht="15" customHeight="1" x14ac:dyDescent="0.25">
      <c r="A910" s="8">
        <v>909</v>
      </c>
      <c r="B910" s="4">
        <v>781</v>
      </c>
      <c r="C910" s="5" t="s">
        <v>870</v>
      </c>
      <c r="D910" s="5">
        <v>14</v>
      </c>
      <c r="E910" s="5">
        <v>5</v>
      </c>
      <c r="F910" s="6">
        <v>517</v>
      </c>
      <c r="G910" s="4">
        <v>70</v>
      </c>
      <c r="H910" s="4">
        <v>131</v>
      </c>
      <c r="I910" s="4">
        <v>100</v>
      </c>
      <c r="J910" s="4">
        <v>86</v>
      </c>
      <c r="K910" s="4">
        <v>90</v>
      </c>
      <c r="L910" s="4">
        <v>40</v>
      </c>
      <c r="M910" s="7" t="str">
        <f t="shared" si="14"/>
        <v>(909,781, 'Dhelmise',14,5,517,70,131,100,86,90,40),</v>
      </c>
    </row>
    <row r="911" spans="1:13" ht="13" x14ac:dyDescent="0.25">
      <c r="A911" s="8">
        <v>910</v>
      </c>
      <c r="B911" s="4">
        <v>782</v>
      </c>
      <c r="C911" s="5" t="s">
        <v>871</v>
      </c>
      <c r="D911" s="5">
        <v>15</v>
      </c>
      <c r="E911" s="5" t="s">
        <v>3560</v>
      </c>
      <c r="F911" s="6">
        <v>300</v>
      </c>
      <c r="G911" s="4">
        <v>45</v>
      </c>
      <c r="H911" s="4">
        <v>55</v>
      </c>
      <c r="I911" s="4">
        <v>65</v>
      </c>
      <c r="J911" s="4">
        <v>45</v>
      </c>
      <c r="K911" s="4">
        <v>45</v>
      </c>
      <c r="L911" s="4">
        <v>45</v>
      </c>
      <c r="M911" s="7" t="str">
        <f t="shared" si="14"/>
        <v>(910,782, 'Jangmo-o',15,null,300,45,55,65,45,45,45),</v>
      </c>
    </row>
    <row r="912" spans="1:13" ht="15" customHeight="1" x14ac:dyDescent="0.25">
      <c r="A912" s="8">
        <v>911</v>
      </c>
      <c r="B912" s="4">
        <v>783</v>
      </c>
      <c r="C912" s="5" t="s">
        <v>872</v>
      </c>
      <c r="D912" s="5">
        <v>15</v>
      </c>
      <c r="E912" s="5">
        <v>7</v>
      </c>
      <c r="F912" s="6">
        <v>420</v>
      </c>
      <c r="G912" s="4">
        <v>55</v>
      </c>
      <c r="H912" s="4">
        <v>75</v>
      </c>
      <c r="I912" s="4">
        <v>90</v>
      </c>
      <c r="J912" s="4">
        <v>65</v>
      </c>
      <c r="K912" s="4">
        <v>70</v>
      </c>
      <c r="L912" s="4">
        <v>65</v>
      </c>
      <c r="M912" s="7" t="str">
        <f t="shared" si="14"/>
        <v>(911,783, 'Hakamo-o',15,7,420,55,75,90,65,70,65),</v>
      </c>
    </row>
    <row r="913" spans="1:13" ht="15" customHeight="1" x14ac:dyDescent="0.25">
      <c r="A913" s="8">
        <v>912</v>
      </c>
      <c r="B913" s="4">
        <v>784</v>
      </c>
      <c r="C913" s="5" t="s">
        <v>873</v>
      </c>
      <c r="D913" s="5">
        <v>15</v>
      </c>
      <c r="E913" s="5">
        <v>7</v>
      </c>
      <c r="F913" s="6">
        <v>600</v>
      </c>
      <c r="G913" s="4">
        <v>75</v>
      </c>
      <c r="H913" s="4">
        <v>110</v>
      </c>
      <c r="I913" s="4">
        <v>125</v>
      </c>
      <c r="J913" s="4">
        <v>100</v>
      </c>
      <c r="K913" s="4">
        <v>105</v>
      </c>
      <c r="L913" s="4">
        <v>85</v>
      </c>
      <c r="M913" s="7" t="str">
        <f t="shared" si="14"/>
        <v>(912,784, 'Kommo-o',15,7,600,75,110,125,100,105,85),</v>
      </c>
    </row>
    <row r="914" spans="1:13" ht="15" customHeight="1" x14ac:dyDescent="0.25">
      <c r="A914" s="8">
        <v>913</v>
      </c>
      <c r="B914" s="4">
        <v>785</v>
      </c>
      <c r="C914" s="5" t="s">
        <v>874</v>
      </c>
      <c r="D914" s="5">
        <v>4</v>
      </c>
      <c r="E914" s="5">
        <v>18</v>
      </c>
      <c r="F914" s="6">
        <v>570</v>
      </c>
      <c r="G914" s="4">
        <v>70</v>
      </c>
      <c r="H914" s="4">
        <v>115</v>
      </c>
      <c r="I914" s="4">
        <v>85</v>
      </c>
      <c r="J914" s="4">
        <v>95</v>
      </c>
      <c r="K914" s="4">
        <v>75</v>
      </c>
      <c r="L914" s="4">
        <v>130</v>
      </c>
      <c r="M914" s="7" t="str">
        <f t="shared" si="14"/>
        <v>(913,785, 'Tapu Koko',4,18,570,70,115,85,95,75,130),</v>
      </c>
    </row>
    <row r="915" spans="1:13" ht="15" customHeight="1" x14ac:dyDescent="0.25">
      <c r="A915" s="8">
        <v>914</v>
      </c>
      <c r="B915" s="4">
        <v>786</v>
      </c>
      <c r="C915" s="5" t="s">
        <v>875</v>
      </c>
      <c r="D915" s="5">
        <v>11</v>
      </c>
      <c r="E915" s="5">
        <v>18</v>
      </c>
      <c r="F915" s="6">
        <v>570</v>
      </c>
      <c r="G915" s="4">
        <v>70</v>
      </c>
      <c r="H915" s="4">
        <v>85</v>
      </c>
      <c r="I915" s="4">
        <v>75</v>
      </c>
      <c r="J915" s="4">
        <v>130</v>
      </c>
      <c r="K915" s="4">
        <v>115</v>
      </c>
      <c r="L915" s="4">
        <v>95</v>
      </c>
      <c r="M915" s="7" t="str">
        <f t="shared" si="14"/>
        <v>(914,786, 'Tapu Lele',11,18,570,70,85,75,130,115,95),</v>
      </c>
    </row>
    <row r="916" spans="1:13" ht="15" customHeight="1" x14ac:dyDescent="0.25">
      <c r="A916" s="8">
        <v>915</v>
      </c>
      <c r="B916" s="4">
        <v>787</v>
      </c>
      <c r="C916" s="5" t="s">
        <v>876</v>
      </c>
      <c r="D916" s="5">
        <v>5</v>
      </c>
      <c r="E916" s="5">
        <v>18</v>
      </c>
      <c r="F916" s="6">
        <v>570</v>
      </c>
      <c r="G916" s="4">
        <v>70</v>
      </c>
      <c r="H916" s="4">
        <v>130</v>
      </c>
      <c r="I916" s="4">
        <v>115</v>
      </c>
      <c r="J916" s="4">
        <v>85</v>
      </c>
      <c r="K916" s="4">
        <v>95</v>
      </c>
      <c r="L916" s="4">
        <v>75</v>
      </c>
      <c r="M916" s="7" t="str">
        <f t="shared" si="14"/>
        <v>(915,787, 'Tapu Bulu',5,18,570,70,130,115,85,95,75),</v>
      </c>
    </row>
    <row r="917" spans="1:13" ht="15" customHeight="1" x14ac:dyDescent="0.25">
      <c r="A917" s="8">
        <v>916</v>
      </c>
      <c r="B917" s="4">
        <v>788</v>
      </c>
      <c r="C917" s="5" t="s">
        <v>877</v>
      </c>
      <c r="D917" s="5">
        <v>3</v>
      </c>
      <c r="E917" s="5">
        <v>18</v>
      </c>
      <c r="F917" s="6">
        <v>570</v>
      </c>
      <c r="G917" s="4">
        <v>70</v>
      </c>
      <c r="H917" s="4">
        <v>75</v>
      </c>
      <c r="I917" s="4">
        <v>115</v>
      </c>
      <c r="J917" s="4">
        <v>95</v>
      </c>
      <c r="K917" s="4">
        <v>130</v>
      </c>
      <c r="L917" s="4">
        <v>85</v>
      </c>
      <c r="M917" s="7" t="str">
        <f t="shared" si="14"/>
        <v>(916,788, 'Tapu Fini',3,18,570,70,75,115,95,130,85),</v>
      </c>
    </row>
    <row r="918" spans="1:13" ht="13" x14ac:dyDescent="0.25">
      <c r="A918" s="8">
        <v>917</v>
      </c>
      <c r="B918" s="4">
        <v>789</v>
      </c>
      <c r="C918" s="5" t="s">
        <v>878</v>
      </c>
      <c r="D918" s="5">
        <v>11</v>
      </c>
      <c r="E918" s="5" t="s">
        <v>3560</v>
      </c>
      <c r="F918" s="6">
        <v>200</v>
      </c>
      <c r="G918" s="4">
        <v>43</v>
      </c>
      <c r="H918" s="4">
        <v>29</v>
      </c>
      <c r="I918" s="4">
        <v>31</v>
      </c>
      <c r="J918" s="4">
        <v>29</v>
      </c>
      <c r="K918" s="4">
        <v>31</v>
      </c>
      <c r="L918" s="4">
        <v>37</v>
      </c>
      <c r="M918" s="7" t="str">
        <f t="shared" si="14"/>
        <v>(917,789, 'Cosmog',11,null,200,43,29,31,29,31,37),</v>
      </c>
    </row>
    <row r="919" spans="1:13" ht="13" x14ac:dyDescent="0.25">
      <c r="A919" s="8">
        <v>918</v>
      </c>
      <c r="B919" s="4">
        <v>790</v>
      </c>
      <c r="C919" s="5" t="s">
        <v>879</v>
      </c>
      <c r="D919" s="5">
        <v>11</v>
      </c>
      <c r="E919" s="5" t="s">
        <v>3560</v>
      </c>
      <c r="F919" s="6">
        <v>400</v>
      </c>
      <c r="G919" s="4">
        <v>43</v>
      </c>
      <c r="H919" s="4">
        <v>29</v>
      </c>
      <c r="I919" s="4">
        <v>131</v>
      </c>
      <c r="J919" s="4">
        <v>29</v>
      </c>
      <c r="K919" s="4">
        <v>131</v>
      </c>
      <c r="L919" s="4">
        <v>37</v>
      </c>
      <c r="M919" s="7" t="str">
        <f t="shared" si="14"/>
        <v>(918,790, 'Cosmoem',11,null,400,43,29,131,29,131,37),</v>
      </c>
    </row>
    <row r="920" spans="1:13" ht="15" customHeight="1" x14ac:dyDescent="0.25">
      <c r="A920" s="8">
        <v>919</v>
      </c>
      <c r="B920" s="4">
        <v>791</v>
      </c>
      <c r="C920" s="5" t="s">
        <v>880</v>
      </c>
      <c r="D920" s="5">
        <v>11</v>
      </c>
      <c r="E920" s="5">
        <v>17</v>
      </c>
      <c r="F920" s="6">
        <v>680</v>
      </c>
      <c r="G920" s="4">
        <v>137</v>
      </c>
      <c r="H920" s="4">
        <v>137</v>
      </c>
      <c r="I920" s="4">
        <v>107</v>
      </c>
      <c r="J920" s="4">
        <v>113</v>
      </c>
      <c r="K920" s="4">
        <v>89</v>
      </c>
      <c r="L920" s="4">
        <v>97</v>
      </c>
      <c r="M920" s="7" t="str">
        <f t="shared" si="14"/>
        <v>(919,791, 'Solgaleo',11,17,680,137,137,107,113,89,97),</v>
      </c>
    </row>
    <row r="921" spans="1:13" ht="15" customHeight="1" x14ac:dyDescent="0.25">
      <c r="A921" s="8">
        <v>920</v>
      </c>
      <c r="B921" s="4">
        <v>792</v>
      </c>
      <c r="C921" s="5" t="s">
        <v>881</v>
      </c>
      <c r="D921" s="5">
        <v>11</v>
      </c>
      <c r="E921" s="5">
        <v>14</v>
      </c>
      <c r="F921" s="6">
        <v>680</v>
      </c>
      <c r="G921" s="4">
        <v>137</v>
      </c>
      <c r="H921" s="4">
        <v>113</v>
      </c>
      <c r="I921" s="4">
        <v>89</v>
      </c>
      <c r="J921" s="4">
        <v>137</v>
      </c>
      <c r="K921" s="4">
        <v>107</v>
      </c>
      <c r="L921" s="4">
        <v>97</v>
      </c>
      <c r="M921" s="7" t="str">
        <f t="shared" si="14"/>
        <v>(920,792, 'Lunala',11,14,680,137,113,89,137,107,97),</v>
      </c>
    </row>
    <row r="922" spans="1:13" ht="15" customHeight="1" x14ac:dyDescent="0.25">
      <c r="A922" s="8">
        <v>921</v>
      </c>
      <c r="B922" s="4">
        <v>793</v>
      </c>
      <c r="C922" s="5" t="s">
        <v>882</v>
      </c>
      <c r="D922" s="5">
        <v>13</v>
      </c>
      <c r="E922" s="5">
        <v>8</v>
      </c>
      <c r="F922" s="6">
        <v>570</v>
      </c>
      <c r="G922" s="4">
        <v>109</v>
      </c>
      <c r="H922" s="4">
        <v>53</v>
      </c>
      <c r="I922" s="4">
        <v>47</v>
      </c>
      <c r="J922" s="4">
        <v>127</v>
      </c>
      <c r="K922" s="4">
        <v>131</v>
      </c>
      <c r="L922" s="4">
        <v>103</v>
      </c>
      <c r="M922" s="7" t="str">
        <f t="shared" si="14"/>
        <v>(921,793, 'Nihilego',13,8,570,109,53,47,127,131,103),</v>
      </c>
    </row>
    <row r="923" spans="1:13" ht="15" customHeight="1" x14ac:dyDescent="0.25">
      <c r="A923" s="8">
        <v>922</v>
      </c>
      <c r="B923" s="4">
        <v>794</v>
      </c>
      <c r="C923" s="5" t="s">
        <v>883</v>
      </c>
      <c r="D923" s="5">
        <v>12</v>
      </c>
      <c r="E923" s="5">
        <v>7</v>
      </c>
      <c r="F923" s="6">
        <v>570</v>
      </c>
      <c r="G923" s="4">
        <v>107</v>
      </c>
      <c r="H923" s="4">
        <v>139</v>
      </c>
      <c r="I923" s="4">
        <v>139</v>
      </c>
      <c r="J923" s="4">
        <v>53</v>
      </c>
      <c r="K923" s="4">
        <v>53</v>
      </c>
      <c r="L923" s="4">
        <v>79</v>
      </c>
      <c r="M923" s="7" t="str">
        <f t="shared" si="14"/>
        <v>(922,794, 'Buzzwole',12,7,570,107,139,139,53,53,79),</v>
      </c>
    </row>
    <row r="924" spans="1:13" ht="15" customHeight="1" x14ac:dyDescent="0.25">
      <c r="A924" s="8">
        <v>923</v>
      </c>
      <c r="B924" s="4">
        <v>795</v>
      </c>
      <c r="C924" s="5" t="s">
        <v>884</v>
      </c>
      <c r="D924" s="5">
        <v>12</v>
      </c>
      <c r="E924" s="5">
        <v>7</v>
      </c>
      <c r="F924" s="6">
        <v>570</v>
      </c>
      <c r="G924" s="4">
        <v>71</v>
      </c>
      <c r="H924" s="4">
        <v>137</v>
      </c>
      <c r="I924" s="4">
        <v>37</v>
      </c>
      <c r="J924" s="4">
        <v>137</v>
      </c>
      <c r="K924" s="4">
        <v>37</v>
      </c>
      <c r="L924" s="4">
        <v>151</v>
      </c>
      <c r="M924" s="7" t="str">
        <f t="shared" si="14"/>
        <v>(923,795, 'Pheromosa',12,7,570,71,137,37,137,37,151),</v>
      </c>
    </row>
    <row r="925" spans="1:13" ht="13" x14ac:dyDescent="0.25">
      <c r="A925" s="8">
        <v>924</v>
      </c>
      <c r="B925" s="4">
        <v>796</v>
      </c>
      <c r="C925" s="5" t="s">
        <v>885</v>
      </c>
      <c r="D925" s="5">
        <v>4</v>
      </c>
      <c r="E925" s="5" t="s">
        <v>3560</v>
      </c>
      <c r="F925" s="6">
        <v>570</v>
      </c>
      <c r="G925" s="4">
        <v>83</v>
      </c>
      <c r="H925" s="4">
        <v>89</v>
      </c>
      <c r="I925" s="4">
        <v>71</v>
      </c>
      <c r="J925" s="4">
        <v>173</v>
      </c>
      <c r="K925" s="4">
        <v>71</v>
      </c>
      <c r="L925" s="4">
        <v>83</v>
      </c>
      <c r="M925" s="7" t="str">
        <f t="shared" si="14"/>
        <v>(924,796, 'Xurkitree',4,null,570,83,89,71,173,71,83),</v>
      </c>
    </row>
    <row r="926" spans="1:13" ht="15" customHeight="1" x14ac:dyDescent="0.25">
      <c r="A926" s="8">
        <v>925</v>
      </c>
      <c r="B926" s="4">
        <v>797</v>
      </c>
      <c r="C926" s="5" t="s">
        <v>886</v>
      </c>
      <c r="D926" s="5">
        <v>17</v>
      </c>
      <c r="E926" s="5">
        <v>10</v>
      </c>
      <c r="F926" s="6">
        <v>570</v>
      </c>
      <c r="G926" s="4">
        <v>97</v>
      </c>
      <c r="H926" s="4">
        <v>101</v>
      </c>
      <c r="I926" s="4">
        <v>103</v>
      </c>
      <c r="J926" s="4">
        <v>107</v>
      </c>
      <c r="K926" s="4">
        <v>101</v>
      </c>
      <c r="L926" s="4">
        <v>61</v>
      </c>
      <c r="M926" s="7" t="str">
        <f t="shared" si="14"/>
        <v>(925,797, 'Celesteela',17,10,570,97,101,103,107,101,61),</v>
      </c>
    </row>
    <row r="927" spans="1:13" ht="15" customHeight="1" x14ac:dyDescent="0.25">
      <c r="A927" s="8">
        <v>926</v>
      </c>
      <c r="B927" s="4">
        <v>798</v>
      </c>
      <c r="C927" s="5" t="s">
        <v>887</v>
      </c>
      <c r="D927" s="5">
        <v>5</v>
      </c>
      <c r="E927" s="5">
        <v>17</v>
      </c>
      <c r="F927" s="6">
        <v>570</v>
      </c>
      <c r="G927" s="4">
        <v>59</v>
      </c>
      <c r="H927" s="4">
        <v>181</v>
      </c>
      <c r="I927" s="4">
        <v>131</v>
      </c>
      <c r="J927" s="4">
        <v>59</v>
      </c>
      <c r="K927" s="4">
        <v>31</v>
      </c>
      <c r="L927" s="4">
        <v>109</v>
      </c>
      <c r="M927" s="7" t="str">
        <f t="shared" si="14"/>
        <v>(926,798, 'Kartana',5,17,570,59,181,131,59,31,109),</v>
      </c>
    </row>
    <row r="928" spans="1:13" ht="15" customHeight="1" x14ac:dyDescent="0.25">
      <c r="A928" s="8">
        <v>927</v>
      </c>
      <c r="B928" s="4">
        <v>799</v>
      </c>
      <c r="C928" s="5" t="s">
        <v>888</v>
      </c>
      <c r="D928" s="5">
        <v>16</v>
      </c>
      <c r="E928" s="5">
        <v>15</v>
      </c>
      <c r="F928" s="6">
        <v>570</v>
      </c>
      <c r="G928" s="4">
        <v>223</v>
      </c>
      <c r="H928" s="4">
        <v>101</v>
      </c>
      <c r="I928" s="4">
        <v>53</v>
      </c>
      <c r="J928" s="4">
        <v>97</v>
      </c>
      <c r="K928" s="4">
        <v>53</v>
      </c>
      <c r="L928" s="4">
        <v>43</v>
      </c>
      <c r="M928" s="7" t="str">
        <f t="shared" si="14"/>
        <v>(927,799, 'Guzzlord',16,15,570,223,101,53,97,53,43),</v>
      </c>
    </row>
    <row r="929" spans="1:13" ht="13" x14ac:dyDescent="0.25">
      <c r="A929" s="8">
        <v>928</v>
      </c>
      <c r="B929" s="4">
        <v>800</v>
      </c>
      <c r="C929" s="5" t="s">
        <v>889</v>
      </c>
      <c r="D929" s="5">
        <v>11</v>
      </c>
      <c r="E929" s="5" t="s">
        <v>3560</v>
      </c>
      <c r="F929" s="6">
        <v>600</v>
      </c>
      <c r="G929" s="4">
        <v>97</v>
      </c>
      <c r="H929" s="4">
        <v>107</v>
      </c>
      <c r="I929" s="4">
        <v>101</v>
      </c>
      <c r="J929" s="4">
        <v>127</v>
      </c>
      <c r="K929" s="4">
        <v>89</v>
      </c>
      <c r="L929" s="4">
        <v>79</v>
      </c>
      <c r="M929" s="7" t="str">
        <f t="shared" si="14"/>
        <v>(928,800, 'Necrozma',11,null,600,97,107,101,127,89,79),</v>
      </c>
    </row>
    <row r="930" spans="1:13" ht="15" customHeight="1" x14ac:dyDescent="0.25">
      <c r="A930" s="8">
        <v>929</v>
      </c>
      <c r="B930" s="4">
        <v>800</v>
      </c>
      <c r="C930" s="4" t="s">
        <v>890</v>
      </c>
      <c r="D930" s="5">
        <v>11</v>
      </c>
      <c r="E930" s="5">
        <v>17</v>
      </c>
      <c r="F930" s="6">
        <v>680</v>
      </c>
      <c r="G930" s="4">
        <v>97</v>
      </c>
      <c r="H930" s="4">
        <v>157</v>
      </c>
      <c r="I930" s="4">
        <v>127</v>
      </c>
      <c r="J930" s="4">
        <v>113</v>
      </c>
      <c r="K930" s="4">
        <v>109</v>
      </c>
      <c r="L930" s="4">
        <v>77</v>
      </c>
      <c r="M930" s="7" t="str">
        <f t="shared" si="14"/>
        <v>(929,800, 'Dusk Mane Necrozma',11,17,680,97,157,127,113,109,77),</v>
      </c>
    </row>
    <row r="931" spans="1:13" ht="15" customHeight="1" x14ac:dyDescent="0.25">
      <c r="A931" s="8">
        <v>930</v>
      </c>
      <c r="B931" s="4">
        <v>800</v>
      </c>
      <c r="C931" s="4" t="s">
        <v>891</v>
      </c>
      <c r="D931" s="5">
        <v>11</v>
      </c>
      <c r="E931" s="5">
        <v>14</v>
      </c>
      <c r="F931" s="6">
        <v>680</v>
      </c>
      <c r="G931" s="4">
        <v>97</v>
      </c>
      <c r="H931" s="4">
        <v>113</v>
      </c>
      <c r="I931" s="4">
        <v>109</v>
      </c>
      <c r="J931" s="4">
        <v>157</v>
      </c>
      <c r="K931" s="4">
        <v>127</v>
      </c>
      <c r="L931" s="4">
        <v>77</v>
      </c>
      <c r="M931" s="7" t="str">
        <f t="shared" si="14"/>
        <v>(930,800, 'Dawn Wings Necrozma',11,14,680,97,113,109,157,127,77),</v>
      </c>
    </row>
    <row r="932" spans="1:13" ht="15" customHeight="1" x14ac:dyDescent="0.25">
      <c r="A932" s="8">
        <v>931</v>
      </c>
      <c r="B932" s="4">
        <v>800</v>
      </c>
      <c r="C932" s="4" t="s">
        <v>892</v>
      </c>
      <c r="D932" s="5">
        <v>11</v>
      </c>
      <c r="E932" s="5">
        <v>15</v>
      </c>
      <c r="F932" s="6">
        <v>754</v>
      </c>
      <c r="G932" s="4">
        <v>97</v>
      </c>
      <c r="H932" s="4">
        <v>167</v>
      </c>
      <c r="I932" s="4">
        <v>97</v>
      </c>
      <c r="J932" s="4">
        <v>167</v>
      </c>
      <c r="K932" s="4">
        <v>97</v>
      </c>
      <c r="L932" s="4">
        <v>129</v>
      </c>
      <c r="M932" s="7" t="str">
        <f t="shared" si="14"/>
        <v>(931,800, 'Ultra Necrozma',11,15,754,97,167,97,167,97,129),</v>
      </c>
    </row>
    <row r="933" spans="1:13" ht="15" customHeight="1" x14ac:dyDescent="0.25">
      <c r="A933" s="8">
        <v>932</v>
      </c>
      <c r="B933" s="4">
        <v>801</v>
      </c>
      <c r="C933" s="5" t="s">
        <v>893</v>
      </c>
      <c r="D933" s="5">
        <v>17</v>
      </c>
      <c r="E933" s="5">
        <v>18</v>
      </c>
      <c r="F933" s="6">
        <v>600</v>
      </c>
      <c r="G933" s="4">
        <v>80</v>
      </c>
      <c r="H933" s="4">
        <v>95</v>
      </c>
      <c r="I933" s="4">
        <v>115</v>
      </c>
      <c r="J933" s="4">
        <v>130</v>
      </c>
      <c r="K933" s="4">
        <v>115</v>
      </c>
      <c r="L933" s="4">
        <v>65</v>
      </c>
      <c r="M933" s="7" t="str">
        <f t="shared" si="14"/>
        <v>(932,801, 'Magearna',17,18,600,80,95,115,130,115,65),</v>
      </c>
    </row>
    <row r="934" spans="1:13" ht="15" customHeight="1" x14ac:dyDescent="0.25">
      <c r="A934" s="8">
        <v>933</v>
      </c>
      <c r="B934" s="4">
        <v>802</v>
      </c>
      <c r="C934" s="5" t="s">
        <v>894</v>
      </c>
      <c r="D934" s="5">
        <v>7</v>
      </c>
      <c r="E934" s="5">
        <v>14</v>
      </c>
      <c r="F934" s="6">
        <v>600</v>
      </c>
      <c r="G934" s="4">
        <v>90</v>
      </c>
      <c r="H934" s="4">
        <v>125</v>
      </c>
      <c r="I934" s="4">
        <v>80</v>
      </c>
      <c r="J934" s="4">
        <v>90</v>
      </c>
      <c r="K934" s="4">
        <v>90</v>
      </c>
      <c r="L934" s="4">
        <v>125</v>
      </c>
      <c r="M934" s="7" t="str">
        <f t="shared" si="14"/>
        <v>(933,802, 'Marshadow',7,14,600,90,125,80,90,90,125),</v>
      </c>
    </row>
    <row r="935" spans="1:13" ht="13" x14ac:dyDescent="0.25">
      <c r="A935" s="8">
        <v>934</v>
      </c>
      <c r="B935" s="4">
        <v>803</v>
      </c>
      <c r="C935" s="5" t="s">
        <v>895</v>
      </c>
      <c r="D935" s="5">
        <v>8</v>
      </c>
      <c r="E935" s="5" t="s">
        <v>3560</v>
      </c>
      <c r="F935" s="6">
        <v>420</v>
      </c>
      <c r="G935" s="4">
        <v>67</v>
      </c>
      <c r="H935" s="4">
        <v>73</v>
      </c>
      <c r="I935" s="4">
        <v>67</v>
      </c>
      <c r="J935" s="4">
        <v>73</v>
      </c>
      <c r="K935" s="4">
        <v>67</v>
      </c>
      <c r="L935" s="4">
        <v>73</v>
      </c>
      <c r="M935" s="7" t="str">
        <f t="shared" si="14"/>
        <v>(934,803, 'Poipole',8,null,420,67,73,67,73,67,73),</v>
      </c>
    </row>
    <row r="936" spans="1:13" ht="15" customHeight="1" x14ac:dyDescent="0.25">
      <c r="A936" s="8">
        <v>935</v>
      </c>
      <c r="B936" s="4">
        <v>804</v>
      </c>
      <c r="C936" s="5" t="s">
        <v>896</v>
      </c>
      <c r="D936" s="5">
        <v>8</v>
      </c>
      <c r="E936" s="5">
        <v>15</v>
      </c>
      <c r="F936" s="6">
        <v>540</v>
      </c>
      <c r="G936" s="4">
        <v>73</v>
      </c>
      <c r="H936" s="4">
        <v>73</v>
      </c>
      <c r="I936" s="4">
        <v>73</v>
      </c>
      <c r="J936" s="4">
        <v>127</v>
      </c>
      <c r="K936" s="4">
        <v>73</v>
      </c>
      <c r="L936" s="4">
        <v>121</v>
      </c>
      <c r="M936" s="7" t="str">
        <f t="shared" si="14"/>
        <v>(935,804, 'Naganadel',8,15,540,73,73,73,127,73,121),</v>
      </c>
    </row>
    <row r="937" spans="1:13" ht="15" customHeight="1" x14ac:dyDescent="0.25">
      <c r="A937" s="8">
        <v>936</v>
      </c>
      <c r="B937" s="4">
        <v>805</v>
      </c>
      <c r="C937" s="5" t="s">
        <v>897</v>
      </c>
      <c r="D937" s="5">
        <v>13</v>
      </c>
      <c r="E937" s="5">
        <v>17</v>
      </c>
      <c r="F937" s="6">
        <v>570</v>
      </c>
      <c r="G937" s="4">
        <v>61</v>
      </c>
      <c r="H937" s="4">
        <v>131</v>
      </c>
      <c r="I937" s="4">
        <v>211</v>
      </c>
      <c r="J937" s="4">
        <v>53</v>
      </c>
      <c r="K937" s="4">
        <v>101</v>
      </c>
      <c r="L937" s="4">
        <v>13</v>
      </c>
      <c r="M937" s="7" t="str">
        <f t="shared" si="14"/>
        <v>(936,805, 'Stakataka',13,17,570,61,131,211,53,101,13),</v>
      </c>
    </row>
    <row r="938" spans="1:13" ht="15" customHeight="1" x14ac:dyDescent="0.25">
      <c r="A938" s="8">
        <v>937</v>
      </c>
      <c r="B938" s="4">
        <v>806</v>
      </c>
      <c r="C938" s="5" t="s">
        <v>898</v>
      </c>
      <c r="D938" s="5">
        <v>2</v>
      </c>
      <c r="E938" s="5">
        <v>14</v>
      </c>
      <c r="F938" s="6">
        <v>570</v>
      </c>
      <c r="G938" s="4">
        <v>53</v>
      </c>
      <c r="H938" s="4">
        <v>127</v>
      </c>
      <c r="I938" s="4">
        <v>53</v>
      </c>
      <c r="J938" s="4">
        <v>151</v>
      </c>
      <c r="K938" s="4">
        <v>79</v>
      </c>
      <c r="L938" s="4">
        <v>107</v>
      </c>
      <c r="M938" s="7" t="str">
        <f t="shared" si="14"/>
        <v>(937,806, 'Blacephalon',2,14,570,53,127,53,151,79,107),</v>
      </c>
    </row>
    <row r="939" spans="1:13" ht="13" x14ac:dyDescent="0.25">
      <c r="A939" s="8">
        <v>938</v>
      </c>
      <c r="B939" s="4">
        <v>807</v>
      </c>
      <c r="C939" s="5" t="s">
        <v>899</v>
      </c>
      <c r="D939" s="5">
        <v>4</v>
      </c>
      <c r="E939" s="5" t="s">
        <v>3560</v>
      </c>
      <c r="F939" s="6">
        <v>600</v>
      </c>
      <c r="G939" s="4">
        <v>88</v>
      </c>
      <c r="H939" s="4">
        <v>112</v>
      </c>
      <c r="I939" s="4">
        <v>75</v>
      </c>
      <c r="J939" s="4">
        <v>102</v>
      </c>
      <c r="K939" s="4">
        <v>80</v>
      </c>
      <c r="L939" s="4">
        <v>143</v>
      </c>
      <c r="M939" s="7" t="str">
        <f t="shared" si="14"/>
        <v>(938,807, 'Zeraora',4,null,600,88,112,75,102,80,143),</v>
      </c>
    </row>
    <row r="940" spans="1:13" ht="13" x14ac:dyDescent="0.25">
      <c r="A940" s="8">
        <v>939</v>
      </c>
      <c r="B940" s="4">
        <v>808</v>
      </c>
      <c r="C940" s="5" t="s">
        <v>900</v>
      </c>
      <c r="D940" s="5">
        <v>17</v>
      </c>
      <c r="E940" s="5" t="s">
        <v>3560</v>
      </c>
      <c r="F940" s="6">
        <v>300</v>
      </c>
      <c r="G940" s="4">
        <v>46</v>
      </c>
      <c r="H940" s="4">
        <v>65</v>
      </c>
      <c r="I940" s="4">
        <v>65</v>
      </c>
      <c r="J940" s="4">
        <v>55</v>
      </c>
      <c r="K940" s="4">
        <v>35</v>
      </c>
      <c r="L940" s="4">
        <v>34</v>
      </c>
      <c r="M940" s="7" t="str">
        <f t="shared" si="14"/>
        <v>(939,808, 'Meltan',17,null,300,46,65,65,55,35,34),</v>
      </c>
    </row>
    <row r="941" spans="1:13" ht="13" x14ac:dyDescent="0.25">
      <c r="A941" s="8">
        <v>940</v>
      </c>
      <c r="B941" s="4">
        <v>809</v>
      </c>
      <c r="C941" s="5" t="s">
        <v>901</v>
      </c>
      <c r="D941" s="5">
        <v>17</v>
      </c>
      <c r="E941" s="5" t="s">
        <v>3560</v>
      </c>
      <c r="F941" s="6">
        <v>600</v>
      </c>
      <c r="G941" s="4">
        <v>135</v>
      </c>
      <c r="H941" s="4">
        <v>143</v>
      </c>
      <c r="I941" s="4">
        <v>143</v>
      </c>
      <c r="J941" s="4">
        <v>80</v>
      </c>
      <c r="K941" s="4">
        <v>65</v>
      </c>
      <c r="L941" s="4">
        <v>34</v>
      </c>
      <c r="M941" s="7" t="str">
        <f t="shared" si="14"/>
        <v>(940,809, 'Melmetal',17,null,600,135,143,143,80,65,34),</v>
      </c>
    </row>
    <row r="942" spans="1:13" ht="13" x14ac:dyDescent="0.25">
      <c r="A942" s="8">
        <v>941</v>
      </c>
      <c r="B942" s="4">
        <v>810</v>
      </c>
      <c r="C942" s="5" t="s">
        <v>902</v>
      </c>
      <c r="D942" s="5">
        <v>5</v>
      </c>
      <c r="E942" s="5" t="s">
        <v>3560</v>
      </c>
      <c r="F942" s="6">
        <v>310</v>
      </c>
      <c r="G942" s="4">
        <v>50</v>
      </c>
      <c r="H942" s="4">
        <v>65</v>
      </c>
      <c r="I942" s="4">
        <v>50</v>
      </c>
      <c r="J942" s="4">
        <v>40</v>
      </c>
      <c r="K942" s="4">
        <v>40</v>
      </c>
      <c r="L942" s="4">
        <v>65</v>
      </c>
      <c r="M942" s="7" t="str">
        <f t="shared" si="14"/>
        <v>(941,810, 'Grookey',5,null,310,50,65,50,40,40,65),</v>
      </c>
    </row>
    <row r="943" spans="1:13" ht="13" x14ac:dyDescent="0.25">
      <c r="A943" s="8">
        <v>942</v>
      </c>
      <c r="B943" s="4">
        <v>811</v>
      </c>
      <c r="C943" s="5" t="s">
        <v>903</v>
      </c>
      <c r="D943" s="5">
        <v>5</v>
      </c>
      <c r="E943" s="5" t="s">
        <v>3560</v>
      </c>
      <c r="F943" s="6">
        <v>420</v>
      </c>
      <c r="G943" s="4">
        <v>70</v>
      </c>
      <c r="H943" s="4">
        <v>85</v>
      </c>
      <c r="I943" s="4">
        <v>70</v>
      </c>
      <c r="J943" s="4">
        <v>55</v>
      </c>
      <c r="K943" s="4">
        <v>60</v>
      </c>
      <c r="L943" s="4">
        <v>80</v>
      </c>
      <c r="M943" s="7" t="str">
        <f t="shared" si="14"/>
        <v>(942,811, 'Thwackey',5,null,420,70,85,70,55,60,80),</v>
      </c>
    </row>
    <row r="944" spans="1:13" ht="13" x14ac:dyDescent="0.25">
      <c r="A944" s="8">
        <v>943</v>
      </c>
      <c r="B944" s="4">
        <v>812</v>
      </c>
      <c r="C944" s="5" t="s">
        <v>904</v>
      </c>
      <c r="D944" s="5">
        <v>5</v>
      </c>
      <c r="E944" s="5" t="s">
        <v>3560</v>
      </c>
      <c r="F944" s="6">
        <v>530</v>
      </c>
      <c r="G944" s="4">
        <v>100</v>
      </c>
      <c r="H944" s="4">
        <v>125</v>
      </c>
      <c r="I944" s="4">
        <v>90</v>
      </c>
      <c r="J944" s="4">
        <v>60</v>
      </c>
      <c r="K944" s="4">
        <v>70</v>
      </c>
      <c r="L944" s="4">
        <v>85</v>
      </c>
      <c r="M944" s="7" t="str">
        <f t="shared" si="14"/>
        <v>(943,812, 'Rillaboom',5,null,530,100,125,90,60,70,85),</v>
      </c>
    </row>
    <row r="945" spans="1:13" ht="13" x14ac:dyDescent="0.25">
      <c r="A945" s="8">
        <v>944</v>
      </c>
      <c r="B945" s="4">
        <v>813</v>
      </c>
      <c r="C945" s="5" t="s">
        <v>905</v>
      </c>
      <c r="D945" s="5">
        <v>2</v>
      </c>
      <c r="E945" s="5" t="s">
        <v>3560</v>
      </c>
      <c r="F945" s="6">
        <v>310</v>
      </c>
      <c r="G945" s="4">
        <v>50</v>
      </c>
      <c r="H945" s="4">
        <v>71</v>
      </c>
      <c r="I945" s="4">
        <v>40</v>
      </c>
      <c r="J945" s="4">
        <v>40</v>
      </c>
      <c r="K945" s="4">
        <v>40</v>
      </c>
      <c r="L945" s="4">
        <v>69</v>
      </c>
      <c r="M945" s="7" t="str">
        <f t="shared" si="14"/>
        <v>(944,813, 'Scorbunny',2,null,310,50,71,40,40,40,69),</v>
      </c>
    </row>
    <row r="946" spans="1:13" ht="13" x14ac:dyDescent="0.25">
      <c r="A946" s="8">
        <v>945</v>
      </c>
      <c r="B946" s="4">
        <v>814</v>
      </c>
      <c r="C946" s="5" t="s">
        <v>906</v>
      </c>
      <c r="D946" s="5">
        <v>2</v>
      </c>
      <c r="E946" s="5" t="s">
        <v>3560</v>
      </c>
      <c r="F946" s="6">
        <v>420</v>
      </c>
      <c r="G946" s="4">
        <v>65</v>
      </c>
      <c r="H946" s="4">
        <v>86</v>
      </c>
      <c r="I946" s="4">
        <v>60</v>
      </c>
      <c r="J946" s="4">
        <v>55</v>
      </c>
      <c r="K946" s="4">
        <v>60</v>
      </c>
      <c r="L946" s="4">
        <v>94</v>
      </c>
      <c r="M946" s="7" t="str">
        <f t="shared" si="14"/>
        <v>(945,814, 'Raboot',2,null,420,65,86,60,55,60,94),</v>
      </c>
    </row>
    <row r="947" spans="1:13" ht="13" x14ac:dyDescent="0.25">
      <c r="A947" s="8">
        <v>946</v>
      </c>
      <c r="B947" s="4">
        <v>815</v>
      </c>
      <c r="C947" s="5" t="s">
        <v>907</v>
      </c>
      <c r="D947" s="5">
        <v>2</v>
      </c>
      <c r="E947" s="5" t="s">
        <v>3560</v>
      </c>
      <c r="F947" s="6">
        <v>530</v>
      </c>
      <c r="G947" s="4">
        <v>80</v>
      </c>
      <c r="H947" s="4">
        <v>116</v>
      </c>
      <c r="I947" s="4">
        <v>75</v>
      </c>
      <c r="J947" s="4">
        <v>65</v>
      </c>
      <c r="K947" s="4">
        <v>75</v>
      </c>
      <c r="L947" s="4">
        <v>119</v>
      </c>
      <c r="M947" s="7" t="str">
        <f t="shared" si="14"/>
        <v>(946,815, 'Cinderace',2,null,530,80,116,75,65,75,119),</v>
      </c>
    </row>
    <row r="948" spans="1:13" ht="13" x14ac:dyDescent="0.25">
      <c r="A948" s="8">
        <v>947</v>
      </c>
      <c r="B948" s="4">
        <v>816</v>
      </c>
      <c r="C948" s="5" t="s">
        <v>908</v>
      </c>
      <c r="D948" s="5">
        <v>3</v>
      </c>
      <c r="E948" s="5" t="s">
        <v>3560</v>
      </c>
      <c r="F948" s="6">
        <v>310</v>
      </c>
      <c r="G948" s="4">
        <v>50</v>
      </c>
      <c r="H948" s="4">
        <v>40</v>
      </c>
      <c r="I948" s="4">
        <v>40</v>
      </c>
      <c r="J948" s="4">
        <v>70</v>
      </c>
      <c r="K948" s="4">
        <v>40</v>
      </c>
      <c r="L948" s="4">
        <v>70</v>
      </c>
      <c r="M948" s="7" t="str">
        <f t="shared" si="14"/>
        <v>(947,816, 'Sobble',3,null,310,50,40,40,70,40,70),</v>
      </c>
    </row>
    <row r="949" spans="1:13" ht="13" x14ac:dyDescent="0.25">
      <c r="A949" s="8">
        <v>948</v>
      </c>
      <c r="B949" s="4">
        <v>817</v>
      </c>
      <c r="C949" s="5" t="s">
        <v>909</v>
      </c>
      <c r="D949" s="5">
        <v>3</v>
      </c>
      <c r="E949" s="5" t="s">
        <v>3560</v>
      </c>
      <c r="F949" s="6">
        <v>420</v>
      </c>
      <c r="G949" s="4">
        <v>65</v>
      </c>
      <c r="H949" s="4">
        <v>60</v>
      </c>
      <c r="I949" s="4">
        <v>55</v>
      </c>
      <c r="J949" s="4">
        <v>95</v>
      </c>
      <c r="K949" s="4">
        <v>55</v>
      </c>
      <c r="L949" s="4">
        <v>90</v>
      </c>
      <c r="M949" s="7" t="str">
        <f t="shared" si="14"/>
        <v>(948,817, 'Drizzile',3,null,420,65,60,55,95,55,90),</v>
      </c>
    </row>
    <row r="950" spans="1:13" ht="13" x14ac:dyDescent="0.25">
      <c r="A950" s="8">
        <v>949</v>
      </c>
      <c r="B950" s="4">
        <v>818</v>
      </c>
      <c r="C950" s="5" t="s">
        <v>910</v>
      </c>
      <c r="D950" s="5">
        <v>3</v>
      </c>
      <c r="E950" s="5" t="s">
        <v>3560</v>
      </c>
      <c r="F950" s="6">
        <v>530</v>
      </c>
      <c r="G950" s="4">
        <v>70</v>
      </c>
      <c r="H950" s="4">
        <v>85</v>
      </c>
      <c r="I950" s="4">
        <v>65</v>
      </c>
      <c r="J950" s="4">
        <v>125</v>
      </c>
      <c r="K950" s="4">
        <v>65</v>
      </c>
      <c r="L950" s="4">
        <v>120</v>
      </c>
      <c r="M950" s="7" t="str">
        <f t="shared" si="14"/>
        <v>(949,818, 'Inteleon',3,null,530,70,85,65,125,65,120),</v>
      </c>
    </row>
    <row r="951" spans="1:13" ht="13" x14ac:dyDescent="0.25">
      <c r="A951" s="8">
        <v>950</v>
      </c>
      <c r="B951" s="4">
        <v>819</v>
      </c>
      <c r="C951" s="5" t="s">
        <v>911</v>
      </c>
      <c r="D951" s="5">
        <v>1</v>
      </c>
      <c r="E951" s="5" t="s">
        <v>3560</v>
      </c>
      <c r="F951" s="6">
        <v>275</v>
      </c>
      <c r="G951" s="4">
        <v>70</v>
      </c>
      <c r="H951" s="4">
        <v>55</v>
      </c>
      <c r="I951" s="4">
        <v>55</v>
      </c>
      <c r="J951" s="4">
        <v>35</v>
      </c>
      <c r="K951" s="4">
        <v>35</v>
      </c>
      <c r="L951" s="4">
        <v>25</v>
      </c>
      <c r="M951" s="7" t="str">
        <f t="shared" si="14"/>
        <v>(950,819, 'Skwovet',1,null,275,70,55,55,35,35,25),</v>
      </c>
    </row>
    <row r="952" spans="1:13" ht="13" x14ac:dyDescent="0.25">
      <c r="A952" s="8">
        <v>951</v>
      </c>
      <c r="B952" s="4">
        <v>820</v>
      </c>
      <c r="C952" s="5" t="s">
        <v>912</v>
      </c>
      <c r="D952" s="5">
        <v>1</v>
      </c>
      <c r="E952" s="5" t="s">
        <v>3560</v>
      </c>
      <c r="F952" s="6">
        <v>460</v>
      </c>
      <c r="G952" s="4">
        <v>120</v>
      </c>
      <c r="H952" s="4">
        <v>95</v>
      </c>
      <c r="I952" s="4">
        <v>95</v>
      </c>
      <c r="J952" s="4">
        <v>55</v>
      </c>
      <c r="K952" s="4">
        <v>75</v>
      </c>
      <c r="L952" s="4">
        <v>20</v>
      </c>
      <c r="M952" s="7" t="str">
        <f t="shared" si="14"/>
        <v>(951,820, 'Greedent',1,null,460,120,95,95,55,75,20),</v>
      </c>
    </row>
    <row r="953" spans="1:13" ht="13" x14ac:dyDescent="0.25">
      <c r="A953" s="8">
        <v>952</v>
      </c>
      <c r="B953" s="4">
        <v>821</v>
      </c>
      <c r="C953" s="5" t="s">
        <v>913</v>
      </c>
      <c r="D953" s="5">
        <v>10</v>
      </c>
      <c r="E953" s="5" t="s">
        <v>3560</v>
      </c>
      <c r="F953" s="6">
        <v>245</v>
      </c>
      <c r="G953" s="4">
        <v>38</v>
      </c>
      <c r="H953" s="4">
        <v>47</v>
      </c>
      <c r="I953" s="4">
        <v>35</v>
      </c>
      <c r="J953" s="4">
        <v>33</v>
      </c>
      <c r="K953" s="4">
        <v>35</v>
      </c>
      <c r="L953" s="4">
        <v>57</v>
      </c>
      <c r="M953" s="7" t="str">
        <f t="shared" si="14"/>
        <v>(952,821, 'Rookidee',10,null,245,38,47,35,33,35,57),</v>
      </c>
    </row>
    <row r="954" spans="1:13" ht="13" x14ac:dyDescent="0.25">
      <c r="A954" s="8">
        <v>953</v>
      </c>
      <c r="B954" s="4">
        <v>822</v>
      </c>
      <c r="C954" s="5" t="s">
        <v>914</v>
      </c>
      <c r="D954" s="5">
        <v>10</v>
      </c>
      <c r="E954" s="5" t="s">
        <v>3560</v>
      </c>
      <c r="F954" s="6">
        <v>365</v>
      </c>
      <c r="G954" s="4">
        <v>68</v>
      </c>
      <c r="H954" s="4">
        <v>67</v>
      </c>
      <c r="I954" s="4">
        <v>55</v>
      </c>
      <c r="J954" s="4">
        <v>43</v>
      </c>
      <c r="K954" s="4">
        <v>55</v>
      </c>
      <c r="L954" s="4">
        <v>77</v>
      </c>
      <c r="M954" s="7" t="str">
        <f t="shared" si="14"/>
        <v>(953,822, 'Corvisquire',10,null,365,68,67,55,43,55,77),</v>
      </c>
    </row>
    <row r="955" spans="1:13" ht="15" customHeight="1" x14ac:dyDescent="0.25">
      <c r="A955" s="8">
        <v>954</v>
      </c>
      <c r="B955" s="4">
        <v>823</v>
      </c>
      <c r="C955" s="5" t="s">
        <v>915</v>
      </c>
      <c r="D955" s="5">
        <v>10</v>
      </c>
      <c r="E955" s="5">
        <v>17</v>
      </c>
      <c r="F955" s="6">
        <v>495</v>
      </c>
      <c r="G955" s="4">
        <v>98</v>
      </c>
      <c r="H955" s="4">
        <v>87</v>
      </c>
      <c r="I955" s="4">
        <v>105</v>
      </c>
      <c r="J955" s="4">
        <v>53</v>
      </c>
      <c r="K955" s="4">
        <v>85</v>
      </c>
      <c r="L955" s="4">
        <v>67</v>
      </c>
      <c r="M955" s="7" t="str">
        <f t="shared" si="14"/>
        <v>(954,823, 'Corviknight',10,17,495,98,87,105,53,85,67),</v>
      </c>
    </row>
    <row r="956" spans="1:13" ht="13" x14ac:dyDescent="0.25">
      <c r="A956" s="8">
        <v>955</v>
      </c>
      <c r="B956" s="4">
        <v>824</v>
      </c>
      <c r="C956" s="5" t="s">
        <v>916</v>
      </c>
      <c r="D956" s="5">
        <v>12</v>
      </c>
      <c r="E956" s="5" t="s">
        <v>3560</v>
      </c>
      <c r="F956" s="6">
        <v>180</v>
      </c>
      <c r="G956" s="4">
        <v>25</v>
      </c>
      <c r="H956" s="4">
        <v>20</v>
      </c>
      <c r="I956" s="4">
        <v>20</v>
      </c>
      <c r="J956" s="4">
        <v>25</v>
      </c>
      <c r="K956" s="4">
        <v>45</v>
      </c>
      <c r="L956" s="4">
        <v>45</v>
      </c>
      <c r="M956" s="7" t="str">
        <f t="shared" si="14"/>
        <v>(955,824, 'Blipbug',12,null,180,25,20,20,25,45,45),</v>
      </c>
    </row>
    <row r="957" spans="1:13" ht="15" customHeight="1" x14ac:dyDescent="0.25">
      <c r="A957" s="8">
        <v>956</v>
      </c>
      <c r="B957" s="4">
        <v>825</v>
      </c>
      <c r="C957" s="5" t="s">
        <v>917</v>
      </c>
      <c r="D957" s="5">
        <v>12</v>
      </c>
      <c r="E957" s="5">
        <v>11</v>
      </c>
      <c r="F957" s="6">
        <v>335</v>
      </c>
      <c r="G957" s="4">
        <v>50</v>
      </c>
      <c r="H957" s="4">
        <v>35</v>
      </c>
      <c r="I957" s="4">
        <v>80</v>
      </c>
      <c r="J957" s="4">
        <v>50</v>
      </c>
      <c r="K957" s="4">
        <v>90</v>
      </c>
      <c r="L957" s="4">
        <v>30</v>
      </c>
      <c r="M957" s="7" t="str">
        <f t="shared" si="14"/>
        <v>(956,825, 'Dottler',12,11,335,50,35,80,50,90,30),</v>
      </c>
    </row>
    <row r="958" spans="1:13" ht="15" customHeight="1" x14ac:dyDescent="0.25">
      <c r="A958" s="8">
        <v>957</v>
      </c>
      <c r="B958" s="4">
        <v>826</v>
      </c>
      <c r="C958" s="5" t="s">
        <v>918</v>
      </c>
      <c r="D958" s="5">
        <v>12</v>
      </c>
      <c r="E958" s="5">
        <v>11</v>
      </c>
      <c r="F958" s="6">
        <v>505</v>
      </c>
      <c r="G958" s="4">
        <v>60</v>
      </c>
      <c r="H958" s="4">
        <v>45</v>
      </c>
      <c r="I958" s="4">
        <v>110</v>
      </c>
      <c r="J958" s="4">
        <v>80</v>
      </c>
      <c r="K958" s="4">
        <v>120</v>
      </c>
      <c r="L958" s="4">
        <v>90</v>
      </c>
      <c r="M958" s="7" t="str">
        <f t="shared" si="14"/>
        <v>(957,826, 'Orbeetle',12,11,505,60,45,110,80,120,90),</v>
      </c>
    </row>
    <row r="959" spans="1:13" ht="13" x14ac:dyDescent="0.25">
      <c r="A959" s="8">
        <v>958</v>
      </c>
      <c r="B959" s="4">
        <v>827</v>
      </c>
      <c r="C959" s="5" t="s">
        <v>919</v>
      </c>
      <c r="D959" s="5">
        <v>16</v>
      </c>
      <c r="E959" s="5" t="s">
        <v>3560</v>
      </c>
      <c r="F959" s="6">
        <v>245</v>
      </c>
      <c r="G959" s="4">
        <v>40</v>
      </c>
      <c r="H959" s="4">
        <v>28</v>
      </c>
      <c r="I959" s="4">
        <v>28</v>
      </c>
      <c r="J959" s="4">
        <v>47</v>
      </c>
      <c r="K959" s="4">
        <v>52</v>
      </c>
      <c r="L959" s="4">
        <v>50</v>
      </c>
      <c r="M959" s="7" t="str">
        <f t="shared" si="14"/>
        <v>(958,827, 'Nickit',16,null,245,40,28,28,47,52,50),</v>
      </c>
    </row>
    <row r="960" spans="1:13" ht="13" x14ac:dyDescent="0.25">
      <c r="A960" s="8">
        <v>959</v>
      </c>
      <c r="B960" s="4">
        <v>828</v>
      </c>
      <c r="C960" s="5" t="s">
        <v>920</v>
      </c>
      <c r="D960" s="5">
        <v>16</v>
      </c>
      <c r="E960" s="5" t="s">
        <v>3560</v>
      </c>
      <c r="F960" s="6">
        <v>455</v>
      </c>
      <c r="G960" s="4">
        <v>70</v>
      </c>
      <c r="H960" s="4">
        <v>58</v>
      </c>
      <c r="I960" s="4">
        <v>58</v>
      </c>
      <c r="J960" s="4">
        <v>87</v>
      </c>
      <c r="K960" s="4">
        <v>92</v>
      </c>
      <c r="L960" s="4">
        <v>90</v>
      </c>
      <c r="M960" s="7" t="str">
        <f t="shared" si="14"/>
        <v>(959,828, 'Thievul',16,null,455,70,58,58,87,92,90),</v>
      </c>
    </row>
    <row r="961" spans="1:13" ht="13" x14ac:dyDescent="0.25">
      <c r="A961" s="8">
        <v>960</v>
      </c>
      <c r="B961" s="4">
        <v>829</v>
      </c>
      <c r="C961" s="5" t="s">
        <v>921</v>
      </c>
      <c r="D961" s="5">
        <v>5</v>
      </c>
      <c r="E961" s="5" t="s">
        <v>3560</v>
      </c>
      <c r="F961" s="6">
        <v>250</v>
      </c>
      <c r="G961" s="4">
        <v>40</v>
      </c>
      <c r="H961" s="4">
        <v>40</v>
      </c>
      <c r="I961" s="4">
        <v>60</v>
      </c>
      <c r="J961" s="4">
        <v>40</v>
      </c>
      <c r="K961" s="4">
        <v>60</v>
      </c>
      <c r="L961" s="4">
        <v>10</v>
      </c>
      <c r="M961" s="7" t="str">
        <f t="shared" si="14"/>
        <v>(960,829, 'Gossifleur',5,null,250,40,40,60,40,60,10),</v>
      </c>
    </row>
    <row r="962" spans="1:13" ht="13" x14ac:dyDescent="0.25">
      <c r="A962" s="8">
        <v>961</v>
      </c>
      <c r="B962" s="4">
        <v>830</v>
      </c>
      <c r="C962" s="5" t="s">
        <v>922</v>
      </c>
      <c r="D962" s="5">
        <v>5</v>
      </c>
      <c r="E962" s="5" t="s">
        <v>3560</v>
      </c>
      <c r="F962" s="6">
        <v>460</v>
      </c>
      <c r="G962" s="4">
        <v>60</v>
      </c>
      <c r="H962" s="4">
        <v>50</v>
      </c>
      <c r="I962" s="4">
        <v>90</v>
      </c>
      <c r="J962" s="4">
        <v>80</v>
      </c>
      <c r="K962" s="4">
        <v>120</v>
      </c>
      <c r="L962" s="4">
        <v>60</v>
      </c>
      <c r="M962" s="7" t="str">
        <f t="shared" si="14"/>
        <v>(961,830, 'Eldegoss',5,null,460,60,50,90,80,120,60),</v>
      </c>
    </row>
    <row r="963" spans="1:13" ht="13" x14ac:dyDescent="0.25">
      <c r="A963" s="8">
        <v>962</v>
      </c>
      <c r="B963" s="4">
        <v>831</v>
      </c>
      <c r="C963" s="5" t="s">
        <v>923</v>
      </c>
      <c r="D963" s="5">
        <v>1</v>
      </c>
      <c r="E963" s="5" t="s">
        <v>3560</v>
      </c>
      <c r="F963" s="6">
        <v>270</v>
      </c>
      <c r="G963" s="4">
        <v>42</v>
      </c>
      <c r="H963" s="4">
        <v>40</v>
      </c>
      <c r="I963" s="4">
        <v>55</v>
      </c>
      <c r="J963" s="4">
        <v>40</v>
      </c>
      <c r="K963" s="4">
        <v>45</v>
      </c>
      <c r="L963" s="4">
        <v>48</v>
      </c>
      <c r="M963" s="7" t="str">
        <f t="shared" ref="M963:M1026" si="15">"("&amp;A963&amp;","&amp;B963&amp;", '"&amp;C963&amp;"',"&amp;D963&amp;","&amp;E963&amp;","&amp;F963&amp;","&amp;G963&amp;","&amp;H963&amp;","&amp;I963&amp;","&amp;J963&amp;","&amp;K963&amp;","&amp;L963&amp;"),"</f>
        <v>(962,831, 'Wooloo',1,null,270,42,40,55,40,45,48),</v>
      </c>
    </row>
    <row r="964" spans="1:13" ht="13" x14ac:dyDescent="0.25">
      <c r="A964" s="8">
        <v>963</v>
      </c>
      <c r="B964" s="4">
        <v>832</v>
      </c>
      <c r="C964" s="5" t="s">
        <v>924</v>
      </c>
      <c r="D964" s="5">
        <v>1</v>
      </c>
      <c r="E964" s="5" t="s">
        <v>3560</v>
      </c>
      <c r="F964" s="6">
        <v>490</v>
      </c>
      <c r="G964" s="4">
        <v>72</v>
      </c>
      <c r="H964" s="4">
        <v>80</v>
      </c>
      <c r="I964" s="4">
        <v>100</v>
      </c>
      <c r="J964" s="4">
        <v>60</v>
      </c>
      <c r="K964" s="4">
        <v>90</v>
      </c>
      <c r="L964" s="4">
        <v>88</v>
      </c>
      <c r="M964" s="7" t="str">
        <f t="shared" si="15"/>
        <v>(963,832, 'Dubwool',1,null,490,72,80,100,60,90,88),</v>
      </c>
    </row>
    <row r="965" spans="1:13" ht="13" x14ac:dyDescent="0.25">
      <c r="A965" s="8">
        <v>964</v>
      </c>
      <c r="B965" s="4">
        <v>833</v>
      </c>
      <c r="C965" s="5" t="s">
        <v>925</v>
      </c>
      <c r="D965" s="5">
        <v>3</v>
      </c>
      <c r="E965" s="5" t="s">
        <v>3560</v>
      </c>
      <c r="F965" s="6">
        <v>284</v>
      </c>
      <c r="G965" s="4">
        <v>50</v>
      </c>
      <c r="H965" s="4">
        <v>64</v>
      </c>
      <c r="I965" s="4">
        <v>50</v>
      </c>
      <c r="J965" s="4">
        <v>38</v>
      </c>
      <c r="K965" s="4">
        <v>38</v>
      </c>
      <c r="L965" s="4">
        <v>44</v>
      </c>
      <c r="M965" s="7" t="str">
        <f t="shared" si="15"/>
        <v>(964,833, 'Chewtle',3,null,284,50,64,50,38,38,44),</v>
      </c>
    </row>
    <row r="966" spans="1:13" ht="15" customHeight="1" x14ac:dyDescent="0.25">
      <c r="A966" s="8">
        <v>965</v>
      </c>
      <c r="B966" s="4">
        <v>834</v>
      </c>
      <c r="C966" s="5" t="s">
        <v>926</v>
      </c>
      <c r="D966" s="5">
        <v>3</v>
      </c>
      <c r="E966" s="5">
        <v>13</v>
      </c>
      <c r="F966" s="6">
        <v>485</v>
      </c>
      <c r="G966" s="4">
        <v>90</v>
      </c>
      <c r="H966" s="4">
        <v>115</v>
      </c>
      <c r="I966" s="4">
        <v>90</v>
      </c>
      <c r="J966" s="4">
        <v>48</v>
      </c>
      <c r="K966" s="4">
        <v>68</v>
      </c>
      <c r="L966" s="4">
        <v>74</v>
      </c>
      <c r="M966" s="7" t="str">
        <f t="shared" si="15"/>
        <v>(965,834, 'Drednaw',3,13,485,90,115,90,48,68,74),</v>
      </c>
    </row>
    <row r="967" spans="1:13" ht="13" x14ac:dyDescent="0.25">
      <c r="A967" s="8">
        <v>966</v>
      </c>
      <c r="B967" s="4">
        <v>835</v>
      </c>
      <c r="C967" s="5" t="s">
        <v>927</v>
      </c>
      <c r="D967" s="5">
        <v>4</v>
      </c>
      <c r="E967" s="5" t="s">
        <v>3560</v>
      </c>
      <c r="F967" s="6">
        <v>270</v>
      </c>
      <c r="G967" s="4">
        <v>59</v>
      </c>
      <c r="H967" s="4">
        <v>45</v>
      </c>
      <c r="I967" s="4">
        <v>50</v>
      </c>
      <c r="J967" s="4">
        <v>40</v>
      </c>
      <c r="K967" s="4">
        <v>50</v>
      </c>
      <c r="L967" s="4">
        <v>26</v>
      </c>
      <c r="M967" s="7" t="str">
        <f t="shared" si="15"/>
        <v>(966,835, 'Yamper',4,null,270,59,45,50,40,50,26),</v>
      </c>
    </row>
    <row r="968" spans="1:13" ht="13" x14ac:dyDescent="0.25">
      <c r="A968" s="8">
        <v>967</v>
      </c>
      <c r="B968" s="4">
        <v>836</v>
      </c>
      <c r="C968" s="5" t="s">
        <v>928</v>
      </c>
      <c r="D968" s="5">
        <v>4</v>
      </c>
      <c r="E968" s="5" t="s">
        <v>3560</v>
      </c>
      <c r="F968" s="6">
        <v>490</v>
      </c>
      <c r="G968" s="4">
        <v>69</v>
      </c>
      <c r="H968" s="4">
        <v>90</v>
      </c>
      <c r="I968" s="4">
        <v>60</v>
      </c>
      <c r="J968" s="4">
        <v>90</v>
      </c>
      <c r="K968" s="4">
        <v>60</v>
      </c>
      <c r="L968" s="4">
        <v>121</v>
      </c>
      <c r="M968" s="7" t="str">
        <f t="shared" si="15"/>
        <v>(967,836, 'Boltund',4,null,490,69,90,60,90,60,121),</v>
      </c>
    </row>
    <row r="969" spans="1:13" ht="13" x14ac:dyDescent="0.25">
      <c r="A969" s="8">
        <v>968</v>
      </c>
      <c r="B969" s="4">
        <v>837</v>
      </c>
      <c r="C969" s="5" t="s">
        <v>929</v>
      </c>
      <c r="D969" s="5">
        <v>13</v>
      </c>
      <c r="E969" s="5" t="s">
        <v>3560</v>
      </c>
      <c r="F969" s="6">
        <v>240</v>
      </c>
      <c r="G969" s="4">
        <v>30</v>
      </c>
      <c r="H969" s="4">
        <v>40</v>
      </c>
      <c r="I969" s="4">
        <v>50</v>
      </c>
      <c r="J969" s="4">
        <v>40</v>
      </c>
      <c r="K969" s="4">
        <v>50</v>
      </c>
      <c r="L969" s="4">
        <v>30</v>
      </c>
      <c r="M969" s="7" t="str">
        <f t="shared" si="15"/>
        <v>(968,837, 'Rolycoly',13,null,240,30,40,50,40,50,30),</v>
      </c>
    </row>
    <row r="970" spans="1:13" ht="15" customHeight="1" x14ac:dyDescent="0.25">
      <c r="A970" s="8">
        <v>969</v>
      </c>
      <c r="B970" s="4">
        <v>838</v>
      </c>
      <c r="C970" s="5" t="s">
        <v>930</v>
      </c>
      <c r="D970" s="5">
        <v>13</v>
      </c>
      <c r="E970" s="5">
        <v>2</v>
      </c>
      <c r="F970" s="6">
        <v>410</v>
      </c>
      <c r="G970" s="4">
        <v>80</v>
      </c>
      <c r="H970" s="4">
        <v>60</v>
      </c>
      <c r="I970" s="4">
        <v>90</v>
      </c>
      <c r="J970" s="4">
        <v>60</v>
      </c>
      <c r="K970" s="4">
        <v>70</v>
      </c>
      <c r="L970" s="4">
        <v>50</v>
      </c>
      <c r="M970" s="7" t="str">
        <f t="shared" si="15"/>
        <v>(969,838, 'Carkol',13,2,410,80,60,90,60,70,50),</v>
      </c>
    </row>
    <row r="971" spans="1:13" ht="15" customHeight="1" x14ac:dyDescent="0.25">
      <c r="A971" s="8">
        <v>970</v>
      </c>
      <c r="B971" s="4">
        <v>839</v>
      </c>
      <c r="C971" s="5" t="s">
        <v>931</v>
      </c>
      <c r="D971" s="5">
        <v>13</v>
      </c>
      <c r="E971" s="5">
        <v>2</v>
      </c>
      <c r="F971" s="6">
        <v>510</v>
      </c>
      <c r="G971" s="4">
        <v>110</v>
      </c>
      <c r="H971" s="4">
        <v>80</v>
      </c>
      <c r="I971" s="4">
        <v>120</v>
      </c>
      <c r="J971" s="4">
        <v>80</v>
      </c>
      <c r="K971" s="4">
        <v>90</v>
      </c>
      <c r="L971" s="4">
        <v>30</v>
      </c>
      <c r="M971" s="7" t="str">
        <f t="shared" si="15"/>
        <v>(970,839, 'Coalossal',13,2,510,110,80,120,80,90,30),</v>
      </c>
    </row>
    <row r="972" spans="1:13" ht="15" customHeight="1" x14ac:dyDescent="0.25">
      <c r="A972" s="8">
        <v>971</v>
      </c>
      <c r="B972" s="4">
        <v>840</v>
      </c>
      <c r="C972" s="5" t="s">
        <v>932</v>
      </c>
      <c r="D972" s="5">
        <v>5</v>
      </c>
      <c r="E972" s="5">
        <v>15</v>
      </c>
      <c r="F972" s="6">
        <v>260</v>
      </c>
      <c r="G972" s="4">
        <v>40</v>
      </c>
      <c r="H972" s="4">
        <v>40</v>
      </c>
      <c r="I972" s="4">
        <v>80</v>
      </c>
      <c r="J972" s="4">
        <v>40</v>
      </c>
      <c r="K972" s="4">
        <v>40</v>
      </c>
      <c r="L972" s="4">
        <v>20</v>
      </c>
      <c r="M972" s="7" t="str">
        <f t="shared" si="15"/>
        <v>(971,840, 'Applin',5,15,260,40,40,80,40,40,20),</v>
      </c>
    </row>
    <row r="973" spans="1:13" ht="15" customHeight="1" x14ac:dyDescent="0.25">
      <c r="A973" s="8">
        <v>972</v>
      </c>
      <c r="B973" s="4">
        <v>841</v>
      </c>
      <c r="C973" s="5" t="s">
        <v>933</v>
      </c>
      <c r="D973" s="5">
        <v>5</v>
      </c>
      <c r="E973" s="5">
        <v>15</v>
      </c>
      <c r="F973" s="6">
        <v>485</v>
      </c>
      <c r="G973" s="4">
        <v>70</v>
      </c>
      <c r="H973" s="4">
        <v>110</v>
      </c>
      <c r="I973" s="4">
        <v>80</v>
      </c>
      <c r="J973" s="4">
        <v>95</v>
      </c>
      <c r="K973" s="4">
        <v>60</v>
      </c>
      <c r="L973" s="4">
        <v>70</v>
      </c>
      <c r="M973" s="7" t="str">
        <f t="shared" si="15"/>
        <v>(972,841, 'Flapple',5,15,485,70,110,80,95,60,70),</v>
      </c>
    </row>
    <row r="974" spans="1:13" ht="15" customHeight="1" x14ac:dyDescent="0.25">
      <c r="A974" s="8">
        <v>973</v>
      </c>
      <c r="B974" s="4">
        <v>842</v>
      </c>
      <c r="C974" s="5" t="s">
        <v>934</v>
      </c>
      <c r="D974" s="5">
        <v>5</v>
      </c>
      <c r="E974" s="5">
        <v>15</v>
      </c>
      <c r="F974" s="6">
        <v>485</v>
      </c>
      <c r="G974" s="4">
        <v>110</v>
      </c>
      <c r="H974" s="4">
        <v>85</v>
      </c>
      <c r="I974" s="4">
        <v>80</v>
      </c>
      <c r="J974" s="4">
        <v>100</v>
      </c>
      <c r="K974" s="4">
        <v>80</v>
      </c>
      <c r="L974" s="4">
        <v>30</v>
      </c>
      <c r="M974" s="7" t="str">
        <f t="shared" si="15"/>
        <v>(973,842, 'Appletun',5,15,485,110,85,80,100,80,30),</v>
      </c>
    </row>
    <row r="975" spans="1:13" ht="13" x14ac:dyDescent="0.25">
      <c r="A975" s="8">
        <v>974</v>
      </c>
      <c r="B975" s="4">
        <v>843</v>
      </c>
      <c r="C975" s="5" t="s">
        <v>935</v>
      </c>
      <c r="D975" s="5">
        <v>9</v>
      </c>
      <c r="E975" s="5" t="s">
        <v>3560</v>
      </c>
      <c r="F975" s="6">
        <v>315</v>
      </c>
      <c r="G975" s="4">
        <v>52</v>
      </c>
      <c r="H975" s="4">
        <v>57</v>
      </c>
      <c r="I975" s="4">
        <v>75</v>
      </c>
      <c r="J975" s="4">
        <v>35</v>
      </c>
      <c r="K975" s="4">
        <v>50</v>
      </c>
      <c r="L975" s="4">
        <v>46</v>
      </c>
      <c r="M975" s="7" t="str">
        <f t="shared" si="15"/>
        <v>(974,843, 'Silicobra',9,null,315,52,57,75,35,50,46),</v>
      </c>
    </row>
    <row r="976" spans="1:13" ht="13" x14ac:dyDescent="0.25">
      <c r="A976" s="8">
        <v>975</v>
      </c>
      <c r="B976" s="4">
        <v>844</v>
      </c>
      <c r="C976" s="5" t="s">
        <v>936</v>
      </c>
      <c r="D976" s="5">
        <v>9</v>
      </c>
      <c r="E976" s="5" t="s">
        <v>3560</v>
      </c>
      <c r="F976" s="6">
        <v>510</v>
      </c>
      <c r="G976" s="4">
        <v>72</v>
      </c>
      <c r="H976" s="4">
        <v>107</v>
      </c>
      <c r="I976" s="4">
        <v>125</v>
      </c>
      <c r="J976" s="4">
        <v>65</v>
      </c>
      <c r="K976" s="4">
        <v>70</v>
      </c>
      <c r="L976" s="4">
        <v>71</v>
      </c>
      <c r="M976" s="7" t="str">
        <f t="shared" si="15"/>
        <v>(975,844, 'Sandaconda',9,null,510,72,107,125,65,70,71),</v>
      </c>
    </row>
    <row r="977" spans="1:13" ht="15" customHeight="1" x14ac:dyDescent="0.25">
      <c r="A977" s="8">
        <v>976</v>
      </c>
      <c r="B977" s="4">
        <v>845</v>
      </c>
      <c r="C977" s="5" t="s">
        <v>937</v>
      </c>
      <c r="D977" s="5">
        <v>10</v>
      </c>
      <c r="E977" s="5">
        <v>3</v>
      </c>
      <c r="F977" s="6">
        <v>475</v>
      </c>
      <c r="G977" s="4">
        <v>70</v>
      </c>
      <c r="H977" s="4">
        <v>85</v>
      </c>
      <c r="I977" s="4">
        <v>55</v>
      </c>
      <c r="J977" s="4">
        <v>85</v>
      </c>
      <c r="K977" s="4">
        <v>95</v>
      </c>
      <c r="L977" s="4">
        <v>85</v>
      </c>
      <c r="M977" s="7" t="str">
        <f t="shared" si="15"/>
        <v>(976,845, 'Cramorant',10,3,475,70,85,55,85,95,85),</v>
      </c>
    </row>
    <row r="978" spans="1:13" ht="13" x14ac:dyDescent="0.25">
      <c r="A978" s="8">
        <v>977</v>
      </c>
      <c r="B978" s="4">
        <v>846</v>
      </c>
      <c r="C978" s="5" t="s">
        <v>938</v>
      </c>
      <c r="D978" s="5">
        <v>3</v>
      </c>
      <c r="E978" s="5" t="s">
        <v>3560</v>
      </c>
      <c r="F978" s="6">
        <v>280</v>
      </c>
      <c r="G978" s="4">
        <v>41</v>
      </c>
      <c r="H978" s="4">
        <v>63</v>
      </c>
      <c r="I978" s="4">
        <v>40</v>
      </c>
      <c r="J978" s="4">
        <v>40</v>
      </c>
      <c r="K978" s="4">
        <v>30</v>
      </c>
      <c r="L978" s="4">
        <v>66</v>
      </c>
      <c r="M978" s="7" t="str">
        <f t="shared" si="15"/>
        <v>(977,846, 'Arrokuda',3,null,280,41,63,40,40,30,66),</v>
      </c>
    </row>
    <row r="979" spans="1:13" ht="13" x14ac:dyDescent="0.25">
      <c r="A979" s="8">
        <v>978</v>
      </c>
      <c r="B979" s="4">
        <v>847</v>
      </c>
      <c r="C979" s="5" t="s">
        <v>939</v>
      </c>
      <c r="D979" s="5">
        <v>3</v>
      </c>
      <c r="E979" s="5" t="s">
        <v>3560</v>
      </c>
      <c r="F979" s="6">
        <v>490</v>
      </c>
      <c r="G979" s="4">
        <v>61</v>
      </c>
      <c r="H979" s="4">
        <v>123</v>
      </c>
      <c r="I979" s="4">
        <v>60</v>
      </c>
      <c r="J979" s="4">
        <v>60</v>
      </c>
      <c r="K979" s="4">
        <v>50</v>
      </c>
      <c r="L979" s="4">
        <v>136</v>
      </c>
      <c r="M979" s="7" t="str">
        <f t="shared" si="15"/>
        <v>(978,847, 'Barraskewda',3,null,490,61,123,60,60,50,136),</v>
      </c>
    </row>
    <row r="980" spans="1:13" ht="15" customHeight="1" x14ac:dyDescent="0.25">
      <c r="A980" s="8">
        <v>979</v>
      </c>
      <c r="B980" s="4">
        <v>848</v>
      </c>
      <c r="C980" s="5" t="s">
        <v>940</v>
      </c>
      <c r="D980" s="5">
        <v>4</v>
      </c>
      <c r="E980" s="5">
        <v>8</v>
      </c>
      <c r="F980" s="6">
        <v>242</v>
      </c>
      <c r="G980" s="4">
        <v>40</v>
      </c>
      <c r="H980" s="4">
        <v>38</v>
      </c>
      <c r="I980" s="4">
        <v>35</v>
      </c>
      <c r="J980" s="4">
        <v>54</v>
      </c>
      <c r="K980" s="4">
        <v>35</v>
      </c>
      <c r="L980" s="4">
        <v>40</v>
      </c>
      <c r="M980" s="7" t="str">
        <f t="shared" si="15"/>
        <v>(979,848, 'Toxel',4,8,242,40,38,35,54,35,40),</v>
      </c>
    </row>
    <row r="981" spans="1:13" ht="15" customHeight="1" x14ac:dyDescent="0.25">
      <c r="A981" s="8">
        <v>980</v>
      </c>
      <c r="B981" s="4">
        <v>849</v>
      </c>
      <c r="C981" s="5" t="s">
        <v>3179</v>
      </c>
      <c r="D981" s="5">
        <v>4</v>
      </c>
      <c r="E981" s="5">
        <v>8</v>
      </c>
      <c r="F981" s="6">
        <v>502</v>
      </c>
      <c r="G981" s="4">
        <v>75</v>
      </c>
      <c r="H981" s="4">
        <v>98</v>
      </c>
      <c r="I981" s="4">
        <v>70</v>
      </c>
      <c r="J981" s="4">
        <v>114</v>
      </c>
      <c r="K981" s="4">
        <v>70</v>
      </c>
      <c r="L981" s="4">
        <v>75</v>
      </c>
      <c r="M981" s="7" t="str">
        <f t="shared" si="15"/>
        <v>(980,849, 'Toxtricity (Low Key Form)',4,8,502,75,98,70,114,70,75),</v>
      </c>
    </row>
    <row r="982" spans="1:13" ht="15" customHeight="1" x14ac:dyDescent="0.25">
      <c r="A982" s="8">
        <v>981</v>
      </c>
      <c r="B982" s="4">
        <v>849</v>
      </c>
      <c r="C982" s="5" t="s">
        <v>3180</v>
      </c>
      <c r="D982" s="5">
        <v>4</v>
      </c>
      <c r="E982" s="5">
        <v>8</v>
      </c>
      <c r="F982" s="6">
        <v>502</v>
      </c>
      <c r="G982" s="4">
        <v>75</v>
      </c>
      <c r="H982" s="4">
        <v>98</v>
      </c>
      <c r="I982" s="4">
        <v>70</v>
      </c>
      <c r="J982" s="4">
        <v>114</v>
      </c>
      <c r="K982" s="4">
        <v>70</v>
      </c>
      <c r="L982" s="4">
        <v>75</v>
      </c>
      <c r="M982" s="7" t="str">
        <f t="shared" si="15"/>
        <v>(981,849, 'Toxtricity (Amped Form)',4,8,502,75,98,70,114,70,75),</v>
      </c>
    </row>
    <row r="983" spans="1:13" ht="15" customHeight="1" x14ac:dyDescent="0.25">
      <c r="A983" s="8">
        <v>982</v>
      </c>
      <c r="B983" s="4">
        <v>850</v>
      </c>
      <c r="C983" s="5" t="s">
        <v>941</v>
      </c>
      <c r="D983" s="5">
        <v>2</v>
      </c>
      <c r="E983" s="5">
        <v>12</v>
      </c>
      <c r="F983" s="6">
        <v>305</v>
      </c>
      <c r="G983" s="4">
        <v>50</v>
      </c>
      <c r="H983" s="4">
        <v>65</v>
      </c>
      <c r="I983" s="4">
        <v>45</v>
      </c>
      <c r="J983" s="4">
        <v>50</v>
      </c>
      <c r="K983" s="4">
        <v>50</v>
      </c>
      <c r="L983" s="4">
        <v>45</v>
      </c>
      <c r="M983" s="7" t="str">
        <f t="shared" si="15"/>
        <v>(982,850, 'Sizzlipede',2,12,305,50,65,45,50,50,45),</v>
      </c>
    </row>
    <row r="984" spans="1:13" ht="15" customHeight="1" x14ac:dyDescent="0.25">
      <c r="A984" s="8">
        <v>983</v>
      </c>
      <c r="B984" s="4">
        <v>851</v>
      </c>
      <c r="C984" s="5" t="s">
        <v>942</v>
      </c>
      <c r="D984" s="5">
        <v>2</v>
      </c>
      <c r="E984" s="5">
        <v>12</v>
      </c>
      <c r="F984" s="6">
        <v>525</v>
      </c>
      <c r="G984" s="4">
        <v>100</v>
      </c>
      <c r="H984" s="4">
        <v>115</v>
      </c>
      <c r="I984" s="4">
        <v>65</v>
      </c>
      <c r="J984" s="4">
        <v>90</v>
      </c>
      <c r="K984" s="4">
        <v>90</v>
      </c>
      <c r="L984" s="4">
        <v>65</v>
      </c>
      <c r="M984" s="7" t="str">
        <f t="shared" si="15"/>
        <v>(983,851, 'Centiskorch',2,12,525,100,115,65,90,90,65),</v>
      </c>
    </row>
    <row r="985" spans="1:13" ht="13" x14ac:dyDescent="0.25">
      <c r="A985" s="8">
        <v>984</v>
      </c>
      <c r="B985" s="4">
        <v>852</v>
      </c>
      <c r="C985" s="5" t="s">
        <v>943</v>
      </c>
      <c r="D985" s="5">
        <v>7</v>
      </c>
      <c r="E985" s="5" t="s">
        <v>3560</v>
      </c>
      <c r="F985" s="6">
        <v>310</v>
      </c>
      <c r="G985" s="4">
        <v>50</v>
      </c>
      <c r="H985" s="4">
        <v>68</v>
      </c>
      <c r="I985" s="4">
        <v>60</v>
      </c>
      <c r="J985" s="4">
        <v>50</v>
      </c>
      <c r="K985" s="4">
        <v>50</v>
      </c>
      <c r="L985" s="4">
        <v>32</v>
      </c>
      <c r="M985" s="7" t="str">
        <f t="shared" si="15"/>
        <v>(984,852, 'Clobbopus',7,null,310,50,68,60,50,50,32),</v>
      </c>
    </row>
    <row r="986" spans="1:13" ht="13" x14ac:dyDescent="0.25">
      <c r="A986" s="8">
        <v>985</v>
      </c>
      <c r="B986" s="4">
        <v>853</v>
      </c>
      <c r="C986" s="5" t="s">
        <v>944</v>
      </c>
      <c r="D986" s="5">
        <v>7</v>
      </c>
      <c r="E986" s="5" t="s">
        <v>3560</v>
      </c>
      <c r="F986" s="6">
        <v>480</v>
      </c>
      <c r="G986" s="4">
        <v>80</v>
      </c>
      <c r="H986" s="4">
        <v>118</v>
      </c>
      <c r="I986" s="4">
        <v>90</v>
      </c>
      <c r="J986" s="4">
        <v>70</v>
      </c>
      <c r="K986" s="4">
        <v>80</v>
      </c>
      <c r="L986" s="4">
        <v>42</v>
      </c>
      <c r="M986" s="7" t="str">
        <f t="shared" si="15"/>
        <v>(985,853, 'Grapploct',7,null,480,80,118,90,70,80,42),</v>
      </c>
    </row>
    <row r="987" spans="1:13" ht="13" x14ac:dyDescent="0.25">
      <c r="A987" s="8">
        <v>986</v>
      </c>
      <c r="B987" s="4">
        <v>854</v>
      </c>
      <c r="C987" s="5" t="s">
        <v>945</v>
      </c>
      <c r="D987" s="5">
        <v>14</v>
      </c>
      <c r="E987" s="5" t="s">
        <v>3560</v>
      </c>
      <c r="F987" s="6">
        <v>308</v>
      </c>
      <c r="G987" s="4">
        <v>40</v>
      </c>
      <c r="H987" s="4">
        <v>45</v>
      </c>
      <c r="I987" s="4">
        <v>45</v>
      </c>
      <c r="J987" s="4">
        <v>74</v>
      </c>
      <c r="K987" s="4">
        <v>54</v>
      </c>
      <c r="L987" s="4">
        <v>50</v>
      </c>
      <c r="M987" s="7" t="str">
        <f t="shared" si="15"/>
        <v>(986,854, 'Sinistea',14,null,308,40,45,45,74,54,50),</v>
      </c>
    </row>
    <row r="988" spans="1:13" ht="13" x14ac:dyDescent="0.25">
      <c r="A988" s="8">
        <v>987</v>
      </c>
      <c r="B988" s="4">
        <v>855</v>
      </c>
      <c r="C988" s="5" t="s">
        <v>946</v>
      </c>
      <c r="D988" s="5">
        <v>14</v>
      </c>
      <c r="E988" s="5" t="s">
        <v>3560</v>
      </c>
      <c r="F988" s="6">
        <v>508</v>
      </c>
      <c r="G988" s="4">
        <v>60</v>
      </c>
      <c r="H988" s="4">
        <v>65</v>
      </c>
      <c r="I988" s="4">
        <v>65</v>
      </c>
      <c r="J988" s="4">
        <v>134</v>
      </c>
      <c r="K988" s="4">
        <v>114</v>
      </c>
      <c r="L988" s="4">
        <v>70</v>
      </c>
      <c r="M988" s="7" t="str">
        <f t="shared" si="15"/>
        <v>(987,855, 'Polteageist',14,null,508,60,65,65,134,114,70),</v>
      </c>
    </row>
    <row r="989" spans="1:13" ht="13" x14ac:dyDescent="0.25">
      <c r="A989" s="8">
        <v>988</v>
      </c>
      <c r="B989" s="4">
        <v>856</v>
      </c>
      <c r="C989" s="5" t="s">
        <v>947</v>
      </c>
      <c r="D989" s="5">
        <v>11</v>
      </c>
      <c r="E989" s="5" t="s">
        <v>3560</v>
      </c>
      <c r="F989" s="6">
        <v>265</v>
      </c>
      <c r="G989" s="4">
        <v>42</v>
      </c>
      <c r="H989" s="4">
        <v>30</v>
      </c>
      <c r="I989" s="4">
        <v>45</v>
      </c>
      <c r="J989" s="4">
        <v>56</v>
      </c>
      <c r="K989" s="4">
        <v>53</v>
      </c>
      <c r="L989" s="4">
        <v>39</v>
      </c>
      <c r="M989" s="7" t="str">
        <f t="shared" si="15"/>
        <v>(988,856, 'Hatenna',11,null,265,42,30,45,56,53,39),</v>
      </c>
    </row>
    <row r="990" spans="1:13" ht="13" x14ac:dyDescent="0.25">
      <c r="A990" s="8">
        <v>989</v>
      </c>
      <c r="B990" s="4">
        <v>857</v>
      </c>
      <c r="C990" s="5" t="s">
        <v>948</v>
      </c>
      <c r="D990" s="5">
        <v>11</v>
      </c>
      <c r="E990" s="5" t="s">
        <v>3560</v>
      </c>
      <c r="F990" s="6">
        <v>370</v>
      </c>
      <c r="G990" s="4">
        <v>57</v>
      </c>
      <c r="H990" s="4">
        <v>40</v>
      </c>
      <c r="I990" s="4">
        <v>65</v>
      </c>
      <c r="J990" s="4">
        <v>86</v>
      </c>
      <c r="K990" s="4">
        <v>73</v>
      </c>
      <c r="L990" s="4">
        <v>49</v>
      </c>
      <c r="M990" s="7" t="str">
        <f t="shared" si="15"/>
        <v>(989,857, 'Hattrem',11,null,370,57,40,65,86,73,49),</v>
      </c>
    </row>
    <row r="991" spans="1:13" ht="15" customHeight="1" x14ac:dyDescent="0.25">
      <c r="A991" s="8">
        <v>990</v>
      </c>
      <c r="B991" s="4">
        <v>858</v>
      </c>
      <c r="C991" s="5" t="s">
        <v>949</v>
      </c>
      <c r="D991" s="5">
        <v>11</v>
      </c>
      <c r="E991" s="5">
        <v>18</v>
      </c>
      <c r="F991" s="6">
        <v>510</v>
      </c>
      <c r="G991" s="4">
        <v>57</v>
      </c>
      <c r="H991" s="4">
        <v>90</v>
      </c>
      <c r="I991" s="4">
        <v>95</v>
      </c>
      <c r="J991" s="4">
        <v>136</v>
      </c>
      <c r="K991" s="4">
        <v>103</v>
      </c>
      <c r="L991" s="4">
        <v>29</v>
      </c>
      <c r="M991" s="7" t="str">
        <f t="shared" si="15"/>
        <v>(990,858, 'Hatterene',11,18,510,57,90,95,136,103,29),</v>
      </c>
    </row>
    <row r="992" spans="1:13" ht="15" customHeight="1" x14ac:dyDescent="0.25">
      <c r="A992" s="8">
        <v>991</v>
      </c>
      <c r="B992" s="4">
        <v>859</v>
      </c>
      <c r="C992" s="5" t="s">
        <v>950</v>
      </c>
      <c r="D992" s="5">
        <v>16</v>
      </c>
      <c r="E992" s="5">
        <v>18</v>
      </c>
      <c r="F992" s="6">
        <v>265</v>
      </c>
      <c r="G992" s="4">
        <v>45</v>
      </c>
      <c r="H992" s="4">
        <v>45</v>
      </c>
      <c r="I992" s="4">
        <v>30</v>
      </c>
      <c r="J992" s="4">
        <v>55</v>
      </c>
      <c r="K992" s="4">
        <v>40</v>
      </c>
      <c r="L992" s="4">
        <v>50</v>
      </c>
      <c r="M992" s="7" t="str">
        <f t="shared" si="15"/>
        <v>(991,859, 'Impidimp',16,18,265,45,45,30,55,40,50),</v>
      </c>
    </row>
    <row r="993" spans="1:13" ht="15" customHeight="1" x14ac:dyDescent="0.25">
      <c r="A993" s="8">
        <v>992</v>
      </c>
      <c r="B993" s="4">
        <v>860</v>
      </c>
      <c r="C993" s="5" t="s">
        <v>951</v>
      </c>
      <c r="D993" s="5">
        <v>16</v>
      </c>
      <c r="E993" s="5">
        <v>18</v>
      </c>
      <c r="F993" s="6">
        <v>370</v>
      </c>
      <c r="G993" s="4">
        <v>65</v>
      </c>
      <c r="H993" s="4">
        <v>60</v>
      </c>
      <c r="I993" s="4">
        <v>45</v>
      </c>
      <c r="J993" s="4">
        <v>75</v>
      </c>
      <c r="K993" s="4">
        <v>55</v>
      </c>
      <c r="L993" s="4">
        <v>70</v>
      </c>
      <c r="M993" s="7" t="str">
        <f t="shared" si="15"/>
        <v>(992,860, 'Morgrem',16,18,370,65,60,45,75,55,70),</v>
      </c>
    </row>
    <row r="994" spans="1:13" ht="15" customHeight="1" x14ac:dyDescent="0.25">
      <c r="A994" s="8">
        <v>993</v>
      </c>
      <c r="B994" s="4">
        <v>861</v>
      </c>
      <c r="C994" s="5" t="s">
        <v>952</v>
      </c>
      <c r="D994" s="5">
        <v>16</v>
      </c>
      <c r="E994" s="5">
        <v>18</v>
      </c>
      <c r="F994" s="6">
        <v>510</v>
      </c>
      <c r="G994" s="4">
        <v>95</v>
      </c>
      <c r="H994" s="4">
        <v>120</v>
      </c>
      <c r="I994" s="4">
        <v>65</v>
      </c>
      <c r="J994" s="4">
        <v>95</v>
      </c>
      <c r="K994" s="4">
        <v>75</v>
      </c>
      <c r="L994" s="4">
        <v>60</v>
      </c>
      <c r="M994" s="7" t="str">
        <f t="shared" si="15"/>
        <v>(993,861, 'Grimmsnarl',16,18,510,95,120,65,95,75,60),</v>
      </c>
    </row>
    <row r="995" spans="1:13" ht="15" customHeight="1" x14ac:dyDescent="0.25">
      <c r="A995" s="8">
        <v>994</v>
      </c>
      <c r="B995" s="4">
        <v>862</v>
      </c>
      <c r="C995" s="5" t="s">
        <v>953</v>
      </c>
      <c r="D995" s="5">
        <v>16</v>
      </c>
      <c r="E995" s="5">
        <v>1</v>
      </c>
      <c r="F995" s="6">
        <v>520</v>
      </c>
      <c r="G995" s="4">
        <v>93</v>
      </c>
      <c r="H995" s="4">
        <v>90</v>
      </c>
      <c r="I995" s="4">
        <v>101</v>
      </c>
      <c r="J995" s="4">
        <v>60</v>
      </c>
      <c r="K995" s="4">
        <v>81</v>
      </c>
      <c r="L995" s="4">
        <v>95</v>
      </c>
      <c r="M995" s="7" t="str">
        <f t="shared" si="15"/>
        <v>(994,862, 'Obstagoon',16,1,520,93,90,101,60,81,95),</v>
      </c>
    </row>
    <row r="996" spans="1:13" ht="13" x14ac:dyDescent="0.25">
      <c r="A996" s="8">
        <v>995</v>
      </c>
      <c r="B996" s="4">
        <v>863</v>
      </c>
      <c r="C996" s="5" t="s">
        <v>954</v>
      </c>
      <c r="D996" s="5">
        <v>17</v>
      </c>
      <c r="E996" s="5" t="s">
        <v>3560</v>
      </c>
      <c r="F996" s="6">
        <v>440</v>
      </c>
      <c r="G996" s="4">
        <v>70</v>
      </c>
      <c r="H996" s="4">
        <v>110</v>
      </c>
      <c r="I996" s="4">
        <v>100</v>
      </c>
      <c r="J996" s="4">
        <v>50</v>
      </c>
      <c r="K996" s="4">
        <v>60</v>
      </c>
      <c r="L996" s="4">
        <v>50</v>
      </c>
      <c r="M996" s="7" t="str">
        <f t="shared" si="15"/>
        <v>(995,863, 'Perrserker',17,null,440,70,110,100,50,60,50),</v>
      </c>
    </row>
    <row r="997" spans="1:13" ht="13" x14ac:dyDescent="0.25">
      <c r="A997" s="8">
        <v>996</v>
      </c>
      <c r="B997" s="4">
        <v>864</v>
      </c>
      <c r="C997" s="5" t="s">
        <v>955</v>
      </c>
      <c r="D997" s="5">
        <v>14</v>
      </c>
      <c r="E997" s="5" t="s">
        <v>3560</v>
      </c>
      <c r="F997" s="6">
        <v>510</v>
      </c>
      <c r="G997" s="4">
        <v>60</v>
      </c>
      <c r="H997" s="4">
        <v>95</v>
      </c>
      <c r="I997" s="4">
        <v>50</v>
      </c>
      <c r="J997" s="4">
        <v>145</v>
      </c>
      <c r="K997" s="4">
        <v>130</v>
      </c>
      <c r="L997" s="4">
        <v>30</v>
      </c>
      <c r="M997" s="7" t="str">
        <f t="shared" si="15"/>
        <v>(996,864, 'Cursola',14,null,510,60,95,50,145,130,30),</v>
      </c>
    </row>
    <row r="998" spans="1:13" ht="13" x14ac:dyDescent="0.25">
      <c r="A998" s="8">
        <v>997</v>
      </c>
      <c r="B998" s="4">
        <v>865</v>
      </c>
      <c r="C998" s="5" t="s">
        <v>956</v>
      </c>
      <c r="D998" s="5">
        <v>7</v>
      </c>
      <c r="E998" s="5" t="s">
        <v>3560</v>
      </c>
      <c r="F998" s="6">
        <v>507</v>
      </c>
      <c r="G998" s="4">
        <v>62</v>
      </c>
      <c r="H998" s="4">
        <v>135</v>
      </c>
      <c r="I998" s="4">
        <v>95</v>
      </c>
      <c r="J998" s="4">
        <v>68</v>
      </c>
      <c r="K998" s="4">
        <v>82</v>
      </c>
      <c r="L998" s="4">
        <v>65</v>
      </c>
      <c r="M998" s="7" t="str">
        <f t="shared" si="15"/>
        <v>(997,865, 'Sirfetch'd',7,null,507,62,135,95,68,82,65),</v>
      </c>
    </row>
    <row r="999" spans="1:13" ht="15" customHeight="1" x14ac:dyDescent="0.25">
      <c r="A999" s="8">
        <v>998</v>
      </c>
      <c r="B999" s="4">
        <v>866</v>
      </c>
      <c r="C999" s="5" t="s">
        <v>957</v>
      </c>
      <c r="D999" s="5">
        <v>11</v>
      </c>
      <c r="E999" s="5">
        <v>6</v>
      </c>
      <c r="F999" s="6">
        <v>520</v>
      </c>
      <c r="G999" s="4">
        <v>80</v>
      </c>
      <c r="H999" s="4">
        <v>85</v>
      </c>
      <c r="I999" s="4">
        <v>75</v>
      </c>
      <c r="J999" s="4">
        <v>110</v>
      </c>
      <c r="K999" s="4">
        <v>100</v>
      </c>
      <c r="L999" s="4">
        <v>70</v>
      </c>
      <c r="M999" s="7" t="str">
        <f t="shared" si="15"/>
        <v>(998,866, 'Mr. Rime',11,6,520,80,85,75,110,100,70),</v>
      </c>
    </row>
    <row r="1000" spans="1:13" ht="15" customHeight="1" x14ac:dyDescent="0.25">
      <c r="A1000" s="8">
        <v>999</v>
      </c>
      <c r="B1000" s="4">
        <v>867</v>
      </c>
      <c r="C1000" s="5" t="s">
        <v>958</v>
      </c>
      <c r="D1000" s="5">
        <v>9</v>
      </c>
      <c r="E1000" s="5">
        <v>14</v>
      </c>
      <c r="F1000" s="6">
        <v>483</v>
      </c>
      <c r="G1000" s="4">
        <v>58</v>
      </c>
      <c r="H1000" s="4">
        <v>95</v>
      </c>
      <c r="I1000" s="4">
        <v>145</v>
      </c>
      <c r="J1000" s="4">
        <v>50</v>
      </c>
      <c r="K1000" s="4">
        <v>105</v>
      </c>
      <c r="L1000" s="4">
        <v>30</v>
      </c>
      <c r="M1000" s="7" t="str">
        <f t="shared" si="15"/>
        <v>(999,867, 'Runerigus',9,14,483,58,95,145,50,105,30),</v>
      </c>
    </row>
    <row r="1001" spans="1:13" ht="13" x14ac:dyDescent="0.25">
      <c r="A1001" s="8">
        <v>1000</v>
      </c>
      <c r="B1001" s="4">
        <v>868</v>
      </c>
      <c r="C1001" s="5" t="s">
        <v>959</v>
      </c>
      <c r="D1001" s="5">
        <v>18</v>
      </c>
      <c r="E1001" s="5" t="s">
        <v>3560</v>
      </c>
      <c r="F1001" s="6">
        <v>270</v>
      </c>
      <c r="G1001" s="4">
        <v>45</v>
      </c>
      <c r="H1001" s="4">
        <v>40</v>
      </c>
      <c r="I1001" s="4">
        <v>40</v>
      </c>
      <c r="J1001" s="4">
        <v>50</v>
      </c>
      <c r="K1001" s="4">
        <v>61</v>
      </c>
      <c r="L1001" s="4">
        <v>34</v>
      </c>
      <c r="M1001" s="7" t="str">
        <f t="shared" si="15"/>
        <v>(1000,868, 'Milcery',18,null,270,45,40,40,50,61,34),</v>
      </c>
    </row>
    <row r="1002" spans="1:13" ht="13" x14ac:dyDescent="0.25">
      <c r="A1002" s="8">
        <v>1001</v>
      </c>
      <c r="B1002" s="4">
        <v>869</v>
      </c>
      <c r="C1002" s="5" t="s">
        <v>960</v>
      </c>
      <c r="D1002" s="5">
        <v>18</v>
      </c>
      <c r="E1002" s="5" t="s">
        <v>3560</v>
      </c>
      <c r="F1002" s="6">
        <v>495</v>
      </c>
      <c r="G1002" s="4">
        <v>65</v>
      </c>
      <c r="H1002" s="4">
        <v>60</v>
      </c>
      <c r="I1002" s="4">
        <v>75</v>
      </c>
      <c r="J1002" s="4">
        <v>110</v>
      </c>
      <c r="K1002" s="4">
        <v>121</v>
      </c>
      <c r="L1002" s="4">
        <v>64</v>
      </c>
      <c r="M1002" s="7" t="str">
        <f t="shared" si="15"/>
        <v>(1001,869, 'Alcremie',18,null,495,65,60,75,110,121,64),</v>
      </c>
    </row>
    <row r="1003" spans="1:13" ht="13" x14ac:dyDescent="0.25">
      <c r="A1003" s="8">
        <v>1002</v>
      </c>
      <c r="B1003" s="4">
        <v>870</v>
      </c>
      <c r="C1003" s="5" t="s">
        <v>961</v>
      </c>
      <c r="D1003" s="5">
        <v>7</v>
      </c>
      <c r="E1003" s="5" t="s">
        <v>3560</v>
      </c>
      <c r="F1003" s="6">
        <v>470</v>
      </c>
      <c r="G1003" s="4">
        <v>65</v>
      </c>
      <c r="H1003" s="4">
        <v>100</v>
      </c>
      <c r="I1003" s="4">
        <v>100</v>
      </c>
      <c r="J1003" s="4">
        <v>70</v>
      </c>
      <c r="K1003" s="4">
        <v>60</v>
      </c>
      <c r="L1003" s="4">
        <v>75</v>
      </c>
      <c r="M1003" s="7" t="str">
        <f t="shared" si="15"/>
        <v>(1002,870, 'Falinks',7,null,470,65,100,100,70,60,75),</v>
      </c>
    </row>
    <row r="1004" spans="1:13" ht="13" x14ac:dyDescent="0.25">
      <c r="A1004" s="8">
        <v>1003</v>
      </c>
      <c r="B1004" s="4">
        <v>871</v>
      </c>
      <c r="C1004" s="5" t="s">
        <v>962</v>
      </c>
      <c r="D1004" s="5">
        <v>4</v>
      </c>
      <c r="E1004" s="5" t="s">
        <v>3560</v>
      </c>
      <c r="F1004" s="6">
        <v>435</v>
      </c>
      <c r="G1004" s="4">
        <v>48</v>
      </c>
      <c r="H1004" s="4">
        <v>101</v>
      </c>
      <c r="I1004" s="4">
        <v>95</v>
      </c>
      <c r="J1004" s="4">
        <v>91</v>
      </c>
      <c r="K1004" s="4">
        <v>85</v>
      </c>
      <c r="L1004" s="4">
        <v>15</v>
      </c>
      <c r="M1004" s="7" t="str">
        <f t="shared" si="15"/>
        <v>(1003,871, 'Pincurchin',4,null,435,48,101,95,91,85,15),</v>
      </c>
    </row>
    <row r="1005" spans="1:13" ht="15" customHeight="1" x14ac:dyDescent="0.25">
      <c r="A1005" s="8">
        <v>1004</v>
      </c>
      <c r="B1005" s="4">
        <v>872</v>
      </c>
      <c r="C1005" s="5" t="s">
        <v>963</v>
      </c>
      <c r="D1005" s="5">
        <v>6</v>
      </c>
      <c r="E1005" s="5">
        <v>12</v>
      </c>
      <c r="F1005" s="6">
        <v>185</v>
      </c>
      <c r="G1005" s="4">
        <v>30</v>
      </c>
      <c r="H1005" s="4">
        <v>25</v>
      </c>
      <c r="I1005" s="4">
        <v>35</v>
      </c>
      <c r="J1005" s="4">
        <v>45</v>
      </c>
      <c r="K1005" s="4">
        <v>30</v>
      </c>
      <c r="L1005" s="4">
        <v>20</v>
      </c>
      <c r="M1005" s="7" t="str">
        <f t="shared" si="15"/>
        <v>(1004,872, 'Snom',6,12,185,30,25,35,45,30,20),</v>
      </c>
    </row>
    <row r="1006" spans="1:13" ht="15" customHeight="1" x14ac:dyDescent="0.25">
      <c r="A1006" s="8">
        <v>1005</v>
      </c>
      <c r="B1006" s="4">
        <v>873</v>
      </c>
      <c r="C1006" s="5" t="s">
        <v>964</v>
      </c>
      <c r="D1006" s="5">
        <v>6</v>
      </c>
      <c r="E1006" s="5">
        <v>12</v>
      </c>
      <c r="F1006" s="6">
        <v>475</v>
      </c>
      <c r="G1006" s="4">
        <v>70</v>
      </c>
      <c r="H1006" s="4">
        <v>65</v>
      </c>
      <c r="I1006" s="4">
        <v>60</v>
      </c>
      <c r="J1006" s="4">
        <v>125</v>
      </c>
      <c r="K1006" s="4">
        <v>90</v>
      </c>
      <c r="L1006" s="4">
        <v>65</v>
      </c>
      <c r="M1006" s="7" t="str">
        <f t="shared" si="15"/>
        <v>(1005,873, 'Frosmoth',6,12,475,70,65,60,125,90,65),</v>
      </c>
    </row>
    <row r="1007" spans="1:13" ht="13" x14ac:dyDescent="0.25">
      <c r="A1007" s="8">
        <v>1006</v>
      </c>
      <c r="B1007" s="4">
        <v>874</v>
      </c>
      <c r="C1007" s="5" t="s">
        <v>965</v>
      </c>
      <c r="D1007" s="5">
        <v>13</v>
      </c>
      <c r="E1007" s="5" t="s">
        <v>3560</v>
      </c>
      <c r="F1007" s="6">
        <v>470</v>
      </c>
      <c r="G1007" s="4">
        <v>100</v>
      </c>
      <c r="H1007" s="4">
        <v>125</v>
      </c>
      <c r="I1007" s="4">
        <v>135</v>
      </c>
      <c r="J1007" s="4">
        <v>20</v>
      </c>
      <c r="K1007" s="4">
        <v>20</v>
      </c>
      <c r="L1007" s="4">
        <v>70</v>
      </c>
      <c r="M1007" s="7" t="str">
        <f t="shared" si="15"/>
        <v>(1006,874, 'Stonjourner',13,null,470,100,125,135,20,20,70),</v>
      </c>
    </row>
    <row r="1008" spans="1:13" ht="15" customHeight="1" x14ac:dyDescent="0.25">
      <c r="A1008" s="8">
        <v>1007</v>
      </c>
      <c r="B1008" s="4">
        <v>875</v>
      </c>
      <c r="C1008" s="5" t="s">
        <v>3181</v>
      </c>
      <c r="D1008" s="5">
        <v>6</v>
      </c>
      <c r="E1008" s="5" t="s">
        <v>3560</v>
      </c>
      <c r="F1008" s="6">
        <v>470</v>
      </c>
      <c r="G1008" s="4">
        <v>75</v>
      </c>
      <c r="H1008" s="4">
        <v>80</v>
      </c>
      <c r="I1008" s="4">
        <v>110</v>
      </c>
      <c r="J1008" s="4">
        <v>65</v>
      </c>
      <c r="K1008" s="4">
        <v>90</v>
      </c>
      <c r="L1008" s="4">
        <v>50</v>
      </c>
      <c r="M1008" s="7" t="str">
        <f t="shared" si="15"/>
        <v>(1007,875, 'Eiscue (Ice Face)',6,null,470,75,80,110,65,90,50),</v>
      </c>
    </row>
    <row r="1009" spans="1:13" ht="15" customHeight="1" x14ac:dyDescent="0.25">
      <c r="A1009" s="8">
        <v>1008</v>
      </c>
      <c r="B1009" s="4">
        <v>875</v>
      </c>
      <c r="C1009" s="5" t="s">
        <v>3182</v>
      </c>
      <c r="D1009" s="5">
        <v>6</v>
      </c>
      <c r="E1009" s="5" t="s">
        <v>3560</v>
      </c>
      <c r="F1009" s="6">
        <v>470</v>
      </c>
      <c r="G1009" s="4">
        <v>75</v>
      </c>
      <c r="H1009" s="4">
        <v>80</v>
      </c>
      <c r="I1009" s="4">
        <v>70</v>
      </c>
      <c r="J1009" s="4">
        <v>65</v>
      </c>
      <c r="K1009" s="4">
        <v>50</v>
      </c>
      <c r="L1009" s="4">
        <v>130</v>
      </c>
      <c r="M1009" s="7" t="str">
        <f t="shared" si="15"/>
        <v>(1008,875, 'Eiscue (Noice Face)',6,null,470,75,80,70,65,50,130),</v>
      </c>
    </row>
    <row r="1010" spans="1:13" ht="15" customHeight="1" x14ac:dyDescent="0.25">
      <c r="A1010" s="8">
        <v>1009</v>
      </c>
      <c r="B1010" s="4">
        <v>876</v>
      </c>
      <c r="C1010" s="5" t="s">
        <v>3183</v>
      </c>
      <c r="D1010" s="5">
        <v>11</v>
      </c>
      <c r="E1010" s="5">
        <v>1</v>
      </c>
      <c r="F1010" s="6">
        <v>475</v>
      </c>
      <c r="G1010" s="4">
        <v>60</v>
      </c>
      <c r="H1010" s="4">
        <v>65</v>
      </c>
      <c r="I1010" s="4">
        <v>55</v>
      </c>
      <c r="J1010" s="4">
        <v>105</v>
      </c>
      <c r="K1010" s="4">
        <v>95</v>
      </c>
      <c r="L1010" s="4">
        <v>95</v>
      </c>
      <c r="M1010" s="7" t="str">
        <f t="shared" si="15"/>
        <v>(1009,876, 'Indeedee (Male)',11,1,475,60,65,55,105,95,95),</v>
      </c>
    </row>
    <row r="1011" spans="1:13" ht="15" customHeight="1" x14ac:dyDescent="0.25">
      <c r="A1011" s="8">
        <v>1010</v>
      </c>
      <c r="B1011" s="4">
        <v>876</v>
      </c>
      <c r="C1011" s="5" t="s">
        <v>3184</v>
      </c>
      <c r="D1011" s="5">
        <v>11</v>
      </c>
      <c r="E1011" s="5">
        <v>1</v>
      </c>
      <c r="F1011" s="6">
        <v>475</v>
      </c>
      <c r="G1011" s="4">
        <v>70</v>
      </c>
      <c r="H1011" s="4">
        <v>55</v>
      </c>
      <c r="I1011" s="4">
        <v>65</v>
      </c>
      <c r="J1011" s="4">
        <v>95</v>
      </c>
      <c r="K1011" s="4">
        <v>105</v>
      </c>
      <c r="L1011" s="4">
        <v>85</v>
      </c>
      <c r="M1011" s="7" t="str">
        <f t="shared" si="15"/>
        <v>(1010,876, 'Indeedee (Female)',11,1,475,70,55,65,95,105,85),</v>
      </c>
    </row>
    <row r="1012" spans="1:13" ht="15" customHeight="1" x14ac:dyDescent="0.25">
      <c r="A1012" s="8">
        <v>1011</v>
      </c>
      <c r="B1012" s="4">
        <v>877</v>
      </c>
      <c r="C1012" s="5" t="s">
        <v>3185</v>
      </c>
      <c r="D1012" s="5">
        <v>4</v>
      </c>
      <c r="E1012" s="5">
        <v>16</v>
      </c>
      <c r="F1012" s="6">
        <v>436</v>
      </c>
      <c r="G1012" s="4">
        <v>58</v>
      </c>
      <c r="H1012" s="4">
        <v>95</v>
      </c>
      <c r="I1012" s="4">
        <v>58</v>
      </c>
      <c r="J1012" s="4">
        <v>70</v>
      </c>
      <c r="K1012" s="4">
        <v>58</v>
      </c>
      <c r="L1012" s="4">
        <v>97</v>
      </c>
      <c r="M1012" s="7" t="str">
        <f t="shared" si="15"/>
        <v>(1011,877, 'Morpeko (Full Belly Mode)',4,16,436,58,95,58,70,58,97),</v>
      </c>
    </row>
    <row r="1013" spans="1:13" ht="15" customHeight="1" x14ac:dyDescent="0.25">
      <c r="A1013" s="8">
        <v>1012</v>
      </c>
      <c r="B1013" s="4">
        <v>877</v>
      </c>
      <c r="C1013" s="5" t="s">
        <v>3186</v>
      </c>
      <c r="D1013" s="5">
        <v>4</v>
      </c>
      <c r="E1013" s="5">
        <v>16</v>
      </c>
      <c r="F1013" s="6">
        <v>436</v>
      </c>
      <c r="G1013" s="4">
        <v>58</v>
      </c>
      <c r="H1013" s="4">
        <v>95</v>
      </c>
      <c r="I1013" s="4">
        <v>58</v>
      </c>
      <c r="J1013" s="4">
        <v>70</v>
      </c>
      <c r="K1013" s="4">
        <v>58</v>
      </c>
      <c r="L1013" s="4">
        <v>97</v>
      </c>
      <c r="M1013" s="7" t="str">
        <f t="shared" si="15"/>
        <v>(1012,877, 'Morpeko (Hangry Mode)',4,16,436,58,95,58,70,58,97),</v>
      </c>
    </row>
    <row r="1014" spans="1:13" ht="13" x14ac:dyDescent="0.25">
      <c r="A1014" s="8">
        <v>1013</v>
      </c>
      <c r="B1014" s="4">
        <v>878</v>
      </c>
      <c r="C1014" s="5" t="s">
        <v>967</v>
      </c>
      <c r="D1014" s="5">
        <v>17</v>
      </c>
      <c r="E1014" s="5" t="s">
        <v>3560</v>
      </c>
      <c r="F1014" s="6">
        <v>330</v>
      </c>
      <c r="G1014" s="4">
        <v>72</v>
      </c>
      <c r="H1014" s="4">
        <v>80</v>
      </c>
      <c r="I1014" s="4">
        <v>49</v>
      </c>
      <c r="J1014" s="4">
        <v>40</v>
      </c>
      <c r="K1014" s="4">
        <v>49</v>
      </c>
      <c r="L1014" s="4">
        <v>40</v>
      </c>
      <c r="M1014" s="7" t="str">
        <f t="shared" si="15"/>
        <v>(1013,878, 'Cufant',17,null,330,72,80,49,40,49,40),</v>
      </c>
    </row>
    <row r="1015" spans="1:13" ht="13" x14ac:dyDescent="0.25">
      <c r="A1015" s="8">
        <v>1014</v>
      </c>
      <c r="B1015" s="4">
        <v>879</v>
      </c>
      <c r="C1015" s="5" t="s">
        <v>968</v>
      </c>
      <c r="D1015" s="5">
        <v>17</v>
      </c>
      <c r="E1015" s="5" t="s">
        <v>3560</v>
      </c>
      <c r="F1015" s="6">
        <v>500</v>
      </c>
      <c r="G1015" s="4">
        <v>122</v>
      </c>
      <c r="H1015" s="4">
        <v>130</v>
      </c>
      <c r="I1015" s="4">
        <v>69</v>
      </c>
      <c r="J1015" s="4">
        <v>80</v>
      </c>
      <c r="K1015" s="4">
        <v>69</v>
      </c>
      <c r="L1015" s="4">
        <v>30</v>
      </c>
      <c r="M1015" s="7" t="str">
        <f t="shared" si="15"/>
        <v>(1014,879, 'Copperajah',17,null,500,122,130,69,80,69,30),</v>
      </c>
    </row>
    <row r="1016" spans="1:13" ht="15" customHeight="1" x14ac:dyDescent="0.25">
      <c r="A1016" s="8">
        <v>1015</v>
      </c>
      <c r="B1016" s="4">
        <v>880</v>
      </c>
      <c r="C1016" s="5" t="s">
        <v>969</v>
      </c>
      <c r="D1016" s="5">
        <v>4</v>
      </c>
      <c r="E1016" s="5">
        <v>15</v>
      </c>
      <c r="F1016" s="6">
        <v>505</v>
      </c>
      <c r="G1016" s="4">
        <v>90</v>
      </c>
      <c r="H1016" s="4">
        <v>100</v>
      </c>
      <c r="I1016" s="4">
        <v>90</v>
      </c>
      <c r="J1016" s="4">
        <v>80</v>
      </c>
      <c r="K1016" s="4">
        <v>70</v>
      </c>
      <c r="L1016" s="4">
        <v>75</v>
      </c>
      <c r="M1016" s="7" t="str">
        <f t="shared" si="15"/>
        <v>(1015,880, 'Dracozolt',4,15,505,90,100,90,80,70,75),</v>
      </c>
    </row>
    <row r="1017" spans="1:13" ht="15" customHeight="1" x14ac:dyDescent="0.25">
      <c r="A1017" s="8">
        <v>1016</v>
      </c>
      <c r="B1017" s="4">
        <v>881</v>
      </c>
      <c r="C1017" s="5" t="s">
        <v>970</v>
      </c>
      <c r="D1017" s="5">
        <v>4</v>
      </c>
      <c r="E1017" s="5">
        <v>6</v>
      </c>
      <c r="F1017" s="6">
        <v>505</v>
      </c>
      <c r="G1017" s="4">
        <v>90</v>
      </c>
      <c r="H1017" s="4">
        <v>100</v>
      </c>
      <c r="I1017" s="4">
        <v>90</v>
      </c>
      <c r="J1017" s="4">
        <v>90</v>
      </c>
      <c r="K1017" s="4">
        <v>80</v>
      </c>
      <c r="L1017" s="4">
        <v>55</v>
      </c>
      <c r="M1017" s="7" t="str">
        <f t="shared" si="15"/>
        <v>(1016,881, 'Arctozolt',4,6,505,90,100,90,90,80,55),</v>
      </c>
    </row>
    <row r="1018" spans="1:13" ht="15" customHeight="1" x14ac:dyDescent="0.25">
      <c r="A1018" s="8">
        <v>1017</v>
      </c>
      <c r="B1018" s="4">
        <v>882</v>
      </c>
      <c r="C1018" s="5" t="s">
        <v>971</v>
      </c>
      <c r="D1018" s="5">
        <v>3</v>
      </c>
      <c r="E1018" s="5">
        <v>15</v>
      </c>
      <c r="F1018" s="6">
        <v>505</v>
      </c>
      <c r="G1018" s="4">
        <v>90</v>
      </c>
      <c r="H1018" s="4">
        <v>90</v>
      </c>
      <c r="I1018" s="4">
        <v>100</v>
      </c>
      <c r="J1018" s="4">
        <v>70</v>
      </c>
      <c r="K1018" s="4">
        <v>80</v>
      </c>
      <c r="L1018" s="4">
        <v>75</v>
      </c>
      <c r="M1018" s="7" t="str">
        <f t="shared" si="15"/>
        <v>(1017,882, 'Dracovish',3,15,505,90,90,100,70,80,75),</v>
      </c>
    </row>
    <row r="1019" spans="1:13" ht="15" customHeight="1" x14ac:dyDescent="0.25">
      <c r="A1019" s="8">
        <v>1018</v>
      </c>
      <c r="B1019" s="4">
        <v>883</v>
      </c>
      <c r="C1019" s="5" t="s">
        <v>972</v>
      </c>
      <c r="D1019" s="5">
        <v>3</v>
      </c>
      <c r="E1019" s="5">
        <v>6</v>
      </c>
      <c r="F1019" s="6">
        <v>505</v>
      </c>
      <c r="G1019" s="4">
        <v>90</v>
      </c>
      <c r="H1019" s="4">
        <v>90</v>
      </c>
      <c r="I1019" s="4">
        <v>100</v>
      </c>
      <c r="J1019" s="4">
        <v>80</v>
      </c>
      <c r="K1019" s="4">
        <v>90</v>
      </c>
      <c r="L1019" s="4">
        <v>55</v>
      </c>
      <c r="M1019" s="7" t="str">
        <f t="shared" si="15"/>
        <v>(1018,883, 'Arctovish',3,6,505,90,90,100,80,90,55),</v>
      </c>
    </row>
    <row r="1020" spans="1:13" ht="15" customHeight="1" x14ac:dyDescent="0.25">
      <c r="A1020" s="8">
        <v>1019</v>
      </c>
      <c r="B1020" s="4">
        <v>884</v>
      </c>
      <c r="C1020" s="5" t="s">
        <v>973</v>
      </c>
      <c r="D1020" s="5">
        <v>17</v>
      </c>
      <c r="E1020" s="5">
        <v>15</v>
      </c>
      <c r="F1020" s="6">
        <v>535</v>
      </c>
      <c r="G1020" s="4">
        <v>70</v>
      </c>
      <c r="H1020" s="4">
        <v>95</v>
      </c>
      <c r="I1020" s="4">
        <v>115</v>
      </c>
      <c r="J1020" s="4">
        <v>120</v>
      </c>
      <c r="K1020" s="4">
        <v>50</v>
      </c>
      <c r="L1020" s="4">
        <v>85</v>
      </c>
      <c r="M1020" s="7" t="str">
        <f t="shared" si="15"/>
        <v>(1019,884, 'Duraludon',17,15,535,70,95,115,120,50,85),</v>
      </c>
    </row>
    <row r="1021" spans="1:13" ht="15" customHeight="1" x14ac:dyDescent="0.25">
      <c r="A1021" s="8">
        <v>1020</v>
      </c>
      <c r="B1021" s="4">
        <v>885</v>
      </c>
      <c r="C1021" s="5" t="s">
        <v>974</v>
      </c>
      <c r="D1021" s="5">
        <v>15</v>
      </c>
      <c r="E1021" s="5">
        <v>14</v>
      </c>
      <c r="F1021" s="6">
        <v>270</v>
      </c>
      <c r="G1021" s="4">
        <v>28</v>
      </c>
      <c r="H1021" s="4">
        <v>60</v>
      </c>
      <c r="I1021" s="4">
        <v>30</v>
      </c>
      <c r="J1021" s="4">
        <v>40</v>
      </c>
      <c r="K1021" s="4">
        <v>30</v>
      </c>
      <c r="L1021" s="4">
        <v>82</v>
      </c>
      <c r="M1021" s="7" t="str">
        <f t="shared" si="15"/>
        <v>(1020,885, 'Dreepy',15,14,270,28,60,30,40,30,82),</v>
      </c>
    </row>
    <row r="1022" spans="1:13" ht="15" customHeight="1" x14ac:dyDescent="0.25">
      <c r="A1022" s="8">
        <v>1021</v>
      </c>
      <c r="B1022" s="4">
        <v>886</v>
      </c>
      <c r="C1022" s="5" t="s">
        <v>975</v>
      </c>
      <c r="D1022" s="5">
        <v>15</v>
      </c>
      <c r="E1022" s="5">
        <v>14</v>
      </c>
      <c r="F1022" s="6">
        <v>410</v>
      </c>
      <c r="G1022" s="4">
        <v>68</v>
      </c>
      <c r="H1022" s="4">
        <v>80</v>
      </c>
      <c r="I1022" s="4">
        <v>50</v>
      </c>
      <c r="J1022" s="4">
        <v>60</v>
      </c>
      <c r="K1022" s="4">
        <v>50</v>
      </c>
      <c r="L1022" s="4">
        <v>102</v>
      </c>
      <c r="M1022" s="7" t="str">
        <f t="shared" si="15"/>
        <v>(1021,886, 'Drakloak',15,14,410,68,80,50,60,50,102),</v>
      </c>
    </row>
    <row r="1023" spans="1:13" ht="15" customHeight="1" x14ac:dyDescent="0.25">
      <c r="A1023" s="8">
        <v>1022</v>
      </c>
      <c r="B1023" s="4">
        <v>887</v>
      </c>
      <c r="C1023" s="5" t="s">
        <v>976</v>
      </c>
      <c r="D1023" s="5">
        <v>15</v>
      </c>
      <c r="E1023" s="5">
        <v>14</v>
      </c>
      <c r="F1023" s="6">
        <v>600</v>
      </c>
      <c r="G1023" s="4">
        <v>88</v>
      </c>
      <c r="H1023" s="4">
        <v>120</v>
      </c>
      <c r="I1023" s="4">
        <v>75</v>
      </c>
      <c r="J1023" s="4">
        <v>100</v>
      </c>
      <c r="K1023" s="4">
        <v>75</v>
      </c>
      <c r="L1023" s="4">
        <v>142</v>
      </c>
      <c r="M1023" s="7" t="str">
        <f t="shared" si="15"/>
        <v>(1022,887, 'Dragapult',15,14,600,88,120,75,100,75,142),</v>
      </c>
    </row>
    <row r="1024" spans="1:13" ht="15" customHeight="1" x14ac:dyDescent="0.25">
      <c r="A1024" s="8">
        <v>1023</v>
      </c>
      <c r="B1024" s="4">
        <v>888</v>
      </c>
      <c r="C1024" s="5" t="s">
        <v>3187</v>
      </c>
      <c r="D1024" s="5">
        <v>18</v>
      </c>
      <c r="E1024" s="5">
        <v>17</v>
      </c>
      <c r="F1024" s="6">
        <v>720</v>
      </c>
      <c r="G1024" s="4">
        <v>92</v>
      </c>
      <c r="H1024" s="4">
        <v>170</v>
      </c>
      <c r="I1024" s="4">
        <v>115</v>
      </c>
      <c r="J1024" s="4">
        <v>80</v>
      </c>
      <c r="K1024" s="4">
        <v>115</v>
      </c>
      <c r="L1024" s="4">
        <v>148</v>
      </c>
      <c r="M1024" s="7" t="str">
        <f t="shared" si="15"/>
        <v>(1023,888, 'Zacian (Crowned Sword)',18,17,720,92,170,115,80,115,148),</v>
      </c>
    </row>
    <row r="1025" spans="1:13" ht="15" customHeight="1" x14ac:dyDescent="0.25">
      <c r="A1025" s="8">
        <v>1024</v>
      </c>
      <c r="B1025" s="4">
        <v>888</v>
      </c>
      <c r="C1025" s="5" t="s">
        <v>3188</v>
      </c>
      <c r="D1025" s="5">
        <v>18</v>
      </c>
      <c r="E1025" s="5" t="s">
        <v>3560</v>
      </c>
      <c r="F1025" s="6">
        <v>670</v>
      </c>
      <c r="G1025" s="4">
        <v>92</v>
      </c>
      <c r="H1025" s="4">
        <v>130</v>
      </c>
      <c r="I1025" s="4">
        <v>115</v>
      </c>
      <c r="J1025" s="4">
        <v>80</v>
      </c>
      <c r="K1025" s="4">
        <v>115</v>
      </c>
      <c r="L1025" s="4">
        <v>138</v>
      </c>
      <c r="M1025" s="7" t="str">
        <f t="shared" si="15"/>
        <v>(1024,888, 'Zacian (Hero of Many Battles)',18,null,670,92,130,115,80,115,138),</v>
      </c>
    </row>
    <row r="1026" spans="1:13" ht="15" customHeight="1" x14ac:dyDescent="0.25">
      <c r="A1026" s="8">
        <v>1025</v>
      </c>
      <c r="B1026" s="4">
        <v>889</v>
      </c>
      <c r="C1026" s="5" t="s">
        <v>3189</v>
      </c>
      <c r="D1026" s="5">
        <v>7</v>
      </c>
      <c r="E1026" s="5">
        <v>17</v>
      </c>
      <c r="F1026" s="6">
        <v>720</v>
      </c>
      <c r="G1026" s="4">
        <v>92</v>
      </c>
      <c r="H1026" s="4">
        <v>130</v>
      </c>
      <c r="I1026" s="4">
        <v>145</v>
      </c>
      <c r="J1026" s="4">
        <v>80</v>
      </c>
      <c r="K1026" s="4">
        <v>145</v>
      </c>
      <c r="L1026" s="4">
        <v>128</v>
      </c>
      <c r="M1026" s="7" t="str">
        <f t="shared" si="15"/>
        <v>(1025,889, 'Zamazenta (Crowned Shield)',7,17,720,92,130,145,80,145,128),</v>
      </c>
    </row>
    <row r="1027" spans="1:13" ht="15" customHeight="1" x14ac:dyDescent="0.25">
      <c r="A1027" s="8">
        <v>1026</v>
      </c>
      <c r="B1027" s="4">
        <v>889</v>
      </c>
      <c r="C1027" s="5" t="s">
        <v>3190</v>
      </c>
      <c r="D1027" s="5">
        <v>7</v>
      </c>
      <c r="E1027" s="5" t="s">
        <v>3560</v>
      </c>
      <c r="F1027" s="6">
        <v>670</v>
      </c>
      <c r="G1027" s="4">
        <v>92</v>
      </c>
      <c r="H1027" s="4">
        <v>130</v>
      </c>
      <c r="I1027" s="4">
        <v>115</v>
      </c>
      <c r="J1027" s="4">
        <v>80</v>
      </c>
      <c r="K1027" s="4">
        <v>115</v>
      </c>
      <c r="L1027" s="4">
        <v>138</v>
      </c>
      <c r="M1027" s="7" t="str">
        <f t="shared" ref="M1027:M1029" si="16">"("&amp;A1027&amp;","&amp;B1027&amp;", '"&amp;C1027&amp;"',"&amp;D1027&amp;","&amp;E1027&amp;","&amp;F1027&amp;","&amp;G1027&amp;","&amp;H1027&amp;","&amp;I1027&amp;","&amp;J1027&amp;","&amp;K1027&amp;","&amp;L1027&amp;"),"</f>
        <v>(1026,889, 'Zamazenta (Hero of Many Battles)',7,null,670,92,130,115,80,115,138),</v>
      </c>
    </row>
    <row r="1028" spans="1:13" ht="15" customHeight="1" x14ac:dyDescent="0.25">
      <c r="A1028" s="8">
        <v>1027</v>
      </c>
      <c r="B1028" s="4">
        <v>890</v>
      </c>
      <c r="C1028" s="5" t="s">
        <v>977</v>
      </c>
      <c r="D1028" s="5">
        <v>8</v>
      </c>
      <c r="E1028" s="5">
        <v>15</v>
      </c>
      <c r="F1028" s="6">
        <v>690</v>
      </c>
      <c r="G1028" s="4">
        <v>140</v>
      </c>
      <c r="H1028" s="4">
        <v>85</v>
      </c>
      <c r="I1028" s="4">
        <v>95</v>
      </c>
      <c r="J1028" s="4">
        <v>145</v>
      </c>
      <c r="K1028" s="4">
        <v>95</v>
      </c>
      <c r="L1028" s="4">
        <v>130</v>
      </c>
      <c r="M1028" s="7" t="str">
        <f t="shared" si="16"/>
        <v>(1027,890, 'Eternatus',8,15,690,140,85,95,145,95,130),</v>
      </c>
    </row>
    <row r="1029" spans="1:13" ht="15" customHeight="1" x14ac:dyDescent="0.25">
      <c r="A1029" s="8">
        <v>1028</v>
      </c>
      <c r="B1029" s="4">
        <v>890</v>
      </c>
      <c r="C1029" s="5" t="s">
        <v>3191</v>
      </c>
      <c r="D1029" s="5">
        <v>8</v>
      </c>
      <c r="E1029" s="5">
        <v>15</v>
      </c>
      <c r="F1029" s="6">
        <v>1125</v>
      </c>
      <c r="G1029" s="4">
        <v>255</v>
      </c>
      <c r="H1029" s="4">
        <v>115</v>
      </c>
      <c r="I1029" s="4">
        <v>250</v>
      </c>
      <c r="J1029" s="4">
        <v>125</v>
      </c>
      <c r="K1029" s="4">
        <v>250</v>
      </c>
      <c r="L1029" s="4">
        <v>130</v>
      </c>
      <c r="M1029" s="7" t="str">
        <f t="shared" si="16"/>
        <v>(1028,890, 'Eternatus (Eternamax)',8,15,1125,255,115,250,125,250,130),</v>
      </c>
    </row>
  </sheetData>
  <autoFilter ref="B1:M1029" xr:uid="{200D37CC-9963-45FE-8C4E-66A70DF4090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BEA3-5659-4693-8DB1-DAE4C3A31D63}">
  <dimension ref="A1:B1"/>
  <sheetViews>
    <sheetView workbookViewId="0">
      <selection activeCell="B2" sqref="B2"/>
    </sheetView>
  </sheetViews>
  <sheetFormatPr defaultRowHeight="14.5" x14ac:dyDescent="0.35"/>
  <cols>
    <col min="1" max="1" width="10.7265625" bestFit="1" customWidth="1"/>
    <col min="2" max="2" width="12.81640625" bestFit="1" customWidth="1"/>
  </cols>
  <sheetData>
    <row r="1" spans="1:2" x14ac:dyDescent="0.35">
      <c r="A1" t="s">
        <v>4021</v>
      </c>
      <c r="B1" t="s">
        <v>4022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6A3B0-BC4B-4DDB-93F3-A386C05610B6}">
  <dimension ref="A1:C19"/>
  <sheetViews>
    <sheetView workbookViewId="0">
      <selection activeCell="C2" sqref="C2"/>
    </sheetView>
  </sheetViews>
  <sheetFormatPr defaultColWidth="9.1796875" defaultRowHeight="12.5" x14ac:dyDescent="0.25"/>
  <cols>
    <col min="1" max="1" width="9.1796875" style="25"/>
    <col min="2" max="2" width="10.26953125" style="25" bestFit="1" customWidth="1"/>
    <col min="3" max="3" width="16" style="26" bestFit="1" customWidth="1"/>
    <col min="4" max="16384" width="9.1796875" style="26"/>
  </cols>
  <sheetData>
    <row r="1" spans="1:3" x14ac:dyDescent="0.25">
      <c r="A1" s="25" t="s">
        <v>3102</v>
      </c>
      <c r="B1" s="25" t="s">
        <v>3103</v>
      </c>
      <c r="C1" s="26" t="s">
        <v>3558</v>
      </c>
    </row>
    <row r="2" spans="1:3" x14ac:dyDescent="0.25">
      <c r="A2" s="25">
        <v>1</v>
      </c>
      <c r="B2" s="25" t="s">
        <v>3104</v>
      </c>
      <c r="C2" s="26" t="str">
        <f>"("&amp;A2&amp;", '"&amp;B2&amp;"'),"</f>
        <v>(1, 'Normal'),</v>
      </c>
    </row>
    <row r="3" spans="1:3" x14ac:dyDescent="0.25">
      <c r="A3" s="25">
        <v>2</v>
      </c>
      <c r="B3" s="25" t="s">
        <v>3105</v>
      </c>
      <c r="C3" s="26" t="str">
        <f t="shared" ref="C3:C19" si="0">"("&amp;A3&amp;", '"&amp;B3&amp;"'),"</f>
        <v>(2, 'Fire'),</v>
      </c>
    </row>
    <row r="4" spans="1:3" x14ac:dyDescent="0.25">
      <c r="A4" s="25">
        <v>3</v>
      </c>
      <c r="B4" s="25" t="s">
        <v>3106</v>
      </c>
      <c r="C4" s="26" t="str">
        <f t="shared" si="0"/>
        <v>(3, 'Water'),</v>
      </c>
    </row>
    <row r="5" spans="1:3" x14ac:dyDescent="0.25">
      <c r="A5" s="25">
        <v>4</v>
      </c>
      <c r="B5" s="25" t="s">
        <v>3107</v>
      </c>
      <c r="C5" s="26" t="str">
        <f t="shared" si="0"/>
        <v>(4, 'Electric'),</v>
      </c>
    </row>
    <row r="6" spans="1:3" x14ac:dyDescent="0.25">
      <c r="A6" s="25">
        <v>5</v>
      </c>
      <c r="B6" s="25" t="s">
        <v>3108</v>
      </c>
      <c r="C6" s="26" t="str">
        <f t="shared" si="0"/>
        <v>(5, 'Grass'),</v>
      </c>
    </row>
    <row r="7" spans="1:3" x14ac:dyDescent="0.25">
      <c r="A7" s="25">
        <v>6</v>
      </c>
      <c r="B7" s="25" t="s">
        <v>3109</v>
      </c>
      <c r="C7" s="26" t="str">
        <f t="shared" si="0"/>
        <v>(6, 'Ice'),</v>
      </c>
    </row>
    <row r="8" spans="1:3" x14ac:dyDescent="0.25">
      <c r="A8" s="25">
        <v>7</v>
      </c>
      <c r="B8" s="25" t="s">
        <v>3110</v>
      </c>
      <c r="C8" s="26" t="str">
        <f t="shared" si="0"/>
        <v>(7, 'Fighting'),</v>
      </c>
    </row>
    <row r="9" spans="1:3" x14ac:dyDescent="0.25">
      <c r="A9" s="25">
        <v>8</v>
      </c>
      <c r="B9" s="25" t="s">
        <v>3111</v>
      </c>
      <c r="C9" s="26" t="str">
        <f t="shared" si="0"/>
        <v>(8, 'Poison'),</v>
      </c>
    </row>
    <row r="10" spans="1:3" x14ac:dyDescent="0.25">
      <c r="A10" s="25">
        <v>9</v>
      </c>
      <c r="B10" s="25" t="s">
        <v>3112</v>
      </c>
      <c r="C10" s="26" t="str">
        <f t="shared" si="0"/>
        <v>(9, 'Ground'),</v>
      </c>
    </row>
    <row r="11" spans="1:3" x14ac:dyDescent="0.25">
      <c r="A11" s="25">
        <v>10</v>
      </c>
      <c r="B11" s="25" t="s">
        <v>3113</v>
      </c>
      <c r="C11" s="26" t="str">
        <f t="shared" si="0"/>
        <v>(10, 'Flying'),</v>
      </c>
    </row>
    <row r="12" spans="1:3" x14ac:dyDescent="0.25">
      <c r="A12" s="25">
        <v>11</v>
      </c>
      <c r="B12" s="25" t="s">
        <v>1684</v>
      </c>
      <c r="C12" s="26" t="str">
        <f t="shared" si="0"/>
        <v>(11, 'Psychic'),</v>
      </c>
    </row>
    <row r="13" spans="1:3" x14ac:dyDescent="0.25">
      <c r="A13" s="25">
        <v>12</v>
      </c>
      <c r="B13" s="25" t="s">
        <v>3114</v>
      </c>
      <c r="C13" s="26" t="str">
        <f t="shared" si="0"/>
        <v>(12, 'Bug'),</v>
      </c>
    </row>
    <row r="14" spans="1:3" x14ac:dyDescent="0.25">
      <c r="A14" s="25">
        <v>13</v>
      </c>
      <c r="B14" s="25" t="s">
        <v>3115</v>
      </c>
      <c r="C14" s="26" t="str">
        <f t="shared" si="0"/>
        <v>(13, 'Rock'),</v>
      </c>
    </row>
    <row r="15" spans="1:3" x14ac:dyDescent="0.25">
      <c r="A15" s="25">
        <v>14</v>
      </c>
      <c r="B15" s="25" t="s">
        <v>3116</v>
      </c>
      <c r="C15" s="26" t="str">
        <f t="shared" si="0"/>
        <v>(14, 'Ghost'),</v>
      </c>
    </row>
    <row r="16" spans="1:3" x14ac:dyDescent="0.25">
      <c r="A16" s="25">
        <v>15</v>
      </c>
      <c r="B16" s="25" t="s">
        <v>3117</v>
      </c>
      <c r="C16" s="26" t="str">
        <f t="shared" si="0"/>
        <v>(15, 'Dragon'),</v>
      </c>
    </row>
    <row r="17" spans="1:3" x14ac:dyDescent="0.25">
      <c r="A17" s="25">
        <v>16</v>
      </c>
      <c r="B17" s="25" t="s">
        <v>3118</v>
      </c>
      <c r="C17" s="26" t="str">
        <f t="shared" si="0"/>
        <v>(16, 'Dark'),</v>
      </c>
    </row>
    <row r="18" spans="1:3" x14ac:dyDescent="0.25">
      <c r="A18" s="25">
        <v>17</v>
      </c>
      <c r="B18" s="25" t="s">
        <v>3119</v>
      </c>
      <c r="C18" s="26" t="str">
        <f t="shared" si="0"/>
        <v>(17, 'Steel'),</v>
      </c>
    </row>
    <row r="19" spans="1:3" x14ac:dyDescent="0.25">
      <c r="A19" s="25">
        <v>18</v>
      </c>
      <c r="B19" s="25" t="s">
        <v>3120</v>
      </c>
      <c r="C19" s="26" t="str">
        <f t="shared" si="0"/>
        <v>(18, 'Fairy'),</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6CF6E-6A56-475F-A19A-DF693E5DE524}">
  <dimension ref="A1:L743"/>
  <sheetViews>
    <sheetView zoomScaleNormal="100" workbookViewId="0">
      <selection activeCell="A260" sqref="A260:XFD260"/>
    </sheetView>
  </sheetViews>
  <sheetFormatPr defaultColWidth="9.1796875" defaultRowHeight="12.5" x14ac:dyDescent="0.25"/>
  <cols>
    <col min="1" max="1" width="9.1796875" style="15"/>
    <col min="2" max="2" width="25.7265625" style="15" bestFit="1" customWidth="1"/>
    <col min="3" max="3" width="11" style="15" customWidth="1"/>
    <col min="4" max="4" width="22.1796875" style="15" bestFit="1" customWidth="1"/>
    <col min="5" max="5" width="5.7265625" style="18" bestFit="1" customWidth="1"/>
    <col min="6" max="6" width="8.54296875" style="18" bestFit="1" customWidth="1"/>
    <col min="7" max="7" width="6.7265625" style="18" bestFit="1" customWidth="1"/>
    <col min="8" max="8" width="9.7265625" style="18" bestFit="1" customWidth="1"/>
    <col min="9" max="9" width="6.7265625" style="18" bestFit="1" customWidth="1"/>
    <col min="10" max="10" width="56.81640625" style="18" customWidth="1"/>
    <col min="11" max="11" width="14.453125" style="18" bestFit="1" customWidth="1"/>
    <col min="12" max="12" width="104.6328125" style="15" customWidth="1"/>
    <col min="13" max="16384" width="9.1796875" style="15"/>
  </cols>
  <sheetData>
    <row r="1" spans="1:12" ht="13.5" thickBot="1" x14ac:dyDescent="0.3">
      <c r="A1" s="15" t="s">
        <v>4020</v>
      </c>
      <c r="B1" s="21" t="s">
        <v>11</v>
      </c>
      <c r="C1" s="22" t="s">
        <v>3554</v>
      </c>
      <c r="D1" s="22" t="s">
        <v>3550</v>
      </c>
      <c r="E1" s="14" t="s">
        <v>978</v>
      </c>
      <c r="F1" s="14" t="s">
        <v>979</v>
      </c>
      <c r="G1" s="14" t="s">
        <v>980</v>
      </c>
      <c r="H1" s="14" t="s">
        <v>981</v>
      </c>
      <c r="I1" s="14" t="s">
        <v>982</v>
      </c>
      <c r="J1" s="14" t="s">
        <v>983</v>
      </c>
      <c r="K1" s="14" t="s">
        <v>984</v>
      </c>
      <c r="L1" s="15" t="s">
        <v>3555</v>
      </c>
    </row>
    <row r="2" spans="1:12" x14ac:dyDescent="0.25">
      <c r="A2" s="15">
        <v>1</v>
      </c>
      <c r="B2" s="23" t="s">
        <v>5</v>
      </c>
      <c r="C2" s="23">
        <v>13</v>
      </c>
      <c r="D2" s="23" t="s">
        <v>3551</v>
      </c>
      <c r="E2" s="17"/>
      <c r="F2" s="20">
        <v>40</v>
      </c>
      <c r="G2" s="20">
        <v>100</v>
      </c>
      <c r="H2" s="20">
        <v>20</v>
      </c>
      <c r="I2" s="20"/>
      <c r="J2" s="17" t="s">
        <v>6</v>
      </c>
      <c r="K2" s="20">
        <v>100</v>
      </c>
      <c r="L2" s="15" t="str">
        <f>"("&amp;A2&amp;", '"&amp;B2&amp;"' ,"&amp;C2&amp;", '"&amp;D2&amp;"',"&amp;F2&amp;","&amp;G2&amp;","&amp;H2&amp;", '"&amp;J2&amp;"',"&amp;K2&amp;"),"</f>
        <v>(1, 'Accelerock' ,13, 'Physical',40,100,20, 'User attacks first.',100),</v>
      </c>
    </row>
    <row r="3" spans="1:12" x14ac:dyDescent="0.25">
      <c r="A3" s="15">
        <v>2</v>
      </c>
      <c r="B3" s="23" t="s">
        <v>985</v>
      </c>
      <c r="C3" s="23">
        <v>10</v>
      </c>
      <c r="D3" s="23" t="s">
        <v>3551</v>
      </c>
      <c r="E3" s="17"/>
      <c r="F3" s="20">
        <v>55</v>
      </c>
      <c r="G3" s="20">
        <v>100</v>
      </c>
      <c r="H3" s="20">
        <v>15</v>
      </c>
      <c r="I3" s="20" t="s">
        <v>986</v>
      </c>
      <c r="J3" s="17" t="s">
        <v>987</v>
      </c>
      <c r="K3" s="20">
        <v>100</v>
      </c>
      <c r="L3" s="15" t="str">
        <f t="shared" ref="L3:L66" si="0">"("&amp;A3&amp;", '"&amp;B3&amp;"' ,"&amp;C3&amp;", '"&amp;D3&amp;"',"&amp;F3&amp;","&amp;G3&amp;","&amp;H3&amp;", '"&amp;J3&amp;"',"&amp;K3&amp;"),"</f>
        <v>(2, 'Acrobatics' ,10, 'Physical',55,100,15, 'Stronger when the user does not have a held item.',100),</v>
      </c>
    </row>
    <row r="4" spans="1:12" x14ac:dyDescent="0.25">
      <c r="A4" s="15">
        <v>3</v>
      </c>
      <c r="B4" s="23" t="s">
        <v>988</v>
      </c>
      <c r="C4" s="23">
        <v>10</v>
      </c>
      <c r="D4" s="23" t="s">
        <v>3551</v>
      </c>
      <c r="E4" s="17"/>
      <c r="F4" s="20">
        <v>60</v>
      </c>
      <c r="G4" s="20">
        <v>200</v>
      </c>
      <c r="H4" s="20">
        <v>20</v>
      </c>
      <c r="I4" s="20"/>
      <c r="J4" s="17" t="s">
        <v>989</v>
      </c>
      <c r="K4" s="20">
        <v>100</v>
      </c>
      <c r="L4" s="15" t="str">
        <f t="shared" si="0"/>
        <v>(3, 'Aerial Ace' ,10, 'Physical',60,200,20, 'Ignores Accuracy and Evasiveness.',100),</v>
      </c>
    </row>
    <row r="5" spans="1:12" x14ac:dyDescent="0.25">
      <c r="A5" s="15">
        <v>4</v>
      </c>
      <c r="B5" s="23" t="s">
        <v>990</v>
      </c>
      <c r="C5" s="23">
        <v>17</v>
      </c>
      <c r="D5" s="23" t="s">
        <v>3551</v>
      </c>
      <c r="E5" s="17"/>
      <c r="F5" s="20">
        <v>80</v>
      </c>
      <c r="G5" s="20">
        <v>100</v>
      </c>
      <c r="H5" s="20">
        <v>20</v>
      </c>
      <c r="I5" s="20"/>
      <c r="J5" s="17" t="s">
        <v>991</v>
      </c>
      <c r="K5" s="20">
        <v>100</v>
      </c>
      <c r="L5" s="15" t="str">
        <f t="shared" si="0"/>
        <v>(4, 'Anchor Shot' ,17, 'Physical',80,100,20, 'The user entangles the target with its anchor chain while attacking. The target becomes unable to flee.',100),</v>
      </c>
    </row>
    <row r="6" spans="1:12" x14ac:dyDescent="0.25">
      <c r="A6" s="15">
        <v>5</v>
      </c>
      <c r="B6" s="23" t="s">
        <v>992</v>
      </c>
      <c r="C6" s="23">
        <v>3</v>
      </c>
      <c r="D6" s="23" t="s">
        <v>3551</v>
      </c>
      <c r="E6" s="17"/>
      <c r="F6" s="20">
        <v>40</v>
      </c>
      <c r="G6" s="20">
        <v>100</v>
      </c>
      <c r="H6" s="20">
        <v>20</v>
      </c>
      <c r="I6" s="20"/>
      <c r="J6" s="17" t="s">
        <v>6</v>
      </c>
      <c r="K6" s="20">
        <v>100</v>
      </c>
      <c r="L6" s="15" t="str">
        <f t="shared" si="0"/>
        <v>(5, 'Aqua Jet' ,3, 'Physical',40,100,20, 'User attacks first.',100),</v>
      </c>
    </row>
    <row r="7" spans="1:12" x14ac:dyDescent="0.25">
      <c r="A7" s="15">
        <v>6</v>
      </c>
      <c r="B7" s="23" t="s">
        <v>993</v>
      </c>
      <c r="C7" s="23">
        <v>3</v>
      </c>
      <c r="D7" s="23" t="s">
        <v>3551</v>
      </c>
      <c r="E7" s="17"/>
      <c r="F7" s="20">
        <v>90</v>
      </c>
      <c r="G7" s="20">
        <v>90</v>
      </c>
      <c r="H7" s="20">
        <v>10</v>
      </c>
      <c r="I7" s="20"/>
      <c r="J7" s="17"/>
      <c r="K7" s="20">
        <v>100</v>
      </c>
      <c r="L7" s="15" t="str">
        <f t="shared" si="0"/>
        <v>(6, 'Aqua Tail' ,3, 'Physical',90,90,10, '',100),</v>
      </c>
    </row>
    <row r="8" spans="1:12" x14ac:dyDescent="0.25">
      <c r="A8" s="15">
        <v>7</v>
      </c>
      <c r="B8" s="23" t="s">
        <v>994</v>
      </c>
      <c r="C8" s="23">
        <v>7</v>
      </c>
      <c r="D8" s="23" t="s">
        <v>3551</v>
      </c>
      <c r="E8" s="17"/>
      <c r="F8" s="20">
        <v>15</v>
      </c>
      <c r="G8" s="20">
        <v>100</v>
      </c>
      <c r="H8" s="20">
        <v>20</v>
      </c>
      <c r="I8" s="20"/>
      <c r="J8" s="17" t="s">
        <v>995</v>
      </c>
      <c r="K8" s="20">
        <v>100</v>
      </c>
      <c r="L8" s="15" t="str">
        <f t="shared" si="0"/>
        <v>(7, 'Arm Thrust' ,7, 'Physical',15,100,20, 'Hits 2-5 times in one turn.',100),</v>
      </c>
    </row>
    <row r="9" spans="1:12" x14ac:dyDescent="0.25">
      <c r="A9" s="15">
        <v>8</v>
      </c>
      <c r="B9" s="23" t="s">
        <v>996</v>
      </c>
      <c r="C9" s="23">
        <v>16</v>
      </c>
      <c r="D9" s="23" t="s">
        <v>3551</v>
      </c>
      <c r="E9" s="17"/>
      <c r="F9" s="20">
        <v>60</v>
      </c>
      <c r="G9" s="20">
        <v>100</v>
      </c>
      <c r="H9" s="20">
        <v>10</v>
      </c>
      <c r="I9" s="20" t="s">
        <v>997</v>
      </c>
      <c r="J9" s="17" t="s">
        <v>998</v>
      </c>
      <c r="K9" s="20">
        <v>100</v>
      </c>
      <c r="L9" s="15" t="str">
        <f t="shared" si="0"/>
        <v>(8, 'Assurance' ,16, 'Physical',60,100,10, 'Power doubles if opponent already took damage in the same turn.',100),</v>
      </c>
    </row>
    <row r="10" spans="1:12" x14ac:dyDescent="0.25">
      <c r="A10" s="15">
        <v>9</v>
      </c>
      <c r="B10" s="23" t="s">
        <v>999</v>
      </c>
      <c r="C10" s="23">
        <v>14</v>
      </c>
      <c r="D10" s="23" t="s">
        <v>3551</v>
      </c>
      <c r="E10" s="17"/>
      <c r="F10" s="20">
        <v>30</v>
      </c>
      <c r="G10" s="20">
        <v>100</v>
      </c>
      <c r="H10" s="20">
        <v>15</v>
      </c>
      <c r="I10" s="20"/>
      <c r="J10" s="17" t="s">
        <v>1000</v>
      </c>
      <c r="K10" s="20">
        <v>30</v>
      </c>
      <c r="L10" s="15" t="str">
        <f t="shared" si="0"/>
        <v>(9, 'Astonish' ,14, 'Physical',30,100,15, 'May cause flinching.',30),</v>
      </c>
    </row>
    <row r="11" spans="1:12" x14ac:dyDescent="0.25">
      <c r="A11" s="15">
        <v>10</v>
      </c>
      <c r="B11" s="23" t="s">
        <v>1001</v>
      </c>
      <c r="C11" s="23">
        <v>12</v>
      </c>
      <c r="D11" s="23" t="s">
        <v>3551</v>
      </c>
      <c r="E11" s="17"/>
      <c r="F11" s="20">
        <v>90</v>
      </c>
      <c r="G11" s="20">
        <v>100</v>
      </c>
      <c r="H11" s="20">
        <v>15</v>
      </c>
      <c r="I11" s="20"/>
      <c r="J11" s="17" t="s">
        <v>1002</v>
      </c>
      <c r="K11" s="20">
        <v>100</v>
      </c>
      <c r="L11" s="15" t="str">
        <f t="shared" si="0"/>
        <v>(10, 'Attack Order' ,12, 'Physical',90,100,15, 'High critical hit ratio.',100),</v>
      </c>
    </row>
    <row r="12" spans="1:12" x14ac:dyDescent="0.25">
      <c r="A12" s="15">
        <v>11</v>
      </c>
      <c r="B12" s="23" t="s">
        <v>1003</v>
      </c>
      <c r="C12" s="23">
        <v>4</v>
      </c>
      <c r="D12" s="23" t="s">
        <v>3551</v>
      </c>
      <c r="E12" s="17"/>
      <c r="F12" s="20">
        <v>110</v>
      </c>
      <c r="G12" s="20">
        <v>100</v>
      </c>
      <c r="H12" s="20">
        <v>10</v>
      </c>
      <c r="I12" s="20"/>
      <c r="J12" s="17" t="s">
        <v>1004</v>
      </c>
      <c r="K12" s="20">
        <v>100</v>
      </c>
      <c r="L12" s="15" t="str">
        <f t="shared" si="0"/>
        <v>(11, 'Aura Wheel' ,4, 'Physical',110,100,10, 'Changes type based on Morpeko's Mode.',100),</v>
      </c>
    </row>
    <row r="13" spans="1:12" x14ac:dyDescent="0.25">
      <c r="A13" s="15">
        <v>12</v>
      </c>
      <c r="B13" s="23" t="s">
        <v>1005</v>
      </c>
      <c r="C13" s="23">
        <v>6</v>
      </c>
      <c r="D13" s="23" t="s">
        <v>3551</v>
      </c>
      <c r="E13" s="17"/>
      <c r="F13" s="20">
        <v>60</v>
      </c>
      <c r="G13" s="20">
        <v>100</v>
      </c>
      <c r="H13" s="20">
        <v>10</v>
      </c>
      <c r="I13" s="20" t="s">
        <v>1006</v>
      </c>
      <c r="J13" s="17" t="s">
        <v>1007</v>
      </c>
      <c r="K13" s="20">
        <v>100</v>
      </c>
      <c r="L13" s="15" t="str">
        <f t="shared" si="0"/>
        <v>(12, 'Avalanche' ,6, 'Physical',60,100,10, 'Power doubles if user took damage first.',100),</v>
      </c>
    </row>
    <row r="14" spans="1:12" x14ac:dyDescent="0.25">
      <c r="A14" s="15">
        <v>13</v>
      </c>
      <c r="B14" s="23" t="s">
        <v>1008</v>
      </c>
      <c r="C14" s="23">
        <v>1</v>
      </c>
      <c r="D14" s="23" t="s">
        <v>3551</v>
      </c>
      <c r="E14" s="17"/>
      <c r="F14" s="20">
        <v>15</v>
      </c>
      <c r="G14" s="20">
        <v>85</v>
      </c>
      <c r="H14" s="20">
        <v>20</v>
      </c>
      <c r="I14" s="20"/>
      <c r="J14" s="17" t="s">
        <v>995</v>
      </c>
      <c r="K14" s="20">
        <v>100</v>
      </c>
      <c r="L14" s="15" t="str">
        <f t="shared" si="0"/>
        <v>(13, 'Barrage' ,1, 'Physical',15,85,20, 'Hits 2-5 times in one turn.',100),</v>
      </c>
    </row>
    <row r="15" spans="1:12" x14ac:dyDescent="0.25">
      <c r="A15" s="15">
        <v>14</v>
      </c>
      <c r="B15" s="23" t="s">
        <v>1009</v>
      </c>
      <c r="C15" s="23">
        <v>10</v>
      </c>
      <c r="D15" s="23" t="s">
        <v>3551</v>
      </c>
      <c r="E15" s="17"/>
      <c r="F15" s="20">
        <v>100</v>
      </c>
      <c r="G15" s="20">
        <v>100</v>
      </c>
      <c r="H15" s="20">
        <v>15</v>
      </c>
      <c r="I15" s="20"/>
      <c r="J15" s="17" t="s">
        <v>1010</v>
      </c>
      <c r="K15" s="20">
        <v>100</v>
      </c>
      <c r="L15" s="15" t="str">
        <f t="shared" si="0"/>
        <v>(14, 'Beak Blast' ,10, 'Physical',100,100,15, 'The user first heats up its beak, and then it attacks the target. Making direct contact with the Pokémon while it's heating up its beak results in a burn.',100),</v>
      </c>
    </row>
    <row r="16" spans="1:12" x14ac:dyDescent="0.25">
      <c r="A16" s="15">
        <v>15</v>
      </c>
      <c r="B16" s="23" t="s">
        <v>1011</v>
      </c>
      <c r="C16" s="23">
        <v>16</v>
      </c>
      <c r="D16" s="23" t="s">
        <v>3551</v>
      </c>
      <c r="E16" s="17"/>
      <c r="F16" s="20" t="s">
        <v>3560</v>
      </c>
      <c r="G16" s="20">
        <v>100</v>
      </c>
      <c r="H16" s="20">
        <v>30</v>
      </c>
      <c r="I16" s="20" t="s">
        <v>1012</v>
      </c>
      <c r="J16" s="17" t="s">
        <v>1013</v>
      </c>
      <c r="K16" s="20">
        <v>100</v>
      </c>
      <c r="L16" s="15" t="str">
        <f t="shared" si="0"/>
        <v>(15, 'Beat Up' ,16, 'Physical',null,100,30, 'Each Pokémon in your party attacks.',100),</v>
      </c>
    </row>
    <row r="17" spans="1:12" x14ac:dyDescent="0.25">
      <c r="A17" s="15">
        <v>16</v>
      </c>
      <c r="B17" s="23" t="s">
        <v>1014</v>
      </c>
      <c r="C17" s="23">
        <v>17</v>
      </c>
      <c r="D17" s="23" t="s">
        <v>3551</v>
      </c>
      <c r="E17" s="17"/>
      <c r="F17" s="20">
        <v>100</v>
      </c>
      <c r="G17" s="20">
        <v>100</v>
      </c>
      <c r="H17" s="20">
        <v>5</v>
      </c>
      <c r="I17" s="20"/>
      <c r="J17" s="17" t="s">
        <v>1015</v>
      </c>
      <c r="K17" s="20">
        <v>100</v>
      </c>
      <c r="L17" s="15" t="str">
        <f t="shared" si="0"/>
        <v>(16, 'Behemoth Bash' ,17, 'Physical',100,100,5, 'Damage doubles if user is Dynamaxed.',100),</v>
      </c>
    </row>
    <row r="18" spans="1:12" x14ac:dyDescent="0.25">
      <c r="A18" s="15">
        <v>17</v>
      </c>
      <c r="B18" s="23" t="s">
        <v>1016</v>
      </c>
      <c r="C18" s="23">
        <v>17</v>
      </c>
      <c r="D18" s="23" t="s">
        <v>3551</v>
      </c>
      <c r="E18" s="17"/>
      <c r="F18" s="20">
        <v>100</v>
      </c>
      <c r="G18" s="20">
        <v>100</v>
      </c>
      <c r="H18" s="20">
        <v>5</v>
      </c>
      <c r="I18" s="20"/>
      <c r="J18" s="17" t="s">
        <v>1015</v>
      </c>
      <c r="K18" s="20">
        <v>100</v>
      </c>
      <c r="L18" s="15" t="str">
        <f t="shared" si="0"/>
        <v>(17, 'Behemoth Blade' ,17, 'Physical',100,100,5, 'Damage doubles if user is Dynamaxed.',100),</v>
      </c>
    </row>
    <row r="19" spans="1:12" x14ac:dyDescent="0.25">
      <c r="A19" s="15">
        <v>18</v>
      </c>
      <c r="B19" s="23" t="s">
        <v>1017</v>
      </c>
      <c r="C19" s="23">
        <v>1</v>
      </c>
      <c r="D19" s="23" t="s">
        <v>3551</v>
      </c>
      <c r="E19" s="17"/>
      <c r="F19" s="20" t="s">
        <v>3560</v>
      </c>
      <c r="G19" s="20" t="s">
        <v>3560</v>
      </c>
      <c r="H19" s="20">
        <v>10</v>
      </c>
      <c r="I19" s="20"/>
      <c r="J19" s="17" t="s">
        <v>1018</v>
      </c>
      <c r="K19" s="20">
        <v>100</v>
      </c>
      <c r="L19" s="15" t="str">
        <f t="shared" si="0"/>
        <v>(18, 'Bide' ,1, 'Physical',null,null,10, 'User takes damage for two turns then strikes back double.',100),</v>
      </c>
    </row>
    <row r="20" spans="1:12" x14ac:dyDescent="0.25">
      <c r="A20" s="15">
        <v>19</v>
      </c>
      <c r="B20" s="23" t="s">
        <v>1019</v>
      </c>
      <c r="C20" s="23">
        <v>1</v>
      </c>
      <c r="D20" s="23" t="s">
        <v>3551</v>
      </c>
      <c r="E20" s="17"/>
      <c r="F20" s="20">
        <v>15</v>
      </c>
      <c r="G20" s="20">
        <v>85</v>
      </c>
      <c r="H20" s="20">
        <v>20</v>
      </c>
      <c r="I20" s="20"/>
      <c r="J20" s="17" t="s">
        <v>1020</v>
      </c>
      <c r="K20" s="20">
        <v>100</v>
      </c>
      <c r="L20" s="15" t="str">
        <f t="shared" si="0"/>
        <v>(19, 'Bind' ,1, 'Physical',15,85,20, 'Traps opponent, damaging them for 4-5 turns.',100),</v>
      </c>
    </row>
    <row r="21" spans="1:12" x14ac:dyDescent="0.25">
      <c r="A21" s="15">
        <v>20</v>
      </c>
      <c r="B21" s="23" t="s">
        <v>1021</v>
      </c>
      <c r="C21" s="23">
        <v>16</v>
      </c>
      <c r="D21" s="23" t="s">
        <v>3551</v>
      </c>
      <c r="E21" s="17"/>
      <c r="F21" s="20">
        <v>60</v>
      </c>
      <c r="G21" s="20">
        <v>100</v>
      </c>
      <c r="H21" s="20">
        <v>25</v>
      </c>
      <c r="I21" s="20"/>
      <c r="J21" s="17" t="s">
        <v>1000</v>
      </c>
      <c r="K21" s="20">
        <v>30</v>
      </c>
      <c r="L21" s="15" t="str">
        <f t="shared" si="0"/>
        <v>(20, 'Bite' ,16, 'Physical',60,100,25, 'May cause flinching.',30),</v>
      </c>
    </row>
    <row r="22" spans="1:12" x14ac:dyDescent="0.25">
      <c r="A22" s="15">
        <v>21</v>
      </c>
      <c r="B22" s="23" t="s">
        <v>1022</v>
      </c>
      <c r="C22" s="23">
        <v>2</v>
      </c>
      <c r="D22" s="23" t="s">
        <v>3551</v>
      </c>
      <c r="E22" s="17"/>
      <c r="F22" s="20">
        <v>85</v>
      </c>
      <c r="G22" s="20">
        <v>90</v>
      </c>
      <c r="H22" s="20">
        <v>10</v>
      </c>
      <c r="I22" s="20"/>
      <c r="J22" s="17" t="s">
        <v>1023</v>
      </c>
      <c r="K22" s="20">
        <v>10</v>
      </c>
      <c r="L22" s="15" t="str">
        <f t="shared" si="0"/>
        <v>(21, 'Blaze Kick' ,2, 'Physical',85,90,10, 'High critical hit ratio. May burn opponent.',10),</v>
      </c>
    </row>
    <row r="23" spans="1:12" x14ac:dyDescent="0.25">
      <c r="A23" s="15">
        <v>22</v>
      </c>
      <c r="B23" s="23" t="s">
        <v>1024</v>
      </c>
      <c r="C23" s="23">
        <v>7</v>
      </c>
      <c r="D23" s="23" t="s">
        <v>3551</v>
      </c>
      <c r="E23" s="17"/>
      <c r="F23" s="20">
        <v>80</v>
      </c>
      <c r="G23" s="20">
        <v>100</v>
      </c>
      <c r="H23" s="20">
        <v>10</v>
      </c>
      <c r="I23" s="20"/>
      <c r="J23" s="17" t="s">
        <v>1025</v>
      </c>
      <c r="K23" s="20">
        <v>100</v>
      </c>
      <c r="L23" s="15" t="str">
        <f t="shared" si="0"/>
        <v>(22, 'Body Press' ,7, 'Physical',80,100,10, 'The higher the user's Defense, the stronger the attack.',100),</v>
      </c>
    </row>
    <row r="24" spans="1:12" x14ac:dyDescent="0.25">
      <c r="A24" s="15">
        <v>23</v>
      </c>
      <c r="B24" s="23" t="s">
        <v>1026</v>
      </c>
      <c r="C24" s="23">
        <v>1</v>
      </c>
      <c r="D24" s="23" t="s">
        <v>3551</v>
      </c>
      <c r="E24" s="17"/>
      <c r="F24" s="20">
        <v>85</v>
      </c>
      <c r="G24" s="20">
        <v>100</v>
      </c>
      <c r="H24" s="20">
        <v>15</v>
      </c>
      <c r="I24" s="20"/>
      <c r="J24" s="17" t="s">
        <v>1027</v>
      </c>
      <c r="K24" s="20">
        <v>30</v>
      </c>
      <c r="L24" s="15" t="str">
        <f t="shared" si="0"/>
        <v>(23, 'Body Slam' ,1, 'Physical',85,100,15, 'May paralyze opponent.',30),</v>
      </c>
    </row>
    <row r="25" spans="1:12" x14ac:dyDescent="0.25">
      <c r="A25" s="15">
        <v>24</v>
      </c>
      <c r="B25" s="23" t="s">
        <v>1028</v>
      </c>
      <c r="C25" s="23">
        <v>4</v>
      </c>
      <c r="D25" s="23" t="s">
        <v>3551</v>
      </c>
      <c r="E25" s="17"/>
      <c r="F25" s="20">
        <v>85</v>
      </c>
      <c r="G25" s="20">
        <v>100</v>
      </c>
      <c r="H25" s="20">
        <v>10</v>
      </c>
      <c r="I25" s="20"/>
      <c r="J25" s="17" t="s">
        <v>1029</v>
      </c>
      <c r="K25" s="20">
        <v>100</v>
      </c>
      <c r="L25" s="15" t="str">
        <f t="shared" si="0"/>
        <v>(24, 'Bolt Beak' ,4, 'Physical',85,100,10, 'If the user attacks before the target, the power of this move is doubled.',100),</v>
      </c>
    </row>
    <row r="26" spans="1:12" x14ac:dyDescent="0.25">
      <c r="A26" s="15">
        <v>25</v>
      </c>
      <c r="B26" s="23" t="s">
        <v>1030</v>
      </c>
      <c r="C26" s="23">
        <v>4</v>
      </c>
      <c r="D26" s="23" t="s">
        <v>3551</v>
      </c>
      <c r="E26" s="17"/>
      <c r="F26" s="20">
        <v>130</v>
      </c>
      <c r="G26" s="20">
        <v>85</v>
      </c>
      <c r="H26" s="20">
        <v>5</v>
      </c>
      <c r="I26" s="20"/>
      <c r="J26" s="17" t="s">
        <v>1027</v>
      </c>
      <c r="K26" s="20">
        <v>20</v>
      </c>
      <c r="L26" s="15" t="str">
        <f t="shared" si="0"/>
        <v>(25, 'Bolt Strike' ,4, 'Physical',130,85,5, 'May paralyze opponent.',20),</v>
      </c>
    </row>
    <row r="27" spans="1:12" x14ac:dyDescent="0.25">
      <c r="A27" s="15">
        <v>26</v>
      </c>
      <c r="B27" s="23" t="s">
        <v>1031</v>
      </c>
      <c r="C27" s="23">
        <v>9</v>
      </c>
      <c r="D27" s="23" t="s">
        <v>3551</v>
      </c>
      <c r="E27" s="17"/>
      <c r="F27" s="20">
        <v>65</v>
      </c>
      <c r="G27" s="20">
        <v>85</v>
      </c>
      <c r="H27" s="20">
        <v>20</v>
      </c>
      <c r="I27" s="20"/>
      <c r="J27" s="17" t="s">
        <v>1000</v>
      </c>
      <c r="K27" s="20">
        <v>10</v>
      </c>
      <c r="L27" s="15" t="str">
        <f t="shared" si="0"/>
        <v>(26, 'Bone Club' ,9, 'Physical',65,85,20, 'May cause flinching.',10),</v>
      </c>
    </row>
    <row r="28" spans="1:12" x14ac:dyDescent="0.25">
      <c r="A28" s="15">
        <v>27</v>
      </c>
      <c r="B28" s="23" t="s">
        <v>1032</v>
      </c>
      <c r="C28" s="23">
        <v>9</v>
      </c>
      <c r="D28" s="23" t="s">
        <v>3551</v>
      </c>
      <c r="E28" s="17"/>
      <c r="F28" s="20">
        <v>25</v>
      </c>
      <c r="G28" s="20">
        <v>90</v>
      </c>
      <c r="H28" s="20">
        <v>10</v>
      </c>
      <c r="I28" s="20"/>
      <c r="J28" s="17" t="s">
        <v>995</v>
      </c>
      <c r="K28" s="20">
        <v>100</v>
      </c>
      <c r="L28" s="15" t="str">
        <f t="shared" si="0"/>
        <v>(27, 'Bone Rush' ,9, 'Physical',25,90,10, 'Hits 2-5 times in one turn.',100),</v>
      </c>
    </row>
    <row r="29" spans="1:12" x14ac:dyDescent="0.25">
      <c r="A29" s="15">
        <v>28</v>
      </c>
      <c r="B29" s="23" t="s">
        <v>1033</v>
      </c>
      <c r="C29" s="23">
        <v>9</v>
      </c>
      <c r="D29" s="23" t="s">
        <v>3551</v>
      </c>
      <c r="E29" s="17"/>
      <c r="F29" s="20">
        <v>50</v>
      </c>
      <c r="G29" s="20">
        <v>90</v>
      </c>
      <c r="H29" s="20">
        <v>10</v>
      </c>
      <c r="I29" s="20"/>
      <c r="J29" s="17" t="s">
        <v>1034</v>
      </c>
      <c r="K29" s="20">
        <v>100</v>
      </c>
      <c r="L29" s="15" t="str">
        <f t="shared" si="0"/>
        <v>(28, 'Bonemerang' ,9, 'Physical',50,90,10, 'Hits twice in one turn.',100),</v>
      </c>
    </row>
    <row r="30" spans="1:12" x14ac:dyDescent="0.25">
      <c r="A30" s="15">
        <v>29</v>
      </c>
      <c r="B30" s="23" t="s">
        <v>1035</v>
      </c>
      <c r="C30" s="23">
        <v>10</v>
      </c>
      <c r="D30" s="23" t="s">
        <v>3551</v>
      </c>
      <c r="E30" s="17"/>
      <c r="F30" s="20">
        <v>85</v>
      </c>
      <c r="G30" s="20">
        <v>85</v>
      </c>
      <c r="H30" s="20">
        <v>5</v>
      </c>
      <c r="I30" s="20" t="s">
        <v>1036</v>
      </c>
      <c r="J30" s="17" t="s">
        <v>1037</v>
      </c>
      <c r="K30" s="20">
        <v>30</v>
      </c>
      <c r="L30" s="15" t="str">
        <f t="shared" si="0"/>
        <v>(29, 'Bounce' ,10, 'Physical',85,85,5, 'Springs up on first turn, attacks on second. May paralyze opponent.',30),</v>
      </c>
    </row>
    <row r="31" spans="1:12" x14ac:dyDescent="0.25">
      <c r="A31" s="15">
        <v>30</v>
      </c>
      <c r="B31" s="23" t="s">
        <v>1038</v>
      </c>
      <c r="C31" s="23">
        <v>5</v>
      </c>
      <c r="D31" s="23" t="s">
        <v>3551</v>
      </c>
      <c r="E31" s="17"/>
      <c r="F31" s="20">
        <v>40</v>
      </c>
      <c r="G31" s="20">
        <v>100</v>
      </c>
      <c r="H31" s="20">
        <v>40</v>
      </c>
      <c r="I31" s="20"/>
      <c r="J31" s="17"/>
      <c r="K31" s="20">
        <v>100</v>
      </c>
      <c r="L31" s="15" t="str">
        <f t="shared" si="0"/>
        <v>(30, 'Branch Poke' ,5, 'Physical',40,100,40, '',100),</v>
      </c>
    </row>
    <row r="32" spans="1:12" x14ac:dyDescent="0.25">
      <c r="A32" s="15">
        <v>31</v>
      </c>
      <c r="B32" s="23" t="s">
        <v>1039</v>
      </c>
      <c r="C32" s="23">
        <v>10</v>
      </c>
      <c r="D32" s="23" t="s">
        <v>3551</v>
      </c>
      <c r="E32" s="17"/>
      <c r="F32" s="20">
        <v>120</v>
      </c>
      <c r="G32" s="20">
        <v>100</v>
      </c>
      <c r="H32" s="20">
        <v>15</v>
      </c>
      <c r="I32" s="20"/>
      <c r="J32" s="17" t="s">
        <v>1040</v>
      </c>
      <c r="K32" s="20">
        <v>100</v>
      </c>
      <c r="L32" s="15" t="str">
        <f t="shared" si="0"/>
        <v>(31, 'Brave Bird' ,10, 'Physical',120,100,15, 'User receives recoil damage.',100),</v>
      </c>
    </row>
    <row r="33" spans="1:12" x14ac:dyDescent="0.25">
      <c r="A33" s="15">
        <v>32</v>
      </c>
      <c r="B33" s="23" t="s">
        <v>1041</v>
      </c>
      <c r="C33" s="23">
        <v>15</v>
      </c>
      <c r="D33" s="23" t="s">
        <v>3551</v>
      </c>
      <c r="E33" s="17"/>
      <c r="F33" s="20">
        <v>60</v>
      </c>
      <c r="G33" s="20">
        <v>100</v>
      </c>
      <c r="H33" s="20">
        <v>15</v>
      </c>
      <c r="I33" s="20" t="s">
        <v>1042</v>
      </c>
      <c r="J33" s="17" t="s">
        <v>1043</v>
      </c>
      <c r="K33" s="20">
        <v>100</v>
      </c>
      <c r="L33" s="15" t="str">
        <f t="shared" si="0"/>
        <v>(32, 'Breaking Swipe' ,15, 'Physical',60,100,15, 'Hits multiple opponents and lowers their attack.',100),</v>
      </c>
    </row>
    <row r="34" spans="1:12" x14ac:dyDescent="0.25">
      <c r="A34" s="15">
        <v>33</v>
      </c>
      <c r="B34" s="23" t="s">
        <v>1044</v>
      </c>
      <c r="C34" s="23">
        <v>7</v>
      </c>
      <c r="D34" s="23" t="s">
        <v>3551</v>
      </c>
      <c r="E34" s="17"/>
      <c r="F34" s="20">
        <v>75</v>
      </c>
      <c r="G34" s="20">
        <v>100</v>
      </c>
      <c r="H34" s="20">
        <v>15</v>
      </c>
      <c r="I34" s="20" t="s">
        <v>1045</v>
      </c>
      <c r="J34" s="17" t="s">
        <v>1046</v>
      </c>
      <c r="K34" s="20">
        <v>100</v>
      </c>
      <c r="L34" s="15" t="str">
        <f t="shared" si="0"/>
        <v>(33, 'Brick Break' ,7, 'Physical',75,100,15, 'Breaks through Reflect and Light Screen barriers.',100),</v>
      </c>
    </row>
    <row r="35" spans="1:12" x14ac:dyDescent="0.25">
      <c r="A35" s="15">
        <v>34</v>
      </c>
      <c r="B35" s="23" t="s">
        <v>1047</v>
      </c>
      <c r="C35" s="23">
        <v>16</v>
      </c>
      <c r="D35" s="23" t="s">
        <v>3551</v>
      </c>
      <c r="E35" s="17"/>
      <c r="F35" s="20">
        <v>60</v>
      </c>
      <c r="G35" s="20">
        <v>100</v>
      </c>
      <c r="H35" s="20">
        <v>20</v>
      </c>
      <c r="I35" s="20" t="s">
        <v>1048</v>
      </c>
      <c r="J35" s="17" t="s">
        <v>1049</v>
      </c>
      <c r="K35" s="20">
        <v>100</v>
      </c>
      <c r="L35" s="15" t="str">
        <f t="shared" si="0"/>
        <v>(34, 'Brutal Swing' ,16, 'Physical',60,100,20, 'The user swings its body around violently to inflict damage on everything in its vicinity.',100),</v>
      </c>
    </row>
    <row r="36" spans="1:12" x14ac:dyDescent="0.25">
      <c r="A36" s="15">
        <v>35</v>
      </c>
      <c r="B36" s="23" t="s">
        <v>1050</v>
      </c>
      <c r="C36" s="23">
        <v>12</v>
      </c>
      <c r="D36" s="23" t="s">
        <v>3551</v>
      </c>
      <c r="E36" s="17"/>
      <c r="F36" s="20">
        <v>60</v>
      </c>
      <c r="G36" s="20">
        <v>100</v>
      </c>
      <c r="H36" s="20">
        <v>20</v>
      </c>
      <c r="I36" s="20"/>
      <c r="J36" s="17" t="s">
        <v>1051</v>
      </c>
      <c r="K36" s="20">
        <v>100</v>
      </c>
      <c r="L36" s="15" t="str">
        <f t="shared" si="0"/>
        <v>(35, 'Bug Bite' ,12, 'Physical',60,100,20, 'Receives the effect from the opponent's held berry.',100),</v>
      </c>
    </row>
    <row r="37" spans="1:12" x14ac:dyDescent="0.25">
      <c r="A37" s="15">
        <v>36</v>
      </c>
      <c r="B37" s="23" t="s">
        <v>1052</v>
      </c>
      <c r="C37" s="23">
        <v>9</v>
      </c>
      <c r="D37" s="23" t="s">
        <v>3551</v>
      </c>
      <c r="E37" s="17"/>
      <c r="F37" s="20">
        <v>60</v>
      </c>
      <c r="G37" s="20">
        <v>100</v>
      </c>
      <c r="H37" s="20">
        <v>20</v>
      </c>
      <c r="I37" s="20" t="s">
        <v>1053</v>
      </c>
      <c r="J37" s="17" t="s">
        <v>1054</v>
      </c>
      <c r="K37" s="20">
        <v>100</v>
      </c>
      <c r="L37" s="15" t="str">
        <f t="shared" si="0"/>
        <v>(36, 'Bulldoze' ,9, 'Physical',60,100,20, 'Lowers opponent's Speed.',100),</v>
      </c>
    </row>
    <row r="38" spans="1:12" x14ac:dyDescent="0.25">
      <c r="A38" s="15">
        <v>37</v>
      </c>
      <c r="B38" s="23" t="s">
        <v>1055</v>
      </c>
      <c r="C38" s="23">
        <v>17</v>
      </c>
      <c r="D38" s="23" t="s">
        <v>3551</v>
      </c>
      <c r="E38" s="17"/>
      <c r="F38" s="20">
        <v>40</v>
      </c>
      <c r="G38" s="20">
        <v>100</v>
      </c>
      <c r="H38" s="20">
        <v>30</v>
      </c>
      <c r="I38" s="20"/>
      <c r="J38" s="17" t="s">
        <v>6</v>
      </c>
      <c r="K38" s="20">
        <v>100</v>
      </c>
      <c r="L38" s="15" t="str">
        <f t="shared" si="0"/>
        <v>(37, 'Bullet Punch' ,17, 'Physical',40,100,30, 'User attacks first.',100),</v>
      </c>
    </row>
    <row r="39" spans="1:12" x14ac:dyDescent="0.25">
      <c r="A39" s="15">
        <v>38</v>
      </c>
      <c r="B39" s="23" t="s">
        <v>1056</v>
      </c>
      <c r="C39" s="23">
        <v>5</v>
      </c>
      <c r="D39" s="23" t="s">
        <v>3551</v>
      </c>
      <c r="E39" s="17"/>
      <c r="F39" s="20">
        <v>25</v>
      </c>
      <c r="G39" s="20">
        <v>100</v>
      </c>
      <c r="H39" s="20">
        <v>30</v>
      </c>
      <c r="I39" s="20" t="s">
        <v>1057</v>
      </c>
      <c r="J39" s="17" t="s">
        <v>995</v>
      </c>
      <c r="K39" s="20">
        <v>100</v>
      </c>
      <c r="L39" s="15" t="str">
        <f t="shared" si="0"/>
        <v>(38, 'Bullet Seed' ,5, 'Physical',25,100,30, 'Hits 2-5 times in one turn.',100),</v>
      </c>
    </row>
    <row r="40" spans="1:12" x14ac:dyDescent="0.25">
      <c r="A40" s="15">
        <v>39</v>
      </c>
      <c r="B40" s="23" t="s">
        <v>1058</v>
      </c>
      <c r="C40" s="23">
        <v>4</v>
      </c>
      <c r="D40" s="23" t="s">
        <v>3551</v>
      </c>
      <c r="E40" s="17"/>
      <c r="F40" s="20">
        <v>210</v>
      </c>
      <c r="G40" s="20" t="s">
        <v>3560</v>
      </c>
      <c r="H40" s="20">
        <v>1</v>
      </c>
      <c r="I40" s="20"/>
      <c r="J40" s="17" t="s">
        <v>2</v>
      </c>
      <c r="K40" s="20">
        <v>100</v>
      </c>
      <c r="L40" s="15" t="str">
        <f t="shared" si="0"/>
        <v>(39, 'Catastropika' ,4, 'Physical',210,null,1, 'Pikachu-exclusive Z-Move.',100),</v>
      </c>
    </row>
    <row r="41" spans="1:12" x14ac:dyDescent="0.25">
      <c r="A41" s="15">
        <v>40</v>
      </c>
      <c r="B41" s="23" t="s">
        <v>1059</v>
      </c>
      <c r="C41" s="23">
        <v>1</v>
      </c>
      <c r="D41" s="23" t="s">
        <v>3551</v>
      </c>
      <c r="E41" s="17"/>
      <c r="F41" s="20">
        <v>70</v>
      </c>
      <c r="G41" s="20">
        <v>100</v>
      </c>
      <c r="H41" s="20">
        <v>20</v>
      </c>
      <c r="I41" s="20"/>
      <c r="J41" s="17" t="s">
        <v>1060</v>
      </c>
      <c r="K41" s="20">
        <v>100</v>
      </c>
      <c r="L41" s="15" t="str">
        <f t="shared" si="0"/>
        <v>(40, 'Chip Away' ,1, 'Physical',70,100,20, 'Ignores opponent's stat changes.',100),</v>
      </c>
    </row>
    <row r="42" spans="1:12" x14ac:dyDescent="0.25">
      <c r="A42" s="15">
        <v>41</v>
      </c>
      <c r="B42" s="23" t="s">
        <v>1061</v>
      </c>
      <c r="C42" s="23">
        <v>7</v>
      </c>
      <c r="D42" s="23" t="s">
        <v>3551</v>
      </c>
      <c r="E42" s="17"/>
      <c r="F42" s="20">
        <v>60</v>
      </c>
      <c r="G42" s="20">
        <v>90</v>
      </c>
      <c r="H42" s="20">
        <v>10</v>
      </c>
      <c r="I42" s="20"/>
      <c r="J42" s="17" t="s">
        <v>1062</v>
      </c>
      <c r="K42" s="20">
        <v>100</v>
      </c>
      <c r="L42" s="15" t="str">
        <f t="shared" si="0"/>
        <v>(41, 'Circle Throw' ,7, 'Physical',60,90,10, 'In battles, the opponent switches. In the wild, the Pokémon runs.',100),</v>
      </c>
    </row>
    <row r="43" spans="1:12" x14ac:dyDescent="0.25">
      <c r="A43" s="15">
        <v>42</v>
      </c>
      <c r="B43" s="23" t="s">
        <v>1063</v>
      </c>
      <c r="C43" s="23">
        <v>3</v>
      </c>
      <c r="D43" s="23" t="s">
        <v>3551</v>
      </c>
      <c r="E43" s="17"/>
      <c r="F43" s="20">
        <v>35</v>
      </c>
      <c r="G43" s="20">
        <v>85</v>
      </c>
      <c r="H43" s="20">
        <v>10</v>
      </c>
      <c r="I43" s="20"/>
      <c r="J43" s="17" t="s">
        <v>1020</v>
      </c>
      <c r="K43" s="20">
        <v>100</v>
      </c>
      <c r="L43" s="15" t="str">
        <f t="shared" si="0"/>
        <v>(42, 'Clamp' ,3, 'Physical',35,85,10, 'Traps opponent, damaging them for 4-5 turns.',100),</v>
      </c>
    </row>
    <row r="44" spans="1:12" x14ac:dyDescent="0.25">
      <c r="A44" s="15">
        <v>43</v>
      </c>
      <c r="B44" s="23" t="s">
        <v>1064</v>
      </c>
      <c r="C44" s="23">
        <v>7</v>
      </c>
      <c r="D44" s="23" t="s">
        <v>3551</v>
      </c>
      <c r="E44" s="17"/>
      <c r="F44" s="20">
        <v>120</v>
      </c>
      <c r="G44" s="20">
        <v>100</v>
      </c>
      <c r="H44" s="20">
        <v>5</v>
      </c>
      <c r="I44" s="20"/>
      <c r="J44" s="17" t="s">
        <v>1065</v>
      </c>
      <c r="K44" s="20">
        <v>100</v>
      </c>
      <c r="L44" s="15" t="str">
        <f t="shared" si="0"/>
        <v>(43, 'Close Combat' ,7, 'Physical',120,100,5, 'Lowers user's Defense and Special Defense.',100),</v>
      </c>
    </row>
    <row r="45" spans="1:12" x14ac:dyDescent="0.25">
      <c r="A45" s="15">
        <v>44</v>
      </c>
      <c r="B45" s="23" t="s">
        <v>1066</v>
      </c>
      <c r="C45" s="23">
        <v>1</v>
      </c>
      <c r="D45" s="23" t="s">
        <v>3551</v>
      </c>
      <c r="E45" s="17"/>
      <c r="F45" s="20">
        <v>18</v>
      </c>
      <c r="G45" s="20">
        <v>85</v>
      </c>
      <c r="H45" s="20">
        <v>15</v>
      </c>
      <c r="I45" s="20"/>
      <c r="J45" s="17" t="s">
        <v>995</v>
      </c>
      <c r="K45" s="20">
        <v>100</v>
      </c>
      <c r="L45" s="15" t="str">
        <f t="shared" si="0"/>
        <v>(44, 'Comet Punch' ,1, 'Physical',18,85,15, 'Hits 2-5 times in one turn.',100),</v>
      </c>
    </row>
    <row r="46" spans="1:12" x14ac:dyDescent="0.25">
      <c r="A46" s="15">
        <v>45</v>
      </c>
      <c r="B46" s="23" t="s">
        <v>1067</v>
      </c>
      <c r="C46" s="23">
        <v>1</v>
      </c>
      <c r="D46" s="23" t="s">
        <v>3551</v>
      </c>
      <c r="E46" s="17"/>
      <c r="F46" s="20">
        <v>10</v>
      </c>
      <c r="G46" s="20">
        <v>100</v>
      </c>
      <c r="H46" s="20">
        <v>35</v>
      </c>
      <c r="I46" s="20"/>
      <c r="J46" s="17" t="s">
        <v>1068</v>
      </c>
      <c r="K46" s="20">
        <v>10</v>
      </c>
      <c r="L46" s="15" t="str">
        <f t="shared" si="0"/>
        <v>(45, 'Constrict' ,1, 'Physical',10,100,35, 'May lower opponent's Speed by one stage.',10),</v>
      </c>
    </row>
    <row r="47" spans="1:12" x14ac:dyDescent="0.25">
      <c r="A47" s="15">
        <v>46</v>
      </c>
      <c r="B47" s="23" t="s">
        <v>1069</v>
      </c>
      <c r="C47" s="23">
        <v>7</v>
      </c>
      <c r="D47" s="23" t="s">
        <v>3551</v>
      </c>
      <c r="E47" s="17"/>
      <c r="F47" s="20" t="s">
        <v>3560</v>
      </c>
      <c r="G47" s="20">
        <v>100</v>
      </c>
      <c r="H47" s="20">
        <v>20</v>
      </c>
      <c r="I47" s="20"/>
      <c r="J47" s="17" t="s">
        <v>1070</v>
      </c>
      <c r="K47" s="20">
        <v>100</v>
      </c>
      <c r="L47" s="15" t="str">
        <f t="shared" si="0"/>
        <v>(46, 'Counter' ,7, 'Physical',null,100,20, 'When hit by a Physical Attack, user strikes back with 2x power.',100),</v>
      </c>
    </row>
    <row r="48" spans="1:12" x14ac:dyDescent="0.25">
      <c r="A48" s="15">
        <v>47</v>
      </c>
      <c r="B48" s="23" t="s">
        <v>1071</v>
      </c>
      <c r="C48" s="23">
        <v>1</v>
      </c>
      <c r="D48" s="23" t="s">
        <v>3551</v>
      </c>
      <c r="E48" s="17"/>
      <c r="F48" s="20">
        <v>60</v>
      </c>
      <c r="G48" s="20">
        <v>100</v>
      </c>
      <c r="H48" s="20">
        <v>25</v>
      </c>
      <c r="I48" s="20"/>
      <c r="J48" s="17" t="s">
        <v>1072</v>
      </c>
      <c r="K48" s="20">
        <v>100</v>
      </c>
      <c r="L48" s="15" t="str">
        <f t="shared" si="0"/>
        <v>(47, 'Covet' ,1, 'Physical',60,100,25, 'Opponent's item is stolen by the user.',100),</v>
      </c>
    </row>
    <row r="49" spans="1:12" x14ac:dyDescent="0.25">
      <c r="A49" s="15">
        <v>48</v>
      </c>
      <c r="B49" s="23" t="s">
        <v>1073</v>
      </c>
      <c r="C49" s="23">
        <v>3</v>
      </c>
      <c r="D49" s="23" t="s">
        <v>3551</v>
      </c>
      <c r="E49" s="17"/>
      <c r="F49" s="20">
        <v>100</v>
      </c>
      <c r="G49" s="20">
        <v>90</v>
      </c>
      <c r="H49" s="20">
        <v>10</v>
      </c>
      <c r="I49" s="20"/>
      <c r="J49" s="17" t="s">
        <v>1002</v>
      </c>
      <c r="K49" s="20">
        <v>100</v>
      </c>
      <c r="L49" s="15" t="str">
        <f t="shared" si="0"/>
        <v>(48, 'Crabhammer' ,3, 'Physical',100,90,10, 'High critical hit ratio.',100),</v>
      </c>
    </row>
    <row r="50" spans="1:12" x14ac:dyDescent="0.25">
      <c r="A50" s="15">
        <v>49</v>
      </c>
      <c r="B50" s="23" t="s">
        <v>1074</v>
      </c>
      <c r="C50" s="23">
        <v>7</v>
      </c>
      <c r="D50" s="23" t="s">
        <v>3551</v>
      </c>
      <c r="E50" s="17"/>
      <c r="F50" s="20">
        <v>100</v>
      </c>
      <c r="G50" s="20">
        <v>80</v>
      </c>
      <c r="H50" s="20">
        <v>5</v>
      </c>
      <c r="I50" s="20"/>
      <c r="J50" s="17" t="s">
        <v>1002</v>
      </c>
      <c r="K50" s="20">
        <v>100</v>
      </c>
      <c r="L50" s="15" t="str">
        <f t="shared" si="0"/>
        <v>(49, 'Cross Chop' ,7, 'Physical',100,80,5, 'High critical hit ratio.',100),</v>
      </c>
    </row>
    <row r="51" spans="1:12" x14ac:dyDescent="0.25">
      <c r="A51" s="15">
        <v>50</v>
      </c>
      <c r="B51" s="23" t="s">
        <v>1075</v>
      </c>
      <c r="C51" s="23">
        <v>8</v>
      </c>
      <c r="D51" s="23" t="s">
        <v>3551</v>
      </c>
      <c r="E51" s="17"/>
      <c r="F51" s="20">
        <v>70</v>
      </c>
      <c r="G51" s="20">
        <v>100</v>
      </c>
      <c r="H51" s="20">
        <v>20</v>
      </c>
      <c r="I51" s="20" t="s">
        <v>1076</v>
      </c>
      <c r="J51" s="17" t="s">
        <v>1077</v>
      </c>
      <c r="K51" s="20">
        <v>10</v>
      </c>
      <c r="L51" s="15" t="str">
        <f t="shared" si="0"/>
        <v>(50, 'Cross Poison' ,8, 'Physical',70,100,20, 'High critical hit ratio. May poison opponent.',10),</v>
      </c>
    </row>
    <row r="52" spans="1:12" x14ac:dyDescent="0.25">
      <c r="A52" s="15">
        <v>51</v>
      </c>
      <c r="B52" s="23" t="s">
        <v>1078</v>
      </c>
      <c r="C52" s="23">
        <v>16</v>
      </c>
      <c r="D52" s="23" t="s">
        <v>3551</v>
      </c>
      <c r="E52" s="17"/>
      <c r="F52" s="20">
        <v>80</v>
      </c>
      <c r="G52" s="20">
        <v>100</v>
      </c>
      <c r="H52" s="20">
        <v>15</v>
      </c>
      <c r="I52" s="20"/>
      <c r="J52" s="17" t="s">
        <v>1079</v>
      </c>
      <c r="K52" s="20">
        <v>20</v>
      </c>
      <c r="L52" s="15" t="str">
        <f t="shared" si="0"/>
        <v>(51, 'Crunch' ,16, 'Physical',80,100,15, 'May lower opponent's Defense.',20),</v>
      </c>
    </row>
    <row r="53" spans="1:12" x14ac:dyDescent="0.25">
      <c r="A53" s="15">
        <v>52</v>
      </c>
      <c r="B53" s="23" t="s">
        <v>1080</v>
      </c>
      <c r="C53" s="23">
        <v>1</v>
      </c>
      <c r="D53" s="23" t="s">
        <v>3551</v>
      </c>
      <c r="E53" s="17"/>
      <c r="F53" s="20">
        <v>75</v>
      </c>
      <c r="G53" s="20">
        <v>95</v>
      </c>
      <c r="H53" s="20">
        <v>10</v>
      </c>
      <c r="I53" s="20"/>
      <c r="J53" s="17" t="s">
        <v>1079</v>
      </c>
      <c r="K53" s="20">
        <v>50</v>
      </c>
      <c r="L53" s="15" t="str">
        <f t="shared" si="0"/>
        <v>(52, 'Crush Claw' ,1, 'Physical',75,95,10, 'May lower opponent's Defense.',50),</v>
      </c>
    </row>
    <row r="54" spans="1:12" x14ac:dyDescent="0.25">
      <c r="A54" s="15">
        <v>53</v>
      </c>
      <c r="B54" s="23" t="s">
        <v>1081</v>
      </c>
      <c r="C54" s="23">
        <v>1</v>
      </c>
      <c r="D54" s="23" t="s">
        <v>3551</v>
      </c>
      <c r="E54" s="17"/>
      <c r="F54" s="20" t="s">
        <v>3560</v>
      </c>
      <c r="G54" s="20">
        <v>100</v>
      </c>
      <c r="H54" s="20">
        <v>5</v>
      </c>
      <c r="I54" s="20"/>
      <c r="J54" s="17" t="s">
        <v>1082</v>
      </c>
      <c r="K54" s="20">
        <v>100</v>
      </c>
      <c r="L54" s="15" t="str">
        <f t="shared" si="0"/>
        <v>(53, 'Crush Grip' ,1, 'Physical',null,100,5, 'More powerful when opponent has higher HP.',100),</v>
      </c>
    </row>
    <row r="55" spans="1:12" x14ac:dyDescent="0.25">
      <c r="A55" s="15">
        <v>54</v>
      </c>
      <c r="B55" s="23" t="s">
        <v>1083</v>
      </c>
      <c r="C55" s="23">
        <v>1</v>
      </c>
      <c r="D55" s="23" t="s">
        <v>3551</v>
      </c>
      <c r="E55" s="17"/>
      <c r="F55" s="20">
        <v>50</v>
      </c>
      <c r="G55" s="20">
        <v>95</v>
      </c>
      <c r="H55" s="20">
        <v>30</v>
      </c>
      <c r="I55" s="20"/>
      <c r="J55" s="17"/>
      <c r="K55" s="20">
        <v>100</v>
      </c>
      <c r="L55" s="15" t="str">
        <f t="shared" si="0"/>
        <v>(54, 'Cut' ,1, 'Physical',50,95,30, '',100),</v>
      </c>
    </row>
    <row r="56" spans="1:12" x14ac:dyDescent="0.25">
      <c r="A56" s="15">
        <v>55</v>
      </c>
      <c r="B56" s="23" t="s">
        <v>1084</v>
      </c>
      <c r="C56" s="23">
        <v>16</v>
      </c>
      <c r="D56" s="23" t="s">
        <v>3551</v>
      </c>
      <c r="E56" s="17"/>
      <c r="F56" s="20">
        <v>85</v>
      </c>
      <c r="G56" s="20">
        <v>100</v>
      </c>
      <c r="H56" s="20">
        <v>10</v>
      </c>
      <c r="I56" s="20"/>
      <c r="J56" s="17" t="s">
        <v>1060</v>
      </c>
      <c r="K56" s="20">
        <v>100</v>
      </c>
      <c r="L56" s="15" t="str">
        <f t="shared" si="0"/>
        <v>(55, 'Darkest Lariat' ,16, 'Physical',85,100,10, 'Ignores opponent's stat changes.',100),</v>
      </c>
    </row>
    <row r="57" spans="1:12" x14ac:dyDescent="0.25">
      <c r="A57" s="15">
        <v>56</v>
      </c>
      <c r="B57" s="23" t="s">
        <v>1085</v>
      </c>
      <c r="C57" s="23">
        <v>13</v>
      </c>
      <c r="D57" s="23" t="s">
        <v>3551</v>
      </c>
      <c r="E57" s="17"/>
      <c r="F57" s="20">
        <v>100</v>
      </c>
      <c r="G57" s="20">
        <v>95</v>
      </c>
      <c r="H57" s="20">
        <v>5</v>
      </c>
      <c r="I57" s="20"/>
      <c r="J57" s="17" t="s">
        <v>1086</v>
      </c>
      <c r="K57" s="20">
        <v>50</v>
      </c>
      <c r="L57" s="15" t="str">
        <f t="shared" si="0"/>
        <v>(56, 'Diamond Storm' ,13, 'Physical',100,95,5, 'May raise user's Defense',50),</v>
      </c>
    </row>
    <row r="58" spans="1:12" x14ac:dyDescent="0.25">
      <c r="A58" s="15">
        <v>57</v>
      </c>
      <c r="B58" s="23" t="s">
        <v>1087</v>
      </c>
      <c r="C58" s="23">
        <v>9</v>
      </c>
      <c r="D58" s="23" t="s">
        <v>3551</v>
      </c>
      <c r="E58" s="17"/>
      <c r="F58" s="20">
        <v>80</v>
      </c>
      <c r="G58" s="20">
        <v>100</v>
      </c>
      <c r="H58" s="20">
        <v>10</v>
      </c>
      <c r="I58" s="20" t="s">
        <v>1088</v>
      </c>
      <c r="J58" s="17" t="s">
        <v>1089</v>
      </c>
      <c r="K58" s="20">
        <v>100</v>
      </c>
      <c r="L58" s="15" t="str">
        <f t="shared" si="0"/>
        <v>(57, 'Dig' ,9, 'Physical',80,100,10, 'Digs underground on first turn, attacks on second. Can also escape from caves.',100),</v>
      </c>
    </row>
    <row r="59" spans="1:12" x14ac:dyDescent="0.25">
      <c r="A59" s="15">
        <v>58</v>
      </c>
      <c r="B59" s="23" t="s">
        <v>1090</v>
      </c>
      <c r="C59" s="23">
        <v>3</v>
      </c>
      <c r="D59" s="23" t="s">
        <v>3551</v>
      </c>
      <c r="E59" s="17"/>
      <c r="F59" s="20">
        <v>80</v>
      </c>
      <c r="G59" s="20">
        <v>100</v>
      </c>
      <c r="H59" s="20">
        <v>10</v>
      </c>
      <c r="I59" s="20" t="s">
        <v>1091</v>
      </c>
      <c r="J59" s="17" t="s">
        <v>1092</v>
      </c>
      <c r="K59" s="20">
        <v>100</v>
      </c>
      <c r="L59" s="15" t="str">
        <f t="shared" si="0"/>
        <v>(58, 'Dive' ,3, 'Physical',80,100,10, 'Dives underwater on first turn, attacks on second turn.',100),</v>
      </c>
    </row>
    <row r="60" spans="1:12" x14ac:dyDescent="0.25">
      <c r="A60" s="15">
        <v>59</v>
      </c>
      <c r="B60" s="23" t="s">
        <v>1093</v>
      </c>
      <c r="C60" s="23">
        <v>1</v>
      </c>
      <c r="D60" s="23" t="s">
        <v>3551</v>
      </c>
      <c r="E60" s="17"/>
      <c r="F60" s="20">
        <v>70</v>
      </c>
      <c r="G60" s="20">
        <v>100</v>
      </c>
      <c r="H60" s="20">
        <v>10</v>
      </c>
      <c r="I60" s="20"/>
      <c r="J60" s="17" t="s">
        <v>1094</v>
      </c>
      <c r="K60" s="20">
        <v>20</v>
      </c>
      <c r="L60" s="15" t="str">
        <f t="shared" si="0"/>
        <v>(59, 'Dizzy Punch' ,1, 'Physical',70,100,10, 'May confuse opponent.',20),</v>
      </c>
    </row>
    <row r="61" spans="1:12" x14ac:dyDescent="0.25">
      <c r="A61" s="15">
        <v>60</v>
      </c>
      <c r="B61" s="23" t="s">
        <v>1095</v>
      </c>
      <c r="C61" s="23">
        <v>1</v>
      </c>
      <c r="D61" s="23" t="s">
        <v>3551</v>
      </c>
      <c r="E61" s="17"/>
      <c r="F61" s="20">
        <v>35</v>
      </c>
      <c r="G61" s="20">
        <v>90</v>
      </c>
      <c r="H61" s="20">
        <v>10</v>
      </c>
      <c r="I61" s="20"/>
      <c r="J61" s="17" t="s">
        <v>1034</v>
      </c>
      <c r="K61" s="20">
        <v>100</v>
      </c>
      <c r="L61" s="15" t="str">
        <f t="shared" si="0"/>
        <v>(60, 'Double Hit' ,1, 'Physical',35,90,10, 'Hits twice in one turn.',100),</v>
      </c>
    </row>
    <row r="62" spans="1:12" x14ac:dyDescent="0.25">
      <c r="A62" s="15">
        <v>61</v>
      </c>
      <c r="B62" s="23" t="s">
        <v>1096</v>
      </c>
      <c r="C62" s="23">
        <v>17</v>
      </c>
      <c r="D62" s="23" t="s">
        <v>3551</v>
      </c>
      <c r="E62" s="17"/>
      <c r="F62" s="20">
        <v>60</v>
      </c>
      <c r="G62" s="20">
        <v>100</v>
      </c>
      <c r="H62" s="20">
        <v>5</v>
      </c>
      <c r="I62" s="20"/>
      <c r="J62" s="17" t="s">
        <v>1097</v>
      </c>
      <c r="K62" s="20">
        <v>30</v>
      </c>
      <c r="L62" s="15" t="str">
        <f t="shared" si="0"/>
        <v>(61, 'Double Iron Bash' ,17, 'Physical',60,100,5, 'Hits twice in one turn; may cause flinching.',30),</v>
      </c>
    </row>
    <row r="63" spans="1:12" x14ac:dyDescent="0.25">
      <c r="A63" s="15">
        <v>62</v>
      </c>
      <c r="B63" s="23" t="s">
        <v>1098</v>
      </c>
      <c r="C63" s="23">
        <v>7</v>
      </c>
      <c r="D63" s="23" t="s">
        <v>3551</v>
      </c>
      <c r="E63" s="17"/>
      <c r="F63" s="20">
        <v>30</v>
      </c>
      <c r="G63" s="20">
        <v>100</v>
      </c>
      <c r="H63" s="20">
        <v>30</v>
      </c>
      <c r="I63" s="20"/>
      <c r="J63" s="17" t="s">
        <v>1034</v>
      </c>
      <c r="K63" s="20">
        <v>100</v>
      </c>
      <c r="L63" s="15" t="str">
        <f t="shared" si="0"/>
        <v>(62, 'Double Kick' ,7, 'Physical',30,100,30, 'Hits twice in one turn.',100),</v>
      </c>
    </row>
    <row r="64" spans="1:12" x14ac:dyDescent="0.25">
      <c r="A64" s="15">
        <v>63</v>
      </c>
      <c r="B64" s="23" t="s">
        <v>1099</v>
      </c>
      <c r="C64" s="23">
        <v>1</v>
      </c>
      <c r="D64" s="23" t="s">
        <v>3551</v>
      </c>
      <c r="E64" s="17"/>
      <c r="F64" s="20">
        <v>15</v>
      </c>
      <c r="G64" s="20">
        <v>85</v>
      </c>
      <c r="H64" s="20">
        <v>10</v>
      </c>
      <c r="I64" s="20"/>
      <c r="J64" s="17" t="s">
        <v>995</v>
      </c>
      <c r="K64" s="20">
        <v>100</v>
      </c>
      <c r="L64" s="15" t="str">
        <f t="shared" si="0"/>
        <v>(63, 'Double Slap' ,1, 'Physical',15,85,10, 'Hits 2-5 times in one turn.',100),</v>
      </c>
    </row>
    <row r="65" spans="1:12" x14ac:dyDescent="0.25">
      <c r="A65" s="15">
        <v>64</v>
      </c>
      <c r="B65" s="23" t="s">
        <v>1100</v>
      </c>
      <c r="C65" s="23">
        <v>1</v>
      </c>
      <c r="D65" s="23" t="s">
        <v>3551</v>
      </c>
      <c r="E65" s="17"/>
      <c r="F65" s="20">
        <v>120</v>
      </c>
      <c r="G65" s="20">
        <v>100</v>
      </c>
      <c r="H65" s="20">
        <v>15</v>
      </c>
      <c r="I65" s="20"/>
      <c r="J65" s="17" t="s">
        <v>1040</v>
      </c>
      <c r="K65" s="20">
        <v>100</v>
      </c>
      <c r="L65" s="15" t="str">
        <f t="shared" si="0"/>
        <v>(64, 'Double-Edge' ,1, 'Physical',120,100,15, 'User receives recoil damage.',100),</v>
      </c>
    </row>
    <row r="66" spans="1:12" x14ac:dyDescent="0.25">
      <c r="A66" s="15">
        <v>65</v>
      </c>
      <c r="B66" s="23" t="s">
        <v>1101</v>
      </c>
      <c r="C66" s="23">
        <v>10</v>
      </c>
      <c r="D66" s="23" t="s">
        <v>3551</v>
      </c>
      <c r="E66" s="17"/>
      <c r="F66" s="20">
        <v>120</v>
      </c>
      <c r="G66" s="20">
        <v>100</v>
      </c>
      <c r="H66" s="20">
        <v>5</v>
      </c>
      <c r="I66" s="20"/>
      <c r="J66" s="17" t="s">
        <v>1065</v>
      </c>
      <c r="K66" s="20">
        <v>100</v>
      </c>
      <c r="L66" s="15" t="str">
        <f t="shared" si="0"/>
        <v>(65, 'Dragon Ascent' ,10, 'Physical',120,100,5, 'Lowers user's Defense and Special Defense.',100),</v>
      </c>
    </row>
    <row r="67" spans="1:12" x14ac:dyDescent="0.25">
      <c r="A67" s="15">
        <v>66</v>
      </c>
      <c r="B67" s="23" t="s">
        <v>1102</v>
      </c>
      <c r="C67" s="23">
        <v>15</v>
      </c>
      <c r="D67" s="23" t="s">
        <v>3551</v>
      </c>
      <c r="E67" s="17"/>
      <c r="F67" s="20">
        <v>80</v>
      </c>
      <c r="G67" s="20">
        <v>100</v>
      </c>
      <c r="H67" s="20">
        <v>15</v>
      </c>
      <c r="I67" s="20"/>
      <c r="J67" s="17"/>
      <c r="K67" s="20">
        <v>100</v>
      </c>
      <c r="L67" s="15" t="str">
        <f t="shared" ref="L67:L130" si="1">"("&amp;A67&amp;", '"&amp;B67&amp;"' ,"&amp;C67&amp;", '"&amp;D67&amp;"',"&amp;F67&amp;","&amp;G67&amp;","&amp;H67&amp;", '"&amp;J67&amp;"',"&amp;K67&amp;"),"</f>
        <v>(66, 'Dragon Claw' ,15, 'Physical',80,100,15, '',100),</v>
      </c>
    </row>
    <row r="68" spans="1:12" x14ac:dyDescent="0.25">
      <c r="A68" s="15">
        <v>67</v>
      </c>
      <c r="B68" s="23" t="s">
        <v>1103</v>
      </c>
      <c r="C68" s="23">
        <v>15</v>
      </c>
      <c r="D68" s="23" t="s">
        <v>3551</v>
      </c>
      <c r="E68" s="17"/>
      <c r="F68" s="20">
        <v>50</v>
      </c>
      <c r="G68" s="20">
        <v>100</v>
      </c>
      <c r="H68" s="20">
        <v>10</v>
      </c>
      <c r="I68" s="20"/>
      <c r="J68" s="17" t="s">
        <v>1104</v>
      </c>
      <c r="K68" s="20">
        <v>100</v>
      </c>
      <c r="L68" s="15" t="str">
        <f t="shared" si="1"/>
        <v>(67, 'Dragon Darts' ,15, 'Physical',50,100,10, 'User attacks twice.',100),</v>
      </c>
    </row>
    <row r="69" spans="1:12" x14ac:dyDescent="0.25">
      <c r="A69" s="15">
        <v>68</v>
      </c>
      <c r="B69" s="23" t="s">
        <v>1105</v>
      </c>
      <c r="C69" s="23">
        <v>15</v>
      </c>
      <c r="D69" s="23" t="s">
        <v>3551</v>
      </c>
      <c r="E69" s="17"/>
      <c r="F69" s="20">
        <v>90</v>
      </c>
      <c r="G69" s="20">
        <v>100</v>
      </c>
      <c r="H69" s="20">
        <v>15</v>
      </c>
      <c r="I69" s="20"/>
      <c r="J69" s="17" t="s">
        <v>1106</v>
      </c>
      <c r="K69" s="20">
        <v>100</v>
      </c>
      <c r="L69" s="15" t="str">
        <f t="shared" si="1"/>
        <v>(68, 'Dragon Hammer' ,15, 'Physical',90,100,15, 'The user uses its body like a hammer to attack the target and inflict damage.',100),</v>
      </c>
    </row>
    <row r="70" spans="1:12" x14ac:dyDescent="0.25">
      <c r="A70" s="15">
        <v>69</v>
      </c>
      <c r="B70" s="23" t="s">
        <v>1107</v>
      </c>
      <c r="C70" s="23">
        <v>15</v>
      </c>
      <c r="D70" s="23" t="s">
        <v>3551</v>
      </c>
      <c r="E70" s="17"/>
      <c r="F70" s="20">
        <v>100</v>
      </c>
      <c r="G70" s="20">
        <v>75</v>
      </c>
      <c r="H70" s="20">
        <v>10</v>
      </c>
      <c r="I70" s="20"/>
      <c r="J70" s="17" t="s">
        <v>1000</v>
      </c>
      <c r="K70" s="20">
        <v>20</v>
      </c>
      <c r="L70" s="15" t="str">
        <f t="shared" si="1"/>
        <v>(69, 'Dragon Rush' ,15, 'Physical',100,75,10, 'May cause flinching.',20),</v>
      </c>
    </row>
    <row r="71" spans="1:12" x14ac:dyDescent="0.25">
      <c r="A71" s="15">
        <v>70</v>
      </c>
      <c r="B71" s="23" t="s">
        <v>1108</v>
      </c>
      <c r="C71" s="23">
        <v>15</v>
      </c>
      <c r="D71" s="23" t="s">
        <v>3551</v>
      </c>
      <c r="E71" s="17"/>
      <c r="F71" s="20">
        <v>60</v>
      </c>
      <c r="G71" s="20">
        <v>90</v>
      </c>
      <c r="H71" s="20">
        <v>10</v>
      </c>
      <c r="I71" s="20"/>
      <c r="J71" s="17" t="s">
        <v>1062</v>
      </c>
      <c r="K71" s="20">
        <v>100</v>
      </c>
      <c r="L71" s="15" t="str">
        <f t="shared" si="1"/>
        <v>(70, 'Dragon Tail' ,15, 'Physical',60,90,10, 'In battles, the opponent switches. In the wild, the Pokémon runs.',100),</v>
      </c>
    </row>
    <row r="72" spans="1:12" x14ac:dyDescent="0.25">
      <c r="A72" s="15">
        <v>71</v>
      </c>
      <c r="B72" s="23" t="s">
        <v>1109</v>
      </c>
      <c r="C72" s="23">
        <v>7</v>
      </c>
      <c r="D72" s="23" t="s">
        <v>3551</v>
      </c>
      <c r="E72" s="17"/>
      <c r="F72" s="20">
        <v>75</v>
      </c>
      <c r="G72" s="20">
        <v>100</v>
      </c>
      <c r="H72" s="20">
        <v>10</v>
      </c>
      <c r="I72" s="20" t="s">
        <v>1110</v>
      </c>
      <c r="J72" s="17" t="s">
        <v>4</v>
      </c>
      <c r="K72" s="20">
        <v>100</v>
      </c>
      <c r="L72" s="15" t="str">
        <f t="shared" si="1"/>
        <v>(71, 'Drain Punch' ,7, 'Physical',75,100,10, 'User recovers half the HP inflicted on opponent.',100),</v>
      </c>
    </row>
    <row r="73" spans="1:12" x14ac:dyDescent="0.25">
      <c r="A73" s="15">
        <v>72</v>
      </c>
      <c r="B73" s="23" t="s">
        <v>1111</v>
      </c>
      <c r="C73" s="23">
        <v>10</v>
      </c>
      <c r="D73" s="23" t="s">
        <v>3551</v>
      </c>
      <c r="E73" s="17"/>
      <c r="F73" s="20">
        <v>80</v>
      </c>
      <c r="G73" s="20">
        <v>100</v>
      </c>
      <c r="H73" s="20">
        <v>20</v>
      </c>
      <c r="I73" s="20"/>
      <c r="J73" s="17"/>
      <c r="K73" s="20">
        <v>100</v>
      </c>
      <c r="L73" s="15" t="str">
        <f t="shared" si="1"/>
        <v>(72, 'Drill Peck' ,10, 'Physical',80,100,20, '',100),</v>
      </c>
    </row>
    <row r="74" spans="1:12" x14ac:dyDescent="0.25">
      <c r="A74" s="15">
        <v>73</v>
      </c>
      <c r="B74" s="23" t="s">
        <v>1112</v>
      </c>
      <c r="C74" s="23">
        <v>9</v>
      </c>
      <c r="D74" s="23" t="s">
        <v>3551</v>
      </c>
      <c r="E74" s="17"/>
      <c r="F74" s="20">
        <v>80</v>
      </c>
      <c r="G74" s="20">
        <v>95</v>
      </c>
      <c r="H74" s="20">
        <v>10</v>
      </c>
      <c r="I74" s="20"/>
      <c r="J74" s="17" t="s">
        <v>1002</v>
      </c>
      <c r="K74" s="20">
        <v>100</v>
      </c>
      <c r="L74" s="15" t="str">
        <f t="shared" si="1"/>
        <v>(73, 'Drill Run' ,9, 'Physical',80,95,10, 'High critical hit ratio.',100),</v>
      </c>
    </row>
    <row r="75" spans="1:12" x14ac:dyDescent="0.25">
      <c r="A75" s="15">
        <v>74</v>
      </c>
      <c r="B75" s="23" t="s">
        <v>1113</v>
      </c>
      <c r="C75" s="23">
        <v>5</v>
      </c>
      <c r="D75" s="23" t="s">
        <v>3551</v>
      </c>
      <c r="E75" s="17"/>
      <c r="F75" s="20">
        <v>80</v>
      </c>
      <c r="G75" s="20">
        <v>100</v>
      </c>
      <c r="H75" s="20">
        <v>10</v>
      </c>
      <c r="I75" s="20"/>
      <c r="J75" s="17" t="s">
        <v>1054</v>
      </c>
      <c r="K75" s="20">
        <v>100</v>
      </c>
      <c r="L75" s="15" t="str">
        <f t="shared" si="1"/>
        <v>(74, 'Drum Beating' ,5, 'Physical',80,100,10, 'Lowers opponent's Speed.',100),</v>
      </c>
    </row>
    <row r="76" spans="1:12" x14ac:dyDescent="0.25">
      <c r="A76" s="15">
        <v>75</v>
      </c>
      <c r="B76" s="23" t="s">
        <v>1114</v>
      </c>
      <c r="C76" s="23">
        <v>15</v>
      </c>
      <c r="D76" s="23" t="s">
        <v>3551</v>
      </c>
      <c r="E76" s="17"/>
      <c r="F76" s="20">
        <v>40</v>
      </c>
      <c r="G76" s="20">
        <v>90</v>
      </c>
      <c r="H76" s="20">
        <v>15</v>
      </c>
      <c r="I76" s="20"/>
      <c r="J76" s="17" t="s">
        <v>1034</v>
      </c>
      <c r="K76" s="20">
        <v>100</v>
      </c>
      <c r="L76" s="15" t="str">
        <f t="shared" si="1"/>
        <v>(75, 'Dual Chop' ,15, 'Physical',40,90,15, 'Hits twice in one turn.',100),</v>
      </c>
    </row>
    <row r="77" spans="1:12" x14ac:dyDescent="0.25">
      <c r="A77" s="15">
        <v>76</v>
      </c>
      <c r="B77" s="23" t="s">
        <v>1115</v>
      </c>
      <c r="C77" s="23">
        <v>7</v>
      </c>
      <c r="D77" s="23" t="s">
        <v>3551</v>
      </c>
      <c r="E77" s="17"/>
      <c r="F77" s="20">
        <v>100</v>
      </c>
      <c r="G77" s="20">
        <v>50</v>
      </c>
      <c r="H77" s="20">
        <v>5</v>
      </c>
      <c r="I77" s="20"/>
      <c r="J77" s="17" t="s">
        <v>1116</v>
      </c>
      <c r="K77" s="20">
        <v>100</v>
      </c>
      <c r="L77" s="15" t="str">
        <f t="shared" si="1"/>
        <v>(76, 'Dynamic Punch' ,7, 'Physical',100,50,5, 'Confuses opponent.',100),</v>
      </c>
    </row>
    <row r="78" spans="1:12" x14ac:dyDescent="0.25">
      <c r="A78" s="15">
        <v>77</v>
      </c>
      <c r="B78" s="23" t="s">
        <v>1117</v>
      </c>
      <c r="C78" s="23">
        <v>9</v>
      </c>
      <c r="D78" s="23" t="s">
        <v>3551</v>
      </c>
      <c r="E78" s="17"/>
      <c r="F78" s="20">
        <v>100</v>
      </c>
      <c r="G78" s="20">
        <v>100</v>
      </c>
      <c r="H78" s="20">
        <v>10</v>
      </c>
      <c r="I78" s="20"/>
      <c r="J78" s="17" t="s">
        <v>1118</v>
      </c>
      <c r="K78" s="20">
        <v>100</v>
      </c>
      <c r="L78" s="15" t="str">
        <f t="shared" si="1"/>
        <v>(77, 'Earthquake' ,9, 'Physical',100,100,10, 'Power is doubled if opponent is underground from using Dig.',100),</v>
      </c>
    </row>
    <row r="79" spans="1:12" x14ac:dyDescent="0.25">
      <c r="A79" s="15">
        <v>78</v>
      </c>
      <c r="B79" s="23" t="s">
        <v>1119</v>
      </c>
      <c r="C79" s="23">
        <v>1</v>
      </c>
      <c r="D79" s="23" t="s">
        <v>3551</v>
      </c>
      <c r="E79" s="17"/>
      <c r="F79" s="20">
        <v>100</v>
      </c>
      <c r="G79" s="20">
        <v>75</v>
      </c>
      <c r="H79" s="20">
        <v>10</v>
      </c>
      <c r="I79" s="20"/>
      <c r="J79" s="17"/>
      <c r="K79" s="20">
        <v>100</v>
      </c>
      <c r="L79" s="15" t="str">
        <f t="shared" si="1"/>
        <v>(78, 'Egg Bomb' ,1, 'Physical',100,75,10, '',100),</v>
      </c>
    </row>
    <row r="80" spans="1:12" x14ac:dyDescent="0.25">
      <c r="A80" s="15">
        <v>79</v>
      </c>
      <c r="B80" s="23" t="s">
        <v>1120</v>
      </c>
      <c r="C80" s="23">
        <v>1</v>
      </c>
      <c r="D80" s="23" t="s">
        <v>3551</v>
      </c>
      <c r="E80" s="17"/>
      <c r="F80" s="20" t="s">
        <v>3560</v>
      </c>
      <c r="G80" s="20">
        <v>100</v>
      </c>
      <c r="H80" s="20">
        <v>5</v>
      </c>
      <c r="I80" s="20"/>
      <c r="J80" s="17" t="s">
        <v>1121</v>
      </c>
      <c r="K80" s="20">
        <v>100</v>
      </c>
      <c r="L80" s="15" t="str">
        <f t="shared" si="1"/>
        <v>(79, 'Endeavor' ,1, 'Physical',null,100,5, 'Reduces opponent's HP to same as user's.',100),</v>
      </c>
    </row>
    <row r="81" spans="1:12" x14ac:dyDescent="0.25">
      <c r="A81" s="15">
        <v>80</v>
      </c>
      <c r="B81" s="23" t="s">
        <v>1122</v>
      </c>
      <c r="C81" s="23">
        <v>1</v>
      </c>
      <c r="D81" s="23" t="s">
        <v>3551</v>
      </c>
      <c r="E81" s="17"/>
      <c r="F81" s="20">
        <v>250</v>
      </c>
      <c r="G81" s="20">
        <v>100</v>
      </c>
      <c r="H81" s="20">
        <v>5</v>
      </c>
      <c r="I81" s="20"/>
      <c r="J81" s="17" t="s">
        <v>1123</v>
      </c>
      <c r="K81" s="20">
        <v>100</v>
      </c>
      <c r="L81" s="15" t="str">
        <f t="shared" si="1"/>
        <v>(80, 'Explosion' ,1, 'Physical',250,100,5, 'User faints.',100),</v>
      </c>
    </row>
    <row r="82" spans="1:12" x14ac:dyDescent="0.25">
      <c r="A82" s="15">
        <v>81</v>
      </c>
      <c r="B82" s="23" t="s">
        <v>1124</v>
      </c>
      <c r="C82" s="23">
        <v>1</v>
      </c>
      <c r="D82" s="23" t="s">
        <v>3551</v>
      </c>
      <c r="E82" s="17"/>
      <c r="F82" s="20">
        <v>80</v>
      </c>
      <c r="G82" s="20">
        <v>100</v>
      </c>
      <c r="H82" s="20">
        <v>5</v>
      </c>
      <c r="I82" s="20"/>
      <c r="J82" s="17" t="s">
        <v>6</v>
      </c>
      <c r="K82" s="20">
        <v>100</v>
      </c>
      <c r="L82" s="15" t="str">
        <f t="shared" si="1"/>
        <v>(81, 'Extreme Speed' ,1, 'Physical',80,100,5, 'User attacks first.',100),</v>
      </c>
    </row>
    <row r="83" spans="1:12" x14ac:dyDescent="0.25">
      <c r="A83" s="15">
        <v>82</v>
      </c>
      <c r="B83" s="23" t="s">
        <v>1125</v>
      </c>
      <c r="C83" s="23">
        <v>1</v>
      </c>
      <c r="D83" s="23" t="s">
        <v>3551</v>
      </c>
      <c r="E83" s="17"/>
      <c r="F83" s="20">
        <v>70</v>
      </c>
      <c r="G83" s="20">
        <v>100</v>
      </c>
      <c r="H83" s="20">
        <v>20</v>
      </c>
      <c r="I83" s="20" t="s">
        <v>1126</v>
      </c>
      <c r="J83" s="17" t="s">
        <v>1127</v>
      </c>
      <c r="K83" s="20">
        <v>100</v>
      </c>
      <c r="L83" s="15" t="str">
        <f t="shared" si="1"/>
        <v>(82, 'Facade' ,1, 'Physical',70,100,20, 'Power doubles if user is burned, poisoned, or paralyzed.',100),</v>
      </c>
    </row>
    <row r="84" spans="1:12" x14ac:dyDescent="0.25">
      <c r="A84" s="15">
        <v>83</v>
      </c>
      <c r="B84" s="23" t="s">
        <v>1128</v>
      </c>
      <c r="C84" s="23">
        <v>1</v>
      </c>
      <c r="D84" s="23" t="s">
        <v>3551</v>
      </c>
      <c r="E84" s="17"/>
      <c r="F84" s="20">
        <v>40</v>
      </c>
      <c r="G84" s="20">
        <v>100</v>
      </c>
      <c r="H84" s="20">
        <v>10</v>
      </c>
      <c r="I84" s="20"/>
      <c r="J84" s="17" t="s">
        <v>1129</v>
      </c>
      <c r="K84" s="20">
        <v>100</v>
      </c>
      <c r="L84" s="15" t="str">
        <f t="shared" si="1"/>
        <v>(83, 'Fake Out' ,1, 'Physical',40,100,10, 'User attacks first, foe flinches. Only usable on first turn.',100),</v>
      </c>
    </row>
    <row r="85" spans="1:12" x14ac:dyDescent="0.25">
      <c r="A85" s="15">
        <v>84</v>
      </c>
      <c r="B85" s="23" t="s">
        <v>1130</v>
      </c>
      <c r="C85" s="23">
        <v>16</v>
      </c>
      <c r="D85" s="23" t="s">
        <v>3551</v>
      </c>
      <c r="E85" s="17"/>
      <c r="F85" s="20">
        <v>80</v>
      </c>
      <c r="G85" s="20">
        <v>200</v>
      </c>
      <c r="H85" s="20">
        <v>10</v>
      </c>
      <c r="I85" s="20"/>
      <c r="J85" s="17" t="s">
        <v>989</v>
      </c>
      <c r="K85" s="20">
        <v>100</v>
      </c>
      <c r="L85" s="15" t="str">
        <f t="shared" si="1"/>
        <v>(84, 'False Surrender' ,16, 'Physical',80,200,10, 'Ignores Accuracy and Evasiveness.',100),</v>
      </c>
    </row>
    <row r="86" spans="1:12" x14ac:dyDescent="0.25">
      <c r="A86" s="15">
        <v>85</v>
      </c>
      <c r="B86" s="23" t="s">
        <v>1131</v>
      </c>
      <c r="C86" s="23">
        <v>1</v>
      </c>
      <c r="D86" s="23" t="s">
        <v>3551</v>
      </c>
      <c r="E86" s="17"/>
      <c r="F86" s="20">
        <v>40</v>
      </c>
      <c r="G86" s="20">
        <v>100</v>
      </c>
      <c r="H86" s="20">
        <v>40</v>
      </c>
      <c r="I86" s="20" t="s">
        <v>1132</v>
      </c>
      <c r="J86" s="17" t="s">
        <v>1133</v>
      </c>
      <c r="K86" s="20">
        <v>100</v>
      </c>
      <c r="L86" s="15" t="str">
        <f t="shared" si="1"/>
        <v>(85, 'False Swipe' ,1, 'Physical',40,100,40, 'Always leaves opponent with at least 1 HP.',100),</v>
      </c>
    </row>
    <row r="87" spans="1:12" x14ac:dyDescent="0.25">
      <c r="A87" s="15">
        <v>86</v>
      </c>
      <c r="B87" s="23" t="s">
        <v>1134</v>
      </c>
      <c r="C87" s="23">
        <v>1</v>
      </c>
      <c r="D87" s="23" t="s">
        <v>3551</v>
      </c>
      <c r="E87" s="17"/>
      <c r="F87" s="20">
        <v>30</v>
      </c>
      <c r="G87" s="20">
        <v>100</v>
      </c>
      <c r="H87" s="20">
        <v>10</v>
      </c>
      <c r="I87" s="20"/>
      <c r="J87" s="17" t="s">
        <v>1135</v>
      </c>
      <c r="K87" s="20">
        <v>100</v>
      </c>
      <c r="L87" s="15" t="str">
        <f t="shared" si="1"/>
        <v>(86, 'Feint' ,1, 'Physical',30,100,10, 'Only hits if opponent uses Protect or Detect in the same turn.',100),</v>
      </c>
    </row>
    <row r="88" spans="1:12" x14ac:dyDescent="0.25">
      <c r="A88" s="15">
        <v>87</v>
      </c>
      <c r="B88" s="23" t="s">
        <v>1136</v>
      </c>
      <c r="C88" s="23">
        <v>16</v>
      </c>
      <c r="D88" s="23" t="s">
        <v>3551</v>
      </c>
      <c r="E88" s="17"/>
      <c r="F88" s="20">
        <v>60</v>
      </c>
      <c r="G88" s="20">
        <v>200</v>
      </c>
      <c r="H88" s="20">
        <v>20</v>
      </c>
      <c r="I88" s="20"/>
      <c r="J88" s="17" t="s">
        <v>989</v>
      </c>
      <c r="K88" s="20">
        <v>100</v>
      </c>
      <c r="L88" s="15" t="str">
        <f t="shared" si="1"/>
        <v>(87, 'Feint Attack' ,16, 'Physical',60,200,20, 'Ignores Accuracy and Evasiveness.',100),</v>
      </c>
    </row>
    <row r="89" spans="1:12" x14ac:dyDescent="0.25">
      <c r="A89" s="15">
        <v>88</v>
      </c>
      <c r="B89" s="23" t="s">
        <v>1137</v>
      </c>
      <c r="C89" s="23">
        <v>12</v>
      </c>
      <c r="D89" s="23" t="s">
        <v>3551</v>
      </c>
      <c r="E89" s="17"/>
      <c r="F89" s="20">
        <v>50</v>
      </c>
      <c r="G89" s="20">
        <v>100</v>
      </c>
      <c r="H89" s="20">
        <v>25</v>
      </c>
      <c r="I89" s="20"/>
      <c r="J89" s="17" t="s">
        <v>1138</v>
      </c>
      <c r="K89" s="20">
        <v>100</v>
      </c>
      <c r="L89" s="15" t="str">
        <f t="shared" si="1"/>
        <v>(88, 'Fell Stinger' ,12, 'Physical',50,100,25, 'Drastically raises user's Attack if target is KO'd.',100),</v>
      </c>
    </row>
    <row r="90" spans="1:12" x14ac:dyDescent="0.25">
      <c r="A90" s="15">
        <v>89</v>
      </c>
      <c r="B90" s="23" t="s">
        <v>1139</v>
      </c>
      <c r="C90" s="23">
        <v>2</v>
      </c>
      <c r="D90" s="23" t="s">
        <v>3551</v>
      </c>
      <c r="E90" s="17"/>
      <c r="F90" s="20">
        <v>65</v>
      </c>
      <c r="G90" s="20">
        <v>95</v>
      </c>
      <c r="H90" s="20">
        <v>15</v>
      </c>
      <c r="I90" s="20" t="s">
        <v>1140</v>
      </c>
      <c r="J90" s="17" t="s">
        <v>1141</v>
      </c>
      <c r="K90" s="20">
        <v>10</v>
      </c>
      <c r="L90" s="15" t="str">
        <f t="shared" si="1"/>
        <v>(89, 'Fire Fang' ,2, 'Physical',65,95,15, 'May cause flinching and/or burn opponent.',10),</v>
      </c>
    </row>
    <row r="91" spans="1:12" x14ac:dyDescent="0.25">
      <c r="A91" s="15">
        <v>90</v>
      </c>
      <c r="B91" s="23" t="s">
        <v>1142</v>
      </c>
      <c r="C91" s="23">
        <v>2</v>
      </c>
      <c r="D91" s="23" t="s">
        <v>3551</v>
      </c>
      <c r="E91" s="17"/>
      <c r="F91" s="20">
        <v>80</v>
      </c>
      <c r="G91" s="20">
        <v>100</v>
      </c>
      <c r="H91" s="20">
        <v>15</v>
      </c>
      <c r="I91" s="20"/>
      <c r="J91" s="17" t="s">
        <v>1143</v>
      </c>
      <c r="K91" s="20">
        <v>100</v>
      </c>
      <c r="L91" s="15" t="str">
        <f t="shared" si="1"/>
        <v>(90, 'Fire Lash' ,2, 'Physical',80,100,15, 'The user strikes the target with a burning lash. This also lowers the target's Defense stat.',100),</v>
      </c>
    </row>
    <row r="92" spans="1:12" x14ac:dyDescent="0.25">
      <c r="A92" s="15">
        <v>91</v>
      </c>
      <c r="B92" s="23" t="s">
        <v>1144</v>
      </c>
      <c r="C92" s="23">
        <v>2</v>
      </c>
      <c r="D92" s="23" t="s">
        <v>3551</v>
      </c>
      <c r="E92" s="17"/>
      <c r="F92" s="20">
        <v>75</v>
      </c>
      <c r="G92" s="20">
        <v>100</v>
      </c>
      <c r="H92" s="20">
        <v>15</v>
      </c>
      <c r="I92" s="20" t="s">
        <v>1145</v>
      </c>
      <c r="J92" s="17" t="s">
        <v>1146</v>
      </c>
      <c r="K92" s="20">
        <v>10</v>
      </c>
      <c r="L92" s="15" t="str">
        <f t="shared" si="1"/>
        <v>(91, 'Fire Punch' ,2, 'Physical',75,100,15, 'May burn opponent.',10),</v>
      </c>
    </row>
    <row r="93" spans="1:12" x14ac:dyDescent="0.25">
      <c r="A93" s="15">
        <v>92</v>
      </c>
      <c r="B93" s="23" t="s">
        <v>1147</v>
      </c>
      <c r="C93" s="23">
        <v>12</v>
      </c>
      <c r="D93" s="23" t="s">
        <v>3551</v>
      </c>
      <c r="E93" s="17"/>
      <c r="F93" s="20">
        <v>90</v>
      </c>
      <c r="G93" s="20">
        <v>100</v>
      </c>
      <c r="H93" s="20">
        <v>10</v>
      </c>
      <c r="I93" s="20"/>
      <c r="J93" s="17" t="s">
        <v>1148</v>
      </c>
      <c r="K93" s="20">
        <v>100</v>
      </c>
      <c r="L93" s="15" t="str">
        <f t="shared" si="1"/>
        <v>(92, 'First Impression' ,12, 'Physical',90,100,10, 'Although this move has great power, it only works the first turn the user is in battle.',100),</v>
      </c>
    </row>
    <row r="94" spans="1:12" x14ac:dyDescent="0.25">
      <c r="A94" s="15">
        <v>93</v>
      </c>
      <c r="B94" s="23" t="s">
        <v>1149</v>
      </c>
      <c r="C94" s="23">
        <v>3</v>
      </c>
      <c r="D94" s="23" t="s">
        <v>3551</v>
      </c>
      <c r="E94" s="17"/>
      <c r="F94" s="20">
        <v>85</v>
      </c>
      <c r="G94" s="20">
        <v>100</v>
      </c>
      <c r="H94" s="20">
        <v>10</v>
      </c>
      <c r="I94" s="20"/>
      <c r="J94" s="17" t="s">
        <v>1029</v>
      </c>
      <c r="K94" s="20">
        <v>100</v>
      </c>
      <c r="L94" s="15" t="str">
        <f t="shared" si="1"/>
        <v>(93, 'Fishious Rend' ,3, 'Physical',85,100,10, 'If the user attacks before the target, the power of this move is doubled.',100),</v>
      </c>
    </row>
    <row r="95" spans="1:12" x14ac:dyDescent="0.25">
      <c r="A95" s="15">
        <v>94</v>
      </c>
      <c r="B95" s="23" t="s">
        <v>1150</v>
      </c>
      <c r="C95" s="23">
        <v>9</v>
      </c>
      <c r="D95" s="23" t="s">
        <v>3551</v>
      </c>
      <c r="E95" s="17"/>
      <c r="F95" s="20" t="s">
        <v>3560</v>
      </c>
      <c r="G95" s="20" t="s">
        <v>3560</v>
      </c>
      <c r="H95" s="20">
        <v>5</v>
      </c>
      <c r="I95" s="20"/>
      <c r="J95" s="17" t="s">
        <v>1151</v>
      </c>
      <c r="K95" s="20">
        <v>100</v>
      </c>
      <c r="L95" s="15" t="str">
        <f t="shared" si="1"/>
        <v>(94, 'Fissure' ,9, 'Physical',null,null,5, 'One-Hit-KO, if it hits.',100),</v>
      </c>
    </row>
    <row r="96" spans="1:12" x14ac:dyDescent="0.25">
      <c r="A96" s="15">
        <v>95</v>
      </c>
      <c r="B96" s="23" t="s">
        <v>1152</v>
      </c>
      <c r="C96" s="23">
        <v>1</v>
      </c>
      <c r="D96" s="23" t="s">
        <v>3551</v>
      </c>
      <c r="E96" s="17"/>
      <c r="F96" s="20" t="s">
        <v>3560</v>
      </c>
      <c r="G96" s="20">
        <v>100</v>
      </c>
      <c r="H96" s="20">
        <v>15</v>
      </c>
      <c r="I96" s="20"/>
      <c r="J96" s="17" t="s">
        <v>1153</v>
      </c>
      <c r="K96" s="20">
        <v>100</v>
      </c>
      <c r="L96" s="15" t="str">
        <f t="shared" si="1"/>
        <v>(95, 'Flail' ,1, 'Physical',null,100,15, 'The lower the user's HP, the higher the power.',100),</v>
      </c>
    </row>
    <row r="97" spans="1:12" x14ac:dyDescent="0.25">
      <c r="A97" s="15">
        <v>96</v>
      </c>
      <c r="B97" s="23" t="s">
        <v>1154</v>
      </c>
      <c r="C97" s="23">
        <v>2</v>
      </c>
      <c r="D97" s="23" t="s">
        <v>3551</v>
      </c>
      <c r="E97" s="17"/>
      <c r="F97" s="20">
        <v>50</v>
      </c>
      <c r="G97" s="20">
        <v>100</v>
      </c>
      <c r="H97" s="20">
        <v>20</v>
      </c>
      <c r="I97" s="20"/>
      <c r="J97" s="17" t="s">
        <v>1155</v>
      </c>
      <c r="K97" s="20">
        <v>100</v>
      </c>
      <c r="L97" s="15" t="str">
        <f t="shared" si="1"/>
        <v>(96, 'Flame Charge' ,2, 'Physical',50,100,20, 'Raises user's Speed.',100),</v>
      </c>
    </row>
    <row r="98" spans="1:12" x14ac:dyDescent="0.25">
      <c r="A98" s="15">
        <v>97</v>
      </c>
      <c r="B98" s="23" t="s">
        <v>1156</v>
      </c>
      <c r="C98" s="23">
        <v>2</v>
      </c>
      <c r="D98" s="23" t="s">
        <v>3551</v>
      </c>
      <c r="E98" s="17"/>
      <c r="F98" s="20">
        <v>60</v>
      </c>
      <c r="G98" s="20">
        <v>100</v>
      </c>
      <c r="H98" s="20">
        <v>25</v>
      </c>
      <c r="I98" s="20"/>
      <c r="J98" s="17" t="s">
        <v>1146</v>
      </c>
      <c r="K98" s="20">
        <v>10</v>
      </c>
      <c r="L98" s="15" t="str">
        <f t="shared" si="1"/>
        <v>(97, 'Flame Wheel' ,2, 'Physical',60,100,25, 'May burn opponent.',10),</v>
      </c>
    </row>
    <row r="99" spans="1:12" x14ac:dyDescent="0.25">
      <c r="A99" s="15">
        <v>98</v>
      </c>
      <c r="B99" s="23" t="s">
        <v>1157</v>
      </c>
      <c r="C99" s="23">
        <v>2</v>
      </c>
      <c r="D99" s="23" t="s">
        <v>3551</v>
      </c>
      <c r="E99" s="17"/>
      <c r="F99" s="20">
        <v>120</v>
      </c>
      <c r="G99" s="20">
        <v>100</v>
      </c>
      <c r="H99" s="20">
        <v>15</v>
      </c>
      <c r="I99" s="20"/>
      <c r="J99" s="17" t="s">
        <v>1158</v>
      </c>
      <c r="K99" s="20">
        <v>10</v>
      </c>
      <c r="L99" s="15" t="str">
        <f t="shared" si="1"/>
        <v>(98, 'Flare Blitz' ,2, 'Physical',120,100,15, 'User receives recoil damage. May burn opponent.',10),</v>
      </c>
    </row>
    <row r="100" spans="1:12" x14ac:dyDescent="0.25">
      <c r="A100" s="15">
        <v>99</v>
      </c>
      <c r="B100" s="23" t="s">
        <v>1159</v>
      </c>
      <c r="C100" s="23">
        <v>16</v>
      </c>
      <c r="D100" s="23" t="s">
        <v>3551</v>
      </c>
      <c r="E100" s="17"/>
      <c r="F100" s="20" t="s">
        <v>3560</v>
      </c>
      <c r="G100" s="20">
        <v>100</v>
      </c>
      <c r="H100" s="20">
        <v>10</v>
      </c>
      <c r="I100" s="20" t="s">
        <v>1160</v>
      </c>
      <c r="J100" s="17" t="s">
        <v>1161</v>
      </c>
      <c r="K100" s="20">
        <v>100</v>
      </c>
      <c r="L100" s="15" t="str">
        <f t="shared" si="1"/>
        <v>(99, 'Fling' ,16, 'Physical',null,100,10, 'Power depends on held item.',100),</v>
      </c>
    </row>
    <row r="101" spans="1:12" x14ac:dyDescent="0.25">
      <c r="A101" s="15">
        <v>100</v>
      </c>
      <c r="B101" s="23" t="s">
        <v>1162</v>
      </c>
      <c r="C101" s="23">
        <v>10</v>
      </c>
      <c r="D101" s="23" t="s">
        <v>3551</v>
      </c>
      <c r="E101" s="17"/>
      <c r="F101" s="20">
        <v>90</v>
      </c>
      <c r="G101" s="20">
        <v>95</v>
      </c>
      <c r="H101" s="20">
        <v>15</v>
      </c>
      <c r="I101" s="20"/>
      <c r="J101" s="17" t="s">
        <v>1000</v>
      </c>
      <c r="K101" s="20">
        <v>30</v>
      </c>
      <c r="L101" s="15" t="str">
        <f t="shared" si="1"/>
        <v>(100, 'Floaty Fall' ,10, 'Physical',90,95,15, 'May cause flinching.',30),</v>
      </c>
    </row>
    <row r="102" spans="1:12" x14ac:dyDescent="0.25">
      <c r="A102" s="15">
        <v>101</v>
      </c>
      <c r="B102" s="23" t="s">
        <v>1163</v>
      </c>
      <c r="C102" s="23">
        <v>10</v>
      </c>
      <c r="D102" s="23" t="s">
        <v>3551</v>
      </c>
      <c r="E102" s="17"/>
      <c r="F102" s="20">
        <v>90</v>
      </c>
      <c r="G102" s="20">
        <v>95</v>
      </c>
      <c r="H102" s="20">
        <v>15</v>
      </c>
      <c r="I102" s="20" t="s">
        <v>1164</v>
      </c>
      <c r="J102" s="17" t="s">
        <v>1165</v>
      </c>
      <c r="K102" s="20">
        <v>100</v>
      </c>
      <c r="L102" s="15" t="str">
        <f t="shared" si="1"/>
        <v>(101, 'Fly' ,10, 'Physical',90,95,15, 'Flies up on first turn, attacks on second turn.',100),</v>
      </c>
    </row>
    <row r="103" spans="1:12" x14ac:dyDescent="0.25">
      <c r="A103" s="15">
        <v>102</v>
      </c>
      <c r="B103" s="23" t="s">
        <v>1166</v>
      </c>
      <c r="C103" s="23">
        <v>7</v>
      </c>
      <c r="D103" s="23" t="s">
        <v>3551</v>
      </c>
      <c r="E103" s="17"/>
      <c r="F103" s="20">
        <v>100</v>
      </c>
      <c r="G103" s="20">
        <v>95</v>
      </c>
      <c r="H103" s="20">
        <v>10</v>
      </c>
      <c r="I103" s="20"/>
      <c r="J103" s="17" t="s">
        <v>1167</v>
      </c>
      <c r="K103" s="20">
        <v>100</v>
      </c>
      <c r="L103" s="15" t="str">
        <f t="shared" si="1"/>
        <v>(102, 'Flying Press' ,7, 'Physical',100,95,10, 'Deals Fighting and Flying type damage.',100),</v>
      </c>
    </row>
    <row r="104" spans="1:12" x14ac:dyDescent="0.25">
      <c r="A104" s="15">
        <v>103</v>
      </c>
      <c r="B104" s="23" t="s">
        <v>1168</v>
      </c>
      <c r="C104" s="23">
        <v>7</v>
      </c>
      <c r="D104" s="23" t="s">
        <v>3551</v>
      </c>
      <c r="E104" s="17"/>
      <c r="F104" s="20">
        <v>150</v>
      </c>
      <c r="G104" s="20">
        <v>100</v>
      </c>
      <c r="H104" s="20">
        <v>20</v>
      </c>
      <c r="I104" s="20"/>
      <c r="J104" s="17" t="s">
        <v>1169</v>
      </c>
      <c r="K104" s="20">
        <v>100</v>
      </c>
      <c r="L104" s="15" t="str">
        <f t="shared" si="1"/>
        <v>(103, 'Focus Punch' ,7, 'Physical',150,100,20, 'If the user is hit before attacking, it flinches instead.',100),</v>
      </c>
    </row>
    <row r="105" spans="1:12" x14ac:dyDescent="0.25">
      <c r="A105" s="15">
        <v>104</v>
      </c>
      <c r="B105" s="23" t="s">
        <v>1170</v>
      </c>
      <c r="C105" s="23">
        <v>7</v>
      </c>
      <c r="D105" s="23" t="s">
        <v>3551</v>
      </c>
      <c r="E105" s="17"/>
      <c r="F105" s="20">
        <v>60</v>
      </c>
      <c r="G105" s="20">
        <v>100</v>
      </c>
      <c r="H105" s="20">
        <v>10</v>
      </c>
      <c r="I105" s="20"/>
      <c r="J105" s="17" t="s">
        <v>1027</v>
      </c>
      <c r="K105" s="20">
        <v>30</v>
      </c>
      <c r="L105" s="15" t="str">
        <f t="shared" si="1"/>
        <v>(104, 'Force Palm' ,7, 'Physical',60,100,10, 'May paralyze opponent.',30),</v>
      </c>
    </row>
    <row r="106" spans="1:12" x14ac:dyDescent="0.25">
      <c r="A106" s="15">
        <v>105</v>
      </c>
      <c r="B106" s="23" t="s">
        <v>1171</v>
      </c>
      <c r="C106" s="23">
        <v>16</v>
      </c>
      <c r="D106" s="23" t="s">
        <v>3551</v>
      </c>
      <c r="E106" s="17"/>
      <c r="F106" s="20">
        <v>95</v>
      </c>
      <c r="G106" s="20">
        <v>100</v>
      </c>
      <c r="H106" s="20">
        <v>15</v>
      </c>
      <c r="I106" s="20"/>
      <c r="J106" s="17" t="s">
        <v>1172</v>
      </c>
      <c r="K106" s="20">
        <v>100</v>
      </c>
      <c r="L106" s="15" t="str">
        <f t="shared" si="1"/>
        <v>(105, 'Foul Play' ,16, 'Physical',95,100,15, 'Uses the opponent's Attack stat.',100),</v>
      </c>
    </row>
    <row r="107" spans="1:12" x14ac:dyDescent="0.25">
      <c r="A107" s="15">
        <v>106</v>
      </c>
      <c r="B107" s="23" t="s">
        <v>1173</v>
      </c>
      <c r="C107" s="23">
        <v>6</v>
      </c>
      <c r="D107" s="23" t="s">
        <v>3551</v>
      </c>
      <c r="E107" s="17"/>
      <c r="F107" s="20">
        <v>140</v>
      </c>
      <c r="G107" s="20">
        <v>90</v>
      </c>
      <c r="H107" s="20">
        <v>5</v>
      </c>
      <c r="I107" s="20"/>
      <c r="J107" s="17" t="s">
        <v>1174</v>
      </c>
      <c r="K107" s="20">
        <v>30</v>
      </c>
      <c r="L107" s="15" t="str">
        <f t="shared" si="1"/>
        <v>(106, 'Freeze Shock' ,6, 'Physical',140,90,5, 'Charges on first turn, attacks on second. May paralyze opponent.',30),</v>
      </c>
    </row>
    <row r="108" spans="1:12" x14ac:dyDescent="0.25">
      <c r="A108" s="15">
        <v>107</v>
      </c>
      <c r="B108" s="23" t="s">
        <v>1175</v>
      </c>
      <c r="C108" s="23">
        <v>1</v>
      </c>
      <c r="D108" s="23" t="s">
        <v>3551</v>
      </c>
      <c r="E108" s="17"/>
      <c r="F108" s="20" t="s">
        <v>3560</v>
      </c>
      <c r="G108" s="20">
        <v>100</v>
      </c>
      <c r="H108" s="20">
        <v>20</v>
      </c>
      <c r="I108" s="20"/>
      <c r="J108" s="17" t="s">
        <v>1176</v>
      </c>
      <c r="K108" s="20">
        <v>100</v>
      </c>
      <c r="L108" s="15" t="str">
        <f t="shared" si="1"/>
        <v>(107, 'Frustration' ,1, 'Physical',null,100,20, 'Power decreases with higher Friendship.',100),</v>
      </c>
    </row>
    <row r="109" spans="1:12" x14ac:dyDescent="0.25">
      <c r="A109" s="15">
        <v>108</v>
      </c>
      <c r="B109" s="23" t="s">
        <v>1177</v>
      </c>
      <c r="C109" s="23">
        <v>1</v>
      </c>
      <c r="D109" s="23" t="s">
        <v>3551</v>
      </c>
      <c r="E109" s="17"/>
      <c r="F109" s="20">
        <v>15</v>
      </c>
      <c r="G109" s="20">
        <v>85</v>
      </c>
      <c r="H109" s="20">
        <v>20</v>
      </c>
      <c r="I109" s="20"/>
      <c r="J109" s="17" t="s">
        <v>995</v>
      </c>
      <c r="K109" s="20">
        <v>100</v>
      </c>
      <c r="L109" s="15" t="str">
        <f t="shared" si="1"/>
        <v>(108, 'Fury Attack' ,1, 'Physical',15,85,20, 'Hits 2-5 times in one turn.',100),</v>
      </c>
    </row>
    <row r="110" spans="1:12" x14ac:dyDescent="0.25">
      <c r="A110" s="15">
        <v>109</v>
      </c>
      <c r="B110" s="23" t="s">
        <v>1178</v>
      </c>
      <c r="C110" s="23">
        <v>12</v>
      </c>
      <c r="D110" s="23" t="s">
        <v>3551</v>
      </c>
      <c r="E110" s="17"/>
      <c r="F110" s="20">
        <v>40</v>
      </c>
      <c r="G110" s="20">
        <v>95</v>
      </c>
      <c r="H110" s="20">
        <v>20</v>
      </c>
      <c r="I110" s="20"/>
      <c r="J110" s="17" t="s">
        <v>1179</v>
      </c>
      <c r="K110" s="20">
        <v>100</v>
      </c>
      <c r="L110" s="15" t="str">
        <f t="shared" si="1"/>
        <v>(109, 'Fury Cutter' ,12, 'Physical',40,95,20, 'Power increases each turn.',100),</v>
      </c>
    </row>
    <row r="111" spans="1:12" x14ac:dyDescent="0.25">
      <c r="A111" s="15">
        <v>110</v>
      </c>
      <c r="B111" s="23" t="s">
        <v>1180</v>
      </c>
      <c r="C111" s="23">
        <v>1</v>
      </c>
      <c r="D111" s="23" t="s">
        <v>3551</v>
      </c>
      <c r="E111" s="17"/>
      <c r="F111" s="20">
        <v>18</v>
      </c>
      <c r="G111" s="20">
        <v>80</v>
      </c>
      <c r="H111" s="20">
        <v>15</v>
      </c>
      <c r="I111" s="20"/>
      <c r="J111" s="17" t="s">
        <v>995</v>
      </c>
      <c r="K111" s="20">
        <v>100</v>
      </c>
      <c r="L111" s="15" t="str">
        <f t="shared" si="1"/>
        <v>(110, 'Fury Swipes' ,1, 'Physical',18,80,15, 'Hits 2-5 times in one turn.',100),</v>
      </c>
    </row>
    <row r="112" spans="1:12" x14ac:dyDescent="0.25">
      <c r="A112" s="15">
        <v>111</v>
      </c>
      <c r="B112" s="23" t="s">
        <v>1181</v>
      </c>
      <c r="C112" s="23">
        <v>4</v>
      </c>
      <c r="D112" s="23" t="s">
        <v>3551</v>
      </c>
      <c r="E112" s="17"/>
      <c r="F112" s="20">
        <v>100</v>
      </c>
      <c r="G112" s="20">
        <v>100</v>
      </c>
      <c r="H112" s="20">
        <v>5</v>
      </c>
      <c r="I112" s="20"/>
      <c r="J112" s="17" t="s">
        <v>1182</v>
      </c>
      <c r="K112" s="20">
        <v>100</v>
      </c>
      <c r="L112" s="15" t="str">
        <f t="shared" si="1"/>
        <v>(111, 'Fusion Bolt' ,4, 'Physical',100,100,5, 'Power increases if Fusion Flare is used in the same turn.',100),</v>
      </c>
    </row>
    <row r="113" spans="1:12" x14ac:dyDescent="0.25">
      <c r="A113" s="15">
        <v>112</v>
      </c>
      <c r="B113" s="23" t="s">
        <v>1183</v>
      </c>
      <c r="C113" s="23">
        <v>17</v>
      </c>
      <c r="D113" s="23" t="s">
        <v>3551</v>
      </c>
      <c r="E113" s="17"/>
      <c r="F113" s="20">
        <v>50</v>
      </c>
      <c r="G113" s="20">
        <v>85</v>
      </c>
      <c r="H113" s="20">
        <v>15</v>
      </c>
      <c r="I113" s="20"/>
      <c r="J113" s="17" t="s">
        <v>1034</v>
      </c>
      <c r="K113" s="20">
        <v>100</v>
      </c>
      <c r="L113" s="15" t="str">
        <f t="shared" si="1"/>
        <v>(112, 'Gear Grind' ,17, 'Physical',50,85,15, 'Hits twice in one turn.',100),</v>
      </c>
    </row>
    <row r="114" spans="1:12" x14ac:dyDescent="0.25">
      <c r="A114" s="15">
        <v>113</v>
      </c>
      <c r="B114" s="23" t="s">
        <v>1184</v>
      </c>
      <c r="C114" s="23">
        <v>1</v>
      </c>
      <c r="D114" s="23" t="s">
        <v>3551</v>
      </c>
      <c r="E114" s="17"/>
      <c r="F114" s="20">
        <v>150</v>
      </c>
      <c r="G114" s="20">
        <v>90</v>
      </c>
      <c r="H114" s="20">
        <v>5</v>
      </c>
      <c r="I114" s="20" t="s">
        <v>1185</v>
      </c>
      <c r="J114" s="17" t="s">
        <v>1186</v>
      </c>
      <c r="K114" s="20">
        <v>100</v>
      </c>
      <c r="L114" s="15" t="str">
        <f t="shared" si="1"/>
        <v>(113, 'Giga Impact' ,1, 'Physical',150,90,5, 'User must recharge next turn.',100),</v>
      </c>
    </row>
    <row r="115" spans="1:12" x14ac:dyDescent="0.25">
      <c r="A115" s="15">
        <v>114</v>
      </c>
      <c r="B115" s="23" t="s">
        <v>1187</v>
      </c>
      <c r="C115" s="23">
        <v>5</v>
      </c>
      <c r="D115" s="23" t="s">
        <v>3551</v>
      </c>
      <c r="E115" s="17"/>
      <c r="F115" s="20">
        <v>80</v>
      </c>
      <c r="G115" s="20">
        <v>100</v>
      </c>
      <c r="H115" s="20">
        <v>10</v>
      </c>
      <c r="I115" s="20"/>
      <c r="J115" s="17" t="s">
        <v>1188</v>
      </c>
      <c r="K115" s="20">
        <v>100</v>
      </c>
      <c r="L115" s="15" t="str">
        <f t="shared" si="1"/>
        <v>(114, 'Grav Apple' ,5, 'Physical',80,100,10, 'Lowers the opponent's Defense stat.',100),</v>
      </c>
    </row>
    <row r="116" spans="1:12" x14ac:dyDescent="0.25">
      <c r="A116" s="15">
        <v>115</v>
      </c>
      <c r="B116" s="23" t="s">
        <v>1189</v>
      </c>
      <c r="C116" s="23">
        <v>1</v>
      </c>
      <c r="D116" s="23" t="s">
        <v>3551</v>
      </c>
      <c r="E116" s="17"/>
      <c r="F116" s="20" t="s">
        <v>3560</v>
      </c>
      <c r="G116" s="20" t="s">
        <v>3560</v>
      </c>
      <c r="H116" s="20">
        <v>5</v>
      </c>
      <c r="I116" s="20"/>
      <c r="J116" s="17" t="s">
        <v>1151</v>
      </c>
      <c r="K116" s="20">
        <v>100</v>
      </c>
      <c r="L116" s="15" t="str">
        <f t="shared" si="1"/>
        <v>(115, 'Guillotine' ,1, 'Physical',null,null,5, 'One-Hit-KO, if it hits.',100),</v>
      </c>
    </row>
    <row r="117" spans="1:12" x14ac:dyDescent="0.25">
      <c r="A117" s="15">
        <v>116</v>
      </c>
      <c r="B117" s="23" t="s">
        <v>1190</v>
      </c>
      <c r="C117" s="23">
        <v>8</v>
      </c>
      <c r="D117" s="23" t="s">
        <v>3551</v>
      </c>
      <c r="E117" s="17"/>
      <c r="F117" s="20">
        <v>120</v>
      </c>
      <c r="G117" s="20">
        <v>80</v>
      </c>
      <c r="H117" s="20">
        <v>5</v>
      </c>
      <c r="I117" s="20"/>
      <c r="J117" s="17" t="s">
        <v>1191</v>
      </c>
      <c r="K117" s="20">
        <v>30</v>
      </c>
      <c r="L117" s="15" t="str">
        <f t="shared" si="1"/>
        <v>(116, 'Gunk Shot' ,8, 'Physical',120,80,5, 'May poison opponent.',30),</v>
      </c>
    </row>
    <row r="118" spans="1:12" x14ac:dyDescent="0.25">
      <c r="A118" s="15">
        <v>117</v>
      </c>
      <c r="B118" s="23" t="s">
        <v>1192</v>
      </c>
      <c r="C118" s="23">
        <v>17</v>
      </c>
      <c r="D118" s="23" t="s">
        <v>3551</v>
      </c>
      <c r="E118" s="17"/>
      <c r="F118" s="20" t="s">
        <v>3560</v>
      </c>
      <c r="G118" s="20">
        <v>100</v>
      </c>
      <c r="H118" s="20">
        <v>5</v>
      </c>
      <c r="I118" s="20"/>
      <c r="J118" s="17" t="s">
        <v>1193</v>
      </c>
      <c r="K118" s="20">
        <v>100</v>
      </c>
      <c r="L118" s="15" t="str">
        <f t="shared" si="1"/>
        <v>(117, 'Gyro Ball' ,17, 'Physical',null,100,5, 'The slower the user, the stronger the attack.',100),</v>
      </c>
    </row>
    <row r="119" spans="1:12" x14ac:dyDescent="0.25">
      <c r="A119" s="15">
        <v>118</v>
      </c>
      <c r="B119" s="23" t="s">
        <v>1194</v>
      </c>
      <c r="C119" s="23">
        <v>7</v>
      </c>
      <c r="D119" s="23" t="s">
        <v>3551</v>
      </c>
      <c r="E119" s="17"/>
      <c r="F119" s="20">
        <v>100</v>
      </c>
      <c r="G119" s="20">
        <v>90</v>
      </c>
      <c r="H119" s="20">
        <v>10</v>
      </c>
      <c r="I119" s="20"/>
      <c r="J119" s="17" t="s">
        <v>1195</v>
      </c>
      <c r="K119" s="20">
        <v>100</v>
      </c>
      <c r="L119" s="15" t="str">
        <f t="shared" si="1"/>
        <v>(118, 'Hammer Arm' ,7, 'Physical',100,90,10, 'Lowers user's Speed.',100),</v>
      </c>
    </row>
    <row r="120" spans="1:12" x14ac:dyDescent="0.25">
      <c r="A120" s="15">
        <v>119</v>
      </c>
      <c r="B120" s="23" t="s">
        <v>1196</v>
      </c>
      <c r="C120" s="23">
        <v>1</v>
      </c>
      <c r="D120" s="23" t="s">
        <v>3551</v>
      </c>
      <c r="E120" s="17"/>
      <c r="F120" s="20">
        <v>120</v>
      </c>
      <c r="G120" s="20">
        <v>100</v>
      </c>
      <c r="H120" s="20">
        <v>15</v>
      </c>
      <c r="I120" s="20"/>
      <c r="J120" s="17" t="s">
        <v>1040</v>
      </c>
      <c r="K120" s="20">
        <v>100</v>
      </c>
      <c r="L120" s="15" t="str">
        <f t="shared" si="1"/>
        <v>(119, 'Head Charge' ,1, 'Physical',120,100,15, 'User receives recoil damage.',100),</v>
      </c>
    </row>
    <row r="121" spans="1:12" x14ac:dyDescent="0.25">
      <c r="A121" s="15">
        <v>120</v>
      </c>
      <c r="B121" s="23" t="s">
        <v>1197</v>
      </c>
      <c r="C121" s="23">
        <v>13</v>
      </c>
      <c r="D121" s="23" t="s">
        <v>3551</v>
      </c>
      <c r="E121" s="17"/>
      <c r="F121" s="20">
        <v>150</v>
      </c>
      <c r="G121" s="20">
        <v>80</v>
      </c>
      <c r="H121" s="20">
        <v>5</v>
      </c>
      <c r="I121" s="20"/>
      <c r="J121" s="17" t="s">
        <v>1040</v>
      </c>
      <c r="K121" s="20">
        <v>100</v>
      </c>
      <c r="L121" s="15" t="str">
        <f t="shared" si="1"/>
        <v>(120, 'Head Smash' ,13, 'Physical',150,80,5, 'User receives recoil damage.',100),</v>
      </c>
    </row>
    <row r="122" spans="1:12" x14ac:dyDescent="0.25">
      <c r="A122" s="15">
        <v>121</v>
      </c>
      <c r="B122" s="23" t="s">
        <v>1198</v>
      </c>
      <c r="C122" s="23">
        <v>1</v>
      </c>
      <c r="D122" s="23" t="s">
        <v>3551</v>
      </c>
      <c r="E122" s="17"/>
      <c r="F122" s="20">
        <v>70</v>
      </c>
      <c r="G122" s="20">
        <v>100</v>
      </c>
      <c r="H122" s="20">
        <v>15</v>
      </c>
      <c r="I122" s="20"/>
      <c r="J122" s="17" t="s">
        <v>1000</v>
      </c>
      <c r="K122" s="20">
        <v>30</v>
      </c>
      <c r="L122" s="15" t="str">
        <f t="shared" si="1"/>
        <v>(121, 'Headbutt' ,1, 'Physical',70,100,15, 'May cause flinching.',30),</v>
      </c>
    </row>
    <row r="123" spans="1:12" x14ac:dyDescent="0.25">
      <c r="A123" s="15">
        <v>122</v>
      </c>
      <c r="B123" s="23" t="s">
        <v>1199</v>
      </c>
      <c r="C123" s="23">
        <v>11</v>
      </c>
      <c r="D123" s="23" t="s">
        <v>3551</v>
      </c>
      <c r="E123" s="17"/>
      <c r="F123" s="20">
        <v>60</v>
      </c>
      <c r="G123" s="20">
        <v>100</v>
      </c>
      <c r="H123" s="20">
        <v>25</v>
      </c>
      <c r="I123" s="20"/>
      <c r="J123" s="17" t="s">
        <v>1000</v>
      </c>
      <c r="K123" s="20">
        <v>30</v>
      </c>
      <c r="L123" s="15" t="str">
        <f t="shared" si="1"/>
        <v>(122, 'Heart Stamp' ,11, 'Physical',60,100,25, 'May cause flinching.',30),</v>
      </c>
    </row>
    <row r="124" spans="1:12" x14ac:dyDescent="0.25">
      <c r="A124" s="15">
        <v>123</v>
      </c>
      <c r="B124" s="23" t="s">
        <v>1200</v>
      </c>
      <c r="C124" s="23">
        <v>2</v>
      </c>
      <c r="D124" s="23" t="s">
        <v>3551</v>
      </c>
      <c r="E124" s="17"/>
      <c r="F124" s="20" t="s">
        <v>3560</v>
      </c>
      <c r="G124" s="20">
        <v>100</v>
      </c>
      <c r="H124" s="20">
        <v>10</v>
      </c>
      <c r="I124" s="20"/>
      <c r="J124" s="17" t="s">
        <v>1201</v>
      </c>
      <c r="K124" s="20">
        <v>100</v>
      </c>
      <c r="L124" s="15" t="str">
        <f t="shared" si="1"/>
        <v>(123, 'Heat Crash' ,2, 'Physical',null,100,10, 'The heavier the user, the stronger the attack.',100),</v>
      </c>
    </row>
    <row r="125" spans="1:12" x14ac:dyDescent="0.25">
      <c r="A125" s="15">
        <v>124</v>
      </c>
      <c r="B125" s="23" t="s">
        <v>1202</v>
      </c>
      <c r="C125" s="23">
        <v>17</v>
      </c>
      <c r="D125" s="23" t="s">
        <v>3551</v>
      </c>
      <c r="E125" s="17"/>
      <c r="F125" s="20" t="s">
        <v>3560</v>
      </c>
      <c r="G125" s="20">
        <v>100</v>
      </c>
      <c r="H125" s="20">
        <v>10</v>
      </c>
      <c r="I125" s="20"/>
      <c r="J125" s="17" t="s">
        <v>1201</v>
      </c>
      <c r="K125" s="20">
        <v>100</v>
      </c>
      <c r="L125" s="15" t="str">
        <f t="shared" si="1"/>
        <v>(124, 'Heavy Slam' ,17, 'Physical',null,100,10, 'The heavier the user, the stronger the attack.',100),</v>
      </c>
    </row>
    <row r="126" spans="1:12" x14ac:dyDescent="0.25">
      <c r="A126" s="15">
        <v>125</v>
      </c>
      <c r="B126" s="23" t="s">
        <v>1203</v>
      </c>
      <c r="C126" s="23">
        <v>9</v>
      </c>
      <c r="D126" s="23" t="s">
        <v>3551</v>
      </c>
      <c r="E126" s="17"/>
      <c r="F126" s="20">
        <v>95</v>
      </c>
      <c r="G126" s="20">
        <v>95</v>
      </c>
      <c r="H126" s="20">
        <v>10</v>
      </c>
      <c r="I126" s="20"/>
      <c r="J126" s="17" t="s">
        <v>1204</v>
      </c>
      <c r="K126" s="20">
        <v>100</v>
      </c>
      <c r="L126" s="15" t="str">
        <f t="shared" si="1"/>
        <v>(125, 'High Horsepower' ,9, 'Physical',95,95,10, 'The user fiercely attacks the target using its entire body.',100),</v>
      </c>
    </row>
    <row r="127" spans="1:12" x14ac:dyDescent="0.25">
      <c r="A127" s="15">
        <v>126</v>
      </c>
      <c r="B127" s="23" t="s">
        <v>1205</v>
      </c>
      <c r="C127" s="23">
        <v>7</v>
      </c>
      <c r="D127" s="23" t="s">
        <v>3551</v>
      </c>
      <c r="E127" s="17"/>
      <c r="F127" s="20">
        <v>130</v>
      </c>
      <c r="G127" s="20">
        <v>90</v>
      </c>
      <c r="H127" s="20">
        <v>10</v>
      </c>
      <c r="I127" s="20"/>
      <c r="J127" s="17" t="s">
        <v>1206</v>
      </c>
      <c r="K127" s="20">
        <v>100</v>
      </c>
      <c r="L127" s="15" t="str">
        <f t="shared" si="1"/>
        <v>(126, 'High Jump Kick' ,7, 'Physical',130,90,10, 'If it misses, the user loses half their HP.',100),</v>
      </c>
    </row>
    <row r="128" spans="1:12" x14ac:dyDescent="0.25">
      <c r="A128" s="15">
        <v>127</v>
      </c>
      <c r="B128" s="23" t="s">
        <v>1207</v>
      </c>
      <c r="C128" s="23">
        <v>1</v>
      </c>
      <c r="D128" s="23" t="s">
        <v>3551</v>
      </c>
      <c r="E128" s="17"/>
      <c r="F128" s="20">
        <v>40</v>
      </c>
      <c r="G128" s="20">
        <v>100</v>
      </c>
      <c r="H128" s="20">
        <v>40</v>
      </c>
      <c r="I128" s="20"/>
      <c r="J128" s="17" t="s">
        <v>1133</v>
      </c>
      <c r="K128" s="20">
        <v>100</v>
      </c>
      <c r="L128" s="15" t="str">
        <f t="shared" si="1"/>
        <v>(127, 'Hold Back' ,1, 'Physical',40,100,40, 'Always leaves opponent with at least 1 HP.',100),</v>
      </c>
    </row>
    <row r="129" spans="1:12" x14ac:dyDescent="0.25">
      <c r="A129" s="15">
        <v>128</v>
      </c>
      <c r="B129" s="23" t="s">
        <v>1208</v>
      </c>
      <c r="C129" s="23">
        <v>1</v>
      </c>
      <c r="D129" s="23" t="s">
        <v>3551</v>
      </c>
      <c r="E129" s="17"/>
      <c r="F129" s="20">
        <v>65</v>
      </c>
      <c r="G129" s="20">
        <v>100</v>
      </c>
      <c r="H129" s="20">
        <v>25</v>
      </c>
      <c r="I129" s="20"/>
      <c r="J129" s="17"/>
      <c r="K129" s="20">
        <v>100</v>
      </c>
      <c r="L129" s="15" t="str">
        <f t="shared" si="1"/>
        <v>(128, 'Horn Attack' ,1, 'Physical',65,100,25, '',100),</v>
      </c>
    </row>
    <row r="130" spans="1:12" x14ac:dyDescent="0.25">
      <c r="A130" s="15">
        <v>129</v>
      </c>
      <c r="B130" s="23" t="s">
        <v>1209</v>
      </c>
      <c r="C130" s="23">
        <v>1</v>
      </c>
      <c r="D130" s="23" t="s">
        <v>3551</v>
      </c>
      <c r="E130" s="17"/>
      <c r="F130" s="20" t="s">
        <v>3560</v>
      </c>
      <c r="G130" s="20" t="s">
        <v>3560</v>
      </c>
      <c r="H130" s="20">
        <v>5</v>
      </c>
      <c r="I130" s="20"/>
      <c r="J130" s="17" t="s">
        <v>1151</v>
      </c>
      <c r="K130" s="20">
        <v>100</v>
      </c>
      <c r="L130" s="15" t="str">
        <f t="shared" si="1"/>
        <v>(129, 'Horn Drill' ,1, 'Physical',null,null,5, 'One-Hit-KO, if it hits.',100),</v>
      </c>
    </row>
    <row r="131" spans="1:12" x14ac:dyDescent="0.25">
      <c r="A131" s="15">
        <v>130</v>
      </c>
      <c r="B131" s="23" t="s">
        <v>1210</v>
      </c>
      <c r="C131" s="23">
        <v>5</v>
      </c>
      <c r="D131" s="23" t="s">
        <v>3551</v>
      </c>
      <c r="E131" s="17"/>
      <c r="F131" s="20">
        <v>75</v>
      </c>
      <c r="G131" s="20">
        <v>100</v>
      </c>
      <c r="H131" s="20">
        <v>10</v>
      </c>
      <c r="I131" s="20"/>
      <c r="J131" s="17" t="s">
        <v>4</v>
      </c>
      <c r="K131" s="20">
        <v>100</v>
      </c>
      <c r="L131" s="15" t="str">
        <f t="shared" ref="L131:L194" si="2">"("&amp;A131&amp;", '"&amp;B131&amp;"' ,"&amp;C131&amp;", '"&amp;D131&amp;"',"&amp;F131&amp;","&amp;G131&amp;","&amp;H131&amp;", '"&amp;J131&amp;"',"&amp;K131&amp;"),"</f>
        <v>(130, 'Horn Leech' ,5, 'Physical',75,100,10, 'User recovers half the HP inflicted on opponent.',100),</v>
      </c>
    </row>
    <row r="132" spans="1:12" x14ac:dyDescent="0.25">
      <c r="A132" s="15">
        <v>131</v>
      </c>
      <c r="B132" s="23" t="s">
        <v>1211</v>
      </c>
      <c r="C132" s="23">
        <v>1</v>
      </c>
      <c r="D132" s="23" t="s">
        <v>3551</v>
      </c>
      <c r="E132" s="17"/>
      <c r="F132" s="20">
        <v>80</v>
      </c>
      <c r="G132" s="20">
        <v>90</v>
      </c>
      <c r="H132" s="20">
        <v>15</v>
      </c>
      <c r="I132" s="20"/>
      <c r="J132" s="17" t="s">
        <v>1000</v>
      </c>
      <c r="K132" s="20">
        <v>10</v>
      </c>
      <c r="L132" s="15" t="str">
        <f t="shared" si="2"/>
        <v>(131, 'Hyper Fang' ,1, 'Physical',80,90,15, 'May cause flinching.',10),</v>
      </c>
    </row>
    <row r="133" spans="1:12" x14ac:dyDescent="0.25">
      <c r="A133" s="15">
        <v>132</v>
      </c>
      <c r="B133" s="23" t="s">
        <v>1212</v>
      </c>
      <c r="C133" s="23">
        <v>16</v>
      </c>
      <c r="D133" s="23" t="s">
        <v>3551</v>
      </c>
      <c r="E133" s="17"/>
      <c r="F133" s="20">
        <v>100</v>
      </c>
      <c r="G133" s="20">
        <v>200</v>
      </c>
      <c r="H133" s="20">
        <v>5</v>
      </c>
      <c r="I133" s="20"/>
      <c r="J133" s="17" t="s">
        <v>1213</v>
      </c>
      <c r="K133" s="20">
        <v>100</v>
      </c>
      <c r="L133" s="15" t="str">
        <f t="shared" si="2"/>
        <v>(132, 'Hyperspace Fury' ,16, 'Physical',100,200,5, 'Lowers user's Defense. Can strike through Protect/Detect.',100),</v>
      </c>
    </row>
    <row r="134" spans="1:12" x14ac:dyDescent="0.25">
      <c r="A134" s="15">
        <v>133</v>
      </c>
      <c r="B134" s="23" t="s">
        <v>1214</v>
      </c>
      <c r="C134" s="23">
        <v>6</v>
      </c>
      <c r="D134" s="23" t="s">
        <v>3551</v>
      </c>
      <c r="E134" s="17"/>
      <c r="F134" s="20">
        <v>30</v>
      </c>
      <c r="G134" s="20">
        <v>90</v>
      </c>
      <c r="H134" s="20">
        <v>20</v>
      </c>
      <c r="I134" s="20"/>
      <c r="J134" s="17" t="s">
        <v>1215</v>
      </c>
      <c r="K134" s="20">
        <v>100</v>
      </c>
      <c r="L134" s="15" t="str">
        <f t="shared" si="2"/>
        <v>(133, 'Ice Ball' ,6, 'Physical',30,90,20, 'Doubles in power each turn for 5 turns.',100),</v>
      </c>
    </row>
    <row r="135" spans="1:12" x14ac:dyDescent="0.25">
      <c r="A135" s="15">
        <v>134</v>
      </c>
      <c r="B135" s="23" t="s">
        <v>1216</v>
      </c>
      <c r="C135" s="23">
        <v>6</v>
      </c>
      <c r="D135" s="23" t="s">
        <v>3551</v>
      </c>
      <c r="E135" s="17"/>
      <c r="F135" s="20">
        <v>65</v>
      </c>
      <c r="G135" s="20">
        <v>95</v>
      </c>
      <c r="H135" s="20">
        <v>15</v>
      </c>
      <c r="I135" s="20" t="s">
        <v>1217</v>
      </c>
      <c r="J135" s="17" t="s">
        <v>1218</v>
      </c>
      <c r="K135" s="20">
        <v>10</v>
      </c>
      <c r="L135" s="15" t="str">
        <f t="shared" si="2"/>
        <v>(134, 'Ice Fang' ,6, 'Physical',65,95,15, 'May cause flinching and/or freeze opponent.',10),</v>
      </c>
    </row>
    <row r="136" spans="1:12" x14ac:dyDescent="0.25">
      <c r="A136" s="15">
        <v>135</v>
      </c>
      <c r="B136" s="23" t="s">
        <v>1219</v>
      </c>
      <c r="C136" s="23">
        <v>6</v>
      </c>
      <c r="D136" s="23" t="s">
        <v>3551</v>
      </c>
      <c r="E136" s="17"/>
      <c r="F136" s="20">
        <v>100</v>
      </c>
      <c r="G136" s="20">
        <v>90</v>
      </c>
      <c r="H136" s="20">
        <v>10</v>
      </c>
      <c r="I136" s="20"/>
      <c r="J136" s="17" t="s">
        <v>1220</v>
      </c>
      <c r="K136" s="20">
        <v>100</v>
      </c>
      <c r="L136" s="15" t="str">
        <f t="shared" si="2"/>
        <v>(135, 'Ice Hammer' ,6, 'Physical',100,90,10, 'The user swings and hits with its strong, heavy fist. It lowers the user's Speed, however.',100),</v>
      </c>
    </row>
    <row r="137" spans="1:12" x14ac:dyDescent="0.25">
      <c r="A137" s="15">
        <v>136</v>
      </c>
      <c r="B137" s="23" t="s">
        <v>1221</v>
      </c>
      <c r="C137" s="23">
        <v>6</v>
      </c>
      <c r="D137" s="23" t="s">
        <v>3551</v>
      </c>
      <c r="E137" s="17"/>
      <c r="F137" s="20">
        <v>75</v>
      </c>
      <c r="G137" s="20">
        <v>100</v>
      </c>
      <c r="H137" s="20">
        <v>15</v>
      </c>
      <c r="I137" s="20" t="s">
        <v>1222</v>
      </c>
      <c r="J137" s="17" t="s">
        <v>1223</v>
      </c>
      <c r="K137" s="20">
        <v>10</v>
      </c>
      <c r="L137" s="15" t="str">
        <f t="shared" si="2"/>
        <v>(136, 'Ice Punch' ,6, 'Physical',75,100,15, 'May freeze opponent.',10),</v>
      </c>
    </row>
    <row r="138" spans="1:12" x14ac:dyDescent="0.25">
      <c r="A138" s="15">
        <v>137</v>
      </c>
      <c r="B138" s="23" t="s">
        <v>1224</v>
      </c>
      <c r="C138" s="23">
        <v>6</v>
      </c>
      <c r="D138" s="23" t="s">
        <v>3551</v>
      </c>
      <c r="E138" s="17"/>
      <c r="F138" s="20">
        <v>40</v>
      </c>
      <c r="G138" s="20">
        <v>100</v>
      </c>
      <c r="H138" s="20">
        <v>30</v>
      </c>
      <c r="I138" s="20"/>
      <c r="J138" s="17" t="s">
        <v>6</v>
      </c>
      <c r="K138" s="20">
        <v>100</v>
      </c>
      <c r="L138" s="15" t="str">
        <f t="shared" si="2"/>
        <v>(137, 'Ice Shard' ,6, 'Physical',40,100,30, 'User attacks first.',100),</v>
      </c>
    </row>
    <row r="139" spans="1:12" x14ac:dyDescent="0.25">
      <c r="A139" s="15">
        <v>138</v>
      </c>
      <c r="B139" s="23" t="s">
        <v>1225</v>
      </c>
      <c r="C139" s="23">
        <v>6</v>
      </c>
      <c r="D139" s="23" t="s">
        <v>3551</v>
      </c>
      <c r="E139" s="17"/>
      <c r="F139" s="20">
        <v>85</v>
      </c>
      <c r="G139" s="20">
        <v>90</v>
      </c>
      <c r="H139" s="20">
        <v>10</v>
      </c>
      <c r="I139" s="20"/>
      <c r="J139" s="17" t="s">
        <v>1000</v>
      </c>
      <c r="K139" s="20">
        <v>30</v>
      </c>
      <c r="L139" s="15" t="str">
        <f t="shared" si="2"/>
        <v>(138, 'Icicle Crash' ,6, 'Physical',85,90,10, 'May cause flinching.',30),</v>
      </c>
    </row>
    <row r="140" spans="1:12" x14ac:dyDescent="0.25">
      <c r="A140" s="15">
        <v>139</v>
      </c>
      <c r="B140" s="23" t="s">
        <v>1226</v>
      </c>
      <c r="C140" s="23">
        <v>6</v>
      </c>
      <c r="D140" s="23" t="s">
        <v>3551</v>
      </c>
      <c r="E140" s="17"/>
      <c r="F140" s="20">
        <v>25</v>
      </c>
      <c r="G140" s="20">
        <v>100</v>
      </c>
      <c r="H140" s="20">
        <v>30</v>
      </c>
      <c r="I140" s="20" t="s">
        <v>1227</v>
      </c>
      <c r="J140" s="17" t="s">
        <v>995</v>
      </c>
      <c r="K140" s="20">
        <v>100</v>
      </c>
      <c r="L140" s="15" t="str">
        <f t="shared" si="2"/>
        <v>(139, 'Icicle Spear' ,6, 'Physical',25,100,30, 'Hits 2-5 times in one turn.',100),</v>
      </c>
    </row>
    <row r="141" spans="1:12" x14ac:dyDescent="0.25">
      <c r="A141" s="15">
        <v>140</v>
      </c>
      <c r="B141" s="23" t="s">
        <v>1228</v>
      </c>
      <c r="C141" s="23">
        <v>17</v>
      </c>
      <c r="D141" s="23" t="s">
        <v>3551</v>
      </c>
      <c r="E141" s="17"/>
      <c r="F141" s="20">
        <v>80</v>
      </c>
      <c r="G141" s="20">
        <v>100</v>
      </c>
      <c r="H141" s="20">
        <v>15</v>
      </c>
      <c r="I141" s="20"/>
      <c r="J141" s="17" t="s">
        <v>1000</v>
      </c>
      <c r="K141" s="20">
        <v>30</v>
      </c>
      <c r="L141" s="15" t="str">
        <f t="shared" si="2"/>
        <v>(140, 'Iron Head' ,17, 'Physical',80,100,15, 'May cause flinching.',30),</v>
      </c>
    </row>
    <row r="142" spans="1:12" x14ac:dyDescent="0.25">
      <c r="A142" s="15">
        <v>141</v>
      </c>
      <c r="B142" s="23" t="s">
        <v>1229</v>
      </c>
      <c r="C142" s="23">
        <v>17</v>
      </c>
      <c r="D142" s="23" t="s">
        <v>3551</v>
      </c>
      <c r="E142" s="17"/>
      <c r="F142" s="20">
        <v>100</v>
      </c>
      <c r="G142" s="20">
        <v>75</v>
      </c>
      <c r="H142" s="20">
        <v>15</v>
      </c>
      <c r="I142" s="20"/>
      <c r="J142" s="17" t="s">
        <v>1079</v>
      </c>
      <c r="K142" s="20">
        <v>10</v>
      </c>
      <c r="L142" s="15" t="str">
        <f t="shared" si="2"/>
        <v>(141, 'Iron Tail' ,17, 'Physical',100,75,15, 'May lower opponent's Defense.',10),</v>
      </c>
    </row>
    <row r="143" spans="1:12" x14ac:dyDescent="0.25">
      <c r="A143" s="15">
        <v>142</v>
      </c>
      <c r="B143" s="23" t="s">
        <v>1230</v>
      </c>
      <c r="C143" s="23">
        <v>16</v>
      </c>
      <c r="D143" s="23" t="s">
        <v>3551</v>
      </c>
      <c r="E143" s="17"/>
      <c r="F143" s="20">
        <v>80</v>
      </c>
      <c r="G143" s="20">
        <v>100</v>
      </c>
      <c r="H143" s="20">
        <v>10</v>
      </c>
      <c r="I143" s="20"/>
      <c r="J143" s="17" t="s">
        <v>1231</v>
      </c>
      <c r="K143" s="20">
        <v>100</v>
      </c>
      <c r="L143" s="15" t="str">
        <f t="shared" si="2"/>
        <v>(142, 'Jaw Lock' ,16, 'Physical',80,100,10, 'Prevents user and opponent from switching out.',100),</v>
      </c>
    </row>
    <row r="144" spans="1:12" x14ac:dyDescent="0.25">
      <c r="A144" s="15">
        <v>143</v>
      </c>
      <c r="B144" s="23" t="s">
        <v>1232</v>
      </c>
      <c r="C144" s="23">
        <v>7</v>
      </c>
      <c r="D144" s="23" t="s">
        <v>3551</v>
      </c>
      <c r="E144" s="17"/>
      <c r="F144" s="20">
        <v>100</v>
      </c>
      <c r="G144" s="20">
        <v>95</v>
      </c>
      <c r="H144" s="20">
        <v>10</v>
      </c>
      <c r="I144" s="20"/>
      <c r="J144" s="17" t="s">
        <v>1206</v>
      </c>
      <c r="K144" s="20">
        <v>100</v>
      </c>
      <c r="L144" s="15" t="str">
        <f t="shared" si="2"/>
        <v>(143, 'Jump Kick' ,7, 'Physical',100,95,10, 'If it misses, the user loses half their HP.',100),</v>
      </c>
    </row>
    <row r="145" spans="1:12" x14ac:dyDescent="0.25">
      <c r="A145" s="15">
        <v>144</v>
      </c>
      <c r="B145" s="23" t="s">
        <v>1233</v>
      </c>
      <c r="C145" s="23">
        <v>7</v>
      </c>
      <c r="D145" s="23" t="s">
        <v>3551</v>
      </c>
      <c r="E145" s="17"/>
      <c r="F145" s="20">
        <v>50</v>
      </c>
      <c r="G145" s="20">
        <v>100</v>
      </c>
      <c r="H145" s="20">
        <v>25</v>
      </c>
      <c r="I145" s="20"/>
      <c r="J145" s="17" t="s">
        <v>1002</v>
      </c>
      <c r="K145" s="20">
        <v>100</v>
      </c>
      <c r="L145" s="15" t="str">
        <f t="shared" si="2"/>
        <v>(144, 'Karate Chop' ,7, 'Physical',50,100,25, 'High critical hit ratio.',100),</v>
      </c>
    </row>
    <row r="146" spans="1:12" x14ac:dyDescent="0.25">
      <c r="A146" s="15">
        <v>145</v>
      </c>
      <c r="B146" s="23" t="s">
        <v>1234</v>
      </c>
      <c r="C146" s="23">
        <v>16</v>
      </c>
      <c r="D146" s="23" t="s">
        <v>3551</v>
      </c>
      <c r="E146" s="17"/>
      <c r="F146" s="20">
        <v>65</v>
      </c>
      <c r="G146" s="20">
        <v>100</v>
      </c>
      <c r="H146" s="20">
        <v>20</v>
      </c>
      <c r="I146" s="20"/>
      <c r="J146" s="17" t="s">
        <v>1235</v>
      </c>
      <c r="K146" s="20">
        <v>100</v>
      </c>
      <c r="L146" s="15" t="str">
        <f t="shared" si="2"/>
        <v>(145, 'Knock Off' ,16, 'Physical',65,100,20, 'Removes opponent's held item for the rest of the battle.',100),</v>
      </c>
    </row>
    <row r="147" spans="1:12" x14ac:dyDescent="0.25">
      <c r="A147" s="15">
        <v>146</v>
      </c>
      <c r="B147" s="23" t="s">
        <v>1236</v>
      </c>
      <c r="C147" s="23">
        <v>9</v>
      </c>
      <c r="D147" s="23" t="s">
        <v>3551</v>
      </c>
      <c r="E147" s="17"/>
      <c r="F147" s="20">
        <v>90</v>
      </c>
      <c r="G147" s="20">
        <v>100</v>
      </c>
      <c r="H147" s="20">
        <v>10</v>
      </c>
      <c r="I147" s="20"/>
      <c r="J147" s="17"/>
      <c r="K147" s="20">
        <v>100</v>
      </c>
      <c r="L147" s="15" t="str">
        <f t="shared" si="2"/>
        <v>(146, 'Land's Wrath' ,9, 'Physical',90,100,10, '',100),</v>
      </c>
    </row>
    <row r="148" spans="1:12" x14ac:dyDescent="0.25">
      <c r="A148" s="15">
        <v>147</v>
      </c>
      <c r="B148" s="23" t="s">
        <v>1237</v>
      </c>
      <c r="C148" s="23">
        <v>1</v>
      </c>
      <c r="D148" s="23" t="s">
        <v>3551</v>
      </c>
      <c r="E148" s="17"/>
      <c r="F148" s="20">
        <v>140</v>
      </c>
      <c r="G148" s="20">
        <v>100</v>
      </c>
      <c r="H148" s="20">
        <v>5</v>
      </c>
      <c r="I148" s="20"/>
      <c r="J148" s="17" t="s">
        <v>1238</v>
      </c>
      <c r="K148" s="20">
        <v>100</v>
      </c>
      <c r="L148" s="15" t="str">
        <f t="shared" si="2"/>
        <v>(147, 'Last Resort' ,1, 'Physical',140,100,5, 'Can only be used after all other moves are used.',100),</v>
      </c>
    </row>
    <row r="149" spans="1:12" x14ac:dyDescent="0.25">
      <c r="A149" s="15">
        <v>148</v>
      </c>
      <c r="B149" s="23" t="s">
        <v>1239</v>
      </c>
      <c r="C149" s="23">
        <v>5</v>
      </c>
      <c r="D149" s="23" t="s">
        <v>3551</v>
      </c>
      <c r="E149" s="17"/>
      <c r="F149" s="20">
        <v>90</v>
      </c>
      <c r="G149" s="20">
        <v>100</v>
      </c>
      <c r="H149" s="20">
        <v>15</v>
      </c>
      <c r="I149" s="20"/>
      <c r="J149" s="17" t="s">
        <v>1002</v>
      </c>
      <c r="K149" s="20">
        <v>100</v>
      </c>
      <c r="L149" s="15" t="str">
        <f t="shared" si="2"/>
        <v>(148, 'Leaf Blade' ,5, 'Physical',90,100,15, 'High critical hit ratio.',100),</v>
      </c>
    </row>
    <row r="150" spans="1:12" x14ac:dyDescent="0.25">
      <c r="A150" s="15">
        <v>149</v>
      </c>
      <c r="B150" s="23" t="s">
        <v>1240</v>
      </c>
      <c r="C150" s="23">
        <v>5</v>
      </c>
      <c r="D150" s="23" t="s">
        <v>3551</v>
      </c>
      <c r="E150" s="17"/>
      <c r="F150" s="20">
        <v>40</v>
      </c>
      <c r="G150" s="20">
        <v>100</v>
      </c>
      <c r="H150" s="20">
        <v>40</v>
      </c>
      <c r="I150" s="20"/>
      <c r="J150" s="17" t="s">
        <v>1241</v>
      </c>
      <c r="K150" s="20">
        <v>100</v>
      </c>
      <c r="L150" s="15" t="str">
        <f t="shared" si="2"/>
        <v>(149, 'Leafage' ,5, 'Physical',40,100,40, 'Strikes opponent with leaves.',100),</v>
      </c>
    </row>
    <row r="151" spans="1:12" x14ac:dyDescent="0.25">
      <c r="A151" s="15">
        <v>150</v>
      </c>
      <c r="B151" s="23" t="s">
        <v>1242</v>
      </c>
      <c r="C151" s="23">
        <v>12</v>
      </c>
      <c r="D151" s="23" t="s">
        <v>3551</v>
      </c>
      <c r="E151" s="17"/>
      <c r="F151" s="20">
        <v>80</v>
      </c>
      <c r="G151" s="20">
        <v>100</v>
      </c>
      <c r="H151" s="20">
        <v>10</v>
      </c>
      <c r="I151" s="20"/>
      <c r="J151" s="17" t="s">
        <v>4</v>
      </c>
      <c r="K151" s="20">
        <v>100</v>
      </c>
      <c r="L151" s="15" t="str">
        <f t="shared" si="2"/>
        <v>(150, 'Leech Life' ,12, 'Physical',80,100,10, 'User recovers half the HP inflicted on opponent.',100),</v>
      </c>
    </row>
    <row r="152" spans="1:12" x14ac:dyDescent="0.25">
      <c r="A152" s="15">
        <v>151</v>
      </c>
      <c r="B152" s="23" t="s">
        <v>1243</v>
      </c>
      <c r="C152" s="23">
        <v>18</v>
      </c>
      <c r="D152" s="23" t="s">
        <v>3551</v>
      </c>
      <c r="E152" s="17"/>
      <c r="F152" s="20">
        <v>190</v>
      </c>
      <c r="G152" s="20" t="s">
        <v>3560</v>
      </c>
      <c r="H152" s="20">
        <v>1</v>
      </c>
      <c r="I152" s="20"/>
      <c r="J152" s="17" t="s">
        <v>1244</v>
      </c>
      <c r="K152" s="20">
        <v>100</v>
      </c>
      <c r="L152" s="15" t="str">
        <f t="shared" si="2"/>
        <v>(151, 'Let's Snuggle Forever' ,18, 'Physical',190,null,1, 'Mimikyu-exclusive Z-Move.',100),</v>
      </c>
    </row>
    <row r="153" spans="1:12" x14ac:dyDescent="0.25">
      <c r="A153" s="15">
        <v>152</v>
      </c>
      <c r="B153" s="23" t="s">
        <v>1245</v>
      </c>
      <c r="C153" s="23">
        <v>14</v>
      </c>
      <c r="D153" s="23" t="s">
        <v>3551</v>
      </c>
      <c r="E153" s="17"/>
      <c r="F153" s="20">
        <v>30</v>
      </c>
      <c r="G153" s="20">
        <v>100</v>
      </c>
      <c r="H153" s="20">
        <v>30</v>
      </c>
      <c r="I153" s="20"/>
      <c r="J153" s="17" t="s">
        <v>1027</v>
      </c>
      <c r="K153" s="20">
        <v>30</v>
      </c>
      <c r="L153" s="15" t="str">
        <f t="shared" si="2"/>
        <v>(152, 'Lick' ,14, 'Physical',30,100,30, 'May paralyze opponent.',30),</v>
      </c>
    </row>
    <row r="154" spans="1:12" x14ac:dyDescent="0.25">
      <c r="A154" s="15">
        <v>153</v>
      </c>
      <c r="B154" s="23" t="s">
        <v>1246</v>
      </c>
      <c r="C154" s="23">
        <v>3</v>
      </c>
      <c r="D154" s="23" t="s">
        <v>3551</v>
      </c>
      <c r="E154" s="17"/>
      <c r="F154" s="20">
        <v>85</v>
      </c>
      <c r="G154" s="20">
        <v>100</v>
      </c>
      <c r="H154" s="20">
        <v>10</v>
      </c>
      <c r="I154" s="20"/>
      <c r="J154" s="17" t="s">
        <v>1247</v>
      </c>
      <c r="K154" s="20">
        <v>100</v>
      </c>
      <c r="L154" s="15" t="str">
        <f t="shared" si="2"/>
        <v>(153, 'Liquidation' ,3, 'Physical',85,100,10, 'The user slams into the target using a full-force blast of water. This may also lower the target's Defense stat.',100),</v>
      </c>
    </row>
    <row r="155" spans="1:12" x14ac:dyDescent="0.25">
      <c r="A155" s="15">
        <v>154</v>
      </c>
      <c r="B155" s="23" t="s">
        <v>1248</v>
      </c>
      <c r="C155" s="23">
        <v>7</v>
      </c>
      <c r="D155" s="23" t="s">
        <v>3551</v>
      </c>
      <c r="E155" s="17"/>
      <c r="F155" s="20" t="s">
        <v>3560</v>
      </c>
      <c r="G155" s="20">
        <v>100</v>
      </c>
      <c r="H155" s="20">
        <v>20</v>
      </c>
      <c r="I155" s="20"/>
      <c r="J155" s="17" t="s">
        <v>1249</v>
      </c>
      <c r="K155" s="20">
        <v>100</v>
      </c>
      <c r="L155" s="15" t="str">
        <f t="shared" si="2"/>
        <v>(154, 'Low Kick' ,7, 'Physical',null,100,20, 'The heavier the opponent, the stronger the attack.',100),</v>
      </c>
    </row>
    <row r="156" spans="1:12" x14ac:dyDescent="0.25">
      <c r="A156" s="15">
        <v>155</v>
      </c>
      <c r="B156" s="23" t="s">
        <v>1250</v>
      </c>
      <c r="C156" s="23">
        <v>7</v>
      </c>
      <c r="D156" s="23" t="s">
        <v>3551</v>
      </c>
      <c r="E156" s="17"/>
      <c r="F156" s="20">
        <v>65</v>
      </c>
      <c r="G156" s="20">
        <v>100</v>
      </c>
      <c r="H156" s="20">
        <v>20</v>
      </c>
      <c r="I156" s="20" t="s">
        <v>1251</v>
      </c>
      <c r="J156" s="17" t="s">
        <v>1054</v>
      </c>
      <c r="K156" s="20">
        <v>100</v>
      </c>
      <c r="L156" s="15" t="str">
        <f t="shared" si="2"/>
        <v>(155, 'Low Sweep' ,7, 'Physical',65,100,20, 'Lowers opponent's Speed.',100),</v>
      </c>
    </row>
    <row r="157" spans="1:12" x14ac:dyDescent="0.25">
      <c r="A157" s="15">
        <v>156</v>
      </c>
      <c r="B157" s="23" t="s">
        <v>1252</v>
      </c>
      <c r="C157" s="23">
        <v>12</v>
      </c>
      <c r="D157" s="23" t="s">
        <v>3551</v>
      </c>
      <c r="E157" s="17"/>
      <c r="F157" s="20">
        <v>80</v>
      </c>
      <c r="G157" s="20">
        <v>100</v>
      </c>
      <c r="H157" s="20">
        <v>15</v>
      </c>
      <c r="I157" s="20"/>
      <c r="J157" s="17" t="s">
        <v>1253</v>
      </c>
      <c r="K157" s="20">
        <v>100</v>
      </c>
      <c r="L157" s="15" t="str">
        <f t="shared" si="2"/>
        <v>(156, 'Lunge' ,12, 'Physical',80,100,15, 'The user makes a lunge at the target, attacking with full force. This also lowers the target's Attack stat.',100),</v>
      </c>
    </row>
    <row r="158" spans="1:12" x14ac:dyDescent="0.25">
      <c r="A158" s="15">
        <v>157</v>
      </c>
      <c r="B158" s="23" t="s">
        <v>1254</v>
      </c>
      <c r="C158" s="23">
        <v>7</v>
      </c>
      <c r="D158" s="23" t="s">
        <v>3551</v>
      </c>
      <c r="E158" s="17"/>
      <c r="F158" s="20">
        <v>40</v>
      </c>
      <c r="G158" s="20">
        <v>100</v>
      </c>
      <c r="H158" s="20">
        <v>30</v>
      </c>
      <c r="I158" s="20"/>
      <c r="J158" s="17" t="s">
        <v>6</v>
      </c>
      <c r="K158" s="20">
        <v>100</v>
      </c>
      <c r="L158" s="15" t="str">
        <f t="shared" si="2"/>
        <v>(157, 'Mach Punch' ,7, 'Physical',40,100,30, 'User attacks first.',100),</v>
      </c>
    </row>
    <row r="159" spans="1:12" x14ac:dyDescent="0.25">
      <c r="A159" s="15">
        <v>158</v>
      </c>
      <c r="B159" s="23" t="s">
        <v>1255</v>
      </c>
      <c r="C159" s="23">
        <v>17</v>
      </c>
      <c r="D159" s="23" t="s">
        <v>3551</v>
      </c>
      <c r="E159" s="17"/>
      <c r="F159" s="20">
        <v>60</v>
      </c>
      <c r="G159" s="20">
        <v>200</v>
      </c>
      <c r="H159" s="20">
        <v>20</v>
      </c>
      <c r="I159" s="20"/>
      <c r="J159" s="17" t="s">
        <v>989</v>
      </c>
      <c r="K159" s="20">
        <v>100</v>
      </c>
      <c r="L159" s="15" t="str">
        <f t="shared" si="2"/>
        <v>(158, 'Magnet Bomb' ,17, 'Physical',60,200,20, 'Ignores Accuracy and Evasiveness.',100),</v>
      </c>
    </row>
    <row r="160" spans="1:12" x14ac:dyDescent="0.25">
      <c r="A160" s="15">
        <v>159</v>
      </c>
      <c r="B160" s="23" t="s">
        <v>1256</v>
      </c>
      <c r="C160" s="23">
        <v>9</v>
      </c>
      <c r="D160" s="23" t="s">
        <v>3551</v>
      </c>
      <c r="E160" s="17"/>
      <c r="F160" s="20" t="s">
        <v>3560</v>
      </c>
      <c r="G160" s="20">
        <v>100</v>
      </c>
      <c r="H160" s="20">
        <v>30</v>
      </c>
      <c r="I160" s="20"/>
      <c r="J160" s="17" t="s">
        <v>1257</v>
      </c>
      <c r="K160" s="20">
        <v>100</v>
      </c>
      <c r="L160" s="15" t="str">
        <f t="shared" si="2"/>
        <v>(159, 'Magnitude' ,9, 'Physical',null,100,30, 'Hits with random power.',100),</v>
      </c>
    </row>
    <row r="161" spans="1:12" x14ac:dyDescent="0.25">
      <c r="A161" s="15">
        <v>160</v>
      </c>
      <c r="B161" s="23" t="s">
        <v>1258</v>
      </c>
      <c r="C161" s="23">
        <v>16</v>
      </c>
      <c r="D161" s="23" t="s">
        <v>3551</v>
      </c>
      <c r="E161" s="17"/>
      <c r="F161" s="20">
        <v>180</v>
      </c>
      <c r="G161" s="20" t="s">
        <v>3560</v>
      </c>
      <c r="H161" s="20">
        <v>1</v>
      </c>
      <c r="I161" s="20"/>
      <c r="J161" s="17" t="s">
        <v>1259</v>
      </c>
      <c r="K161" s="20">
        <v>100</v>
      </c>
      <c r="L161" s="15" t="str">
        <f t="shared" si="2"/>
        <v>(160, 'Malicious Moonsault' ,16, 'Physical',180,null,1, 'Incineroar-exclusive Z-Move.',100),</v>
      </c>
    </row>
    <row r="162" spans="1:12" x14ac:dyDescent="0.25">
      <c r="A162" s="15">
        <v>161</v>
      </c>
      <c r="B162" s="23" t="s">
        <v>1260</v>
      </c>
      <c r="C162" s="23">
        <v>1</v>
      </c>
      <c r="D162" s="23" t="s">
        <v>3551</v>
      </c>
      <c r="E162" s="17"/>
      <c r="F162" s="20">
        <v>120</v>
      </c>
      <c r="G162" s="20">
        <v>75</v>
      </c>
      <c r="H162" s="20">
        <v>5</v>
      </c>
      <c r="I162" s="20" t="s">
        <v>1261</v>
      </c>
      <c r="J162" s="17"/>
      <c r="K162" s="20">
        <v>100</v>
      </c>
      <c r="L162" s="15" t="str">
        <f t="shared" si="2"/>
        <v>(161, 'Mega Kick' ,1, 'Physical',120,75,5, '',100),</v>
      </c>
    </row>
    <row r="163" spans="1:12" x14ac:dyDescent="0.25">
      <c r="A163" s="15">
        <v>162</v>
      </c>
      <c r="B163" s="23" t="s">
        <v>1262</v>
      </c>
      <c r="C163" s="23">
        <v>1</v>
      </c>
      <c r="D163" s="23" t="s">
        <v>3551</v>
      </c>
      <c r="E163" s="17"/>
      <c r="F163" s="20">
        <v>80</v>
      </c>
      <c r="G163" s="20">
        <v>85</v>
      </c>
      <c r="H163" s="20">
        <v>20</v>
      </c>
      <c r="I163" s="20"/>
      <c r="J163" s="17"/>
      <c r="K163" s="20">
        <v>100</v>
      </c>
      <c r="L163" s="15" t="str">
        <f t="shared" si="2"/>
        <v>(162, 'Mega Punch' ,1, 'Physical',80,85,20, '',100),</v>
      </c>
    </row>
    <row r="164" spans="1:12" x14ac:dyDescent="0.25">
      <c r="A164" s="15">
        <v>163</v>
      </c>
      <c r="B164" s="23" t="s">
        <v>1263</v>
      </c>
      <c r="C164" s="23">
        <v>12</v>
      </c>
      <c r="D164" s="23" t="s">
        <v>3551</v>
      </c>
      <c r="E164" s="17"/>
      <c r="F164" s="20">
        <v>120</v>
      </c>
      <c r="G164" s="20">
        <v>85</v>
      </c>
      <c r="H164" s="20">
        <v>10</v>
      </c>
      <c r="I164" s="20"/>
      <c r="J164" s="17"/>
      <c r="K164" s="20">
        <v>100</v>
      </c>
      <c r="L164" s="15" t="str">
        <f t="shared" si="2"/>
        <v>(163, 'Megahorn' ,12, 'Physical',120,85,10, '',100),</v>
      </c>
    </row>
    <row r="165" spans="1:12" x14ac:dyDescent="0.25">
      <c r="A165" s="15">
        <v>164</v>
      </c>
      <c r="B165" s="23" t="s">
        <v>1264</v>
      </c>
      <c r="C165" s="23">
        <v>17</v>
      </c>
      <c r="D165" s="23" t="s">
        <v>3551</v>
      </c>
      <c r="E165" s="17"/>
      <c r="F165" s="20" t="s">
        <v>3560</v>
      </c>
      <c r="G165" s="20">
        <v>100</v>
      </c>
      <c r="H165" s="20">
        <v>10</v>
      </c>
      <c r="I165" s="20"/>
      <c r="J165" s="17" t="s">
        <v>1265</v>
      </c>
      <c r="K165" s="20">
        <v>100</v>
      </c>
      <c r="L165" s="15" t="str">
        <f t="shared" si="2"/>
        <v>(164, 'Metal Burst' ,17, 'Physical',null,100,10, 'Deals damage equal to 1.5x opponent's attack.',100),</v>
      </c>
    </row>
    <row r="166" spans="1:12" x14ac:dyDescent="0.25">
      <c r="A166" s="15">
        <v>165</v>
      </c>
      <c r="B166" s="23" t="s">
        <v>1266</v>
      </c>
      <c r="C166" s="23">
        <v>17</v>
      </c>
      <c r="D166" s="23" t="s">
        <v>3551</v>
      </c>
      <c r="E166" s="17"/>
      <c r="F166" s="20">
        <v>50</v>
      </c>
      <c r="G166" s="20">
        <v>95</v>
      </c>
      <c r="H166" s="20">
        <v>35</v>
      </c>
      <c r="I166" s="20"/>
      <c r="J166" s="17" t="s">
        <v>1267</v>
      </c>
      <c r="K166" s="20">
        <v>10</v>
      </c>
      <c r="L166" s="15" t="str">
        <f t="shared" si="2"/>
        <v>(165, 'Metal Claw' ,17, 'Physical',50,95,35, 'May raise user's Attack.',10),</v>
      </c>
    </row>
    <row r="167" spans="1:12" x14ac:dyDescent="0.25">
      <c r="A167" s="15">
        <v>166</v>
      </c>
      <c r="B167" s="23" t="s">
        <v>1268</v>
      </c>
      <c r="C167" s="23">
        <v>7</v>
      </c>
      <c r="D167" s="23" t="s">
        <v>3551</v>
      </c>
      <c r="E167" s="17"/>
      <c r="F167" s="20">
        <v>150</v>
      </c>
      <c r="G167" s="20">
        <v>100</v>
      </c>
      <c r="H167" s="20">
        <v>5</v>
      </c>
      <c r="I167" s="20"/>
      <c r="J167" s="17" t="s">
        <v>1186</v>
      </c>
      <c r="K167" s="20">
        <v>100</v>
      </c>
      <c r="L167" s="15" t="str">
        <f t="shared" si="2"/>
        <v>(166, 'Meteor Assault' ,7, 'Physical',150,100,5, 'User must recharge next turn.',100),</v>
      </c>
    </row>
    <row r="168" spans="1:12" x14ac:dyDescent="0.25">
      <c r="A168" s="15">
        <v>167</v>
      </c>
      <c r="B168" s="23" t="s">
        <v>1269</v>
      </c>
      <c r="C168" s="23">
        <v>17</v>
      </c>
      <c r="D168" s="23" t="s">
        <v>3551</v>
      </c>
      <c r="E168" s="17"/>
      <c r="F168" s="20">
        <v>90</v>
      </c>
      <c r="G168" s="20">
        <v>90</v>
      </c>
      <c r="H168" s="20">
        <v>10</v>
      </c>
      <c r="I168" s="20"/>
      <c r="J168" s="17" t="s">
        <v>1267</v>
      </c>
      <c r="K168" s="20">
        <v>20</v>
      </c>
      <c r="L168" s="15" t="str">
        <f t="shared" si="2"/>
        <v>(167, 'Meteor Mash' ,17, 'Physical',90,90,10, 'May raise user's Attack.',20),</v>
      </c>
    </row>
    <row r="169" spans="1:12" x14ac:dyDescent="0.25">
      <c r="A169" s="15">
        <v>168</v>
      </c>
      <c r="B169" s="23" t="s">
        <v>1270</v>
      </c>
      <c r="C169" s="23">
        <v>1</v>
      </c>
      <c r="D169" s="23" t="s">
        <v>3551</v>
      </c>
      <c r="E169" s="17"/>
      <c r="F169" s="20">
        <v>90</v>
      </c>
      <c r="G169" s="20">
        <v>100</v>
      </c>
      <c r="H169" s="20">
        <v>10</v>
      </c>
      <c r="I169" s="20"/>
      <c r="J169" s="17" t="s">
        <v>1271</v>
      </c>
      <c r="K169" s="20">
        <v>100</v>
      </c>
      <c r="L169" s="15" t="str">
        <f t="shared" si="2"/>
        <v>(168, 'Multi-Attack' ,1, 'Physical',90,100,10, 'Type matches user's current type.',100),</v>
      </c>
    </row>
    <row r="170" spans="1:12" x14ac:dyDescent="0.25">
      <c r="A170" s="15">
        <v>169</v>
      </c>
      <c r="B170" s="23" t="s">
        <v>1272</v>
      </c>
      <c r="C170" s="23">
        <v>1</v>
      </c>
      <c r="D170" s="23" t="s">
        <v>3551</v>
      </c>
      <c r="E170" s="17"/>
      <c r="F170" s="20" t="s">
        <v>3560</v>
      </c>
      <c r="G170" s="20">
        <v>100</v>
      </c>
      <c r="H170" s="20">
        <v>15</v>
      </c>
      <c r="I170" s="20"/>
      <c r="J170" s="17" t="s">
        <v>1273</v>
      </c>
      <c r="K170" s="20">
        <v>100</v>
      </c>
      <c r="L170" s="15" t="str">
        <f t="shared" si="2"/>
        <v>(169, 'Natural Gift' ,1, 'Physical',null,100,15, 'Power and type depend on the user's held berry.',100),</v>
      </c>
    </row>
    <row r="171" spans="1:12" x14ac:dyDescent="0.25">
      <c r="A171" s="15">
        <v>170</v>
      </c>
      <c r="B171" s="23" t="s">
        <v>1274</v>
      </c>
      <c r="C171" s="23">
        <v>5</v>
      </c>
      <c r="D171" s="23" t="s">
        <v>3551</v>
      </c>
      <c r="E171" s="17"/>
      <c r="F171" s="20">
        <v>60</v>
      </c>
      <c r="G171" s="20">
        <v>100</v>
      </c>
      <c r="H171" s="20">
        <v>15</v>
      </c>
      <c r="I171" s="20"/>
      <c r="J171" s="17" t="s">
        <v>1000</v>
      </c>
      <c r="K171" s="20">
        <v>30</v>
      </c>
      <c r="L171" s="15" t="str">
        <f t="shared" si="2"/>
        <v>(170, 'Needle Arm' ,5, 'Physical',60,100,15, 'May cause flinching.',30),</v>
      </c>
    </row>
    <row r="172" spans="1:12" x14ac:dyDescent="0.25">
      <c r="A172" s="15">
        <v>171</v>
      </c>
      <c r="B172" s="23" t="s">
        <v>1275</v>
      </c>
      <c r="C172" s="23">
        <v>16</v>
      </c>
      <c r="D172" s="23" t="s">
        <v>3551</v>
      </c>
      <c r="E172" s="17"/>
      <c r="F172" s="20">
        <v>70</v>
      </c>
      <c r="G172" s="20">
        <v>100</v>
      </c>
      <c r="H172" s="20">
        <v>15</v>
      </c>
      <c r="I172" s="20"/>
      <c r="J172" s="17" t="s">
        <v>1002</v>
      </c>
      <c r="K172" s="20">
        <v>100</v>
      </c>
      <c r="L172" s="15" t="str">
        <f t="shared" si="2"/>
        <v>(171, 'Night Slash' ,16, 'Physical',70,100,15, 'High critical hit ratio.',100),</v>
      </c>
    </row>
    <row r="173" spans="1:12" x14ac:dyDescent="0.25">
      <c r="A173" s="15">
        <v>172</v>
      </c>
      <c r="B173" s="23" t="s">
        <v>1276</v>
      </c>
      <c r="C173" s="23">
        <v>4</v>
      </c>
      <c r="D173" s="23" t="s">
        <v>3551</v>
      </c>
      <c r="E173" s="17"/>
      <c r="F173" s="20">
        <v>20</v>
      </c>
      <c r="G173" s="20">
        <v>100</v>
      </c>
      <c r="H173" s="20">
        <v>20</v>
      </c>
      <c r="I173" s="20"/>
      <c r="J173" s="17" t="s">
        <v>1277</v>
      </c>
      <c r="K173" s="20">
        <v>100</v>
      </c>
      <c r="L173" s="15" t="str">
        <f t="shared" si="2"/>
        <v>(172, 'Nuzzle' ,4, 'Physical',20,100,20, 'Paralyzes opponent.',100),</v>
      </c>
    </row>
    <row r="174" spans="1:12" x14ac:dyDescent="0.25">
      <c r="A174" s="15">
        <v>173</v>
      </c>
      <c r="B174" s="23" t="s">
        <v>1278</v>
      </c>
      <c r="C174" s="23">
        <v>15</v>
      </c>
      <c r="D174" s="23" t="s">
        <v>3551</v>
      </c>
      <c r="E174" s="17"/>
      <c r="F174" s="20">
        <v>120</v>
      </c>
      <c r="G174" s="20">
        <v>100</v>
      </c>
      <c r="H174" s="20">
        <v>10</v>
      </c>
      <c r="I174" s="20"/>
      <c r="J174" s="17" t="s">
        <v>1279</v>
      </c>
      <c r="K174" s="20">
        <v>100</v>
      </c>
      <c r="L174" s="15" t="str">
        <f t="shared" si="2"/>
        <v>(173, 'Outrage' ,15, 'Physical',120,100,10, 'User attacks for 2-3 turns but then becomes confused.',100),</v>
      </c>
    </row>
    <row r="175" spans="1:12" x14ac:dyDescent="0.25">
      <c r="A175" s="15">
        <v>174</v>
      </c>
      <c r="B175" s="23" t="s">
        <v>1280</v>
      </c>
      <c r="C175" s="23">
        <v>1</v>
      </c>
      <c r="D175" s="23" t="s">
        <v>3551</v>
      </c>
      <c r="E175" s="17"/>
      <c r="F175" s="20">
        <v>40</v>
      </c>
      <c r="G175" s="20">
        <v>100</v>
      </c>
      <c r="H175" s="20">
        <v>20</v>
      </c>
      <c r="I175" s="20" t="s">
        <v>1281</v>
      </c>
      <c r="J175" s="17" t="s">
        <v>1282</v>
      </c>
      <c r="K175" s="20">
        <v>100</v>
      </c>
      <c r="L175" s="15" t="str">
        <f t="shared" si="2"/>
        <v>(174, 'Pay Day' ,1, 'Physical',40,100,20, 'A small amount of money is gained after the battle resolves.',100),</v>
      </c>
    </row>
    <row r="176" spans="1:12" x14ac:dyDescent="0.25">
      <c r="A176" s="15">
        <v>175</v>
      </c>
      <c r="B176" s="23" t="s">
        <v>1283</v>
      </c>
      <c r="C176" s="23">
        <v>16</v>
      </c>
      <c r="D176" s="23" t="s">
        <v>3551</v>
      </c>
      <c r="E176" s="17"/>
      <c r="F176" s="20">
        <v>50</v>
      </c>
      <c r="G176" s="20">
        <v>100</v>
      </c>
      <c r="H176" s="20">
        <v>10</v>
      </c>
      <c r="I176" s="20" t="s">
        <v>1284</v>
      </c>
      <c r="J176" s="17" t="s">
        <v>1285</v>
      </c>
      <c r="K176" s="20">
        <v>100</v>
      </c>
      <c r="L176" s="15" t="str">
        <f t="shared" si="2"/>
        <v>(175, 'Payback' ,16, 'Physical',50,100,10, 'Power doubles if the user was attacked first.',100),</v>
      </c>
    </row>
    <row r="177" spans="1:12" x14ac:dyDescent="0.25">
      <c r="A177" s="15">
        <v>176</v>
      </c>
      <c r="B177" s="23" t="s">
        <v>1286</v>
      </c>
      <c r="C177" s="23">
        <v>10</v>
      </c>
      <c r="D177" s="23" t="s">
        <v>3551</v>
      </c>
      <c r="E177" s="17"/>
      <c r="F177" s="20">
        <v>35</v>
      </c>
      <c r="G177" s="20">
        <v>100</v>
      </c>
      <c r="H177" s="20">
        <v>35</v>
      </c>
      <c r="I177" s="20"/>
      <c r="J177" s="17"/>
      <c r="K177" s="20">
        <v>100</v>
      </c>
      <c r="L177" s="15" t="str">
        <f t="shared" si="2"/>
        <v>(176, 'Peck' ,10, 'Physical',35,100,35, '',100),</v>
      </c>
    </row>
    <row r="178" spans="1:12" x14ac:dyDescent="0.25">
      <c r="A178" s="15">
        <v>177</v>
      </c>
      <c r="B178" s="23" t="s">
        <v>1287</v>
      </c>
      <c r="C178" s="23">
        <v>5</v>
      </c>
      <c r="D178" s="23" t="s">
        <v>3551</v>
      </c>
      <c r="E178" s="17"/>
      <c r="F178" s="20">
        <v>90</v>
      </c>
      <c r="G178" s="20">
        <v>100</v>
      </c>
      <c r="H178" s="20">
        <v>15</v>
      </c>
      <c r="I178" s="20"/>
      <c r="J178" s="17" t="s">
        <v>1288</v>
      </c>
      <c r="K178" s="20">
        <v>100</v>
      </c>
      <c r="L178" s="15" t="str">
        <f t="shared" si="2"/>
        <v>(177, 'Petal Blizzard' ,5, 'Physical',90,100,15, 'Hits all adjacent Pokémon.',100),</v>
      </c>
    </row>
    <row r="179" spans="1:12" x14ac:dyDescent="0.25">
      <c r="A179" s="15">
        <v>178</v>
      </c>
      <c r="B179" s="23" t="s">
        <v>1289</v>
      </c>
      <c r="C179" s="23">
        <v>14</v>
      </c>
      <c r="D179" s="23" t="s">
        <v>3551</v>
      </c>
      <c r="E179" s="17"/>
      <c r="F179" s="20">
        <v>90</v>
      </c>
      <c r="G179" s="20">
        <v>100</v>
      </c>
      <c r="H179" s="20">
        <v>10</v>
      </c>
      <c r="I179" s="20" t="s">
        <v>1290</v>
      </c>
      <c r="J179" s="17" t="s">
        <v>1291</v>
      </c>
      <c r="K179" s="20">
        <v>100</v>
      </c>
      <c r="L179" s="15" t="str">
        <f t="shared" si="2"/>
        <v>(178, 'Phantom Force' ,14, 'Physical',90,100,10, 'Disappears on first turn, attacks on second. Can strike through Protect/Detect.',100),</v>
      </c>
    </row>
    <row r="180" spans="1:12" x14ac:dyDescent="0.25">
      <c r="A180" s="15">
        <v>179</v>
      </c>
      <c r="B180" s="23" t="s">
        <v>1292</v>
      </c>
      <c r="C180" s="23">
        <v>12</v>
      </c>
      <c r="D180" s="23" t="s">
        <v>3551</v>
      </c>
      <c r="E180" s="17"/>
      <c r="F180" s="20">
        <v>25</v>
      </c>
      <c r="G180" s="20">
        <v>95</v>
      </c>
      <c r="H180" s="20">
        <v>20</v>
      </c>
      <c r="I180" s="20" t="s">
        <v>1293</v>
      </c>
      <c r="J180" s="17" t="s">
        <v>995</v>
      </c>
      <c r="K180" s="20">
        <v>100</v>
      </c>
      <c r="L180" s="15" t="str">
        <f t="shared" si="2"/>
        <v>(179, 'Pin Missile' ,12, 'Physical',25,95,20, 'Hits 2-5 times in one turn.',100),</v>
      </c>
    </row>
    <row r="181" spans="1:12" x14ac:dyDescent="0.25">
      <c r="A181" s="15">
        <v>180</v>
      </c>
      <c r="B181" s="23" t="s">
        <v>1294</v>
      </c>
      <c r="C181" s="23">
        <v>4</v>
      </c>
      <c r="D181" s="23" t="s">
        <v>3551</v>
      </c>
      <c r="E181" s="17"/>
      <c r="F181" s="20">
        <v>100</v>
      </c>
      <c r="G181" s="20">
        <v>100</v>
      </c>
      <c r="H181" s="20">
        <v>15</v>
      </c>
      <c r="I181" s="20"/>
      <c r="J181" s="17" t="s">
        <v>1295</v>
      </c>
      <c r="K181" s="20">
        <v>100</v>
      </c>
      <c r="L181" s="15" t="str">
        <f t="shared" si="2"/>
        <v>(180, 'Plasma Fists' ,4, 'Physical',100,100,15, 'Changes Normal-type moves to Electric-type moves.',100),</v>
      </c>
    </row>
    <row r="182" spans="1:12" x14ac:dyDescent="0.25">
      <c r="A182" s="15">
        <v>181</v>
      </c>
      <c r="B182" s="23" t="s">
        <v>1296</v>
      </c>
      <c r="C182" s="23">
        <v>18</v>
      </c>
      <c r="D182" s="23" t="s">
        <v>3551</v>
      </c>
      <c r="E182" s="17"/>
      <c r="F182" s="20">
        <v>90</v>
      </c>
      <c r="G182" s="20">
        <v>90</v>
      </c>
      <c r="H182" s="20">
        <v>10</v>
      </c>
      <c r="I182" s="20"/>
      <c r="J182" s="17" t="s">
        <v>1297</v>
      </c>
      <c r="K182" s="20">
        <v>10</v>
      </c>
      <c r="L182" s="15" t="str">
        <f t="shared" si="2"/>
        <v>(181, 'Play Rough' ,18, 'Physical',90,90,10, 'May lower opponent's Attack.',10),</v>
      </c>
    </row>
    <row r="183" spans="1:12" x14ac:dyDescent="0.25">
      <c r="A183" s="15">
        <v>182</v>
      </c>
      <c r="B183" s="23" t="s">
        <v>1298</v>
      </c>
      <c r="C183" s="23">
        <v>10</v>
      </c>
      <c r="D183" s="23" t="s">
        <v>3551</v>
      </c>
      <c r="E183" s="17"/>
      <c r="F183" s="20">
        <v>60</v>
      </c>
      <c r="G183" s="20">
        <v>100</v>
      </c>
      <c r="H183" s="20">
        <v>20</v>
      </c>
      <c r="I183" s="20"/>
      <c r="J183" s="17" t="s">
        <v>1299</v>
      </c>
      <c r="K183" s="20">
        <v>100</v>
      </c>
      <c r="L183" s="15" t="str">
        <f t="shared" si="2"/>
        <v>(182, 'Pluck' ,10, 'Physical',60,100,20, 'If the opponent is holding a berry, its effect is stolen by user.',100),</v>
      </c>
    </row>
    <row r="184" spans="1:12" x14ac:dyDescent="0.25">
      <c r="A184" s="15">
        <v>183</v>
      </c>
      <c r="B184" s="23" t="s">
        <v>1300</v>
      </c>
      <c r="C184" s="23">
        <v>8</v>
      </c>
      <c r="D184" s="23" t="s">
        <v>3551</v>
      </c>
      <c r="E184" s="17"/>
      <c r="F184" s="20">
        <v>50</v>
      </c>
      <c r="G184" s="20">
        <v>100</v>
      </c>
      <c r="H184" s="20">
        <v>15</v>
      </c>
      <c r="I184" s="20"/>
      <c r="J184" s="17" t="s">
        <v>1301</v>
      </c>
      <c r="K184" s="20">
        <v>50</v>
      </c>
      <c r="L184" s="15" t="str">
        <f t="shared" si="2"/>
        <v>(183, 'Poison Fang' ,8, 'Physical',50,100,15, 'May badly poison opponent.',50),</v>
      </c>
    </row>
    <row r="185" spans="1:12" x14ac:dyDescent="0.25">
      <c r="A185" s="15">
        <v>184</v>
      </c>
      <c r="B185" s="23" t="s">
        <v>1302</v>
      </c>
      <c r="C185" s="23">
        <v>8</v>
      </c>
      <c r="D185" s="23" t="s">
        <v>3551</v>
      </c>
      <c r="E185" s="17"/>
      <c r="F185" s="20">
        <v>80</v>
      </c>
      <c r="G185" s="20">
        <v>100</v>
      </c>
      <c r="H185" s="20">
        <v>20</v>
      </c>
      <c r="I185" s="20"/>
      <c r="J185" s="17" t="s">
        <v>1303</v>
      </c>
      <c r="K185" s="20">
        <v>30</v>
      </c>
      <c r="L185" s="15" t="str">
        <f t="shared" si="2"/>
        <v>(184, 'Poison Jab' ,8, 'Physical',80,100,20, 'May poison the opponent.',30),</v>
      </c>
    </row>
    <row r="186" spans="1:12" x14ac:dyDescent="0.25">
      <c r="A186" s="15">
        <v>185</v>
      </c>
      <c r="B186" s="23" t="s">
        <v>1304</v>
      </c>
      <c r="C186" s="23">
        <v>8</v>
      </c>
      <c r="D186" s="23" t="s">
        <v>3551</v>
      </c>
      <c r="E186" s="17"/>
      <c r="F186" s="20">
        <v>15</v>
      </c>
      <c r="G186" s="20">
        <v>100</v>
      </c>
      <c r="H186" s="20">
        <v>35</v>
      </c>
      <c r="I186" s="20"/>
      <c r="J186" s="17" t="s">
        <v>1303</v>
      </c>
      <c r="K186" s="20">
        <v>30</v>
      </c>
      <c r="L186" s="15" t="str">
        <f t="shared" si="2"/>
        <v>(185, 'Poison Sting' ,8, 'Physical',15,100,35, 'May poison the opponent.',30),</v>
      </c>
    </row>
    <row r="187" spans="1:12" x14ac:dyDescent="0.25">
      <c r="A187" s="15">
        <v>186</v>
      </c>
      <c r="B187" s="23" t="s">
        <v>1305</v>
      </c>
      <c r="C187" s="23">
        <v>8</v>
      </c>
      <c r="D187" s="23" t="s">
        <v>3551</v>
      </c>
      <c r="E187" s="17"/>
      <c r="F187" s="20">
        <v>50</v>
      </c>
      <c r="G187" s="20">
        <v>100</v>
      </c>
      <c r="H187" s="20">
        <v>25</v>
      </c>
      <c r="I187" s="20"/>
      <c r="J187" s="17" t="s">
        <v>1077</v>
      </c>
      <c r="K187" s="20">
        <v>10</v>
      </c>
      <c r="L187" s="15" t="str">
        <f t="shared" si="2"/>
        <v>(186, 'Poison Tail' ,8, 'Physical',50,100,25, 'High critical hit ratio. May poison opponent.',10),</v>
      </c>
    </row>
    <row r="188" spans="1:12" x14ac:dyDescent="0.25">
      <c r="A188" s="15">
        <v>187</v>
      </c>
      <c r="B188" s="23" t="s">
        <v>1306</v>
      </c>
      <c r="C188" s="23">
        <v>1</v>
      </c>
      <c r="D188" s="23" t="s">
        <v>3551</v>
      </c>
      <c r="E188" s="17"/>
      <c r="F188" s="20">
        <v>40</v>
      </c>
      <c r="G188" s="20">
        <v>100</v>
      </c>
      <c r="H188" s="20">
        <v>35</v>
      </c>
      <c r="I188" s="20"/>
      <c r="J188" s="17"/>
      <c r="K188" s="20">
        <v>100</v>
      </c>
      <c r="L188" s="15" t="str">
        <f t="shared" si="2"/>
        <v>(187, 'Pound' ,1, 'Physical',40,100,35, '',100),</v>
      </c>
    </row>
    <row r="189" spans="1:12" x14ac:dyDescent="0.25">
      <c r="A189" s="15">
        <v>188</v>
      </c>
      <c r="B189" s="23" t="s">
        <v>1307</v>
      </c>
      <c r="C189" s="23">
        <v>16</v>
      </c>
      <c r="D189" s="23" t="s">
        <v>3551</v>
      </c>
      <c r="E189" s="17"/>
      <c r="F189" s="20">
        <v>20</v>
      </c>
      <c r="G189" s="20">
        <v>100</v>
      </c>
      <c r="H189" s="20">
        <v>10</v>
      </c>
      <c r="I189" s="20"/>
      <c r="J189" s="17" t="s">
        <v>1308</v>
      </c>
      <c r="K189" s="20">
        <v>100</v>
      </c>
      <c r="L189" s="15" t="str">
        <f t="shared" si="2"/>
        <v>(188, 'Power Trip' ,16, 'Physical',20,100,10, 'The user boasts its strength and attacks the target. The more the user's stats are raised, the greater the move's power.',100),</v>
      </c>
    </row>
    <row r="190" spans="1:12" x14ac:dyDescent="0.25">
      <c r="A190" s="15">
        <v>189</v>
      </c>
      <c r="B190" s="23" t="s">
        <v>1309</v>
      </c>
      <c r="C190" s="23">
        <v>5</v>
      </c>
      <c r="D190" s="23" t="s">
        <v>3551</v>
      </c>
      <c r="E190" s="17"/>
      <c r="F190" s="20">
        <v>120</v>
      </c>
      <c r="G190" s="20">
        <v>85</v>
      </c>
      <c r="H190" s="20">
        <v>10</v>
      </c>
      <c r="I190" s="20"/>
      <c r="J190" s="17"/>
      <c r="K190" s="20">
        <v>100</v>
      </c>
      <c r="L190" s="15" t="str">
        <f t="shared" si="2"/>
        <v>(189, 'Power Whip' ,5, 'Physical',120,85,10, '',100),</v>
      </c>
    </row>
    <row r="191" spans="1:12" x14ac:dyDescent="0.25">
      <c r="A191" s="15">
        <v>190</v>
      </c>
      <c r="B191" s="23" t="s">
        <v>1310</v>
      </c>
      <c r="C191" s="23">
        <v>7</v>
      </c>
      <c r="D191" s="23" t="s">
        <v>3551</v>
      </c>
      <c r="E191" s="17"/>
      <c r="F191" s="20">
        <v>40</v>
      </c>
      <c r="G191" s="20">
        <v>100</v>
      </c>
      <c r="H191" s="20">
        <v>10</v>
      </c>
      <c r="I191" s="20"/>
      <c r="J191" s="17" t="s">
        <v>1311</v>
      </c>
      <c r="K191" s="20">
        <v>100</v>
      </c>
      <c r="L191" s="15" t="str">
        <f t="shared" si="2"/>
        <v>(190, 'Power-Up Punch' ,7, 'Physical',40,100,10, 'Raises Attack.',100),</v>
      </c>
    </row>
    <row r="192" spans="1:12" x14ac:dyDescent="0.25">
      <c r="A192" s="15">
        <v>191</v>
      </c>
      <c r="B192" s="23" t="s">
        <v>1312</v>
      </c>
      <c r="C192" s="23">
        <v>9</v>
      </c>
      <c r="D192" s="23" t="s">
        <v>3551</v>
      </c>
      <c r="E192" s="17"/>
      <c r="F192" s="20">
        <v>120</v>
      </c>
      <c r="G192" s="20">
        <v>85</v>
      </c>
      <c r="H192" s="20">
        <v>10</v>
      </c>
      <c r="I192" s="20"/>
      <c r="J192" s="17" t="s">
        <v>1313</v>
      </c>
      <c r="K192" s="20">
        <v>100</v>
      </c>
      <c r="L192" s="15" t="str">
        <f t="shared" si="2"/>
        <v>(191, 'Precipice Blades' ,9, 'Physical',120,85,10, 'Hits all adjacent opponents.',100),</v>
      </c>
    </row>
    <row r="193" spans="1:12" x14ac:dyDescent="0.25">
      <c r="A193" s="15">
        <v>192</v>
      </c>
      <c r="B193" s="23" t="s">
        <v>1314</v>
      </c>
      <c r="C193" s="23">
        <v>1</v>
      </c>
      <c r="D193" s="23" t="s">
        <v>3551</v>
      </c>
      <c r="E193" s="17"/>
      <c r="F193" s="20" t="s">
        <v>3560</v>
      </c>
      <c r="G193" s="20">
        <v>90</v>
      </c>
      <c r="H193" s="20">
        <v>15</v>
      </c>
      <c r="I193" s="20"/>
      <c r="J193" s="17" t="s">
        <v>1315</v>
      </c>
      <c r="K193" s="20">
        <v>100</v>
      </c>
      <c r="L193" s="15" t="str">
        <f t="shared" si="2"/>
        <v>(192, 'Present' ,1, 'Physical',null,90,15, 'Either deals damage or heals.',100),</v>
      </c>
    </row>
    <row r="194" spans="1:12" x14ac:dyDescent="0.25">
      <c r="A194" s="15">
        <v>193</v>
      </c>
      <c r="B194" s="23" t="s">
        <v>1316</v>
      </c>
      <c r="C194" s="23">
        <v>11</v>
      </c>
      <c r="D194" s="23" t="s">
        <v>3551</v>
      </c>
      <c r="E194" s="17"/>
      <c r="F194" s="20">
        <v>85</v>
      </c>
      <c r="G194" s="20">
        <v>100</v>
      </c>
      <c r="H194" s="20">
        <v>10</v>
      </c>
      <c r="I194" s="20"/>
      <c r="J194" s="17" t="s">
        <v>1317</v>
      </c>
      <c r="K194" s="20">
        <v>100</v>
      </c>
      <c r="L194" s="15" t="str">
        <f t="shared" si="2"/>
        <v>(193, 'Psychic Fangs' ,11, 'Physical',85,100,10, 'The user bites the target with its psychic capabilities. This can also destroy Light Screen and Reflect.',100),</v>
      </c>
    </row>
    <row r="195" spans="1:12" x14ac:dyDescent="0.25">
      <c r="A195" s="15">
        <v>194</v>
      </c>
      <c r="B195" s="23" t="s">
        <v>1318</v>
      </c>
      <c r="C195" s="23">
        <v>11</v>
      </c>
      <c r="D195" s="23" t="s">
        <v>3551</v>
      </c>
      <c r="E195" s="17"/>
      <c r="F195" s="20">
        <v>70</v>
      </c>
      <c r="G195" s="20">
        <v>100</v>
      </c>
      <c r="H195" s="20">
        <v>20</v>
      </c>
      <c r="I195" s="20" t="s">
        <v>1319</v>
      </c>
      <c r="J195" s="17" t="s">
        <v>1002</v>
      </c>
      <c r="K195" s="20">
        <v>100</v>
      </c>
      <c r="L195" s="15" t="str">
        <f t="shared" ref="L195:L258" si="3">"("&amp;A195&amp;", '"&amp;B195&amp;"' ,"&amp;C195&amp;", '"&amp;D195&amp;"',"&amp;F195&amp;","&amp;G195&amp;","&amp;H195&amp;", '"&amp;J195&amp;"',"&amp;K195&amp;"),"</f>
        <v>(194, 'Psycho Cut' ,11, 'Physical',70,100,20, 'High critical hit ratio.',100),</v>
      </c>
    </row>
    <row r="196" spans="1:12" x14ac:dyDescent="0.25">
      <c r="A196" s="15">
        <v>195</v>
      </c>
      <c r="B196" s="23" t="s">
        <v>1320</v>
      </c>
      <c r="C196" s="23">
        <v>1</v>
      </c>
      <c r="D196" s="23" t="s">
        <v>3551</v>
      </c>
      <c r="E196" s="17"/>
      <c r="F196" s="20">
        <v>210</v>
      </c>
      <c r="G196" s="20" t="s">
        <v>3560</v>
      </c>
      <c r="H196" s="20">
        <v>1</v>
      </c>
      <c r="I196" s="20"/>
      <c r="J196" s="17" t="s">
        <v>1321</v>
      </c>
      <c r="K196" s="20">
        <v>100</v>
      </c>
      <c r="L196" s="15" t="str">
        <f t="shared" si="3"/>
        <v>(195, 'Pulverizing Pancake' ,1, 'Physical',210,null,1, 'Snorlax-exclusive Normal type Z-Move.',100),</v>
      </c>
    </row>
    <row r="197" spans="1:12" x14ac:dyDescent="0.25">
      <c r="A197" s="15">
        <v>196</v>
      </c>
      <c r="B197" s="23" t="s">
        <v>1322</v>
      </c>
      <c r="C197" s="23">
        <v>16</v>
      </c>
      <c r="D197" s="23" t="s">
        <v>3551</v>
      </c>
      <c r="E197" s="17"/>
      <c r="F197" s="20" t="s">
        <v>3560</v>
      </c>
      <c r="G197" s="20">
        <v>100</v>
      </c>
      <c r="H197" s="20">
        <v>5</v>
      </c>
      <c r="I197" s="20"/>
      <c r="J197" s="17" t="s">
        <v>1323</v>
      </c>
      <c r="K197" s="20">
        <v>100</v>
      </c>
      <c r="L197" s="15" t="str">
        <f t="shared" si="3"/>
        <v>(196, 'Punishment' ,16, 'Physical',null,100,5, 'Power increases when opponent's stats have been raised.',100),</v>
      </c>
    </row>
    <row r="198" spans="1:12" x14ac:dyDescent="0.25">
      <c r="A198" s="15">
        <v>197</v>
      </c>
      <c r="B198" s="23" t="s">
        <v>1324</v>
      </c>
      <c r="C198" s="23">
        <v>16</v>
      </c>
      <c r="D198" s="23" t="s">
        <v>3551</v>
      </c>
      <c r="E198" s="17"/>
      <c r="F198" s="20">
        <v>40</v>
      </c>
      <c r="G198" s="20">
        <v>100</v>
      </c>
      <c r="H198" s="20">
        <v>20</v>
      </c>
      <c r="I198" s="20"/>
      <c r="J198" s="17" t="s">
        <v>1325</v>
      </c>
      <c r="K198" s="20">
        <v>100</v>
      </c>
      <c r="L198" s="15" t="str">
        <f t="shared" si="3"/>
        <v>(197, 'Pursuit' ,16, 'Physical',40,100,20, 'Double power if the opponent is switching out.',100),</v>
      </c>
    </row>
    <row r="199" spans="1:12" x14ac:dyDescent="0.25">
      <c r="A199" s="15">
        <v>198</v>
      </c>
      <c r="B199" s="23" t="s">
        <v>1326</v>
      </c>
      <c r="C199" s="23">
        <v>2</v>
      </c>
      <c r="D199" s="23" t="s">
        <v>3551</v>
      </c>
      <c r="E199" s="17"/>
      <c r="F199" s="20">
        <v>120</v>
      </c>
      <c r="G199" s="20">
        <v>90</v>
      </c>
      <c r="H199" s="20">
        <v>5</v>
      </c>
      <c r="I199" s="20"/>
      <c r="J199" s="17" t="s">
        <v>1146</v>
      </c>
      <c r="K199" s="20">
        <v>100</v>
      </c>
      <c r="L199" s="15" t="str">
        <f t="shared" si="3"/>
        <v>(198, 'Pyro Ball' ,2, 'Physical',120,90,5, 'May burn opponent.',100),</v>
      </c>
    </row>
    <row r="200" spans="1:12" x14ac:dyDescent="0.25">
      <c r="A200" s="15">
        <v>199</v>
      </c>
      <c r="B200" s="23" t="s">
        <v>1327</v>
      </c>
      <c r="C200" s="23">
        <v>1</v>
      </c>
      <c r="D200" s="23" t="s">
        <v>3551</v>
      </c>
      <c r="E200" s="17"/>
      <c r="F200" s="20">
        <v>40</v>
      </c>
      <c r="G200" s="20">
        <v>100</v>
      </c>
      <c r="H200" s="20">
        <v>30</v>
      </c>
      <c r="I200" s="20"/>
      <c r="J200" s="17" t="s">
        <v>6</v>
      </c>
      <c r="K200" s="20">
        <v>100</v>
      </c>
      <c r="L200" s="15" t="str">
        <f t="shared" si="3"/>
        <v>(199, 'Quick Attack' ,1, 'Physical',40,100,30, 'User attacks first.',100),</v>
      </c>
    </row>
    <row r="201" spans="1:12" x14ac:dyDescent="0.25">
      <c r="A201" s="15">
        <v>200</v>
      </c>
      <c r="B201" s="23" t="s">
        <v>1328</v>
      </c>
      <c r="C201" s="23">
        <v>1</v>
      </c>
      <c r="D201" s="23" t="s">
        <v>3551</v>
      </c>
      <c r="E201" s="17"/>
      <c r="F201" s="20">
        <v>20</v>
      </c>
      <c r="G201" s="20">
        <v>100</v>
      </c>
      <c r="H201" s="20">
        <v>20</v>
      </c>
      <c r="I201" s="20"/>
      <c r="J201" s="17" t="s">
        <v>1329</v>
      </c>
      <c r="K201" s="20">
        <v>100</v>
      </c>
      <c r="L201" s="15" t="str">
        <f t="shared" si="3"/>
        <v>(200, 'Rage' ,1, 'Physical',20,100,20, 'Raises user's Attack when hit.',100),</v>
      </c>
    </row>
    <row r="202" spans="1:12" x14ac:dyDescent="0.25">
      <c r="A202" s="15">
        <v>201</v>
      </c>
      <c r="B202" s="23" t="s">
        <v>1330</v>
      </c>
      <c r="C202" s="23">
        <v>1</v>
      </c>
      <c r="D202" s="23" t="s">
        <v>3551</v>
      </c>
      <c r="E202" s="17"/>
      <c r="F202" s="20">
        <v>20</v>
      </c>
      <c r="G202" s="20">
        <v>100</v>
      </c>
      <c r="H202" s="20">
        <v>40</v>
      </c>
      <c r="I202" s="20"/>
      <c r="J202" s="17" t="s">
        <v>1331</v>
      </c>
      <c r="K202" s="20">
        <v>100</v>
      </c>
      <c r="L202" s="15" t="str">
        <f t="shared" si="3"/>
        <v>(201, 'Rapid Spin' ,1, 'Physical',20,100,40, 'Removes effects of trap moves.',100),</v>
      </c>
    </row>
    <row r="203" spans="1:12" x14ac:dyDescent="0.25">
      <c r="A203" s="15">
        <v>202</v>
      </c>
      <c r="B203" s="23" t="s">
        <v>1332</v>
      </c>
      <c r="C203" s="23">
        <v>5</v>
      </c>
      <c r="D203" s="23" t="s">
        <v>3551</v>
      </c>
      <c r="E203" s="17"/>
      <c r="F203" s="20">
        <v>55</v>
      </c>
      <c r="G203" s="20">
        <v>95</v>
      </c>
      <c r="H203" s="20">
        <v>25</v>
      </c>
      <c r="I203" s="20"/>
      <c r="J203" s="17" t="s">
        <v>1002</v>
      </c>
      <c r="K203" s="20">
        <v>100</v>
      </c>
      <c r="L203" s="15" t="str">
        <f t="shared" si="3"/>
        <v>(202, 'Razor Leaf' ,5, 'Physical',55,95,25, 'High critical hit ratio.',100),</v>
      </c>
    </row>
    <row r="204" spans="1:12" x14ac:dyDescent="0.25">
      <c r="A204" s="15">
        <v>203</v>
      </c>
      <c r="B204" s="23" t="s">
        <v>1333</v>
      </c>
      <c r="C204" s="23">
        <v>3</v>
      </c>
      <c r="D204" s="23" t="s">
        <v>3551</v>
      </c>
      <c r="E204" s="17"/>
      <c r="F204" s="20">
        <v>75</v>
      </c>
      <c r="G204" s="20">
        <v>95</v>
      </c>
      <c r="H204" s="20">
        <v>10</v>
      </c>
      <c r="I204" s="20" t="s">
        <v>1334</v>
      </c>
      <c r="J204" s="17" t="s">
        <v>1079</v>
      </c>
      <c r="K204" s="20">
        <v>50</v>
      </c>
      <c r="L204" s="15" t="str">
        <f t="shared" si="3"/>
        <v>(203, 'Razor Shell' ,3, 'Physical',75,95,10, 'May lower opponent's Defense.',50),</v>
      </c>
    </row>
    <row r="205" spans="1:12" x14ac:dyDescent="0.25">
      <c r="A205" s="15">
        <v>204</v>
      </c>
      <c r="B205" s="23" t="s">
        <v>1335</v>
      </c>
      <c r="C205" s="23">
        <v>1</v>
      </c>
      <c r="D205" s="23" t="s">
        <v>3551</v>
      </c>
      <c r="E205" s="17"/>
      <c r="F205" s="20">
        <v>70</v>
      </c>
      <c r="G205" s="20">
        <v>100</v>
      </c>
      <c r="H205" s="20">
        <v>5</v>
      </c>
      <c r="I205" s="20" t="s">
        <v>1336</v>
      </c>
      <c r="J205" s="17" t="s">
        <v>1337</v>
      </c>
      <c r="K205" s="20">
        <v>100</v>
      </c>
      <c r="L205" s="15" t="str">
        <f t="shared" si="3"/>
        <v>(204, 'Retaliate' ,1, 'Physical',70,100,5, 'Inflicts double damage if a teammate fainted on the last turn.',100),</v>
      </c>
    </row>
    <row r="206" spans="1:12" x14ac:dyDescent="0.25">
      <c r="A206" s="15">
        <v>205</v>
      </c>
      <c r="B206" s="23" t="s">
        <v>1338</v>
      </c>
      <c r="C206" s="23">
        <v>1</v>
      </c>
      <c r="D206" s="23" t="s">
        <v>3551</v>
      </c>
      <c r="E206" s="17"/>
      <c r="F206" s="20" t="s">
        <v>3560</v>
      </c>
      <c r="G206" s="20">
        <v>100</v>
      </c>
      <c r="H206" s="20">
        <v>20</v>
      </c>
      <c r="I206" s="20"/>
      <c r="J206" s="17" t="s">
        <v>1339</v>
      </c>
      <c r="K206" s="20">
        <v>100</v>
      </c>
      <c r="L206" s="15" t="str">
        <f t="shared" si="3"/>
        <v>(205, 'Return' ,1, 'Physical',null,100,20, 'Power increases with higher Friendship.',100),</v>
      </c>
    </row>
    <row r="207" spans="1:12" x14ac:dyDescent="0.25">
      <c r="A207" s="15">
        <v>206</v>
      </c>
      <c r="B207" s="23" t="s">
        <v>1340</v>
      </c>
      <c r="C207" s="23">
        <v>7</v>
      </c>
      <c r="D207" s="23" t="s">
        <v>3551</v>
      </c>
      <c r="E207" s="17"/>
      <c r="F207" s="20">
        <v>60</v>
      </c>
      <c r="G207" s="20">
        <v>100</v>
      </c>
      <c r="H207" s="20">
        <v>10</v>
      </c>
      <c r="I207" s="20" t="s">
        <v>1341</v>
      </c>
      <c r="J207" s="17" t="s">
        <v>1342</v>
      </c>
      <c r="K207" s="20">
        <v>100</v>
      </c>
      <c r="L207" s="15" t="str">
        <f t="shared" si="3"/>
        <v>(206, 'Revenge' ,7, 'Physical',60,100,10, 'Power increases if user was hit first.',100),</v>
      </c>
    </row>
    <row r="208" spans="1:12" x14ac:dyDescent="0.25">
      <c r="A208" s="15">
        <v>207</v>
      </c>
      <c r="B208" s="23" t="s">
        <v>1343</v>
      </c>
      <c r="C208" s="23">
        <v>7</v>
      </c>
      <c r="D208" s="23" t="s">
        <v>3551</v>
      </c>
      <c r="E208" s="17"/>
      <c r="F208" s="20" t="s">
        <v>3560</v>
      </c>
      <c r="G208" s="20">
        <v>100</v>
      </c>
      <c r="H208" s="20">
        <v>15</v>
      </c>
      <c r="I208" s="20"/>
      <c r="J208" s="17" t="s">
        <v>1153</v>
      </c>
      <c r="K208" s="20">
        <v>100</v>
      </c>
      <c r="L208" s="15" t="str">
        <f t="shared" si="3"/>
        <v>(207, 'Reversal' ,7, 'Physical',null,100,15, 'The lower the user's HP, the higher the power.',100),</v>
      </c>
    </row>
    <row r="209" spans="1:12" x14ac:dyDescent="0.25">
      <c r="A209" s="15">
        <v>208</v>
      </c>
      <c r="B209" s="23" t="s">
        <v>1344</v>
      </c>
      <c r="C209" s="23">
        <v>13</v>
      </c>
      <c r="D209" s="23" t="s">
        <v>3551</v>
      </c>
      <c r="E209" s="17"/>
      <c r="F209" s="20">
        <v>25</v>
      </c>
      <c r="G209" s="20">
        <v>90</v>
      </c>
      <c r="H209" s="20">
        <v>10</v>
      </c>
      <c r="I209" s="20" t="s">
        <v>1345</v>
      </c>
      <c r="J209" s="17" t="s">
        <v>995</v>
      </c>
      <c r="K209" s="20">
        <v>100</v>
      </c>
      <c r="L209" s="15" t="str">
        <f t="shared" si="3"/>
        <v>(208, 'Rock Blast' ,13, 'Physical',25,90,10, 'Hits 2-5 times in one turn.',100),</v>
      </c>
    </row>
    <row r="210" spans="1:12" x14ac:dyDescent="0.25">
      <c r="A210" s="15">
        <v>209</v>
      </c>
      <c r="B210" s="23" t="s">
        <v>1346</v>
      </c>
      <c r="C210" s="23">
        <v>1</v>
      </c>
      <c r="D210" s="23" t="s">
        <v>3551</v>
      </c>
      <c r="E210" s="17"/>
      <c r="F210" s="20">
        <v>90</v>
      </c>
      <c r="G210" s="20">
        <v>85</v>
      </c>
      <c r="H210" s="20">
        <v>20</v>
      </c>
      <c r="I210" s="20"/>
      <c r="J210" s="17" t="s">
        <v>1094</v>
      </c>
      <c r="K210" s="20">
        <v>20</v>
      </c>
      <c r="L210" s="15" t="str">
        <f t="shared" si="3"/>
        <v>(209, 'Rock Climb' ,1, 'Physical',90,85,20, 'May confuse opponent.',20),</v>
      </c>
    </row>
    <row r="211" spans="1:12" x14ac:dyDescent="0.25">
      <c r="A211" s="15">
        <v>210</v>
      </c>
      <c r="B211" s="23" t="s">
        <v>1347</v>
      </c>
      <c r="C211" s="23">
        <v>13</v>
      </c>
      <c r="D211" s="23" t="s">
        <v>3551</v>
      </c>
      <c r="E211" s="17"/>
      <c r="F211" s="20">
        <v>75</v>
      </c>
      <c r="G211" s="20">
        <v>90</v>
      </c>
      <c r="H211" s="20">
        <v>10</v>
      </c>
      <c r="I211" s="20" t="s">
        <v>1348</v>
      </c>
      <c r="J211" s="17" t="s">
        <v>1000</v>
      </c>
      <c r="K211" s="20">
        <v>30</v>
      </c>
      <c r="L211" s="15" t="str">
        <f t="shared" si="3"/>
        <v>(210, 'Rock Slide' ,13, 'Physical',75,90,10, 'May cause flinching.',30),</v>
      </c>
    </row>
    <row r="212" spans="1:12" x14ac:dyDescent="0.25">
      <c r="A212" s="15">
        <v>211</v>
      </c>
      <c r="B212" s="23" t="s">
        <v>1349</v>
      </c>
      <c r="C212" s="23">
        <v>7</v>
      </c>
      <c r="D212" s="23" t="s">
        <v>3551</v>
      </c>
      <c r="E212" s="17"/>
      <c r="F212" s="20">
        <v>40</v>
      </c>
      <c r="G212" s="20">
        <v>100</v>
      </c>
      <c r="H212" s="20">
        <v>15</v>
      </c>
      <c r="I212" s="20"/>
      <c r="J212" s="17" t="s">
        <v>1079</v>
      </c>
      <c r="K212" s="20">
        <v>50</v>
      </c>
      <c r="L212" s="15" t="str">
        <f t="shared" si="3"/>
        <v>(211, 'Rock Smash' ,7, 'Physical',40,100,15, 'May lower opponent's Defense.',50),</v>
      </c>
    </row>
    <row r="213" spans="1:12" x14ac:dyDescent="0.25">
      <c r="A213" s="15">
        <v>212</v>
      </c>
      <c r="B213" s="23" t="s">
        <v>1350</v>
      </c>
      <c r="C213" s="23">
        <v>13</v>
      </c>
      <c r="D213" s="23" t="s">
        <v>3551</v>
      </c>
      <c r="E213" s="17"/>
      <c r="F213" s="20">
        <v>50</v>
      </c>
      <c r="G213" s="20">
        <v>90</v>
      </c>
      <c r="H213" s="20">
        <v>15</v>
      </c>
      <c r="I213" s="20"/>
      <c r="J213" s="17"/>
      <c r="K213" s="20">
        <v>100</v>
      </c>
      <c r="L213" s="15" t="str">
        <f t="shared" si="3"/>
        <v>(212, 'Rock Throw' ,13, 'Physical',50,90,15, '',100),</v>
      </c>
    </row>
    <row r="214" spans="1:12" x14ac:dyDescent="0.25">
      <c r="A214" s="15">
        <v>213</v>
      </c>
      <c r="B214" s="23" t="s">
        <v>1351</v>
      </c>
      <c r="C214" s="23">
        <v>13</v>
      </c>
      <c r="D214" s="23" t="s">
        <v>3551</v>
      </c>
      <c r="E214" s="17"/>
      <c r="F214" s="20">
        <v>60</v>
      </c>
      <c r="G214" s="20">
        <v>95</v>
      </c>
      <c r="H214" s="20">
        <v>15</v>
      </c>
      <c r="I214" s="20" t="s">
        <v>1352</v>
      </c>
      <c r="J214" s="17" t="s">
        <v>1054</v>
      </c>
      <c r="K214" s="20">
        <v>100</v>
      </c>
      <c r="L214" s="15" t="str">
        <f t="shared" si="3"/>
        <v>(213, 'Rock Tomb' ,13, 'Physical',60,95,15, 'Lowers opponent's Speed.',100),</v>
      </c>
    </row>
    <row r="215" spans="1:12" x14ac:dyDescent="0.25">
      <c r="A215" s="15">
        <v>214</v>
      </c>
      <c r="B215" s="23" t="s">
        <v>1353</v>
      </c>
      <c r="C215" s="23">
        <v>13</v>
      </c>
      <c r="D215" s="23" t="s">
        <v>3551</v>
      </c>
      <c r="E215" s="17"/>
      <c r="F215" s="20">
        <v>150</v>
      </c>
      <c r="G215" s="20">
        <v>90</v>
      </c>
      <c r="H215" s="20">
        <v>5</v>
      </c>
      <c r="I215" s="20"/>
      <c r="J215" s="17" t="s">
        <v>1186</v>
      </c>
      <c r="K215" s="20">
        <v>100</v>
      </c>
      <c r="L215" s="15" t="str">
        <f t="shared" si="3"/>
        <v>(214, 'Rock Wrecker' ,13, 'Physical',150,90,5, 'User must recharge next turn.',100),</v>
      </c>
    </row>
    <row r="216" spans="1:12" x14ac:dyDescent="0.25">
      <c r="A216" s="15">
        <v>215</v>
      </c>
      <c r="B216" s="23" t="s">
        <v>1354</v>
      </c>
      <c r="C216" s="23">
        <v>7</v>
      </c>
      <c r="D216" s="23" t="s">
        <v>3551</v>
      </c>
      <c r="E216" s="17"/>
      <c r="F216" s="20">
        <v>60</v>
      </c>
      <c r="G216" s="20">
        <v>85</v>
      </c>
      <c r="H216" s="20">
        <v>15</v>
      </c>
      <c r="I216" s="20"/>
      <c r="J216" s="17" t="s">
        <v>1000</v>
      </c>
      <c r="K216" s="20">
        <v>30</v>
      </c>
      <c r="L216" s="15" t="str">
        <f t="shared" si="3"/>
        <v>(215, 'Rolling Kick' ,7, 'Physical',60,85,15, 'May cause flinching.',30),</v>
      </c>
    </row>
    <row r="217" spans="1:12" x14ac:dyDescent="0.25">
      <c r="A217" s="15">
        <v>216</v>
      </c>
      <c r="B217" s="23" t="s">
        <v>1355</v>
      </c>
      <c r="C217" s="23">
        <v>13</v>
      </c>
      <c r="D217" s="23" t="s">
        <v>3551</v>
      </c>
      <c r="E217" s="17"/>
      <c r="F217" s="20">
        <v>30</v>
      </c>
      <c r="G217" s="20">
        <v>90</v>
      </c>
      <c r="H217" s="20">
        <v>20</v>
      </c>
      <c r="I217" s="20"/>
      <c r="J217" s="17" t="s">
        <v>1215</v>
      </c>
      <c r="K217" s="20">
        <v>100</v>
      </c>
      <c r="L217" s="15" t="str">
        <f t="shared" si="3"/>
        <v>(216, 'Rollout' ,13, 'Physical',30,90,20, 'Doubles in power each turn for 5 turns.',100),</v>
      </c>
    </row>
    <row r="218" spans="1:12" x14ac:dyDescent="0.25">
      <c r="A218" s="15">
        <v>217</v>
      </c>
      <c r="B218" s="23" t="s">
        <v>1356</v>
      </c>
      <c r="C218" s="23">
        <v>2</v>
      </c>
      <c r="D218" s="23" t="s">
        <v>3551</v>
      </c>
      <c r="E218" s="17"/>
      <c r="F218" s="20">
        <v>100</v>
      </c>
      <c r="G218" s="20">
        <v>95</v>
      </c>
      <c r="H218" s="20">
        <v>5</v>
      </c>
      <c r="I218" s="20"/>
      <c r="J218" s="17" t="s">
        <v>1146</v>
      </c>
      <c r="K218" s="20">
        <v>50</v>
      </c>
      <c r="L218" s="15" t="str">
        <f t="shared" si="3"/>
        <v>(217, 'Sacred Fire' ,2, 'Physical',100,95,5, 'May burn opponent.',50),</v>
      </c>
    </row>
    <row r="219" spans="1:12" x14ac:dyDescent="0.25">
      <c r="A219" s="15">
        <v>218</v>
      </c>
      <c r="B219" s="23" t="s">
        <v>1357</v>
      </c>
      <c r="C219" s="23">
        <v>7</v>
      </c>
      <c r="D219" s="23" t="s">
        <v>3551</v>
      </c>
      <c r="E219" s="17"/>
      <c r="F219" s="20">
        <v>90</v>
      </c>
      <c r="G219" s="20">
        <v>100</v>
      </c>
      <c r="H219" s="20">
        <v>20</v>
      </c>
      <c r="I219" s="20"/>
      <c r="J219" s="17" t="s">
        <v>1060</v>
      </c>
      <c r="K219" s="20">
        <v>100</v>
      </c>
      <c r="L219" s="15" t="str">
        <f t="shared" si="3"/>
        <v>(218, 'Sacred Sword' ,7, 'Physical',90,100,20, 'Ignores opponent's stat changes.',100),</v>
      </c>
    </row>
    <row r="220" spans="1:12" x14ac:dyDescent="0.25">
      <c r="A220" s="15">
        <v>219</v>
      </c>
      <c r="B220" s="23" t="s">
        <v>1358</v>
      </c>
      <c r="C220" s="23">
        <v>9</v>
      </c>
      <c r="D220" s="23" t="s">
        <v>3551</v>
      </c>
      <c r="E220" s="17"/>
      <c r="F220" s="20">
        <v>35</v>
      </c>
      <c r="G220" s="20">
        <v>85</v>
      </c>
      <c r="H220" s="20">
        <v>15</v>
      </c>
      <c r="I220" s="20" t="s">
        <v>1359</v>
      </c>
      <c r="J220" s="17" t="s">
        <v>1020</v>
      </c>
      <c r="K220" s="20">
        <v>100</v>
      </c>
      <c r="L220" s="15" t="str">
        <f t="shared" si="3"/>
        <v>(219, 'Sand Tomb' ,9, 'Physical',35,85,15, 'Traps opponent, damaging them for 4-5 turns.',100),</v>
      </c>
    </row>
    <row r="221" spans="1:12" x14ac:dyDescent="0.25">
      <c r="A221" s="15">
        <v>220</v>
      </c>
      <c r="B221" s="23" t="s">
        <v>1360</v>
      </c>
      <c r="C221" s="23">
        <v>5</v>
      </c>
      <c r="D221" s="23" t="s">
        <v>3551</v>
      </c>
      <c r="E221" s="17"/>
      <c r="F221" s="20">
        <v>90</v>
      </c>
      <c r="G221" s="20">
        <v>100</v>
      </c>
      <c r="H221" s="20">
        <v>15</v>
      </c>
      <c r="I221" s="20"/>
      <c r="J221" s="17" t="s">
        <v>1361</v>
      </c>
      <c r="K221" s="20">
        <v>100</v>
      </c>
      <c r="L221" s="15" t="str">
        <f t="shared" si="3"/>
        <v>(220, 'Sappy Seed' ,5, 'Physical',90,100,15, 'Drains HP from opponent each turn.',100),</v>
      </c>
    </row>
    <row r="222" spans="1:12" x14ac:dyDescent="0.25">
      <c r="A222" s="15">
        <v>221</v>
      </c>
      <c r="B222" s="23" t="s">
        <v>1362</v>
      </c>
      <c r="C222" s="23">
        <v>1</v>
      </c>
      <c r="D222" s="23" t="s">
        <v>3551</v>
      </c>
      <c r="E222" s="17"/>
      <c r="F222" s="20">
        <v>40</v>
      </c>
      <c r="G222" s="20">
        <v>100</v>
      </c>
      <c r="H222" s="20">
        <v>35</v>
      </c>
      <c r="I222" s="20"/>
      <c r="J222" s="17"/>
      <c r="K222" s="20">
        <v>100</v>
      </c>
      <c r="L222" s="15" t="str">
        <f t="shared" si="3"/>
        <v>(221, 'Scratch' ,1, 'Physical',40,100,35, '',100),</v>
      </c>
    </row>
    <row r="223" spans="1:12" x14ac:dyDescent="0.25">
      <c r="A223" s="15">
        <v>222</v>
      </c>
      <c r="B223" s="23" t="s">
        <v>1363</v>
      </c>
      <c r="C223" s="23">
        <v>17</v>
      </c>
      <c r="D223" s="23" t="s">
        <v>3551</v>
      </c>
      <c r="E223" s="17"/>
      <c r="F223" s="20">
        <v>200</v>
      </c>
      <c r="G223" s="20" t="s">
        <v>3560</v>
      </c>
      <c r="H223" s="20">
        <v>1</v>
      </c>
      <c r="I223" s="20"/>
      <c r="J223" s="17" t="s">
        <v>1364</v>
      </c>
      <c r="K223" s="20">
        <v>100</v>
      </c>
      <c r="L223" s="15" t="str">
        <f t="shared" si="3"/>
        <v>(222, 'Searing Sunraze Smash' ,17, 'Physical',200,null,1, 'Solgaleo-exclusive Z-Move.',100),</v>
      </c>
    </row>
    <row r="224" spans="1:12" x14ac:dyDescent="0.25">
      <c r="A224" s="15">
        <v>223</v>
      </c>
      <c r="B224" s="23" t="s">
        <v>1365</v>
      </c>
      <c r="C224" s="23">
        <v>1</v>
      </c>
      <c r="D224" s="23" t="s">
        <v>3551</v>
      </c>
      <c r="E224" s="17"/>
      <c r="F224" s="20">
        <v>70</v>
      </c>
      <c r="G224" s="20">
        <v>100</v>
      </c>
      <c r="H224" s="20">
        <v>20</v>
      </c>
      <c r="I224" s="20"/>
      <c r="J224" s="17" t="s">
        <v>1366</v>
      </c>
      <c r="K224" s="20">
        <v>30</v>
      </c>
      <c r="L224" s="15" t="str">
        <f t="shared" si="3"/>
        <v>(223, 'Secret Power' ,1, 'Physical',70,100,20, 'Effects of the attack vary with the location.',30),</v>
      </c>
    </row>
    <row r="225" spans="1:12" x14ac:dyDescent="0.25">
      <c r="A225" s="15">
        <v>224</v>
      </c>
      <c r="B225" s="23" t="s">
        <v>1367</v>
      </c>
      <c r="C225" s="23">
        <v>5</v>
      </c>
      <c r="D225" s="23" t="s">
        <v>3551</v>
      </c>
      <c r="E225" s="17"/>
      <c r="F225" s="20">
        <v>80</v>
      </c>
      <c r="G225" s="20">
        <v>100</v>
      </c>
      <c r="H225" s="20">
        <v>15</v>
      </c>
      <c r="I225" s="20"/>
      <c r="J225" s="17"/>
      <c r="K225" s="20">
        <v>100</v>
      </c>
      <c r="L225" s="15" t="str">
        <f t="shared" si="3"/>
        <v>(224, 'Seed Bomb' ,5, 'Physical',80,100,15, '',100),</v>
      </c>
    </row>
    <row r="226" spans="1:12" x14ac:dyDescent="0.25">
      <c r="A226" s="15">
        <v>225</v>
      </c>
      <c r="B226" s="23" t="s">
        <v>1368</v>
      </c>
      <c r="C226" s="23">
        <v>7</v>
      </c>
      <c r="D226" s="23" t="s">
        <v>3551</v>
      </c>
      <c r="E226" s="17"/>
      <c r="F226" s="20" t="s">
        <v>3560</v>
      </c>
      <c r="G226" s="20">
        <v>100</v>
      </c>
      <c r="H226" s="20">
        <v>20</v>
      </c>
      <c r="I226" s="20"/>
      <c r="J226" s="17" t="s">
        <v>1369</v>
      </c>
      <c r="K226" s="20">
        <v>100</v>
      </c>
      <c r="L226" s="15" t="str">
        <f t="shared" si="3"/>
        <v>(225, 'Seismic Toss' ,7, 'Physical',null,100,20, 'Inflicts damage equal to user's level.',100),</v>
      </c>
    </row>
    <row r="227" spans="1:12" x14ac:dyDescent="0.25">
      <c r="A227" s="15">
        <v>226</v>
      </c>
      <c r="B227" s="23" t="s">
        <v>1370</v>
      </c>
      <c r="C227" s="23">
        <v>1</v>
      </c>
      <c r="D227" s="23" t="s">
        <v>3551</v>
      </c>
      <c r="E227" s="17"/>
      <c r="F227" s="20">
        <v>200</v>
      </c>
      <c r="G227" s="20">
        <v>100</v>
      </c>
      <c r="H227" s="20">
        <v>5</v>
      </c>
      <c r="I227" s="20" t="s">
        <v>1371</v>
      </c>
      <c r="J227" s="17" t="s">
        <v>1123</v>
      </c>
      <c r="K227" s="20">
        <v>100</v>
      </c>
      <c r="L227" s="15" t="str">
        <f t="shared" si="3"/>
        <v>(226, 'Self-Destruct' ,1, 'Physical',200,100,5, 'User faints.',100),</v>
      </c>
    </row>
    <row r="228" spans="1:12" x14ac:dyDescent="0.25">
      <c r="A228" s="15">
        <v>227</v>
      </c>
      <c r="B228" s="23" t="s">
        <v>1372</v>
      </c>
      <c r="C228" s="23">
        <v>14</v>
      </c>
      <c r="D228" s="23" t="s">
        <v>3551</v>
      </c>
      <c r="E228" s="17"/>
      <c r="F228" s="20">
        <v>85</v>
      </c>
      <c r="G228" s="20">
        <v>100</v>
      </c>
      <c r="H228" s="20">
        <v>10</v>
      </c>
      <c r="I228" s="20"/>
      <c r="J228" s="17" t="s">
        <v>1373</v>
      </c>
      <c r="K228" s="20">
        <v>100</v>
      </c>
      <c r="L228" s="15" t="str">
        <f t="shared" si="3"/>
        <v>(227, 'Shadow Bone' ,14, 'Physical',85,100,10, 'The user attacks by beating the target with a bone that contains a spirit. This may also lower the target's Defense stat.',100),</v>
      </c>
    </row>
    <row r="229" spans="1:12" x14ac:dyDescent="0.25">
      <c r="A229" s="15">
        <v>228</v>
      </c>
      <c r="B229" s="23" t="s">
        <v>1374</v>
      </c>
      <c r="C229" s="23">
        <v>14</v>
      </c>
      <c r="D229" s="23" t="s">
        <v>3551</v>
      </c>
      <c r="E229" s="17"/>
      <c r="F229" s="20">
        <v>70</v>
      </c>
      <c r="G229" s="20">
        <v>100</v>
      </c>
      <c r="H229" s="20">
        <v>15</v>
      </c>
      <c r="I229" s="20" t="s">
        <v>1375</v>
      </c>
      <c r="J229" s="17" t="s">
        <v>1002</v>
      </c>
      <c r="K229" s="20">
        <v>100</v>
      </c>
      <c r="L229" s="15" t="str">
        <f t="shared" si="3"/>
        <v>(228, 'Shadow Claw' ,14, 'Physical',70,100,15, 'High critical hit ratio.',100),</v>
      </c>
    </row>
    <row r="230" spans="1:12" x14ac:dyDescent="0.25">
      <c r="A230" s="15">
        <v>229</v>
      </c>
      <c r="B230" s="23" t="s">
        <v>1376</v>
      </c>
      <c r="C230" s="23">
        <v>14</v>
      </c>
      <c r="D230" s="23" t="s">
        <v>3551</v>
      </c>
      <c r="E230" s="17"/>
      <c r="F230" s="20">
        <v>120</v>
      </c>
      <c r="G230" s="20">
        <v>100</v>
      </c>
      <c r="H230" s="20">
        <v>5</v>
      </c>
      <c r="I230" s="20"/>
      <c r="J230" s="17" t="s">
        <v>1291</v>
      </c>
      <c r="K230" s="20">
        <v>100</v>
      </c>
      <c r="L230" s="15" t="str">
        <f t="shared" si="3"/>
        <v>(229, 'Shadow Force' ,14, 'Physical',120,100,5, 'Disappears on first turn, attacks on second. Can strike through Protect/Detect.',100),</v>
      </c>
    </row>
    <row r="231" spans="1:12" x14ac:dyDescent="0.25">
      <c r="A231" s="15">
        <v>230</v>
      </c>
      <c r="B231" s="23" t="s">
        <v>1377</v>
      </c>
      <c r="C231" s="23">
        <v>14</v>
      </c>
      <c r="D231" s="23" t="s">
        <v>3551</v>
      </c>
      <c r="E231" s="17"/>
      <c r="F231" s="20">
        <v>60</v>
      </c>
      <c r="G231" s="20">
        <v>200</v>
      </c>
      <c r="H231" s="20">
        <v>20</v>
      </c>
      <c r="I231" s="20"/>
      <c r="J231" s="17" t="s">
        <v>989</v>
      </c>
      <c r="K231" s="20">
        <v>100</v>
      </c>
      <c r="L231" s="15" t="str">
        <f t="shared" si="3"/>
        <v>(230, 'Shadow Punch' ,14, 'Physical',60,200,20, 'Ignores Accuracy and Evasiveness.',100),</v>
      </c>
    </row>
    <row r="232" spans="1:12" x14ac:dyDescent="0.25">
      <c r="A232" s="15">
        <v>231</v>
      </c>
      <c r="B232" s="23" t="s">
        <v>1378</v>
      </c>
      <c r="C232" s="23">
        <v>14</v>
      </c>
      <c r="D232" s="23" t="s">
        <v>3551</v>
      </c>
      <c r="E232" s="17"/>
      <c r="F232" s="20">
        <v>40</v>
      </c>
      <c r="G232" s="20">
        <v>100</v>
      </c>
      <c r="H232" s="20">
        <v>30</v>
      </c>
      <c r="I232" s="20"/>
      <c r="J232" s="17" t="s">
        <v>6</v>
      </c>
      <c r="K232" s="20">
        <v>100</v>
      </c>
      <c r="L232" s="15" t="str">
        <f t="shared" si="3"/>
        <v>(231, 'Shadow Sneak' ,14, 'Physical',40,100,30, 'User attacks first.',100),</v>
      </c>
    </row>
    <row r="233" spans="1:12" x14ac:dyDescent="0.25">
      <c r="A233" s="15">
        <v>232</v>
      </c>
      <c r="B233" s="23" t="s">
        <v>1379</v>
      </c>
      <c r="C233" s="23">
        <v>14</v>
      </c>
      <c r="D233" s="23" t="s">
        <v>3551</v>
      </c>
      <c r="E233" s="17"/>
      <c r="F233" s="20">
        <v>180</v>
      </c>
      <c r="G233" s="20" t="s">
        <v>3560</v>
      </c>
      <c r="H233" s="20">
        <v>1</v>
      </c>
      <c r="I233" s="20"/>
      <c r="J233" s="17" t="s">
        <v>1380</v>
      </c>
      <c r="K233" s="20">
        <v>100</v>
      </c>
      <c r="L233" s="15" t="str">
        <f t="shared" si="3"/>
        <v>(232, 'Sinister Arrow Raid' ,14, 'Physical',180,null,1, 'Decidueye-exclusive Z-Move.',100),</v>
      </c>
    </row>
    <row r="234" spans="1:12" x14ac:dyDescent="0.25">
      <c r="A234" s="15">
        <v>233</v>
      </c>
      <c r="B234" s="23" t="s">
        <v>1381</v>
      </c>
      <c r="C234" s="23">
        <v>2</v>
      </c>
      <c r="D234" s="23" t="s">
        <v>3551</v>
      </c>
      <c r="E234" s="17"/>
      <c r="F234" s="20">
        <v>90</v>
      </c>
      <c r="G234" s="20">
        <v>100</v>
      </c>
      <c r="H234" s="20">
        <v>15</v>
      </c>
      <c r="I234" s="20"/>
      <c r="J234" s="17" t="s">
        <v>1382</v>
      </c>
      <c r="K234" s="20">
        <v>100</v>
      </c>
      <c r="L234" s="15" t="str">
        <f t="shared" si="3"/>
        <v>(233, 'Sizzly Slide' ,2, 'Physical',90,100,15, 'Burns the opponent.',100),</v>
      </c>
    </row>
    <row r="235" spans="1:12" x14ac:dyDescent="0.25">
      <c r="A235" s="15">
        <v>234</v>
      </c>
      <c r="B235" s="23" t="s">
        <v>1383</v>
      </c>
      <c r="C235" s="23">
        <v>1</v>
      </c>
      <c r="D235" s="23" t="s">
        <v>3551</v>
      </c>
      <c r="E235" s="17"/>
      <c r="F235" s="20">
        <v>130</v>
      </c>
      <c r="G235" s="20">
        <v>100</v>
      </c>
      <c r="H235" s="20">
        <v>10</v>
      </c>
      <c r="I235" s="20"/>
      <c r="J235" s="17" t="s">
        <v>1384</v>
      </c>
      <c r="K235" s="20">
        <v>100</v>
      </c>
      <c r="L235" s="15" t="str">
        <f t="shared" si="3"/>
        <v>(234, 'Skull Bash' ,1, 'Physical',130,100,10, 'Raises Defense on first turn, attacks on second.',100),</v>
      </c>
    </row>
    <row r="236" spans="1:12" x14ac:dyDescent="0.25">
      <c r="A236" s="15">
        <v>235</v>
      </c>
      <c r="B236" s="23" t="s">
        <v>1385</v>
      </c>
      <c r="C236" s="23">
        <v>10</v>
      </c>
      <c r="D236" s="23" t="s">
        <v>3551</v>
      </c>
      <c r="E236" s="17"/>
      <c r="F236" s="20">
        <v>140</v>
      </c>
      <c r="G236" s="20">
        <v>90</v>
      </c>
      <c r="H236" s="20">
        <v>5</v>
      </c>
      <c r="I236" s="20"/>
      <c r="J236" s="17" t="s">
        <v>1386</v>
      </c>
      <c r="K236" s="20">
        <v>30</v>
      </c>
      <c r="L236" s="15" t="str">
        <f t="shared" si="3"/>
        <v>(235, 'Sky Attack' ,10, 'Physical',140,90,5, 'Charges on first turn, attacks on second. May cause flinching.',30),</v>
      </c>
    </row>
    <row r="237" spans="1:12" x14ac:dyDescent="0.25">
      <c r="A237" s="15">
        <v>236</v>
      </c>
      <c r="B237" s="23" t="s">
        <v>1387</v>
      </c>
      <c r="C237" s="23">
        <v>10</v>
      </c>
      <c r="D237" s="23" t="s">
        <v>3551</v>
      </c>
      <c r="E237" s="17"/>
      <c r="F237" s="20">
        <v>60</v>
      </c>
      <c r="G237" s="20">
        <v>100</v>
      </c>
      <c r="H237" s="20">
        <v>10</v>
      </c>
      <c r="I237" s="20"/>
      <c r="J237" s="17" t="s">
        <v>1388</v>
      </c>
      <c r="K237" s="20">
        <v>100</v>
      </c>
      <c r="L237" s="15" t="str">
        <f t="shared" si="3"/>
        <v>(236, 'Sky Drop' ,10, 'Physical',60,100,10, 'Takes opponent into the air on first turn, drops them on second turn.',100),</v>
      </c>
    </row>
    <row r="238" spans="1:12" x14ac:dyDescent="0.25">
      <c r="A238" s="15">
        <v>237</v>
      </c>
      <c r="B238" s="23" t="s">
        <v>1389</v>
      </c>
      <c r="C238" s="23">
        <v>7</v>
      </c>
      <c r="D238" s="23" t="s">
        <v>3551</v>
      </c>
      <c r="E238" s="17"/>
      <c r="F238" s="20">
        <v>85</v>
      </c>
      <c r="G238" s="20">
        <v>90</v>
      </c>
      <c r="H238" s="20">
        <v>15</v>
      </c>
      <c r="I238" s="20"/>
      <c r="J238" s="17" t="s">
        <v>1390</v>
      </c>
      <c r="K238" s="20">
        <v>100</v>
      </c>
      <c r="L238" s="15" t="str">
        <f t="shared" si="3"/>
        <v>(237, 'Sky Uppercut' ,7, 'Physical',85,90,15, 'Hits the opponent, even during Fly.',100),</v>
      </c>
    </row>
    <row r="239" spans="1:12" x14ac:dyDescent="0.25">
      <c r="A239" s="15">
        <v>238</v>
      </c>
      <c r="B239" s="23" t="s">
        <v>1391</v>
      </c>
      <c r="C239" s="23">
        <v>1</v>
      </c>
      <c r="D239" s="23" t="s">
        <v>3551</v>
      </c>
      <c r="E239" s="17"/>
      <c r="F239" s="20">
        <v>80</v>
      </c>
      <c r="G239" s="20">
        <v>75</v>
      </c>
      <c r="H239" s="20">
        <v>20</v>
      </c>
      <c r="I239" s="20"/>
      <c r="J239" s="17"/>
      <c r="K239" s="20">
        <v>100</v>
      </c>
      <c r="L239" s="15" t="str">
        <f t="shared" si="3"/>
        <v>(238, 'Slam' ,1, 'Physical',80,75,20, '',100),</v>
      </c>
    </row>
    <row r="240" spans="1:12" x14ac:dyDescent="0.25">
      <c r="A240" s="15">
        <v>239</v>
      </c>
      <c r="B240" s="23" t="s">
        <v>1392</v>
      </c>
      <c r="C240" s="23">
        <v>1</v>
      </c>
      <c r="D240" s="23" t="s">
        <v>3551</v>
      </c>
      <c r="E240" s="17"/>
      <c r="F240" s="20">
        <v>70</v>
      </c>
      <c r="G240" s="20">
        <v>100</v>
      </c>
      <c r="H240" s="20">
        <v>20</v>
      </c>
      <c r="I240" s="20"/>
      <c r="J240" s="17" t="s">
        <v>1002</v>
      </c>
      <c r="K240" s="20">
        <v>100</v>
      </c>
      <c r="L240" s="15" t="str">
        <f t="shared" si="3"/>
        <v>(239, 'Slash' ,1, 'Physical',70,100,20, 'High critical hit ratio.',100),</v>
      </c>
    </row>
    <row r="241" spans="1:12" x14ac:dyDescent="0.25">
      <c r="A241" s="15">
        <v>240</v>
      </c>
      <c r="B241" s="23" t="s">
        <v>1393</v>
      </c>
      <c r="C241" s="23">
        <v>13</v>
      </c>
      <c r="D241" s="23" t="s">
        <v>3551</v>
      </c>
      <c r="E241" s="17"/>
      <c r="F241" s="20">
        <v>50</v>
      </c>
      <c r="G241" s="20">
        <v>100</v>
      </c>
      <c r="H241" s="20">
        <v>15</v>
      </c>
      <c r="I241" s="20"/>
      <c r="J241" s="17" t="s">
        <v>1394</v>
      </c>
      <c r="K241" s="20">
        <v>100</v>
      </c>
      <c r="L241" s="15" t="str">
        <f t="shared" si="3"/>
        <v>(240, 'Smack Down' ,13, 'Physical',50,100,15, 'Makes Flying-type Pokémon vulnerable to Ground moves.',100),</v>
      </c>
    </row>
    <row r="242" spans="1:12" x14ac:dyDescent="0.25">
      <c r="A242" s="15">
        <v>241</v>
      </c>
      <c r="B242" s="23" t="s">
        <v>1395</v>
      </c>
      <c r="C242" s="23">
        <v>17</v>
      </c>
      <c r="D242" s="23" t="s">
        <v>3551</v>
      </c>
      <c r="E242" s="17"/>
      <c r="F242" s="20">
        <v>70</v>
      </c>
      <c r="G242" s="20" t="s">
        <v>3560</v>
      </c>
      <c r="H242" s="20">
        <v>10</v>
      </c>
      <c r="I242" s="20" t="s">
        <v>1396</v>
      </c>
      <c r="J242" s="17" t="s">
        <v>1397</v>
      </c>
      <c r="K242" s="20">
        <v>100</v>
      </c>
      <c r="L242" s="15" t="str">
        <f t="shared" si="3"/>
        <v>(241, 'Smart Strike' ,17, 'Physical',70,null,10, 'The user stabs the target with a sharp horn. This attack never misses.',100),</v>
      </c>
    </row>
    <row r="243" spans="1:12" x14ac:dyDescent="0.25">
      <c r="A243" s="15">
        <v>242</v>
      </c>
      <c r="B243" s="23" t="s">
        <v>1398</v>
      </c>
      <c r="C243" s="23">
        <v>1</v>
      </c>
      <c r="D243" s="23" t="s">
        <v>3551</v>
      </c>
      <c r="E243" s="17"/>
      <c r="F243" s="20">
        <v>70</v>
      </c>
      <c r="G243" s="20">
        <v>100</v>
      </c>
      <c r="H243" s="20">
        <v>10</v>
      </c>
      <c r="I243" s="20"/>
      <c r="J243" s="17" t="s">
        <v>1399</v>
      </c>
      <c r="K243" s="20">
        <v>100</v>
      </c>
      <c r="L243" s="15" t="str">
        <f t="shared" si="3"/>
        <v>(242, 'Smelling Salts' ,1, 'Physical',70,100,10, 'Power doubles if opponent is paralyzed, but cures it.',100),</v>
      </c>
    </row>
    <row r="244" spans="1:12" x14ac:dyDescent="0.25">
      <c r="A244" s="15">
        <v>243</v>
      </c>
      <c r="B244" s="23" t="s">
        <v>1400</v>
      </c>
      <c r="C244" s="23">
        <v>5</v>
      </c>
      <c r="D244" s="23" t="s">
        <v>3551</v>
      </c>
      <c r="E244" s="17"/>
      <c r="F244" s="20">
        <v>35</v>
      </c>
      <c r="G244" s="20">
        <v>100</v>
      </c>
      <c r="H244" s="20">
        <v>15</v>
      </c>
      <c r="I244" s="20"/>
      <c r="J244" s="17" t="s">
        <v>1401</v>
      </c>
      <c r="K244" s="20">
        <v>100</v>
      </c>
      <c r="L244" s="15" t="str">
        <f t="shared" si="3"/>
        <v>(243, 'Snap Trap' ,5, 'Physical',35,100,15, 'Snares the target in a snap trap for four to five turns.',100),</v>
      </c>
    </row>
    <row r="245" spans="1:12" x14ac:dyDescent="0.25">
      <c r="A245" s="15">
        <v>244</v>
      </c>
      <c r="B245" s="23" t="s">
        <v>1402</v>
      </c>
      <c r="C245" s="23">
        <v>5</v>
      </c>
      <c r="D245" s="23" t="s">
        <v>3551</v>
      </c>
      <c r="E245" s="17"/>
      <c r="F245" s="20">
        <v>125</v>
      </c>
      <c r="G245" s="20">
        <v>100</v>
      </c>
      <c r="H245" s="20">
        <v>10</v>
      </c>
      <c r="I245" s="20" t="s">
        <v>1403</v>
      </c>
      <c r="J245" s="17" t="s">
        <v>1404</v>
      </c>
      <c r="K245" s="20">
        <v>100</v>
      </c>
      <c r="L245" s="15" t="str">
        <f t="shared" si="3"/>
        <v>(244, 'Solar Blade' ,5, 'Physical',125,100,10, 'Charges on first turn, attacks on second.',100),</v>
      </c>
    </row>
    <row r="246" spans="1:12" x14ac:dyDescent="0.25">
      <c r="A246" s="15">
        <v>245</v>
      </c>
      <c r="B246" s="23" t="s">
        <v>1405</v>
      </c>
      <c r="C246" s="23">
        <v>14</v>
      </c>
      <c r="D246" s="23" t="s">
        <v>3551</v>
      </c>
      <c r="E246" s="17"/>
      <c r="F246" s="20">
        <v>195</v>
      </c>
      <c r="G246" s="20" t="s">
        <v>3560</v>
      </c>
      <c r="H246" s="20">
        <v>1</v>
      </c>
      <c r="I246" s="20"/>
      <c r="J246" s="17" t="s">
        <v>1406</v>
      </c>
      <c r="K246" s="20">
        <v>100</v>
      </c>
      <c r="L246" s="15" t="str">
        <f t="shared" si="3"/>
        <v>(245, 'Soul-Stealing 7-Star Strike' ,14, 'Physical',195,null,1, 'Marshadow-exclusive Z-Move.',100),</v>
      </c>
    </row>
    <row r="247" spans="1:12" x14ac:dyDescent="0.25">
      <c r="A247" s="15">
        <v>246</v>
      </c>
      <c r="B247" s="23" t="s">
        <v>1407</v>
      </c>
      <c r="C247" s="23">
        <v>4</v>
      </c>
      <c r="D247" s="23" t="s">
        <v>3551</v>
      </c>
      <c r="E247" s="17"/>
      <c r="F247" s="20">
        <v>65</v>
      </c>
      <c r="G247" s="20">
        <v>100</v>
      </c>
      <c r="H247" s="20">
        <v>20</v>
      </c>
      <c r="I247" s="20"/>
      <c r="J247" s="17" t="s">
        <v>1027</v>
      </c>
      <c r="K247" s="20">
        <v>30</v>
      </c>
      <c r="L247" s="15" t="str">
        <f t="shared" si="3"/>
        <v>(246, 'Spark' ,4, 'Physical',65,100,20, 'May paralyze opponent.',30),</v>
      </c>
    </row>
    <row r="248" spans="1:12" x14ac:dyDescent="0.25">
      <c r="A248" s="15">
        <v>247</v>
      </c>
      <c r="B248" s="23" t="s">
        <v>1408</v>
      </c>
      <c r="C248" s="23">
        <v>14</v>
      </c>
      <c r="D248" s="23" t="s">
        <v>3551</v>
      </c>
      <c r="E248" s="17"/>
      <c r="F248" s="20">
        <v>90</v>
      </c>
      <c r="G248" s="20">
        <v>100</v>
      </c>
      <c r="H248" s="20">
        <v>10</v>
      </c>
      <c r="I248" s="20"/>
      <c r="J248" s="17" t="s">
        <v>1409</v>
      </c>
      <c r="K248" s="20">
        <v>100</v>
      </c>
      <c r="L248" s="15" t="str">
        <f t="shared" si="3"/>
        <v>(247, 'Spectral Thief' ,14, 'Physical',90,100,10, 'The user hides in the target's shadow, steals the target's stat boosts, and then attacks.',100),</v>
      </c>
    </row>
    <row r="249" spans="1:12" x14ac:dyDescent="0.25">
      <c r="A249" s="15">
        <v>248</v>
      </c>
      <c r="B249" s="23" t="s">
        <v>1410</v>
      </c>
      <c r="C249" s="23">
        <v>1</v>
      </c>
      <c r="D249" s="23" t="s">
        <v>3551</v>
      </c>
      <c r="E249" s="17"/>
      <c r="F249" s="20">
        <v>20</v>
      </c>
      <c r="G249" s="20">
        <v>100</v>
      </c>
      <c r="H249" s="20">
        <v>15</v>
      </c>
      <c r="I249" s="20"/>
      <c r="J249" s="17" t="s">
        <v>995</v>
      </c>
      <c r="K249" s="20">
        <v>100</v>
      </c>
      <c r="L249" s="15" t="str">
        <f t="shared" si="3"/>
        <v>(248, 'Spike Cannon' ,1, 'Physical',20,100,15, 'Hits 2-5 times in one turn.',100),</v>
      </c>
    </row>
    <row r="250" spans="1:12" x14ac:dyDescent="0.25">
      <c r="A250" s="15">
        <v>249</v>
      </c>
      <c r="B250" s="23" t="s">
        <v>1411</v>
      </c>
      <c r="C250" s="23">
        <v>18</v>
      </c>
      <c r="D250" s="23" t="s">
        <v>3551</v>
      </c>
      <c r="E250" s="17"/>
      <c r="F250" s="20">
        <v>75</v>
      </c>
      <c r="G250" s="20">
        <v>100</v>
      </c>
      <c r="H250" s="20">
        <v>15</v>
      </c>
      <c r="I250" s="20"/>
      <c r="J250" s="17" t="s">
        <v>1412</v>
      </c>
      <c r="K250" s="20">
        <v>100</v>
      </c>
      <c r="L250" s="15" t="str">
        <f t="shared" si="3"/>
        <v>(249, 'Spirit Break' ,18, 'Physical',75,100,15, 'Lowers opponent's Special Attack.',100),</v>
      </c>
    </row>
    <row r="251" spans="1:12" x14ac:dyDescent="0.25">
      <c r="A251" s="15">
        <v>250</v>
      </c>
      <c r="B251" s="23" t="s">
        <v>1413</v>
      </c>
      <c r="C251" s="23">
        <v>14</v>
      </c>
      <c r="D251" s="23" t="s">
        <v>3551</v>
      </c>
      <c r="E251" s="17"/>
      <c r="F251" s="20">
        <v>80</v>
      </c>
      <c r="G251" s="20">
        <v>100</v>
      </c>
      <c r="H251" s="20">
        <v>10</v>
      </c>
      <c r="I251" s="20"/>
      <c r="J251" s="17" t="s">
        <v>1414</v>
      </c>
      <c r="K251" s="20">
        <v>100</v>
      </c>
      <c r="L251" s="15" t="str">
        <f t="shared" si="3"/>
        <v>(250, 'Spirit Shackle' ,14, 'Physical',80,100,10, 'Prevents the opponent from switching out.',100),</v>
      </c>
    </row>
    <row r="252" spans="1:12" x14ac:dyDescent="0.25">
      <c r="A252" s="15">
        <v>251</v>
      </c>
      <c r="B252" s="23" t="s">
        <v>1415</v>
      </c>
      <c r="C252" s="23">
        <v>13</v>
      </c>
      <c r="D252" s="23" t="s">
        <v>3551</v>
      </c>
      <c r="E252" s="17"/>
      <c r="F252" s="20">
        <v>190</v>
      </c>
      <c r="G252" s="20" t="s">
        <v>3560</v>
      </c>
      <c r="H252" s="20">
        <v>1</v>
      </c>
      <c r="I252" s="20"/>
      <c r="J252" s="17" t="s">
        <v>1416</v>
      </c>
      <c r="K252" s="20">
        <v>100</v>
      </c>
      <c r="L252" s="15" t="str">
        <f t="shared" si="3"/>
        <v>(251, 'Splintered Stormshards' ,13, 'Physical',190,null,1, 'Lycanroc-exclusive Z-Move.',100),</v>
      </c>
    </row>
    <row r="253" spans="1:12" x14ac:dyDescent="0.25">
      <c r="A253" s="15">
        <v>252</v>
      </c>
      <c r="B253" s="23" t="s">
        <v>1417</v>
      </c>
      <c r="C253" s="23">
        <v>12</v>
      </c>
      <c r="D253" s="23" t="s">
        <v>3551</v>
      </c>
      <c r="E253" s="17"/>
      <c r="F253" s="20">
        <v>65</v>
      </c>
      <c r="G253" s="20">
        <v>100</v>
      </c>
      <c r="H253" s="20">
        <v>20</v>
      </c>
      <c r="I253" s="20"/>
      <c r="J253" s="17" t="s">
        <v>1000</v>
      </c>
      <c r="K253" s="20">
        <v>30</v>
      </c>
      <c r="L253" s="15" t="str">
        <f t="shared" si="3"/>
        <v>(252, 'Steamroller' ,12, 'Physical',65,100,20, 'May cause flinching.',30),</v>
      </c>
    </row>
    <row r="254" spans="1:12" x14ac:dyDescent="0.25">
      <c r="A254" s="15">
        <v>253</v>
      </c>
      <c r="B254" s="23" t="s">
        <v>1418</v>
      </c>
      <c r="C254" s="23">
        <v>17</v>
      </c>
      <c r="D254" s="23" t="s">
        <v>3551</v>
      </c>
      <c r="E254" s="17"/>
      <c r="F254" s="20">
        <v>70</v>
      </c>
      <c r="G254" s="20">
        <v>90</v>
      </c>
      <c r="H254" s="20">
        <v>25</v>
      </c>
      <c r="I254" s="20" t="s">
        <v>1419</v>
      </c>
      <c r="J254" s="17" t="s">
        <v>1420</v>
      </c>
      <c r="K254" s="20">
        <v>10</v>
      </c>
      <c r="L254" s="15" t="str">
        <f t="shared" si="3"/>
        <v>(253, 'Steel Wing' ,17, 'Physical',70,90,25, 'May raise user's Defense.',10),</v>
      </c>
    </row>
    <row r="255" spans="1:12" x14ac:dyDescent="0.25">
      <c r="A255" s="15">
        <v>254</v>
      </c>
      <c r="B255" s="23" t="s">
        <v>1421</v>
      </c>
      <c r="C255" s="23">
        <v>1</v>
      </c>
      <c r="D255" s="23" t="s">
        <v>3551</v>
      </c>
      <c r="E255" s="17"/>
      <c r="F255" s="20">
        <v>65</v>
      </c>
      <c r="G255" s="20">
        <v>100</v>
      </c>
      <c r="H255" s="20">
        <v>20</v>
      </c>
      <c r="I255" s="20"/>
      <c r="J255" s="17" t="s">
        <v>1000</v>
      </c>
      <c r="K255" s="20">
        <v>30</v>
      </c>
      <c r="L255" s="15" t="str">
        <f t="shared" si="3"/>
        <v>(254, 'Stomp' ,1, 'Physical',65,100,20, 'May cause flinching.',30),</v>
      </c>
    </row>
    <row r="256" spans="1:12" x14ac:dyDescent="0.25">
      <c r="A256" s="15">
        <v>255</v>
      </c>
      <c r="B256" s="23" t="s">
        <v>1422</v>
      </c>
      <c r="C256" s="23">
        <v>9</v>
      </c>
      <c r="D256" s="23" t="s">
        <v>3551</v>
      </c>
      <c r="E256" s="17"/>
      <c r="F256" s="20">
        <v>75</v>
      </c>
      <c r="G256" s="20">
        <v>100</v>
      </c>
      <c r="H256" s="20">
        <v>10</v>
      </c>
      <c r="I256" s="20" t="s">
        <v>1423</v>
      </c>
      <c r="J256" s="17" t="s">
        <v>1424</v>
      </c>
      <c r="K256" s="20">
        <v>100</v>
      </c>
      <c r="L256" s="15" t="str">
        <f t="shared" si="3"/>
        <v>(255, 'Stomping Tantrum' ,9, 'Physical',75,100,10, 'Driven by frustration, the user attacks the target. If the user's previous move has failed, the power of this move doubles.',100),</v>
      </c>
    </row>
    <row r="257" spans="1:12" x14ac:dyDescent="0.25">
      <c r="A257" s="15">
        <v>256</v>
      </c>
      <c r="B257" s="23" t="s">
        <v>1425</v>
      </c>
      <c r="C257" s="23">
        <v>13</v>
      </c>
      <c r="D257" s="23" t="s">
        <v>3551</v>
      </c>
      <c r="E257" s="17"/>
      <c r="F257" s="20">
        <v>100</v>
      </c>
      <c r="G257" s="20">
        <v>80</v>
      </c>
      <c r="H257" s="20">
        <v>5</v>
      </c>
      <c r="I257" s="20"/>
      <c r="J257" s="17" t="s">
        <v>1002</v>
      </c>
      <c r="K257" s="20">
        <v>100</v>
      </c>
      <c r="L257" s="15" t="str">
        <f t="shared" si="3"/>
        <v>(256, 'Stone Edge' ,13, 'Physical',100,80,5, 'High critical hit ratio.',100),</v>
      </c>
    </row>
    <row r="258" spans="1:12" x14ac:dyDescent="0.25">
      <c r="A258" s="15">
        <v>257</v>
      </c>
      <c r="B258" s="23" t="s">
        <v>1426</v>
      </c>
      <c r="C258" s="23">
        <v>7</v>
      </c>
      <c r="D258" s="23" t="s">
        <v>3551</v>
      </c>
      <c r="E258" s="17"/>
      <c r="F258" s="20">
        <v>60</v>
      </c>
      <c r="G258" s="20">
        <v>100</v>
      </c>
      <c r="H258" s="20">
        <v>10</v>
      </c>
      <c r="I258" s="20"/>
      <c r="J258" s="17" t="s">
        <v>1427</v>
      </c>
      <c r="K258" s="20">
        <v>100</v>
      </c>
      <c r="L258" s="15" t="str">
        <f t="shared" si="3"/>
        <v>(257, 'Storm Throw' ,7, 'Physical',60,100,10, 'Always results in a critical hit.',100),</v>
      </c>
    </row>
    <row r="259" spans="1:12" x14ac:dyDescent="0.25">
      <c r="A259" s="15">
        <v>258</v>
      </c>
      <c r="B259" s="23" t="s">
        <v>1428</v>
      </c>
      <c r="C259" s="23">
        <v>1</v>
      </c>
      <c r="D259" s="23" t="s">
        <v>3551</v>
      </c>
      <c r="E259" s="17"/>
      <c r="F259" s="20">
        <v>80</v>
      </c>
      <c r="G259" s="20">
        <v>100</v>
      </c>
      <c r="H259" s="20">
        <v>15</v>
      </c>
      <c r="I259" s="20"/>
      <c r="J259" s="17"/>
      <c r="K259" s="20">
        <v>100</v>
      </c>
      <c r="L259" s="15" t="str">
        <f t="shared" ref="L259:L322" si="4">"("&amp;A259&amp;", '"&amp;B259&amp;"' ,"&amp;C259&amp;", '"&amp;D259&amp;"',"&amp;F259&amp;","&amp;G259&amp;","&amp;H259&amp;", '"&amp;J259&amp;"',"&amp;K259&amp;"),"</f>
        <v>(258, 'Strength' ,1, 'Physical',80,100,15, '',100),</v>
      </c>
    </row>
    <row r="260" spans="1:12" x14ac:dyDescent="0.25">
      <c r="A260" s="15">
        <v>259</v>
      </c>
      <c r="B260" s="23" t="s">
        <v>1429</v>
      </c>
      <c r="C260" s="23">
        <v>1</v>
      </c>
      <c r="D260" s="23" t="s">
        <v>3551</v>
      </c>
      <c r="E260" s="17"/>
      <c r="F260" s="20">
        <v>50</v>
      </c>
      <c r="G260" s="20">
        <v>100</v>
      </c>
      <c r="H260" s="20" t="s">
        <v>1</v>
      </c>
      <c r="I260" s="20"/>
      <c r="J260" s="17" t="s">
        <v>1430</v>
      </c>
      <c r="K260" s="20">
        <v>100</v>
      </c>
      <c r="L260" s="15" t="str">
        <f t="shared" si="4"/>
        <v>(259, 'Struggle' ,1, 'Physical',50,100,—, 'Only usable when all PP are gone. Hurts the user.',100),</v>
      </c>
    </row>
    <row r="261" spans="1:12" x14ac:dyDescent="0.25">
      <c r="A261" s="15">
        <v>260</v>
      </c>
      <c r="B261" s="23" t="s">
        <v>1431</v>
      </c>
      <c r="C261" s="23">
        <v>7</v>
      </c>
      <c r="D261" s="23" t="s">
        <v>3551</v>
      </c>
      <c r="E261" s="17"/>
      <c r="F261" s="20">
        <v>80</v>
      </c>
      <c r="G261" s="20">
        <v>80</v>
      </c>
      <c r="H261" s="20">
        <v>20</v>
      </c>
      <c r="I261" s="20"/>
      <c r="J261" s="17" t="s">
        <v>1040</v>
      </c>
      <c r="K261" s="20">
        <v>100</v>
      </c>
      <c r="L261" s="15" t="str">
        <f t="shared" si="4"/>
        <v>(260, 'Submission' ,7, 'Physical',80,80,20, 'User receives recoil damage.',100),</v>
      </c>
    </row>
    <row r="262" spans="1:12" x14ac:dyDescent="0.25">
      <c r="A262" s="15">
        <v>261</v>
      </c>
      <c r="B262" s="23" t="s">
        <v>1432</v>
      </c>
      <c r="C262" s="23">
        <v>16</v>
      </c>
      <c r="D262" s="23" t="s">
        <v>3551</v>
      </c>
      <c r="E262" s="17"/>
      <c r="F262" s="20">
        <v>70</v>
      </c>
      <c r="G262" s="20">
        <v>100</v>
      </c>
      <c r="H262" s="20">
        <v>5</v>
      </c>
      <c r="I262" s="20"/>
      <c r="J262" s="17" t="s">
        <v>1433</v>
      </c>
      <c r="K262" s="20">
        <v>100</v>
      </c>
      <c r="L262" s="15" t="str">
        <f t="shared" si="4"/>
        <v>(261, 'Sucker Punch' ,16, 'Physical',70,100,5, 'User attacks first, but only works if opponent is readying an attack.',100),</v>
      </c>
    </row>
    <row r="263" spans="1:12" x14ac:dyDescent="0.25">
      <c r="A263" s="15">
        <v>262</v>
      </c>
      <c r="B263" s="23" t="s">
        <v>1434</v>
      </c>
      <c r="C263" s="23">
        <v>17</v>
      </c>
      <c r="D263" s="23" t="s">
        <v>3551</v>
      </c>
      <c r="E263" s="17"/>
      <c r="F263" s="20">
        <v>100</v>
      </c>
      <c r="G263" s="20">
        <v>100</v>
      </c>
      <c r="H263" s="20">
        <v>5</v>
      </c>
      <c r="I263" s="20"/>
      <c r="J263" s="17" t="s">
        <v>1435</v>
      </c>
      <c r="K263" s="20">
        <v>100</v>
      </c>
      <c r="L263" s="15" t="str">
        <f t="shared" si="4"/>
        <v>(262, 'Sunsteel Strike' ,17, 'Physical',100,100,5, 'Ignores the target's ability.',100),</v>
      </c>
    </row>
    <row r="264" spans="1:12" x14ac:dyDescent="0.25">
      <c r="A264" s="15">
        <v>263</v>
      </c>
      <c r="B264" s="23" t="s">
        <v>1436</v>
      </c>
      <c r="C264" s="23">
        <v>1</v>
      </c>
      <c r="D264" s="23" t="s">
        <v>3551</v>
      </c>
      <c r="E264" s="17"/>
      <c r="F264" s="20" t="s">
        <v>3560</v>
      </c>
      <c r="G264" s="20">
        <v>90</v>
      </c>
      <c r="H264" s="20">
        <v>10</v>
      </c>
      <c r="I264" s="20"/>
      <c r="J264" s="17" t="s">
        <v>1437</v>
      </c>
      <c r="K264" s="20">
        <v>100</v>
      </c>
      <c r="L264" s="15" t="str">
        <f t="shared" si="4"/>
        <v>(263, 'Super Fang' ,1, 'Physical',null,90,10, 'Always takes off half of the opponent's HP.',100),</v>
      </c>
    </row>
    <row r="265" spans="1:12" x14ac:dyDescent="0.25">
      <c r="A265" s="15">
        <v>264</v>
      </c>
      <c r="B265" s="23" t="s">
        <v>1438</v>
      </c>
      <c r="C265" s="23">
        <v>7</v>
      </c>
      <c r="D265" s="23" t="s">
        <v>3551</v>
      </c>
      <c r="E265" s="17"/>
      <c r="F265" s="20">
        <v>120</v>
      </c>
      <c r="G265" s="20">
        <v>100</v>
      </c>
      <c r="H265" s="20">
        <v>5</v>
      </c>
      <c r="I265" s="20"/>
      <c r="J265" s="17" t="s">
        <v>1439</v>
      </c>
      <c r="K265" s="20">
        <v>100</v>
      </c>
      <c r="L265" s="15" t="str">
        <f t="shared" si="4"/>
        <v>(264, 'Superpower' ,7, 'Physical',120,100,5, 'Lowers user's Attack and Defense.',100),</v>
      </c>
    </row>
    <row r="266" spans="1:12" x14ac:dyDescent="0.25">
      <c r="A266" s="15">
        <v>265</v>
      </c>
      <c r="B266" s="23" t="s">
        <v>1440</v>
      </c>
      <c r="C266" s="23">
        <v>1</v>
      </c>
      <c r="D266" s="23" t="s">
        <v>3551</v>
      </c>
      <c r="E266" s="17"/>
      <c r="F266" s="20">
        <v>40</v>
      </c>
      <c r="G266" s="20">
        <v>100</v>
      </c>
      <c r="H266" s="20">
        <v>35</v>
      </c>
      <c r="I266" s="20"/>
      <c r="J266" s="17"/>
      <c r="K266" s="20">
        <v>100</v>
      </c>
      <c r="L266" s="15" t="str">
        <f t="shared" si="4"/>
        <v>(265, 'Tackle' ,1, 'Physical',40,100,35, '',100),</v>
      </c>
    </row>
    <row r="267" spans="1:12" x14ac:dyDescent="0.25">
      <c r="A267" s="15">
        <v>266</v>
      </c>
      <c r="B267" s="23" t="s">
        <v>1441</v>
      </c>
      <c r="C267" s="23">
        <v>1</v>
      </c>
      <c r="D267" s="23" t="s">
        <v>3551</v>
      </c>
      <c r="E267" s="17"/>
      <c r="F267" s="20">
        <v>25</v>
      </c>
      <c r="G267" s="20">
        <v>85</v>
      </c>
      <c r="H267" s="20">
        <v>10</v>
      </c>
      <c r="I267" s="20" t="s">
        <v>1442</v>
      </c>
      <c r="J267" s="17" t="s">
        <v>995</v>
      </c>
      <c r="K267" s="20">
        <v>100</v>
      </c>
      <c r="L267" s="15" t="str">
        <f t="shared" si="4"/>
        <v>(266, 'Tail Slap' ,1, 'Physical',25,85,10, 'Hits 2-5 times in one turn.',100),</v>
      </c>
    </row>
    <row r="268" spans="1:12" x14ac:dyDescent="0.25">
      <c r="A268" s="15">
        <v>267</v>
      </c>
      <c r="B268" s="23" t="s">
        <v>1443</v>
      </c>
      <c r="C268" s="23">
        <v>1</v>
      </c>
      <c r="D268" s="23" t="s">
        <v>3551</v>
      </c>
      <c r="E268" s="17"/>
      <c r="F268" s="20">
        <v>90</v>
      </c>
      <c r="G268" s="20">
        <v>85</v>
      </c>
      <c r="H268" s="20">
        <v>20</v>
      </c>
      <c r="I268" s="20"/>
      <c r="J268" s="17" t="s">
        <v>1040</v>
      </c>
      <c r="K268" s="20">
        <v>100</v>
      </c>
      <c r="L268" s="15" t="str">
        <f t="shared" si="4"/>
        <v>(267, 'Take Down' ,1, 'Physical',90,85,20, 'User receives recoil damage.',100),</v>
      </c>
    </row>
    <row r="269" spans="1:12" x14ac:dyDescent="0.25">
      <c r="A269" s="15">
        <v>268</v>
      </c>
      <c r="B269" s="23" t="s">
        <v>1444</v>
      </c>
      <c r="C269" s="23">
        <v>16</v>
      </c>
      <c r="D269" s="23" t="s">
        <v>3551</v>
      </c>
      <c r="E269" s="17"/>
      <c r="F269" s="20">
        <v>60</v>
      </c>
      <c r="G269" s="20">
        <v>100</v>
      </c>
      <c r="H269" s="20">
        <v>25</v>
      </c>
      <c r="I269" s="20" t="s">
        <v>1445</v>
      </c>
      <c r="J269" s="17" t="s">
        <v>1446</v>
      </c>
      <c r="K269" s="20">
        <v>100</v>
      </c>
      <c r="L269" s="15" t="str">
        <f t="shared" si="4"/>
        <v>(268, 'Thief' ,16, 'Physical',60,100,25, 'Also steals opponent's held item.',100),</v>
      </c>
    </row>
    <row r="270" spans="1:12" x14ac:dyDescent="0.25">
      <c r="A270" s="15">
        <v>269</v>
      </c>
      <c r="B270" s="23" t="s">
        <v>1447</v>
      </c>
      <c r="C270" s="23">
        <v>9</v>
      </c>
      <c r="D270" s="23" t="s">
        <v>3551</v>
      </c>
      <c r="E270" s="17"/>
      <c r="F270" s="20">
        <v>90</v>
      </c>
      <c r="G270" s="20">
        <v>100</v>
      </c>
      <c r="H270" s="20">
        <v>10</v>
      </c>
      <c r="I270" s="20"/>
      <c r="J270" s="17" t="s">
        <v>1394</v>
      </c>
      <c r="K270" s="20">
        <v>100</v>
      </c>
      <c r="L270" s="15" t="str">
        <f t="shared" si="4"/>
        <v>(269, 'Thousand Arrows' ,9, 'Physical',90,100,10, 'Makes Flying-type Pokémon vulnerable to Ground moves.',100),</v>
      </c>
    </row>
    <row r="271" spans="1:12" x14ac:dyDescent="0.25">
      <c r="A271" s="15">
        <v>270</v>
      </c>
      <c r="B271" s="23" t="s">
        <v>1448</v>
      </c>
      <c r="C271" s="23">
        <v>9</v>
      </c>
      <c r="D271" s="23" t="s">
        <v>3551</v>
      </c>
      <c r="E271" s="17"/>
      <c r="F271" s="20">
        <v>90</v>
      </c>
      <c r="G271" s="20">
        <v>100</v>
      </c>
      <c r="H271" s="20">
        <v>10</v>
      </c>
      <c r="I271" s="20"/>
      <c r="J271" s="17" t="s">
        <v>1449</v>
      </c>
      <c r="K271" s="20">
        <v>100</v>
      </c>
      <c r="L271" s="15" t="str">
        <f t="shared" si="4"/>
        <v>(270, 'Thousand Waves' ,9, 'Physical',90,100,10, 'Opponent cannot flee or switch.',100),</v>
      </c>
    </row>
    <row r="272" spans="1:12" x14ac:dyDescent="0.25">
      <c r="A272" s="15">
        <v>271</v>
      </c>
      <c r="B272" s="23" t="s">
        <v>1450</v>
      </c>
      <c r="C272" s="23">
        <v>1</v>
      </c>
      <c r="D272" s="23" t="s">
        <v>3551</v>
      </c>
      <c r="E272" s="17"/>
      <c r="F272" s="20">
        <v>120</v>
      </c>
      <c r="G272" s="20">
        <v>100</v>
      </c>
      <c r="H272" s="20">
        <v>10</v>
      </c>
      <c r="I272" s="20"/>
      <c r="J272" s="17" t="s">
        <v>1279</v>
      </c>
      <c r="K272" s="20">
        <v>100</v>
      </c>
      <c r="L272" s="15" t="str">
        <f t="shared" si="4"/>
        <v>(271, 'Thrash' ,1, 'Physical',120,100,10, 'User attacks for 2-3 turns but then becomes confused.',100),</v>
      </c>
    </row>
    <row r="273" spans="1:12" x14ac:dyDescent="0.25">
      <c r="A273" s="15">
        <v>272</v>
      </c>
      <c r="B273" s="23" t="s">
        <v>1451</v>
      </c>
      <c r="C273" s="23">
        <v>16</v>
      </c>
      <c r="D273" s="23" t="s">
        <v>3551</v>
      </c>
      <c r="E273" s="17"/>
      <c r="F273" s="20">
        <v>80</v>
      </c>
      <c r="G273" s="20">
        <v>100</v>
      </c>
      <c r="H273" s="20">
        <v>15</v>
      </c>
      <c r="I273" s="20"/>
      <c r="J273" s="17" t="s">
        <v>1452</v>
      </c>
      <c r="K273" s="20">
        <v>100</v>
      </c>
      <c r="L273" s="15" t="str">
        <f t="shared" si="4"/>
        <v>(272, 'Throat Chop' ,16, 'Physical',80,100,15, 'Prevents use of sound moves for two turns.',100),</v>
      </c>
    </row>
    <row r="274" spans="1:12" x14ac:dyDescent="0.25">
      <c r="A274" s="15">
        <v>273</v>
      </c>
      <c r="B274" s="23" t="s">
        <v>1453</v>
      </c>
      <c r="C274" s="23">
        <v>4</v>
      </c>
      <c r="D274" s="23" t="s">
        <v>3551</v>
      </c>
      <c r="E274" s="17"/>
      <c r="F274" s="20">
        <v>65</v>
      </c>
      <c r="G274" s="20">
        <v>95</v>
      </c>
      <c r="H274" s="20">
        <v>15</v>
      </c>
      <c r="I274" s="20" t="s">
        <v>1454</v>
      </c>
      <c r="J274" s="17" t="s">
        <v>1455</v>
      </c>
      <c r="K274" s="20">
        <v>10</v>
      </c>
      <c r="L274" s="15" t="str">
        <f t="shared" si="4"/>
        <v>(273, 'Thunder Fang' ,4, 'Physical',65,95,15, 'May cause flinching and/or paralyze opponent.',10),</v>
      </c>
    </row>
    <row r="275" spans="1:12" x14ac:dyDescent="0.25">
      <c r="A275" s="15">
        <v>274</v>
      </c>
      <c r="B275" s="23" t="s">
        <v>1456</v>
      </c>
      <c r="C275" s="23">
        <v>4</v>
      </c>
      <c r="D275" s="23" t="s">
        <v>3551</v>
      </c>
      <c r="E275" s="17"/>
      <c r="F275" s="20">
        <v>75</v>
      </c>
      <c r="G275" s="20">
        <v>100</v>
      </c>
      <c r="H275" s="20">
        <v>15</v>
      </c>
      <c r="I275" s="20" t="s">
        <v>1457</v>
      </c>
      <c r="J275" s="17" t="s">
        <v>1027</v>
      </c>
      <c r="K275" s="20">
        <v>10</v>
      </c>
      <c r="L275" s="15" t="str">
        <f t="shared" si="4"/>
        <v>(274, 'Thunder Punch' ,4, 'Physical',75,100,15, 'May paralyze opponent.',10),</v>
      </c>
    </row>
    <row r="276" spans="1:12" x14ac:dyDescent="0.25">
      <c r="A276" s="15">
        <v>275</v>
      </c>
      <c r="B276" s="23" t="s">
        <v>1458</v>
      </c>
      <c r="C276" s="23">
        <v>7</v>
      </c>
      <c r="D276" s="23" t="s">
        <v>3551</v>
      </c>
      <c r="E276" s="17"/>
      <c r="F276" s="20">
        <v>10</v>
      </c>
      <c r="G276" s="20">
        <v>90</v>
      </c>
      <c r="H276" s="20">
        <v>10</v>
      </c>
      <c r="I276" s="20"/>
      <c r="J276" s="17" t="s">
        <v>1459</v>
      </c>
      <c r="K276" s="20">
        <v>100</v>
      </c>
      <c r="L276" s="15" t="str">
        <f t="shared" si="4"/>
        <v>(275, 'Triple Kick' ,7, 'Physical',10,90,10, 'Hits thrice in one turn at increasing power.',100),</v>
      </c>
    </row>
    <row r="277" spans="1:12" x14ac:dyDescent="0.25">
      <c r="A277" s="15">
        <v>276</v>
      </c>
      <c r="B277" s="23" t="s">
        <v>1460</v>
      </c>
      <c r="C277" s="23">
        <v>5</v>
      </c>
      <c r="D277" s="23" t="s">
        <v>3551</v>
      </c>
      <c r="E277" s="17"/>
      <c r="F277" s="20">
        <v>70</v>
      </c>
      <c r="G277" s="20">
        <v>100</v>
      </c>
      <c r="H277" s="20">
        <v>15</v>
      </c>
      <c r="I277" s="20"/>
      <c r="J277" s="17" t="s">
        <v>1461</v>
      </c>
      <c r="K277" s="20">
        <v>100</v>
      </c>
      <c r="L277" s="15" t="str">
        <f t="shared" si="4"/>
        <v>(276, 'Trop Kick' ,5, 'Physical',70,100,15, 'Lowers opponent's Attack.',100),</v>
      </c>
    </row>
    <row r="278" spans="1:12" x14ac:dyDescent="0.25">
      <c r="A278" s="15">
        <v>277</v>
      </c>
      <c r="B278" s="23" t="s">
        <v>1462</v>
      </c>
      <c r="C278" s="23">
        <v>12</v>
      </c>
      <c r="D278" s="23" t="s">
        <v>3551</v>
      </c>
      <c r="E278" s="17"/>
      <c r="F278" s="20">
        <v>25</v>
      </c>
      <c r="G278" s="20">
        <v>100</v>
      </c>
      <c r="H278" s="20">
        <v>20</v>
      </c>
      <c r="I278" s="20"/>
      <c r="J278" s="17" t="s">
        <v>1463</v>
      </c>
      <c r="K278" s="20">
        <v>20</v>
      </c>
      <c r="L278" s="15" t="str">
        <f t="shared" si="4"/>
        <v>(277, 'Twineedle' ,12, 'Physical',25,100,20, 'Hits twice in one turn. May poison opponent.',20),</v>
      </c>
    </row>
    <row r="279" spans="1:12" x14ac:dyDescent="0.25">
      <c r="A279" s="15">
        <v>278</v>
      </c>
      <c r="B279" s="23" t="s">
        <v>1464</v>
      </c>
      <c r="C279" s="23">
        <v>12</v>
      </c>
      <c r="D279" s="23" t="s">
        <v>3551</v>
      </c>
      <c r="E279" s="17"/>
      <c r="F279" s="20">
        <v>70</v>
      </c>
      <c r="G279" s="20">
        <v>100</v>
      </c>
      <c r="H279" s="20">
        <v>20</v>
      </c>
      <c r="I279" s="20" t="s">
        <v>1465</v>
      </c>
      <c r="J279" s="17" t="s">
        <v>1466</v>
      </c>
      <c r="K279" s="20">
        <v>100</v>
      </c>
      <c r="L279" s="15" t="str">
        <f t="shared" si="4"/>
        <v>(278, 'U-turn' ,12, 'Physical',70,100,20, 'User switches out immediately after attacking.',100),</v>
      </c>
    </row>
    <row r="280" spans="1:12" x14ac:dyDescent="0.25">
      <c r="A280" s="15">
        <v>279</v>
      </c>
      <c r="B280" s="23" t="s">
        <v>1467</v>
      </c>
      <c r="C280" s="23">
        <v>2</v>
      </c>
      <c r="D280" s="23" t="s">
        <v>3551</v>
      </c>
      <c r="E280" s="17"/>
      <c r="F280" s="20">
        <v>180</v>
      </c>
      <c r="G280" s="20">
        <v>95</v>
      </c>
      <c r="H280" s="20">
        <v>5</v>
      </c>
      <c r="I280" s="20"/>
      <c r="J280" s="17" t="s">
        <v>1468</v>
      </c>
      <c r="K280" s="20">
        <v>100</v>
      </c>
      <c r="L280" s="15" t="str">
        <f t="shared" si="4"/>
        <v>(279, 'V-create' ,2, 'Physical',180,95,5, 'Lowers user's Defense, Special Defense and Speed.',100),</v>
      </c>
    </row>
    <row r="281" spans="1:12" x14ac:dyDescent="0.25">
      <c r="A281" s="15">
        <v>280</v>
      </c>
      <c r="B281" s="23" t="s">
        <v>1469</v>
      </c>
      <c r="C281" s="23">
        <v>1</v>
      </c>
      <c r="D281" s="23" t="s">
        <v>3551</v>
      </c>
      <c r="E281" s="17"/>
      <c r="F281" s="20" t="s">
        <v>3560</v>
      </c>
      <c r="G281" s="20">
        <v>200</v>
      </c>
      <c r="H281" s="20">
        <v>20</v>
      </c>
      <c r="I281" s="20"/>
      <c r="J281" s="17" t="s">
        <v>1470</v>
      </c>
      <c r="K281" s="20">
        <v>100</v>
      </c>
      <c r="L281" s="15" t="str">
        <f t="shared" si="4"/>
        <v>(280, 'Veevee Volley' ,1, 'Physical',null,200,20, 'Power increases when player's bond is stronger.',100),</v>
      </c>
    </row>
    <row r="282" spans="1:12" x14ac:dyDescent="0.25">
      <c r="A282" s="15">
        <v>281</v>
      </c>
      <c r="B282" s="23" t="s">
        <v>1471</v>
      </c>
      <c r="C282" s="23">
        <v>5</v>
      </c>
      <c r="D282" s="23" t="s">
        <v>3551</v>
      </c>
      <c r="E282" s="17"/>
      <c r="F282" s="20">
        <v>45</v>
      </c>
      <c r="G282" s="20">
        <v>100</v>
      </c>
      <c r="H282" s="20">
        <v>25</v>
      </c>
      <c r="I282" s="20"/>
      <c r="J282" s="17"/>
      <c r="K282" s="20">
        <v>100</v>
      </c>
      <c r="L282" s="15" t="str">
        <f t="shared" si="4"/>
        <v>(281, 'Vine Whip' ,5, 'Physical',45,100,25, '',100),</v>
      </c>
    </row>
    <row r="283" spans="1:12" x14ac:dyDescent="0.25">
      <c r="A283" s="15">
        <v>282</v>
      </c>
      <c r="B283" s="23" t="s">
        <v>1472</v>
      </c>
      <c r="C283" s="23">
        <v>1</v>
      </c>
      <c r="D283" s="23" t="s">
        <v>3551</v>
      </c>
      <c r="E283" s="17"/>
      <c r="F283" s="20">
        <v>55</v>
      </c>
      <c r="G283" s="20">
        <v>100</v>
      </c>
      <c r="H283" s="20">
        <v>30</v>
      </c>
      <c r="I283" s="20"/>
      <c r="J283" s="17"/>
      <c r="K283" s="20">
        <v>100</v>
      </c>
      <c r="L283" s="15" t="str">
        <f t="shared" si="4"/>
        <v>(282, 'Vise Grip' ,1, 'Physical',55,100,30, '',100),</v>
      </c>
    </row>
    <row r="284" spans="1:12" x14ac:dyDescent="0.25">
      <c r="A284" s="15">
        <v>283</v>
      </c>
      <c r="B284" s="23" t="s">
        <v>1473</v>
      </c>
      <c r="C284" s="23">
        <v>7</v>
      </c>
      <c r="D284" s="23" t="s">
        <v>3551</v>
      </c>
      <c r="E284" s="17"/>
      <c r="F284" s="20">
        <v>70</v>
      </c>
      <c r="G284" s="20">
        <v>200</v>
      </c>
      <c r="H284" s="20">
        <v>10</v>
      </c>
      <c r="I284" s="20"/>
      <c r="J284" s="17" t="s">
        <v>1474</v>
      </c>
      <c r="K284" s="20">
        <v>100</v>
      </c>
      <c r="L284" s="15" t="str">
        <f t="shared" si="4"/>
        <v>(283, 'Vital Throw' ,7, 'Physical',70,200,10, 'User attacks last, but ignores Accuracy and Evasiveness.',100),</v>
      </c>
    </row>
    <row r="285" spans="1:12" x14ac:dyDescent="0.25">
      <c r="A285" s="15">
        <v>284</v>
      </c>
      <c r="B285" s="23" t="s">
        <v>1475</v>
      </c>
      <c r="C285" s="23">
        <v>4</v>
      </c>
      <c r="D285" s="23" t="s">
        <v>3551</v>
      </c>
      <c r="E285" s="17"/>
      <c r="F285" s="20">
        <v>120</v>
      </c>
      <c r="G285" s="20">
        <v>100</v>
      </c>
      <c r="H285" s="20">
        <v>15</v>
      </c>
      <c r="I285" s="20"/>
      <c r="J285" s="17" t="s">
        <v>1476</v>
      </c>
      <c r="K285" s="20">
        <v>10</v>
      </c>
      <c r="L285" s="15" t="str">
        <f t="shared" si="4"/>
        <v>(284, 'Volt Tackle' ,4, 'Physical',120,100,15, 'User receives recoil damage. May paralyze opponent.',10),</v>
      </c>
    </row>
    <row r="286" spans="1:12" x14ac:dyDescent="0.25">
      <c r="A286" s="15">
        <v>285</v>
      </c>
      <c r="B286" s="23" t="s">
        <v>1477</v>
      </c>
      <c r="C286" s="23">
        <v>7</v>
      </c>
      <c r="D286" s="23" t="s">
        <v>3551</v>
      </c>
      <c r="E286" s="17"/>
      <c r="F286" s="20">
        <v>70</v>
      </c>
      <c r="G286" s="20">
        <v>100</v>
      </c>
      <c r="H286" s="20">
        <v>10</v>
      </c>
      <c r="I286" s="20"/>
      <c r="J286" s="17" t="s">
        <v>1478</v>
      </c>
      <c r="K286" s="20">
        <v>100</v>
      </c>
      <c r="L286" s="15" t="str">
        <f t="shared" si="4"/>
        <v>(285, 'Wake-Up Slap' ,7, 'Physical',70,100,10, 'Power doubles if opponent is asleep, but wakes it up.',100),</v>
      </c>
    </row>
    <row r="287" spans="1:12" x14ac:dyDescent="0.25">
      <c r="A287" s="15">
        <v>286</v>
      </c>
      <c r="B287" s="23" t="s">
        <v>1479</v>
      </c>
      <c r="C287" s="23">
        <v>3</v>
      </c>
      <c r="D287" s="23" t="s">
        <v>3551</v>
      </c>
      <c r="E287" s="17"/>
      <c r="F287" s="20">
        <v>80</v>
      </c>
      <c r="G287" s="20">
        <v>100</v>
      </c>
      <c r="H287" s="20">
        <v>15</v>
      </c>
      <c r="I287" s="20"/>
      <c r="J287" s="17" t="s">
        <v>1000</v>
      </c>
      <c r="K287" s="20">
        <v>20</v>
      </c>
      <c r="L287" s="15" t="str">
        <f t="shared" si="4"/>
        <v>(286, 'Waterfall' ,3, 'Physical',80,100,15, 'May cause flinching.',20),</v>
      </c>
    </row>
    <row r="288" spans="1:12" x14ac:dyDescent="0.25">
      <c r="A288" s="15">
        <v>287</v>
      </c>
      <c r="B288" s="23" t="s">
        <v>1480</v>
      </c>
      <c r="C288" s="23">
        <v>4</v>
      </c>
      <c r="D288" s="23" t="s">
        <v>3551</v>
      </c>
      <c r="E288" s="17"/>
      <c r="F288" s="20">
        <v>90</v>
      </c>
      <c r="G288" s="20">
        <v>100</v>
      </c>
      <c r="H288" s="20">
        <v>15</v>
      </c>
      <c r="I288" s="20"/>
      <c r="J288" s="17" t="s">
        <v>1040</v>
      </c>
      <c r="K288" s="20">
        <v>100</v>
      </c>
      <c r="L288" s="15" t="str">
        <f t="shared" si="4"/>
        <v>(287, 'Wild Charge' ,4, 'Physical',90,100,15, 'User receives recoil damage.',100),</v>
      </c>
    </row>
    <row r="289" spans="1:12" x14ac:dyDescent="0.25">
      <c r="A289" s="15">
        <v>288</v>
      </c>
      <c r="B289" s="23" t="s">
        <v>1481</v>
      </c>
      <c r="C289" s="23">
        <v>10</v>
      </c>
      <c r="D289" s="23" t="s">
        <v>3551</v>
      </c>
      <c r="E289" s="17"/>
      <c r="F289" s="20">
        <v>60</v>
      </c>
      <c r="G289" s="20">
        <v>100</v>
      </c>
      <c r="H289" s="20">
        <v>35</v>
      </c>
      <c r="I289" s="20"/>
      <c r="J289" s="17"/>
      <c r="K289" s="20">
        <v>100</v>
      </c>
      <c r="L289" s="15" t="str">
        <f t="shared" si="4"/>
        <v>(288, 'Wing Attack' ,10, 'Physical',60,100,35, '',100),</v>
      </c>
    </row>
    <row r="290" spans="1:12" x14ac:dyDescent="0.25">
      <c r="A290" s="15">
        <v>289</v>
      </c>
      <c r="B290" s="23" t="s">
        <v>1482</v>
      </c>
      <c r="C290" s="23">
        <v>5</v>
      </c>
      <c r="D290" s="23" t="s">
        <v>3551</v>
      </c>
      <c r="E290" s="17"/>
      <c r="F290" s="20">
        <v>120</v>
      </c>
      <c r="G290" s="20">
        <v>100</v>
      </c>
      <c r="H290" s="20">
        <v>15</v>
      </c>
      <c r="I290" s="20"/>
      <c r="J290" s="17" t="s">
        <v>1040</v>
      </c>
      <c r="K290" s="20">
        <v>100</v>
      </c>
      <c r="L290" s="15" t="str">
        <f t="shared" si="4"/>
        <v>(289, 'Wood Hammer' ,5, 'Physical',120,100,15, 'User receives recoil damage.',100),</v>
      </c>
    </row>
    <row r="291" spans="1:12" x14ac:dyDescent="0.25">
      <c r="A291" s="15">
        <v>290</v>
      </c>
      <c r="B291" s="23" t="s">
        <v>1483</v>
      </c>
      <c r="C291" s="23">
        <v>1</v>
      </c>
      <c r="D291" s="23" t="s">
        <v>3551</v>
      </c>
      <c r="E291" s="17"/>
      <c r="F291" s="20">
        <v>15</v>
      </c>
      <c r="G291" s="20">
        <v>90</v>
      </c>
      <c r="H291" s="20">
        <v>20</v>
      </c>
      <c r="I291" s="20"/>
      <c r="J291" s="17" t="s">
        <v>1020</v>
      </c>
      <c r="K291" s="20">
        <v>100</v>
      </c>
      <c r="L291" s="15" t="str">
        <f t="shared" si="4"/>
        <v>(290, 'Wrap' ,1, 'Physical',15,90,20, 'Traps opponent, damaging them for 4-5 turns.',100),</v>
      </c>
    </row>
    <row r="292" spans="1:12" x14ac:dyDescent="0.25">
      <c r="A292" s="15">
        <v>291</v>
      </c>
      <c r="B292" s="23" t="s">
        <v>1484</v>
      </c>
      <c r="C292" s="23">
        <v>12</v>
      </c>
      <c r="D292" s="23" t="s">
        <v>3551</v>
      </c>
      <c r="E292" s="17"/>
      <c r="F292" s="20">
        <v>80</v>
      </c>
      <c r="G292" s="20">
        <v>100</v>
      </c>
      <c r="H292" s="20">
        <v>15</v>
      </c>
      <c r="I292" s="20"/>
      <c r="J292" s="17"/>
      <c r="K292" s="20">
        <v>100</v>
      </c>
      <c r="L292" s="15" t="str">
        <f t="shared" si="4"/>
        <v>(291, 'X-Scissor' ,12, 'Physical',80,100,15, '',100),</v>
      </c>
    </row>
    <row r="293" spans="1:12" x14ac:dyDescent="0.25">
      <c r="A293" s="15">
        <v>292</v>
      </c>
      <c r="B293" s="23" t="s">
        <v>1485</v>
      </c>
      <c r="C293" s="23">
        <v>11</v>
      </c>
      <c r="D293" s="23" t="s">
        <v>3551</v>
      </c>
      <c r="E293" s="17"/>
      <c r="F293" s="20">
        <v>80</v>
      </c>
      <c r="G293" s="20">
        <v>90</v>
      </c>
      <c r="H293" s="20">
        <v>15</v>
      </c>
      <c r="I293" s="20"/>
      <c r="J293" s="17" t="s">
        <v>1000</v>
      </c>
      <c r="K293" s="20">
        <v>20</v>
      </c>
      <c r="L293" s="15" t="str">
        <f t="shared" si="4"/>
        <v>(292, 'Zen Headbutt' ,11, 'Physical',80,90,15, 'May cause flinching.',20),</v>
      </c>
    </row>
    <row r="294" spans="1:12" x14ac:dyDescent="0.25">
      <c r="A294" s="15">
        <v>293</v>
      </c>
      <c r="B294" s="23" t="s">
        <v>1486</v>
      </c>
      <c r="C294" s="23">
        <v>4</v>
      </c>
      <c r="D294" s="23" t="s">
        <v>3551</v>
      </c>
      <c r="E294" s="17"/>
      <c r="F294" s="20">
        <v>80</v>
      </c>
      <c r="G294" s="20">
        <v>100</v>
      </c>
      <c r="H294" s="20">
        <v>10</v>
      </c>
      <c r="I294" s="20"/>
      <c r="J294" s="17" t="s">
        <v>1487</v>
      </c>
      <c r="K294" s="20">
        <v>100</v>
      </c>
      <c r="L294" s="15" t="str">
        <f t="shared" si="4"/>
        <v>(293, 'Zing Zap' ,4, 'Physical',80,100,10, 'A strong electric blast crashes down on the target, giving it an electric shock. This may also make the target flinch.',100),</v>
      </c>
    </row>
    <row r="295" spans="1:12" x14ac:dyDescent="0.25">
      <c r="A295" s="15">
        <v>294</v>
      </c>
      <c r="B295" s="23" t="s">
        <v>1488</v>
      </c>
      <c r="C295" s="23">
        <v>4</v>
      </c>
      <c r="D295" s="23" t="s">
        <v>3551</v>
      </c>
      <c r="E295" s="17"/>
      <c r="F295" s="20">
        <v>50</v>
      </c>
      <c r="G295" s="20">
        <v>100</v>
      </c>
      <c r="H295" s="20">
        <v>15</v>
      </c>
      <c r="I295" s="20"/>
      <c r="J295" s="17" t="s">
        <v>1489</v>
      </c>
      <c r="K295" s="20">
        <v>100</v>
      </c>
      <c r="L295" s="15" t="str">
        <f t="shared" si="4"/>
        <v>(294, 'Zippy Zap' ,4, 'Physical',50,100,15, 'High critical-hit ratio.',100),</v>
      </c>
    </row>
    <row r="296" spans="1:12" x14ac:dyDescent="0.25">
      <c r="A296" s="15">
        <v>295</v>
      </c>
      <c r="B296" s="23" t="s">
        <v>0</v>
      </c>
      <c r="C296" s="23">
        <v>4</v>
      </c>
      <c r="D296" s="23" t="s">
        <v>3552</v>
      </c>
      <c r="E296" s="17"/>
      <c r="F296" s="20">
        <v>195</v>
      </c>
      <c r="G296" s="20" t="s">
        <v>3560</v>
      </c>
      <c r="H296" s="20">
        <v>1</v>
      </c>
      <c r="I296" s="20"/>
      <c r="J296" s="17" t="s">
        <v>2</v>
      </c>
      <c r="K296" s="20">
        <v>100</v>
      </c>
      <c r="L296" s="15" t="str">
        <f t="shared" si="4"/>
        <v>(295, '10,000,000 Volt Thunderbolt' ,4, 'Special',195,null,1, 'Pikachu-exclusive Z-Move.',100),</v>
      </c>
    </row>
    <row r="297" spans="1:12" x14ac:dyDescent="0.25">
      <c r="A297" s="15">
        <v>296</v>
      </c>
      <c r="B297" s="23" t="s">
        <v>3</v>
      </c>
      <c r="C297" s="23">
        <v>5</v>
      </c>
      <c r="D297" s="23" t="s">
        <v>3552</v>
      </c>
      <c r="E297" s="17"/>
      <c r="F297" s="20">
        <v>20</v>
      </c>
      <c r="G297" s="20">
        <v>100</v>
      </c>
      <c r="H297" s="20">
        <v>25</v>
      </c>
      <c r="I297" s="20"/>
      <c r="J297" s="17" t="s">
        <v>4</v>
      </c>
      <c r="K297" s="20">
        <v>100</v>
      </c>
      <c r="L297" s="15" t="str">
        <f t="shared" si="4"/>
        <v>(296, 'Absorb' ,5, 'Special',20,100,25, 'User recovers half the HP inflicted on opponent.',100),</v>
      </c>
    </row>
    <row r="298" spans="1:12" x14ac:dyDescent="0.25">
      <c r="A298" s="15">
        <v>297</v>
      </c>
      <c r="B298" s="23" t="s">
        <v>7</v>
      </c>
      <c r="C298" s="23">
        <v>8</v>
      </c>
      <c r="D298" s="23" t="s">
        <v>3552</v>
      </c>
      <c r="E298" s="17"/>
      <c r="F298" s="20">
        <v>40</v>
      </c>
      <c r="G298" s="20">
        <v>100</v>
      </c>
      <c r="H298" s="20">
        <v>30</v>
      </c>
      <c r="I298" s="20"/>
      <c r="J298" s="17" t="s">
        <v>8</v>
      </c>
      <c r="K298" s="20">
        <v>10</v>
      </c>
      <c r="L298" s="15" t="str">
        <f t="shared" si="4"/>
        <v>(297, 'Acid' ,8, 'Special',40,100,30, 'May lower opponent's Special Defense.',10),</v>
      </c>
    </row>
    <row r="299" spans="1:12" x14ac:dyDescent="0.25">
      <c r="A299" s="15">
        <v>298</v>
      </c>
      <c r="B299" s="23" t="s">
        <v>1490</v>
      </c>
      <c r="C299" s="23">
        <v>8</v>
      </c>
      <c r="D299" s="23" t="s">
        <v>3552</v>
      </c>
      <c r="E299" s="17"/>
      <c r="F299" s="20">
        <v>40</v>
      </c>
      <c r="G299" s="20">
        <v>100</v>
      </c>
      <c r="H299" s="20">
        <v>20</v>
      </c>
      <c r="I299" s="20"/>
      <c r="J299" s="17" t="s">
        <v>1491</v>
      </c>
      <c r="K299" s="20">
        <v>100</v>
      </c>
      <c r="L299" s="15" t="str">
        <f t="shared" si="4"/>
        <v>(298, 'Acid Spray' ,8, 'Special',40,100,20, 'Sharply lowers opponent's Special Defense.',100),</v>
      </c>
    </row>
    <row r="300" spans="1:12" x14ac:dyDescent="0.25">
      <c r="A300" s="15">
        <v>299</v>
      </c>
      <c r="B300" s="23" t="s">
        <v>1492</v>
      </c>
      <c r="C300" s="23">
        <v>10</v>
      </c>
      <c r="D300" s="23" t="s">
        <v>3552</v>
      </c>
      <c r="E300" s="17"/>
      <c r="F300" s="20">
        <v>100</v>
      </c>
      <c r="G300" s="20">
        <v>95</v>
      </c>
      <c r="H300" s="20">
        <v>5</v>
      </c>
      <c r="I300" s="20"/>
      <c r="J300" s="17" t="s">
        <v>1002</v>
      </c>
      <c r="K300" s="20">
        <v>100</v>
      </c>
      <c r="L300" s="15" t="str">
        <f t="shared" si="4"/>
        <v>(299, 'Aeroblast' ,10, 'Special',100,95,5, 'High critical hit ratio.',100),</v>
      </c>
    </row>
    <row r="301" spans="1:12" x14ac:dyDescent="0.25">
      <c r="A301" s="15">
        <v>300</v>
      </c>
      <c r="B301" s="23" t="s">
        <v>1493</v>
      </c>
      <c r="C301" s="23">
        <v>10</v>
      </c>
      <c r="D301" s="23" t="s">
        <v>3552</v>
      </c>
      <c r="E301" s="17"/>
      <c r="F301" s="20">
        <v>60</v>
      </c>
      <c r="G301" s="20">
        <v>95</v>
      </c>
      <c r="H301" s="20">
        <v>25</v>
      </c>
      <c r="I301" s="20"/>
      <c r="J301" s="17" t="s">
        <v>1002</v>
      </c>
      <c r="K301" s="20">
        <v>100</v>
      </c>
      <c r="L301" s="15" t="str">
        <f t="shared" si="4"/>
        <v>(300, 'Air Cutter' ,10, 'Special',60,95,25, 'High critical hit ratio.',100),</v>
      </c>
    </row>
    <row r="302" spans="1:12" x14ac:dyDescent="0.25">
      <c r="A302" s="15">
        <v>301</v>
      </c>
      <c r="B302" s="23" t="s">
        <v>1494</v>
      </c>
      <c r="C302" s="23">
        <v>10</v>
      </c>
      <c r="D302" s="23" t="s">
        <v>3552</v>
      </c>
      <c r="E302" s="17"/>
      <c r="F302" s="20">
        <v>75</v>
      </c>
      <c r="G302" s="20">
        <v>95</v>
      </c>
      <c r="H302" s="20">
        <v>20</v>
      </c>
      <c r="I302" s="20" t="s">
        <v>1495</v>
      </c>
      <c r="J302" s="17" t="s">
        <v>1000</v>
      </c>
      <c r="K302" s="20">
        <v>30</v>
      </c>
      <c r="L302" s="15" t="str">
        <f t="shared" si="4"/>
        <v>(301, 'Air Slash' ,10, 'Special',75,95,20, 'May cause flinching.',30),</v>
      </c>
    </row>
    <row r="303" spans="1:12" x14ac:dyDescent="0.25">
      <c r="A303" s="15">
        <v>302</v>
      </c>
      <c r="B303" s="23" t="s">
        <v>1496</v>
      </c>
      <c r="C303" s="23">
        <v>13</v>
      </c>
      <c r="D303" s="23" t="s">
        <v>3552</v>
      </c>
      <c r="E303" s="17"/>
      <c r="F303" s="20">
        <v>60</v>
      </c>
      <c r="G303" s="20">
        <v>100</v>
      </c>
      <c r="H303" s="20">
        <v>5</v>
      </c>
      <c r="I303" s="20"/>
      <c r="J303" s="17" t="s">
        <v>1497</v>
      </c>
      <c r="K303" s="20">
        <v>10</v>
      </c>
      <c r="L303" s="15" t="str">
        <f t="shared" si="4"/>
        <v>(302, 'Ancient Power' ,13, 'Special',60,100,5, 'May raise all user's stats at once.',10),</v>
      </c>
    </row>
    <row r="304" spans="1:12" x14ac:dyDescent="0.25">
      <c r="A304" s="15">
        <v>303</v>
      </c>
      <c r="B304" s="23" t="s">
        <v>1498</v>
      </c>
      <c r="C304" s="23">
        <v>5</v>
      </c>
      <c r="D304" s="23" t="s">
        <v>3552</v>
      </c>
      <c r="E304" s="17"/>
      <c r="F304" s="20">
        <v>80</v>
      </c>
      <c r="G304" s="20">
        <v>100</v>
      </c>
      <c r="H304" s="20">
        <v>10</v>
      </c>
      <c r="I304" s="20"/>
      <c r="J304" s="17" t="s">
        <v>1499</v>
      </c>
      <c r="K304" s="20">
        <v>100</v>
      </c>
      <c r="L304" s="15" t="str">
        <f t="shared" si="4"/>
        <v>(303, 'Apple Acid' ,5, 'Special',80,100,10, 'Lowers target's Special Defense.',100),</v>
      </c>
    </row>
    <row r="305" spans="1:12" x14ac:dyDescent="0.25">
      <c r="A305" s="15">
        <v>304</v>
      </c>
      <c r="B305" s="23" t="s">
        <v>1500</v>
      </c>
      <c r="C305" s="23">
        <v>7</v>
      </c>
      <c r="D305" s="23" t="s">
        <v>3552</v>
      </c>
      <c r="E305" s="17"/>
      <c r="F305" s="20">
        <v>80</v>
      </c>
      <c r="G305" s="20">
        <v>200</v>
      </c>
      <c r="H305" s="20">
        <v>20</v>
      </c>
      <c r="I305" s="20"/>
      <c r="J305" s="17" t="s">
        <v>989</v>
      </c>
      <c r="K305" s="20">
        <v>100</v>
      </c>
      <c r="L305" s="15" t="str">
        <f t="shared" si="4"/>
        <v>(304, 'Aura Sphere' ,7, 'Special',80,200,20, 'Ignores Accuracy and Evasiveness.',100),</v>
      </c>
    </row>
    <row r="306" spans="1:12" x14ac:dyDescent="0.25">
      <c r="A306" s="15">
        <v>305</v>
      </c>
      <c r="B306" s="23" t="s">
        <v>1501</v>
      </c>
      <c r="C306" s="23">
        <v>6</v>
      </c>
      <c r="D306" s="23" t="s">
        <v>3552</v>
      </c>
      <c r="E306" s="17"/>
      <c r="F306" s="20">
        <v>65</v>
      </c>
      <c r="G306" s="20">
        <v>100</v>
      </c>
      <c r="H306" s="20">
        <v>20</v>
      </c>
      <c r="I306" s="20"/>
      <c r="J306" s="17" t="s">
        <v>1297</v>
      </c>
      <c r="K306" s="20">
        <v>10</v>
      </c>
      <c r="L306" s="15" t="str">
        <f t="shared" si="4"/>
        <v>(305, 'Aurora Beam' ,6, 'Special',65,100,20, 'May lower opponent's Attack.',10),</v>
      </c>
    </row>
    <row r="307" spans="1:12" x14ac:dyDescent="0.25">
      <c r="A307" s="15">
        <v>306</v>
      </c>
      <c r="B307" s="23" t="s">
        <v>1502</v>
      </c>
      <c r="C307" s="23">
        <v>16</v>
      </c>
      <c r="D307" s="23" t="s">
        <v>3552</v>
      </c>
      <c r="E307" s="17"/>
      <c r="F307" s="20">
        <v>90</v>
      </c>
      <c r="G307" s="20">
        <v>100</v>
      </c>
      <c r="H307" s="20">
        <v>15</v>
      </c>
      <c r="I307" s="20"/>
      <c r="J307" s="17" t="s">
        <v>1503</v>
      </c>
      <c r="K307" s="20">
        <v>100</v>
      </c>
      <c r="L307" s="15" t="str">
        <f t="shared" si="4"/>
        <v>(306, 'Baddy Bad' ,16, 'Special',90,100,15, 'Reduces damage from Physical attacks.',100),</v>
      </c>
    </row>
    <row r="308" spans="1:12" x14ac:dyDescent="0.25">
      <c r="A308" s="15">
        <v>307</v>
      </c>
      <c r="B308" s="23" t="s">
        <v>1504</v>
      </c>
      <c r="C308" s="23">
        <v>8</v>
      </c>
      <c r="D308" s="23" t="s">
        <v>3552</v>
      </c>
      <c r="E308" s="17"/>
      <c r="F308" s="20">
        <v>120</v>
      </c>
      <c r="G308" s="20">
        <v>90</v>
      </c>
      <c r="H308" s="20">
        <v>10</v>
      </c>
      <c r="I308" s="20"/>
      <c r="J308" s="17" t="s">
        <v>1505</v>
      </c>
      <c r="K308" s="20">
        <v>100</v>
      </c>
      <c r="L308" s="15" t="str">
        <f t="shared" si="4"/>
        <v>(307, 'Belch' ,8, 'Special',120,90,10, 'User must have consumed a Berry.',100),</v>
      </c>
    </row>
    <row r="309" spans="1:12" x14ac:dyDescent="0.25">
      <c r="A309" s="15">
        <v>308</v>
      </c>
      <c r="B309" s="23" t="s">
        <v>1506</v>
      </c>
      <c r="C309" s="23">
        <v>2</v>
      </c>
      <c r="D309" s="23" t="s">
        <v>3552</v>
      </c>
      <c r="E309" s="17"/>
      <c r="F309" s="20">
        <v>150</v>
      </c>
      <c r="G309" s="20">
        <v>90</v>
      </c>
      <c r="H309" s="20">
        <v>5</v>
      </c>
      <c r="I309" s="20"/>
      <c r="J309" s="17" t="s">
        <v>1186</v>
      </c>
      <c r="K309" s="20">
        <v>100</v>
      </c>
      <c r="L309" s="15" t="str">
        <f t="shared" si="4"/>
        <v>(308, 'Blast Burn' ,2, 'Special',150,90,5, 'User must recharge next turn.',100),</v>
      </c>
    </row>
    <row r="310" spans="1:12" x14ac:dyDescent="0.25">
      <c r="A310" s="15">
        <v>309</v>
      </c>
      <c r="B310" s="23" t="s">
        <v>1507</v>
      </c>
      <c r="C310" s="23">
        <v>6</v>
      </c>
      <c r="D310" s="23" t="s">
        <v>3552</v>
      </c>
      <c r="E310" s="17"/>
      <c r="F310" s="20">
        <v>110</v>
      </c>
      <c r="G310" s="20">
        <v>70</v>
      </c>
      <c r="H310" s="20">
        <v>5</v>
      </c>
      <c r="I310" s="20"/>
      <c r="J310" s="17" t="s">
        <v>1223</v>
      </c>
      <c r="K310" s="20">
        <v>10</v>
      </c>
      <c r="L310" s="15" t="str">
        <f t="shared" si="4"/>
        <v>(309, 'Blizzard' ,6, 'Special',110,70,5, 'May freeze opponent.',10),</v>
      </c>
    </row>
    <row r="311" spans="1:12" x14ac:dyDescent="0.25">
      <c r="A311" s="15">
        <v>310</v>
      </c>
      <c r="B311" s="23" t="s">
        <v>1508</v>
      </c>
      <c r="C311" s="23">
        <v>2</v>
      </c>
      <c r="D311" s="23" t="s">
        <v>3552</v>
      </c>
      <c r="E311" s="17"/>
      <c r="F311" s="20">
        <v>130</v>
      </c>
      <c r="G311" s="20">
        <v>85</v>
      </c>
      <c r="H311" s="20">
        <v>5</v>
      </c>
      <c r="I311" s="20"/>
      <c r="J311" s="17" t="s">
        <v>1146</v>
      </c>
      <c r="K311" s="20">
        <v>20</v>
      </c>
      <c r="L311" s="15" t="str">
        <f t="shared" si="4"/>
        <v>(310, 'Blue Flare' ,2, 'Special',130,85,5, 'May burn opponent.',20),</v>
      </c>
    </row>
    <row r="312" spans="1:12" x14ac:dyDescent="0.25">
      <c r="A312" s="15">
        <v>311</v>
      </c>
      <c r="B312" s="23" t="s">
        <v>1509</v>
      </c>
      <c r="C312" s="23">
        <v>1</v>
      </c>
      <c r="D312" s="23" t="s">
        <v>3552</v>
      </c>
      <c r="E312" s="17"/>
      <c r="F312" s="20">
        <v>140</v>
      </c>
      <c r="G312" s="20">
        <v>100</v>
      </c>
      <c r="H312" s="20">
        <v>10</v>
      </c>
      <c r="I312" s="20"/>
      <c r="J312" s="17" t="s">
        <v>1288</v>
      </c>
      <c r="K312" s="20">
        <v>100</v>
      </c>
      <c r="L312" s="15" t="str">
        <f t="shared" si="4"/>
        <v>(311, 'Boomburst' ,1, 'Special',140,100,10, 'Hits all adjacent Pokémon.',100),</v>
      </c>
    </row>
    <row r="313" spans="1:12" x14ac:dyDescent="0.25">
      <c r="A313" s="15">
        <v>312</v>
      </c>
      <c r="B313" s="23" t="s">
        <v>1510</v>
      </c>
      <c r="C313" s="23">
        <v>3</v>
      </c>
      <c r="D313" s="23" t="s">
        <v>3552</v>
      </c>
      <c r="E313" s="17"/>
      <c r="F313" s="20">
        <v>90</v>
      </c>
      <c r="G313" s="20">
        <v>100</v>
      </c>
      <c r="H313" s="20">
        <v>15</v>
      </c>
      <c r="I313" s="20"/>
      <c r="J313" s="17" t="s">
        <v>4</v>
      </c>
      <c r="K313" s="20">
        <v>100</v>
      </c>
      <c r="L313" s="15" t="str">
        <f t="shared" si="4"/>
        <v>(312, 'Bouncy Bubble' ,3, 'Special',90,100,15, 'User recovers half the HP inflicted on opponent.',100),</v>
      </c>
    </row>
    <row r="314" spans="1:12" x14ac:dyDescent="0.25">
      <c r="A314" s="15">
        <v>313</v>
      </c>
      <c r="B314" s="23" t="s">
        <v>1511</v>
      </c>
      <c r="C314" s="23">
        <v>3</v>
      </c>
      <c r="D314" s="23" t="s">
        <v>3552</v>
      </c>
      <c r="E314" s="17"/>
      <c r="F314" s="20">
        <v>65</v>
      </c>
      <c r="G314" s="20">
        <v>100</v>
      </c>
      <c r="H314" s="20">
        <v>10</v>
      </c>
      <c r="I314" s="20" t="s">
        <v>1512</v>
      </c>
      <c r="J314" s="17" t="s">
        <v>1513</v>
      </c>
      <c r="K314" s="20">
        <v>100</v>
      </c>
      <c r="L314" s="15" t="str">
        <f t="shared" si="4"/>
        <v>(313, 'Brine' ,3, 'Special',65,100,10, 'Power doubles if opponent's HP is less than 50%.',100),</v>
      </c>
    </row>
    <row r="315" spans="1:12" x14ac:dyDescent="0.25">
      <c r="A315" s="15">
        <v>314</v>
      </c>
      <c r="B315" s="23" t="s">
        <v>1514</v>
      </c>
      <c r="C315" s="23">
        <v>3</v>
      </c>
      <c r="D315" s="23" t="s">
        <v>3552</v>
      </c>
      <c r="E315" s="17"/>
      <c r="F315" s="20">
        <v>40</v>
      </c>
      <c r="G315" s="20">
        <v>100</v>
      </c>
      <c r="H315" s="20">
        <v>30</v>
      </c>
      <c r="I315" s="20"/>
      <c r="J315" s="17" t="s">
        <v>1515</v>
      </c>
      <c r="K315" s="20">
        <v>10</v>
      </c>
      <c r="L315" s="15" t="str">
        <f t="shared" si="4"/>
        <v>(314, 'Bubble' ,3, 'Special',40,100,30, 'May lower opponent's Speed.',10),</v>
      </c>
    </row>
    <row r="316" spans="1:12" x14ac:dyDescent="0.25">
      <c r="A316" s="15">
        <v>315</v>
      </c>
      <c r="B316" s="23" t="s">
        <v>1516</v>
      </c>
      <c r="C316" s="23">
        <v>3</v>
      </c>
      <c r="D316" s="23" t="s">
        <v>3552</v>
      </c>
      <c r="E316" s="17"/>
      <c r="F316" s="20">
        <v>65</v>
      </c>
      <c r="G316" s="20">
        <v>100</v>
      </c>
      <c r="H316" s="20">
        <v>20</v>
      </c>
      <c r="I316" s="20"/>
      <c r="J316" s="17" t="s">
        <v>1515</v>
      </c>
      <c r="K316" s="20">
        <v>10</v>
      </c>
      <c r="L316" s="15" t="str">
        <f t="shared" si="4"/>
        <v>(315, 'Bubble Beam' ,3, 'Special',65,100,20, 'May lower opponent's Speed.',10),</v>
      </c>
    </row>
    <row r="317" spans="1:12" x14ac:dyDescent="0.25">
      <c r="A317" s="15">
        <v>316</v>
      </c>
      <c r="B317" s="23" t="s">
        <v>1517</v>
      </c>
      <c r="C317" s="23">
        <v>12</v>
      </c>
      <c r="D317" s="23" t="s">
        <v>3552</v>
      </c>
      <c r="E317" s="17"/>
      <c r="F317" s="20">
        <v>90</v>
      </c>
      <c r="G317" s="20">
        <v>100</v>
      </c>
      <c r="H317" s="20">
        <v>10</v>
      </c>
      <c r="I317" s="20"/>
      <c r="J317" s="17" t="s">
        <v>8</v>
      </c>
      <c r="K317" s="20">
        <v>10</v>
      </c>
      <c r="L317" s="15" t="str">
        <f t="shared" si="4"/>
        <v>(316, 'Bug Buzz' ,12, 'Special',90,100,10, 'May lower opponent's Special Defense.',10),</v>
      </c>
    </row>
    <row r="318" spans="1:12" x14ac:dyDescent="0.25">
      <c r="A318" s="15">
        <v>317</v>
      </c>
      <c r="B318" s="23" t="s">
        <v>1518</v>
      </c>
      <c r="C318" s="23">
        <v>2</v>
      </c>
      <c r="D318" s="23" t="s">
        <v>3552</v>
      </c>
      <c r="E318" s="17"/>
      <c r="F318" s="20">
        <v>130</v>
      </c>
      <c r="G318" s="20">
        <v>100</v>
      </c>
      <c r="H318" s="20">
        <v>5</v>
      </c>
      <c r="I318" s="20"/>
      <c r="J318" s="17" t="s">
        <v>1519</v>
      </c>
      <c r="K318" s="20">
        <v>100</v>
      </c>
      <c r="L318" s="15" t="str">
        <f t="shared" si="4"/>
        <v>(317, 'Burn Up' ,2, 'Special',130,100,5, 'To inflict massive damage, the user burns itself out. After using this move, the user will no longer be Fire type.',100),</v>
      </c>
    </row>
    <row r="319" spans="1:12" x14ac:dyDescent="0.25">
      <c r="A319" s="15">
        <v>318</v>
      </c>
      <c r="B319" s="23" t="s">
        <v>1520</v>
      </c>
      <c r="C319" s="23">
        <v>4</v>
      </c>
      <c r="D319" s="23" t="s">
        <v>3552</v>
      </c>
      <c r="E319" s="17"/>
      <c r="F319" s="20">
        <v>90</v>
      </c>
      <c r="G319" s="20">
        <v>100</v>
      </c>
      <c r="H319" s="20">
        <v>15</v>
      </c>
      <c r="I319" s="20"/>
      <c r="J319" s="17" t="s">
        <v>1521</v>
      </c>
      <c r="K319" s="20">
        <v>100</v>
      </c>
      <c r="L319" s="15" t="str">
        <f t="shared" si="4"/>
        <v>(318, 'Buzzy Buzz' ,4, 'Special',90,100,15, 'Paralyzes the opponent.',100),</v>
      </c>
    </row>
    <row r="320" spans="1:12" x14ac:dyDescent="0.25">
      <c r="A320" s="15">
        <v>319</v>
      </c>
      <c r="B320" s="23" t="s">
        <v>1522</v>
      </c>
      <c r="C320" s="23">
        <v>4</v>
      </c>
      <c r="D320" s="23" t="s">
        <v>3552</v>
      </c>
      <c r="E320" s="17"/>
      <c r="F320" s="20">
        <v>50</v>
      </c>
      <c r="G320" s="20">
        <v>90</v>
      </c>
      <c r="H320" s="20">
        <v>10</v>
      </c>
      <c r="I320" s="20"/>
      <c r="J320" s="17" t="s">
        <v>1523</v>
      </c>
      <c r="K320" s="20">
        <v>70</v>
      </c>
      <c r="L320" s="15" t="str">
        <f t="shared" si="4"/>
        <v>(319, 'Charge Beam' ,4, 'Special',50,90,10, 'May raise user's Special Attack.',70),</v>
      </c>
    </row>
    <row r="321" spans="1:12" x14ac:dyDescent="0.25">
      <c r="A321" s="15">
        <v>320</v>
      </c>
      <c r="B321" s="23" t="s">
        <v>1524</v>
      </c>
      <c r="C321" s="23">
        <v>10</v>
      </c>
      <c r="D321" s="23" t="s">
        <v>3552</v>
      </c>
      <c r="E321" s="17"/>
      <c r="F321" s="20">
        <v>65</v>
      </c>
      <c r="G321" s="20">
        <v>100</v>
      </c>
      <c r="H321" s="20">
        <v>20</v>
      </c>
      <c r="I321" s="20"/>
      <c r="J321" s="17" t="s">
        <v>1116</v>
      </c>
      <c r="K321" s="20">
        <v>100</v>
      </c>
      <c r="L321" s="15" t="str">
        <f t="shared" si="4"/>
        <v>(320, 'Chatter' ,10, 'Special',65,100,20, 'Confuses opponent.',100),</v>
      </c>
    </row>
    <row r="322" spans="1:12" x14ac:dyDescent="0.25">
      <c r="A322" s="15">
        <v>321</v>
      </c>
      <c r="B322" s="23" t="s">
        <v>1525</v>
      </c>
      <c r="C322" s="23">
        <v>15</v>
      </c>
      <c r="D322" s="23" t="s">
        <v>3552</v>
      </c>
      <c r="E322" s="17"/>
      <c r="F322" s="20">
        <v>110</v>
      </c>
      <c r="G322" s="20">
        <v>100</v>
      </c>
      <c r="H322" s="20">
        <v>5</v>
      </c>
      <c r="I322" s="20"/>
      <c r="J322" s="17" t="s">
        <v>1526</v>
      </c>
      <c r="K322" s="20">
        <v>100</v>
      </c>
      <c r="L322" s="15" t="str">
        <f t="shared" si="4"/>
        <v>(321, 'Clanging Scales' ,15, 'Special',110,100,5, 'Lowers user's Defense.',100),</v>
      </c>
    </row>
    <row r="323" spans="1:12" x14ac:dyDescent="0.25">
      <c r="A323" s="15">
        <v>322</v>
      </c>
      <c r="B323" s="23" t="s">
        <v>1527</v>
      </c>
      <c r="C323" s="23">
        <v>15</v>
      </c>
      <c r="D323" s="23" t="s">
        <v>3552</v>
      </c>
      <c r="E323" s="17"/>
      <c r="F323" s="20">
        <v>185</v>
      </c>
      <c r="G323" s="20" t="s">
        <v>3560</v>
      </c>
      <c r="H323" s="20">
        <v>1</v>
      </c>
      <c r="I323" s="20"/>
      <c r="J323" s="17" t="s">
        <v>1528</v>
      </c>
      <c r="K323" s="20">
        <v>100</v>
      </c>
      <c r="L323" s="15" t="str">
        <f t="shared" ref="L323:L386" si="5">"("&amp;A323&amp;", '"&amp;B323&amp;"' ,"&amp;C323&amp;", '"&amp;D323&amp;"',"&amp;F323&amp;","&amp;G323&amp;","&amp;H323&amp;", '"&amp;J323&amp;"',"&amp;K323&amp;"),"</f>
        <v>(322, 'Clangorous Soulblaze' ,15, 'Special',185,null,1, 'Kommo-o exclusive Z-Move.',100),</v>
      </c>
    </row>
    <row r="324" spans="1:12" x14ac:dyDescent="0.25">
      <c r="A324" s="15">
        <v>323</v>
      </c>
      <c r="B324" s="23" t="s">
        <v>1529</v>
      </c>
      <c r="C324" s="23">
        <v>8</v>
      </c>
      <c r="D324" s="23" t="s">
        <v>3552</v>
      </c>
      <c r="E324" s="17"/>
      <c r="F324" s="20">
        <v>50</v>
      </c>
      <c r="G324" s="20" t="s">
        <v>3560</v>
      </c>
      <c r="H324" s="20">
        <v>15</v>
      </c>
      <c r="I324" s="20"/>
      <c r="J324" s="17" t="s">
        <v>1530</v>
      </c>
      <c r="K324" s="20">
        <v>100</v>
      </c>
      <c r="L324" s="15" t="str">
        <f t="shared" si="5"/>
        <v>(323, 'Clear Smog' ,8, 'Special',50,null,15, 'Removes all of the target's stat changes.',100),</v>
      </c>
    </row>
    <row r="325" spans="1:12" x14ac:dyDescent="0.25">
      <c r="A325" s="15">
        <v>324</v>
      </c>
      <c r="B325" s="23" t="s">
        <v>1531</v>
      </c>
      <c r="C325" s="23">
        <v>11</v>
      </c>
      <c r="D325" s="23" t="s">
        <v>3552</v>
      </c>
      <c r="E325" s="17"/>
      <c r="F325" s="20">
        <v>50</v>
      </c>
      <c r="G325" s="20">
        <v>100</v>
      </c>
      <c r="H325" s="20">
        <v>25</v>
      </c>
      <c r="I325" s="20"/>
      <c r="J325" s="17" t="s">
        <v>1094</v>
      </c>
      <c r="K325" s="20">
        <v>10</v>
      </c>
      <c r="L325" s="15" t="str">
        <f t="shared" si="5"/>
        <v>(324, 'Confusion' ,11, 'Special',50,100,25, 'May confuse opponent.',10),</v>
      </c>
    </row>
    <row r="326" spans="1:12" x14ac:dyDescent="0.25">
      <c r="A326" s="15">
        <v>325</v>
      </c>
      <c r="B326" s="23" t="s">
        <v>1532</v>
      </c>
      <c r="C326" s="23">
        <v>15</v>
      </c>
      <c r="D326" s="23" t="s">
        <v>3552</v>
      </c>
      <c r="E326" s="17"/>
      <c r="F326" s="20">
        <v>100</v>
      </c>
      <c r="G326" s="20">
        <v>100</v>
      </c>
      <c r="H326" s="20">
        <v>10</v>
      </c>
      <c r="I326" s="20"/>
      <c r="J326" s="17" t="s">
        <v>1533</v>
      </c>
      <c r="K326" s="20">
        <v>100</v>
      </c>
      <c r="L326" s="15" t="str">
        <f t="shared" si="5"/>
        <v>(325, 'Core Enforcer' ,15, 'Special',100,100,10, 'Scorches a 'Z' pattern on the ground.',100),</v>
      </c>
    </row>
    <row r="327" spans="1:12" x14ac:dyDescent="0.25">
      <c r="A327" s="15">
        <v>326</v>
      </c>
      <c r="B327" s="23" t="s">
        <v>1534</v>
      </c>
      <c r="C327" s="23">
        <v>16</v>
      </c>
      <c r="D327" s="23" t="s">
        <v>3552</v>
      </c>
      <c r="E327" s="17"/>
      <c r="F327" s="20">
        <v>80</v>
      </c>
      <c r="G327" s="20">
        <v>100</v>
      </c>
      <c r="H327" s="20">
        <v>15</v>
      </c>
      <c r="I327" s="20"/>
      <c r="J327" s="17" t="s">
        <v>1000</v>
      </c>
      <c r="K327" s="20">
        <v>20</v>
      </c>
      <c r="L327" s="15" t="str">
        <f t="shared" si="5"/>
        <v>(326, 'Dark Pulse' ,16, 'Special',80,100,15, 'May cause flinching.',20),</v>
      </c>
    </row>
    <row r="328" spans="1:12" x14ac:dyDescent="0.25">
      <c r="A328" s="15">
        <v>327</v>
      </c>
      <c r="B328" s="23" t="s">
        <v>1535</v>
      </c>
      <c r="C328" s="23">
        <v>18</v>
      </c>
      <c r="D328" s="23" t="s">
        <v>3552</v>
      </c>
      <c r="E328" s="17"/>
      <c r="F328" s="20">
        <v>80</v>
      </c>
      <c r="G328" s="20">
        <v>100</v>
      </c>
      <c r="H328" s="20">
        <v>10</v>
      </c>
      <c r="I328" s="20"/>
      <c r="J328" s="17" t="s">
        <v>1313</v>
      </c>
      <c r="K328" s="20">
        <v>100</v>
      </c>
      <c r="L328" s="15" t="str">
        <f t="shared" si="5"/>
        <v>(327, 'Dazzling Gleam' ,18, 'Special',80,100,10, 'Hits all adjacent opponents.',100),</v>
      </c>
    </row>
    <row r="329" spans="1:12" x14ac:dyDescent="0.25">
      <c r="A329" s="15">
        <v>328</v>
      </c>
      <c r="B329" s="23" t="s">
        <v>1536</v>
      </c>
      <c r="C329" s="23">
        <v>18</v>
      </c>
      <c r="D329" s="23" t="s">
        <v>3552</v>
      </c>
      <c r="E329" s="17"/>
      <c r="F329" s="20">
        <v>40</v>
      </c>
      <c r="G329" s="20">
        <v>200</v>
      </c>
      <c r="H329" s="20">
        <v>15</v>
      </c>
      <c r="I329" s="20"/>
      <c r="J329" s="17" t="s">
        <v>989</v>
      </c>
      <c r="K329" s="20">
        <v>100</v>
      </c>
      <c r="L329" s="15" t="str">
        <f t="shared" si="5"/>
        <v>(328, 'Disarming Voice' ,18, 'Special',40,200,15, 'Ignores Accuracy and Evasiveness.',100),</v>
      </c>
    </row>
    <row r="330" spans="1:12" x14ac:dyDescent="0.25">
      <c r="A330" s="15">
        <v>329</v>
      </c>
      <c r="B330" s="23" t="s">
        <v>1537</v>
      </c>
      <c r="C330" s="23">
        <v>4</v>
      </c>
      <c r="D330" s="23" t="s">
        <v>3552</v>
      </c>
      <c r="E330" s="17"/>
      <c r="F330" s="20">
        <v>80</v>
      </c>
      <c r="G330" s="20">
        <v>100</v>
      </c>
      <c r="H330" s="20">
        <v>15</v>
      </c>
      <c r="I330" s="20"/>
      <c r="J330" s="17" t="s">
        <v>1027</v>
      </c>
      <c r="K330" s="20">
        <v>30</v>
      </c>
      <c r="L330" s="15" t="str">
        <f t="shared" si="5"/>
        <v>(329, 'Discharge' ,4, 'Special',80,100,15, 'May paralyze opponent.',30),</v>
      </c>
    </row>
    <row r="331" spans="1:12" x14ac:dyDescent="0.25">
      <c r="A331" s="15">
        <v>330</v>
      </c>
      <c r="B331" s="23" t="s">
        <v>1538</v>
      </c>
      <c r="C331" s="23">
        <v>17</v>
      </c>
      <c r="D331" s="23" t="s">
        <v>3552</v>
      </c>
      <c r="E331" s="17"/>
      <c r="F331" s="20">
        <v>140</v>
      </c>
      <c r="G331" s="20">
        <v>100</v>
      </c>
      <c r="H331" s="20">
        <v>5</v>
      </c>
      <c r="I331" s="20"/>
      <c r="J331" s="17" t="s">
        <v>1539</v>
      </c>
      <c r="K331" s="20">
        <v>100</v>
      </c>
      <c r="L331" s="15" t="str">
        <f t="shared" si="5"/>
        <v>(330, 'Doom Desire' ,17, 'Special',140,100,5, 'Damage occurs 2 turns later.',100),</v>
      </c>
    </row>
    <row r="332" spans="1:12" x14ac:dyDescent="0.25">
      <c r="A332" s="15">
        <v>331</v>
      </c>
      <c r="B332" s="23" t="s">
        <v>1540</v>
      </c>
      <c r="C332" s="23">
        <v>15</v>
      </c>
      <c r="D332" s="23" t="s">
        <v>3552</v>
      </c>
      <c r="E332" s="17"/>
      <c r="F332" s="20">
        <v>130</v>
      </c>
      <c r="G332" s="20">
        <v>90</v>
      </c>
      <c r="H332" s="20">
        <v>5</v>
      </c>
      <c r="I332" s="20"/>
      <c r="J332" s="17" t="s">
        <v>1541</v>
      </c>
      <c r="K332" s="20">
        <v>100</v>
      </c>
      <c r="L332" s="15" t="str">
        <f t="shared" si="5"/>
        <v>(331, 'Draco Meteor' ,15, 'Special',130,90,5, 'Sharply lowers user's Special Attack.',100),</v>
      </c>
    </row>
    <row r="333" spans="1:12" x14ac:dyDescent="0.25">
      <c r="A333" s="15">
        <v>332</v>
      </c>
      <c r="B333" s="23" t="s">
        <v>1542</v>
      </c>
      <c r="C333" s="23">
        <v>15</v>
      </c>
      <c r="D333" s="23" t="s">
        <v>3552</v>
      </c>
      <c r="E333" s="17"/>
      <c r="F333" s="20">
        <v>60</v>
      </c>
      <c r="G333" s="20">
        <v>100</v>
      </c>
      <c r="H333" s="20">
        <v>20</v>
      </c>
      <c r="I333" s="20"/>
      <c r="J333" s="17" t="s">
        <v>1027</v>
      </c>
      <c r="K333" s="20">
        <v>30</v>
      </c>
      <c r="L333" s="15" t="str">
        <f t="shared" si="5"/>
        <v>(332, 'Dragon Breath' ,15, 'Special',60,100,20, 'May paralyze opponent.',30),</v>
      </c>
    </row>
    <row r="334" spans="1:12" x14ac:dyDescent="0.25">
      <c r="A334" s="15">
        <v>333</v>
      </c>
      <c r="B334" s="23" t="s">
        <v>1543</v>
      </c>
      <c r="C334" s="23">
        <v>15</v>
      </c>
      <c r="D334" s="23" t="s">
        <v>3552</v>
      </c>
      <c r="E334" s="17"/>
      <c r="F334" s="20">
        <v>85</v>
      </c>
      <c r="G334" s="20">
        <v>100</v>
      </c>
      <c r="H334" s="20">
        <v>10</v>
      </c>
      <c r="I334" s="20"/>
      <c r="J334" s="17"/>
      <c r="K334" s="20">
        <v>100</v>
      </c>
      <c r="L334" s="15" t="str">
        <f t="shared" si="5"/>
        <v>(333, 'Dragon Pulse' ,15, 'Special',85,100,10, '',100),</v>
      </c>
    </row>
    <row r="335" spans="1:12" x14ac:dyDescent="0.25">
      <c r="A335" s="15">
        <v>334</v>
      </c>
      <c r="B335" s="23" t="s">
        <v>1544</v>
      </c>
      <c r="C335" s="23">
        <v>15</v>
      </c>
      <c r="D335" s="23" t="s">
        <v>3552</v>
      </c>
      <c r="E335" s="17"/>
      <c r="F335" s="20" t="s">
        <v>3560</v>
      </c>
      <c r="G335" s="20">
        <v>100</v>
      </c>
      <c r="H335" s="20">
        <v>10</v>
      </c>
      <c r="I335" s="20"/>
      <c r="J335" s="17" t="s">
        <v>1545</v>
      </c>
      <c r="K335" s="20">
        <v>100</v>
      </c>
      <c r="L335" s="15" t="str">
        <f t="shared" si="5"/>
        <v>(334, 'Dragon Rage' ,15, 'Special',null,100,10, 'Always inflicts 40 HP.',100),</v>
      </c>
    </row>
    <row r="336" spans="1:12" x14ac:dyDescent="0.25">
      <c r="A336" s="15">
        <v>335</v>
      </c>
      <c r="B336" s="23" t="s">
        <v>1546</v>
      </c>
      <c r="C336" s="23">
        <v>18</v>
      </c>
      <c r="D336" s="23" t="s">
        <v>3552</v>
      </c>
      <c r="E336" s="17"/>
      <c r="F336" s="20">
        <v>50</v>
      </c>
      <c r="G336" s="20">
        <v>100</v>
      </c>
      <c r="H336" s="20">
        <v>10</v>
      </c>
      <c r="I336" s="20" t="s">
        <v>1547</v>
      </c>
      <c r="J336" s="17" t="s">
        <v>1548</v>
      </c>
      <c r="K336" s="20">
        <v>100</v>
      </c>
      <c r="L336" s="15" t="str">
        <f t="shared" si="5"/>
        <v>(335, 'Draining Kiss' ,18, 'Special',50,100,10, 'User recovers most the HP inflicted on opponent.',100),</v>
      </c>
    </row>
    <row r="337" spans="1:12" x14ac:dyDescent="0.25">
      <c r="A337" s="15">
        <v>336</v>
      </c>
      <c r="B337" s="23" t="s">
        <v>1549</v>
      </c>
      <c r="C337" s="23">
        <v>11</v>
      </c>
      <c r="D337" s="23" t="s">
        <v>3552</v>
      </c>
      <c r="E337" s="17"/>
      <c r="F337" s="20">
        <v>100</v>
      </c>
      <c r="G337" s="20">
        <v>100</v>
      </c>
      <c r="H337" s="20">
        <v>15</v>
      </c>
      <c r="I337" s="20"/>
      <c r="J337" s="17" t="s">
        <v>1550</v>
      </c>
      <c r="K337" s="20">
        <v>100</v>
      </c>
      <c r="L337" s="15" t="str">
        <f t="shared" si="5"/>
        <v>(336, 'Dream Eater' ,11, 'Special',100,100,15, 'User recovers half the HP inflicted on a sleeping opponent.',100),</v>
      </c>
    </row>
    <row r="338" spans="1:12" x14ac:dyDescent="0.25">
      <c r="A338" s="15">
        <v>337</v>
      </c>
      <c r="B338" s="23" t="s">
        <v>1551</v>
      </c>
      <c r="C338" s="23">
        <v>15</v>
      </c>
      <c r="D338" s="23" t="s">
        <v>3552</v>
      </c>
      <c r="E338" s="17"/>
      <c r="F338" s="20">
        <v>100</v>
      </c>
      <c r="G338" s="20">
        <v>100</v>
      </c>
      <c r="H338" s="20">
        <v>5</v>
      </c>
      <c r="I338" s="20"/>
      <c r="J338" s="17" t="s">
        <v>1015</v>
      </c>
      <c r="K338" s="20">
        <v>100</v>
      </c>
      <c r="L338" s="15" t="str">
        <f t="shared" si="5"/>
        <v>(337, 'Dynamax Cannon' ,15, 'Special',100,100,5, 'Damage doubles if user is Dynamaxed.',100),</v>
      </c>
    </row>
    <row r="339" spans="1:12" x14ac:dyDescent="0.25">
      <c r="A339" s="15">
        <v>338</v>
      </c>
      <c r="B339" s="23" t="s">
        <v>1552</v>
      </c>
      <c r="C339" s="23">
        <v>9</v>
      </c>
      <c r="D339" s="23" t="s">
        <v>3552</v>
      </c>
      <c r="E339" s="17"/>
      <c r="F339" s="20">
        <v>90</v>
      </c>
      <c r="G339" s="20">
        <v>100</v>
      </c>
      <c r="H339" s="20">
        <v>10</v>
      </c>
      <c r="I339" s="20"/>
      <c r="J339" s="17" t="s">
        <v>8</v>
      </c>
      <c r="K339" s="20">
        <v>10</v>
      </c>
      <c r="L339" s="15" t="str">
        <f t="shared" si="5"/>
        <v>(338, 'Earth Power' ,9, 'Special',90,100,10, 'May lower opponent's Special Defense.',10),</v>
      </c>
    </row>
    <row r="340" spans="1:12" x14ac:dyDescent="0.25">
      <c r="A340" s="15">
        <v>339</v>
      </c>
      <c r="B340" s="23" t="s">
        <v>1553</v>
      </c>
      <c r="C340" s="23">
        <v>1</v>
      </c>
      <c r="D340" s="23" t="s">
        <v>3552</v>
      </c>
      <c r="E340" s="17"/>
      <c r="F340" s="20">
        <v>40</v>
      </c>
      <c r="G340" s="20">
        <v>100</v>
      </c>
      <c r="H340" s="20">
        <v>15</v>
      </c>
      <c r="I340" s="20"/>
      <c r="J340" s="17" t="s">
        <v>1179</v>
      </c>
      <c r="K340" s="20">
        <v>100</v>
      </c>
      <c r="L340" s="15" t="str">
        <f t="shared" si="5"/>
        <v>(339, 'Echoed Voice' ,1, 'Special',40,100,15, 'Power increases each turn.',100),</v>
      </c>
    </row>
    <row r="341" spans="1:12" x14ac:dyDescent="0.25">
      <c r="A341" s="15">
        <v>340</v>
      </c>
      <c r="B341" s="23" t="s">
        <v>1554</v>
      </c>
      <c r="C341" s="23">
        <v>4</v>
      </c>
      <c r="D341" s="23" t="s">
        <v>3552</v>
      </c>
      <c r="E341" s="17"/>
      <c r="F341" s="20" t="s">
        <v>3560</v>
      </c>
      <c r="G341" s="20">
        <v>100</v>
      </c>
      <c r="H341" s="20">
        <v>10</v>
      </c>
      <c r="I341" s="20"/>
      <c r="J341" s="17" t="s">
        <v>1555</v>
      </c>
      <c r="K341" s="20">
        <v>100</v>
      </c>
      <c r="L341" s="15" t="str">
        <f t="shared" si="5"/>
        <v>(340, 'Electro Ball' ,4, 'Special',null,100,10, 'The faster the user, the stronger the attack.',100),</v>
      </c>
    </row>
    <row r="342" spans="1:12" x14ac:dyDescent="0.25">
      <c r="A342" s="15">
        <v>341</v>
      </c>
      <c r="B342" s="23" t="s">
        <v>1556</v>
      </c>
      <c r="C342" s="23">
        <v>4</v>
      </c>
      <c r="D342" s="23" t="s">
        <v>3552</v>
      </c>
      <c r="E342" s="17"/>
      <c r="F342" s="20">
        <v>55</v>
      </c>
      <c r="G342" s="20">
        <v>95</v>
      </c>
      <c r="H342" s="20">
        <v>15</v>
      </c>
      <c r="I342" s="20" t="s">
        <v>1557</v>
      </c>
      <c r="J342" s="17" t="s">
        <v>1054</v>
      </c>
      <c r="K342" s="20">
        <v>100</v>
      </c>
      <c r="L342" s="15" t="str">
        <f t="shared" si="5"/>
        <v>(341, 'Electroweb' ,4, 'Special',55,95,15, 'Lowers opponent's Speed.',100),</v>
      </c>
    </row>
    <row r="343" spans="1:12" x14ac:dyDescent="0.25">
      <c r="A343" s="15">
        <v>342</v>
      </c>
      <c r="B343" s="23" t="s">
        <v>1558</v>
      </c>
      <c r="C343" s="23">
        <v>2</v>
      </c>
      <c r="D343" s="23" t="s">
        <v>3552</v>
      </c>
      <c r="E343" s="17"/>
      <c r="F343" s="20">
        <v>40</v>
      </c>
      <c r="G343" s="20">
        <v>100</v>
      </c>
      <c r="H343" s="20">
        <v>25</v>
      </c>
      <c r="I343" s="20"/>
      <c r="J343" s="17" t="s">
        <v>1146</v>
      </c>
      <c r="K343" s="20">
        <v>10</v>
      </c>
      <c r="L343" s="15" t="str">
        <f t="shared" si="5"/>
        <v>(342, 'Ember' ,2, 'Special',40,100,25, 'May burn opponent.',10),</v>
      </c>
    </row>
    <row r="344" spans="1:12" x14ac:dyDescent="0.25">
      <c r="A344" s="15">
        <v>343</v>
      </c>
      <c r="B344" s="23" t="s">
        <v>1559</v>
      </c>
      <c r="C344" s="23">
        <v>5</v>
      </c>
      <c r="D344" s="23" t="s">
        <v>3552</v>
      </c>
      <c r="E344" s="17"/>
      <c r="F344" s="20">
        <v>90</v>
      </c>
      <c r="G344" s="20">
        <v>100</v>
      </c>
      <c r="H344" s="20">
        <v>10</v>
      </c>
      <c r="I344" s="20"/>
      <c r="J344" s="17" t="s">
        <v>8</v>
      </c>
      <c r="K344" s="20">
        <v>10</v>
      </c>
      <c r="L344" s="15" t="str">
        <f t="shared" si="5"/>
        <v>(343, 'Energy Ball' ,5, 'Special',90,100,10, 'May lower opponent's Special Defense.',10),</v>
      </c>
    </row>
    <row r="345" spans="1:12" x14ac:dyDescent="0.25">
      <c r="A345" s="15">
        <v>344</v>
      </c>
      <c r="B345" s="23" t="s">
        <v>1560</v>
      </c>
      <c r="C345" s="23">
        <v>2</v>
      </c>
      <c r="D345" s="23" t="s">
        <v>3552</v>
      </c>
      <c r="E345" s="17"/>
      <c r="F345" s="20">
        <v>150</v>
      </c>
      <c r="G345" s="20">
        <v>100</v>
      </c>
      <c r="H345" s="20">
        <v>5</v>
      </c>
      <c r="I345" s="20"/>
      <c r="J345" s="17" t="s">
        <v>1561</v>
      </c>
      <c r="K345" s="20">
        <v>100</v>
      </c>
      <c r="L345" s="15" t="str">
        <f t="shared" si="5"/>
        <v>(344, 'Eruption' ,2, 'Special',150,100,5, 'Stronger when the user's HP is higher.',100),</v>
      </c>
    </row>
    <row r="346" spans="1:12" x14ac:dyDescent="0.25">
      <c r="A346" s="15">
        <v>345</v>
      </c>
      <c r="B346" s="23" t="s">
        <v>1562</v>
      </c>
      <c r="C346" s="23">
        <v>15</v>
      </c>
      <c r="D346" s="23" t="s">
        <v>3552</v>
      </c>
      <c r="E346" s="17"/>
      <c r="F346" s="20">
        <v>160</v>
      </c>
      <c r="G346" s="20">
        <v>90</v>
      </c>
      <c r="H346" s="20">
        <v>6</v>
      </c>
      <c r="I346" s="20"/>
      <c r="J346" s="17" t="s">
        <v>1563</v>
      </c>
      <c r="K346" s="20">
        <v>100</v>
      </c>
      <c r="L346" s="15" t="str">
        <f t="shared" si="5"/>
        <v>(345, 'Eternabeam' ,15, 'Special',160,90,6, 'User can't move on the next turn.',100),</v>
      </c>
    </row>
    <row r="347" spans="1:12" x14ac:dyDescent="0.25">
      <c r="A347" s="15">
        <v>346</v>
      </c>
      <c r="B347" s="23" t="s">
        <v>1564</v>
      </c>
      <c r="C347" s="23">
        <v>11</v>
      </c>
      <c r="D347" s="23" t="s">
        <v>3552</v>
      </c>
      <c r="E347" s="17"/>
      <c r="F347" s="20">
        <v>80</v>
      </c>
      <c r="G347" s="20">
        <v>100</v>
      </c>
      <c r="H347" s="20">
        <v>20</v>
      </c>
      <c r="I347" s="20"/>
      <c r="J347" s="17" t="s">
        <v>1000</v>
      </c>
      <c r="K347" s="20">
        <v>10</v>
      </c>
      <c r="L347" s="15" t="str">
        <f t="shared" si="5"/>
        <v>(346, 'Extrasensory' ,11, 'Special',80,100,20, 'May cause flinching.',10),</v>
      </c>
    </row>
    <row r="348" spans="1:12" x14ac:dyDescent="0.25">
      <c r="A348" s="15">
        <v>347</v>
      </c>
      <c r="B348" s="23" t="s">
        <v>1565</v>
      </c>
      <c r="C348" s="23">
        <v>18</v>
      </c>
      <c r="D348" s="23" t="s">
        <v>3552</v>
      </c>
      <c r="E348" s="17"/>
      <c r="F348" s="20">
        <v>40</v>
      </c>
      <c r="G348" s="20">
        <v>100</v>
      </c>
      <c r="H348" s="20">
        <v>30</v>
      </c>
      <c r="I348" s="20"/>
      <c r="J348" s="17"/>
      <c r="K348" s="20">
        <v>100</v>
      </c>
      <c r="L348" s="15" t="str">
        <f t="shared" si="5"/>
        <v>(347, 'Fairy Wind' ,18, 'Special',40,100,30, '',100),</v>
      </c>
    </row>
    <row r="349" spans="1:12" x14ac:dyDescent="0.25">
      <c r="A349" s="15">
        <v>348</v>
      </c>
      <c r="B349" s="23" t="s">
        <v>1566</v>
      </c>
      <c r="C349" s="23">
        <v>2</v>
      </c>
      <c r="D349" s="23" t="s">
        <v>3552</v>
      </c>
      <c r="E349" s="17"/>
      <c r="F349" s="20">
        <v>80</v>
      </c>
      <c r="G349" s="20">
        <v>100</v>
      </c>
      <c r="H349" s="20">
        <v>10</v>
      </c>
      <c r="I349" s="20"/>
      <c r="J349" s="17" t="s">
        <v>1523</v>
      </c>
      <c r="K349" s="20">
        <v>50</v>
      </c>
      <c r="L349" s="15" t="str">
        <f t="shared" si="5"/>
        <v>(348, 'Fiery Dance' ,2, 'Special',80,100,10, 'May raise user's Special Attack.',50),</v>
      </c>
    </row>
    <row r="350" spans="1:12" x14ac:dyDescent="0.25">
      <c r="A350" s="15">
        <v>349</v>
      </c>
      <c r="B350" s="23" t="s">
        <v>1567</v>
      </c>
      <c r="C350" s="23">
        <v>7</v>
      </c>
      <c r="D350" s="23" t="s">
        <v>3552</v>
      </c>
      <c r="E350" s="17"/>
      <c r="F350" s="20" t="s">
        <v>3560</v>
      </c>
      <c r="G350" s="20">
        <v>100</v>
      </c>
      <c r="H350" s="20">
        <v>5</v>
      </c>
      <c r="I350" s="20"/>
      <c r="J350" s="17" t="s">
        <v>1568</v>
      </c>
      <c r="K350" s="20">
        <v>100</v>
      </c>
      <c r="L350" s="15" t="str">
        <f t="shared" si="5"/>
        <v>(349, 'Final Gambit' ,7, 'Special',null,100,5, 'Inflicts damage equal to the user's remaining HP. User faints.',100),</v>
      </c>
    </row>
    <row r="351" spans="1:12" x14ac:dyDescent="0.25">
      <c r="A351" s="15">
        <v>350</v>
      </c>
      <c r="B351" s="23" t="s">
        <v>1569</v>
      </c>
      <c r="C351" s="23">
        <v>2</v>
      </c>
      <c r="D351" s="23" t="s">
        <v>3552</v>
      </c>
      <c r="E351" s="17"/>
      <c r="F351" s="20">
        <v>110</v>
      </c>
      <c r="G351" s="20">
        <v>85</v>
      </c>
      <c r="H351" s="20">
        <v>5</v>
      </c>
      <c r="I351" s="20"/>
      <c r="J351" s="17" t="s">
        <v>1146</v>
      </c>
      <c r="K351" s="20">
        <v>10</v>
      </c>
      <c r="L351" s="15" t="str">
        <f t="shared" si="5"/>
        <v>(350, 'Fire Blast' ,2, 'Special',110,85,5, 'May burn opponent.',10),</v>
      </c>
    </row>
    <row r="352" spans="1:12" x14ac:dyDescent="0.25">
      <c r="A352" s="15">
        <v>351</v>
      </c>
      <c r="B352" s="23" t="s">
        <v>1570</v>
      </c>
      <c r="C352" s="23">
        <v>2</v>
      </c>
      <c r="D352" s="23" t="s">
        <v>3552</v>
      </c>
      <c r="E352" s="17"/>
      <c r="F352" s="20">
        <v>80</v>
      </c>
      <c r="G352" s="20">
        <v>100</v>
      </c>
      <c r="H352" s="20">
        <v>10</v>
      </c>
      <c r="I352" s="20"/>
      <c r="J352" s="17" t="s">
        <v>1571</v>
      </c>
      <c r="K352" s="20">
        <v>100</v>
      </c>
      <c r="L352" s="15" t="str">
        <f t="shared" si="5"/>
        <v>(351, 'Fire Pledge' ,2, 'Special',80,100,10, 'Added effects appear if combined with Grass Pledge or Water Pledge.',100),</v>
      </c>
    </row>
    <row r="353" spans="1:12" x14ac:dyDescent="0.25">
      <c r="A353" s="15">
        <v>352</v>
      </c>
      <c r="B353" s="23" t="s">
        <v>1572</v>
      </c>
      <c r="C353" s="23">
        <v>2</v>
      </c>
      <c r="D353" s="23" t="s">
        <v>3552</v>
      </c>
      <c r="E353" s="17"/>
      <c r="F353" s="20">
        <v>35</v>
      </c>
      <c r="G353" s="20">
        <v>85</v>
      </c>
      <c r="H353" s="20">
        <v>15</v>
      </c>
      <c r="I353" s="20" t="s">
        <v>1573</v>
      </c>
      <c r="J353" s="17" t="s">
        <v>1020</v>
      </c>
      <c r="K353" s="20">
        <v>100</v>
      </c>
      <c r="L353" s="15" t="str">
        <f t="shared" si="5"/>
        <v>(352, 'Fire Spin' ,2, 'Special',35,85,15, 'Traps opponent, damaging them for 4-5 turns.',100),</v>
      </c>
    </row>
    <row r="354" spans="1:12" x14ac:dyDescent="0.25">
      <c r="A354" s="15">
        <v>353</v>
      </c>
      <c r="B354" s="23" t="s">
        <v>1574</v>
      </c>
      <c r="C354" s="23">
        <v>2</v>
      </c>
      <c r="D354" s="23" t="s">
        <v>3552</v>
      </c>
      <c r="E354" s="17"/>
      <c r="F354" s="20">
        <v>70</v>
      </c>
      <c r="G354" s="20">
        <v>100</v>
      </c>
      <c r="H354" s="20">
        <v>15</v>
      </c>
      <c r="I354" s="20"/>
      <c r="J354" s="17" t="s">
        <v>1575</v>
      </c>
      <c r="K354" s="20">
        <v>100</v>
      </c>
      <c r="L354" s="15" t="str">
        <f t="shared" si="5"/>
        <v>(353, 'Flame Burst' ,2, 'Special',70,100,15, 'May also injure nearby Pokémon.',100),</v>
      </c>
    </row>
    <row r="355" spans="1:12" x14ac:dyDescent="0.25">
      <c r="A355" s="15">
        <v>354</v>
      </c>
      <c r="B355" s="23" t="s">
        <v>1576</v>
      </c>
      <c r="C355" s="23">
        <v>2</v>
      </c>
      <c r="D355" s="23" t="s">
        <v>3552</v>
      </c>
      <c r="E355" s="17"/>
      <c r="F355" s="20">
        <v>90</v>
      </c>
      <c r="G355" s="20">
        <v>100</v>
      </c>
      <c r="H355" s="20">
        <v>15</v>
      </c>
      <c r="I355" s="20"/>
      <c r="J355" s="17" t="s">
        <v>1146</v>
      </c>
      <c r="K355" s="20">
        <v>10</v>
      </c>
      <c r="L355" s="15" t="str">
        <f t="shared" si="5"/>
        <v>(354, 'Flamethrower' ,2, 'Special',90,100,15, 'May burn opponent.',10),</v>
      </c>
    </row>
    <row r="356" spans="1:12" x14ac:dyDescent="0.25">
      <c r="A356" s="15">
        <v>355</v>
      </c>
      <c r="B356" s="23" t="s">
        <v>1577</v>
      </c>
      <c r="C356" s="23">
        <v>17</v>
      </c>
      <c r="D356" s="23" t="s">
        <v>3552</v>
      </c>
      <c r="E356" s="17"/>
      <c r="F356" s="20">
        <v>80</v>
      </c>
      <c r="G356" s="20">
        <v>100</v>
      </c>
      <c r="H356" s="20">
        <v>10</v>
      </c>
      <c r="I356" s="20"/>
      <c r="J356" s="17" t="s">
        <v>8</v>
      </c>
      <c r="K356" s="20">
        <v>10</v>
      </c>
      <c r="L356" s="15" t="str">
        <f t="shared" si="5"/>
        <v>(355, 'Flash Cannon' ,17, 'Special',80,100,10, 'May lower opponent's Special Defense.',10),</v>
      </c>
    </row>
    <row r="357" spans="1:12" x14ac:dyDescent="0.25">
      <c r="A357" s="15">
        <v>356</v>
      </c>
      <c r="B357" s="23" t="s">
        <v>1578</v>
      </c>
      <c r="C357" s="23">
        <v>18</v>
      </c>
      <c r="D357" s="23" t="s">
        <v>3552</v>
      </c>
      <c r="E357" s="17"/>
      <c r="F357" s="20">
        <v>130</v>
      </c>
      <c r="G357" s="20">
        <v>90</v>
      </c>
      <c r="H357" s="20">
        <v>5</v>
      </c>
      <c r="I357" s="20"/>
      <c r="J357" s="17" t="s">
        <v>1541</v>
      </c>
      <c r="K357" s="20">
        <v>100</v>
      </c>
      <c r="L357" s="15" t="str">
        <f t="shared" si="5"/>
        <v>(356, 'Fleur Cannon' ,18, 'Special',130,90,5, 'Sharply lowers user's Special Attack.',100),</v>
      </c>
    </row>
    <row r="358" spans="1:12" x14ac:dyDescent="0.25">
      <c r="A358" s="15">
        <v>357</v>
      </c>
      <c r="B358" s="23" t="s">
        <v>1579</v>
      </c>
      <c r="C358" s="23">
        <v>7</v>
      </c>
      <c r="D358" s="23" t="s">
        <v>3552</v>
      </c>
      <c r="E358" s="17"/>
      <c r="F358" s="20">
        <v>120</v>
      </c>
      <c r="G358" s="20">
        <v>70</v>
      </c>
      <c r="H358" s="20">
        <v>5</v>
      </c>
      <c r="I358" s="20"/>
      <c r="J358" s="17" t="s">
        <v>8</v>
      </c>
      <c r="K358" s="20">
        <v>10</v>
      </c>
      <c r="L358" s="15" t="str">
        <f t="shared" si="5"/>
        <v>(357, 'Focus Blast' ,7, 'Special',120,70,5, 'May lower opponent's Special Defense.',10),</v>
      </c>
    </row>
    <row r="359" spans="1:12" x14ac:dyDescent="0.25">
      <c r="A359" s="15">
        <v>358</v>
      </c>
      <c r="B359" s="23" t="s">
        <v>1580</v>
      </c>
      <c r="C359" s="23">
        <v>6</v>
      </c>
      <c r="D359" s="23" t="s">
        <v>3552</v>
      </c>
      <c r="E359" s="17"/>
      <c r="F359" s="20">
        <v>70</v>
      </c>
      <c r="G359" s="20">
        <v>100</v>
      </c>
      <c r="H359" s="20">
        <v>20</v>
      </c>
      <c r="I359" s="20"/>
      <c r="J359" s="17" t="s">
        <v>1581</v>
      </c>
      <c r="K359" s="20">
        <v>100</v>
      </c>
      <c r="L359" s="15" t="str">
        <f t="shared" si="5"/>
        <v>(358, 'Freeze-Dry' ,6, 'Special',70,100,20, 'May freeze opponent. Super-effective against Water types.',100),</v>
      </c>
    </row>
    <row r="360" spans="1:12" x14ac:dyDescent="0.25">
      <c r="A360" s="15">
        <v>359</v>
      </c>
      <c r="B360" s="23" t="s">
        <v>1582</v>
      </c>
      <c r="C360" s="23">
        <v>6</v>
      </c>
      <c r="D360" s="23" t="s">
        <v>3552</v>
      </c>
      <c r="E360" s="17"/>
      <c r="F360" s="20">
        <v>90</v>
      </c>
      <c r="G360" s="20">
        <v>100</v>
      </c>
      <c r="H360" s="20">
        <v>15</v>
      </c>
      <c r="I360" s="20"/>
      <c r="J360" s="17" t="s">
        <v>1583</v>
      </c>
      <c r="K360" s="20">
        <v>100</v>
      </c>
      <c r="L360" s="15" t="str">
        <f t="shared" si="5"/>
        <v>(359, 'Freezy Frost' ,6, 'Special',90,100,15, 'Resets all stat changes.',100),</v>
      </c>
    </row>
    <row r="361" spans="1:12" x14ac:dyDescent="0.25">
      <c r="A361" s="15">
        <v>360</v>
      </c>
      <c r="B361" s="23" t="s">
        <v>1584</v>
      </c>
      <c r="C361" s="23">
        <v>5</v>
      </c>
      <c r="D361" s="23" t="s">
        <v>3552</v>
      </c>
      <c r="E361" s="17"/>
      <c r="F361" s="20">
        <v>150</v>
      </c>
      <c r="G361" s="20">
        <v>90</v>
      </c>
      <c r="H361" s="20">
        <v>5</v>
      </c>
      <c r="I361" s="20"/>
      <c r="J361" s="17" t="s">
        <v>1186</v>
      </c>
      <c r="K361" s="20">
        <v>100</v>
      </c>
      <c r="L361" s="15" t="str">
        <f t="shared" si="5"/>
        <v>(360, 'Frenzy Plant' ,5, 'Special',150,90,5, 'User must recharge next turn.',100),</v>
      </c>
    </row>
    <row r="362" spans="1:12" x14ac:dyDescent="0.25">
      <c r="A362" s="15">
        <v>361</v>
      </c>
      <c r="B362" s="23" t="s">
        <v>1585</v>
      </c>
      <c r="C362" s="23">
        <v>6</v>
      </c>
      <c r="D362" s="23" t="s">
        <v>3552</v>
      </c>
      <c r="E362" s="17"/>
      <c r="F362" s="20">
        <v>60</v>
      </c>
      <c r="G362" s="20">
        <v>90</v>
      </c>
      <c r="H362" s="20">
        <v>10</v>
      </c>
      <c r="I362" s="20"/>
      <c r="J362" s="17" t="s">
        <v>1427</v>
      </c>
      <c r="K362" s="20">
        <v>100</v>
      </c>
      <c r="L362" s="15" t="str">
        <f t="shared" si="5"/>
        <v>(361, 'Frost Breath' ,6, 'Special',60,90,10, 'Always results in a critical hit.',100),</v>
      </c>
    </row>
    <row r="363" spans="1:12" x14ac:dyDescent="0.25">
      <c r="A363" s="15">
        <v>362</v>
      </c>
      <c r="B363" s="23" t="s">
        <v>1586</v>
      </c>
      <c r="C363" s="23">
        <v>2</v>
      </c>
      <c r="D363" s="23" t="s">
        <v>3552</v>
      </c>
      <c r="E363" s="17"/>
      <c r="F363" s="20">
        <v>100</v>
      </c>
      <c r="G363" s="20">
        <v>100</v>
      </c>
      <c r="H363" s="20">
        <v>5</v>
      </c>
      <c r="I363" s="20"/>
      <c r="J363" s="17" t="s">
        <v>1587</v>
      </c>
      <c r="K363" s="20">
        <v>100</v>
      </c>
      <c r="L363" s="15" t="str">
        <f t="shared" si="5"/>
        <v>(362, 'Fusion Flare' ,2, 'Special',100,100,5, 'Power increases if Fusion Bolt is used in the same turn.',100),</v>
      </c>
    </row>
    <row r="364" spans="1:12" x14ac:dyDescent="0.25">
      <c r="A364" s="15">
        <v>363</v>
      </c>
      <c r="B364" s="23" t="s">
        <v>1588</v>
      </c>
      <c r="C364" s="23">
        <v>11</v>
      </c>
      <c r="D364" s="23" t="s">
        <v>3552</v>
      </c>
      <c r="E364" s="17"/>
      <c r="F364" s="20">
        <v>120</v>
      </c>
      <c r="G364" s="20">
        <v>100</v>
      </c>
      <c r="H364" s="20">
        <v>10</v>
      </c>
      <c r="I364" s="20"/>
      <c r="J364" s="17" t="s">
        <v>1539</v>
      </c>
      <c r="K364" s="20">
        <v>100</v>
      </c>
      <c r="L364" s="15" t="str">
        <f t="shared" si="5"/>
        <v>(363, 'Future Sight' ,11, 'Special',120,100,10, 'Damage occurs 2 turns later.',100),</v>
      </c>
    </row>
    <row r="365" spans="1:12" x14ac:dyDescent="0.25">
      <c r="A365" s="15">
        <v>364</v>
      </c>
      <c r="B365" s="23" t="s">
        <v>1589</v>
      </c>
      <c r="C365" s="23">
        <v>11</v>
      </c>
      <c r="D365" s="23" t="s">
        <v>3552</v>
      </c>
      <c r="E365" s="17"/>
      <c r="F365" s="20">
        <v>185</v>
      </c>
      <c r="G365" s="20" t="s">
        <v>3560</v>
      </c>
      <c r="H365" s="20">
        <v>1</v>
      </c>
      <c r="I365" s="20"/>
      <c r="J365" s="17" t="s">
        <v>1590</v>
      </c>
      <c r="K365" s="20">
        <v>100</v>
      </c>
      <c r="L365" s="15" t="str">
        <f t="shared" si="5"/>
        <v>(364, 'Genesis Supernova' ,11, 'Special',185,null,1, 'Mew-exclusive Z-Move.',100),</v>
      </c>
    </row>
    <row r="366" spans="1:12" x14ac:dyDescent="0.25">
      <c r="A366" s="15">
        <v>365</v>
      </c>
      <c r="B366" s="23" t="s">
        <v>1591</v>
      </c>
      <c r="C366" s="23">
        <v>5</v>
      </c>
      <c r="D366" s="23" t="s">
        <v>3552</v>
      </c>
      <c r="E366" s="17"/>
      <c r="F366" s="20">
        <v>75</v>
      </c>
      <c r="G366" s="20">
        <v>100</v>
      </c>
      <c r="H366" s="20">
        <v>10</v>
      </c>
      <c r="I366" s="20" t="s">
        <v>1592</v>
      </c>
      <c r="J366" s="17" t="s">
        <v>4</v>
      </c>
      <c r="K366" s="20">
        <v>100</v>
      </c>
      <c r="L366" s="15" t="str">
        <f t="shared" si="5"/>
        <v>(365, 'Giga Drain' ,5, 'Special',75,100,10, 'User recovers half the HP inflicted on opponent.',100),</v>
      </c>
    </row>
    <row r="367" spans="1:12" x14ac:dyDescent="0.25">
      <c r="A367" s="15">
        <v>366</v>
      </c>
      <c r="B367" s="23" t="s">
        <v>1593</v>
      </c>
      <c r="C367" s="23">
        <v>6</v>
      </c>
      <c r="D367" s="23" t="s">
        <v>3552</v>
      </c>
      <c r="E367" s="17"/>
      <c r="F367" s="20">
        <v>65</v>
      </c>
      <c r="G367" s="20">
        <v>95</v>
      </c>
      <c r="H367" s="20">
        <v>10</v>
      </c>
      <c r="I367" s="20"/>
      <c r="J367" s="17" t="s">
        <v>1054</v>
      </c>
      <c r="K367" s="20">
        <v>100</v>
      </c>
      <c r="L367" s="15" t="str">
        <f t="shared" si="5"/>
        <v>(366, 'Glaciate' ,6, 'Special',65,95,10, 'Lowers opponent's Speed.',100),</v>
      </c>
    </row>
    <row r="368" spans="1:12" x14ac:dyDescent="0.25">
      <c r="A368" s="15">
        <v>367</v>
      </c>
      <c r="B368" s="23" t="s">
        <v>1594</v>
      </c>
      <c r="C368" s="23">
        <v>11</v>
      </c>
      <c r="D368" s="23" t="s">
        <v>3552</v>
      </c>
      <c r="E368" s="17"/>
      <c r="F368" s="20">
        <v>90</v>
      </c>
      <c r="G368" s="20">
        <v>100</v>
      </c>
      <c r="H368" s="20">
        <v>15</v>
      </c>
      <c r="I368" s="20"/>
      <c r="J368" s="17" t="s">
        <v>1595</v>
      </c>
      <c r="K368" s="20">
        <v>100</v>
      </c>
      <c r="L368" s="15" t="str">
        <f t="shared" si="5"/>
        <v>(367, 'Glitzy Glow' ,11, 'Special',90,100,15, 'Reduces damage from Special attacks.',100),</v>
      </c>
    </row>
    <row r="369" spans="1:12" x14ac:dyDescent="0.25">
      <c r="A369" s="15">
        <v>368</v>
      </c>
      <c r="B369" s="23" t="s">
        <v>1596</v>
      </c>
      <c r="C369" s="23">
        <v>5</v>
      </c>
      <c r="D369" s="23" t="s">
        <v>3552</v>
      </c>
      <c r="E369" s="17"/>
      <c r="F369" s="20" t="s">
        <v>3560</v>
      </c>
      <c r="G369" s="20">
        <v>100</v>
      </c>
      <c r="H369" s="20">
        <v>20</v>
      </c>
      <c r="I369" s="20"/>
      <c r="J369" s="17" t="s">
        <v>1249</v>
      </c>
      <c r="K369" s="20">
        <v>100</v>
      </c>
      <c r="L369" s="15" t="str">
        <f t="shared" si="5"/>
        <v>(368, 'Grass Knot' ,5, 'Special',null,100,20, 'The heavier the opponent, the stronger the attack.',100),</v>
      </c>
    </row>
    <row r="370" spans="1:12" x14ac:dyDescent="0.25">
      <c r="A370" s="15">
        <v>369</v>
      </c>
      <c r="B370" s="23" t="s">
        <v>1597</v>
      </c>
      <c r="C370" s="23">
        <v>5</v>
      </c>
      <c r="D370" s="23" t="s">
        <v>3552</v>
      </c>
      <c r="E370" s="17"/>
      <c r="F370" s="20">
        <v>80</v>
      </c>
      <c r="G370" s="20">
        <v>100</v>
      </c>
      <c r="H370" s="20">
        <v>10</v>
      </c>
      <c r="I370" s="20"/>
      <c r="J370" s="17" t="s">
        <v>1598</v>
      </c>
      <c r="K370" s="20">
        <v>100</v>
      </c>
      <c r="L370" s="15" t="str">
        <f t="shared" si="5"/>
        <v>(369, 'Grass Pledge' ,5, 'Special',80,100,10, 'Added effects appear if preceded by Water Pledge or succeeded by Fire Pledge.',100),</v>
      </c>
    </row>
    <row r="371" spans="1:12" x14ac:dyDescent="0.25">
      <c r="A371" s="15">
        <v>370</v>
      </c>
      <c r="B371" s="23" t="s">
        <v>1599</v>
      </c>
      <c r="C371" s="23">
        <v>18</v>
      </c>
      <c r="D371" s="23" t="s">
        <v>3552</v>
      </c>
      <c r="E371" s="17"/>
      <c r="F371" s="20" t="s">
        <v>3560</v>
      </c>
      <c r="G371" s="20" t="s">
        <v>3560</v>
      </c>
      <c r="H371" s="20">
        <v>1</v>
      </c>
      <c r="I371" s="20"/>
      <c r="J371" s="17" t="s">
        <v>1600</v>
      </c>
      <c r="K371" s="20">
        <v>100</v>
      </c>
      <c r="L371" s="15" t="str">
        <f t="shared" si="5"/>
        <v>(370, 'Guardian of Alola' ,18, 'Special',null,null,1, 'Tapu-exclusive Z-move. Cuts opponent's HP by 75%.',100),</v>
      </c>
    </row>
    <row r="372" spans="1:12" x14ac:dyDescent="0.25">
      <c r="A372" s="15">
        <v>371</v>
      </c>
      <c r="B372" s="23" t="s">
        <v>1601</v>
      </c>
      <c r="C372" s="23">
        <v>10</v>
      </c>
      <c r="D372" s="23" t="s">
        <v>3552</v>
      </c>
      <c r="E372" s="17"/>
      <c r="F372" s="20">
        <v>40</v>
      </c>
      <c r="G372" s="20">
        <v>100</v>
      </c>
      <c r="H372" s="20">
        <v>35</v>
      </c>
      <c r="I372" s="20"/>
      <c r="J372" s="17" t="s">
        <v>1602</v>
      </c>
      <c r="K372" s="20">
        <v>100</v>
      </c>
      <c r="L372" s="15" t="str">
        <f t="shared" si="5"/>
        <v>(371, 'Gust' ,10, 'Special',40,100,35, 'Hits Pokémon using Fly/Bounce with double power.',100),</v>
      </c>
    </row>
    <row r="373" spans="1:12" x14ac:dyDescent="0.25">
      <c r="A373" s="15">
        <v>372</v>
      </c>
      <c r="B373" s="23" t="s">
        <v>1603</v>
      </c>
      <c r="C373" s="23">
        <v>2</v>
      </c>
      <c r="D373" s="23" t="s">
        <v>3552</v>
      </c>
      <c r="E373" s="17"/>
      <c r="F373" s="20">
        <v>95</v>
      </c>
      <c r="G373" s="20">
        <v>90</v>
      </c>
      <c r="H373" s="20">
        <v>10</v>
      </c>
      <c r="I373" s="20"/>
      <c r="J373" s="17" t="s">
        <v>1146</v>
      </c>
      <c r="K373" s="20">
        <v>10</v>
      </c>
      <c r="L373" s="15" t="str">
        <f t="shared" si="5"/>
        <v>(372, 'Heat Wave' ,2, 'Special',95,90,10, 'May burn opponent.',10),</v>
      </c>
    </row>
    <row r="374" spans="1:12" x14ac:dyDescent="0.25">
      <c r="A374" s="15">
        <v>373</v>
      </c>
      <c r="B374" s="23" t="s">
        <v>1604</v>
      </c>
      <c r="C374" s="23">
        <v>14</v>
      </c>
      <c r="D374" s="23" t="s">
        <v>3552</v>
      </c>
      <c r="E374" s="17"/>
      <c r="F374" s="20">
        <v>65</v>
      </c>
      <c r="G374" s="20">
        <v>100</v>
      </c>
      <c r="H374" s="20">
        <v>10</v>
      </c>
      <c r="I374" s="20" t="s">
        <v>1605</v>
      </c>
      <c r="J374" s="17" t="s">
        <v>1606</v>
      </c>
      <c r="K374" s="20">
        <v>100</v>
      </c>
      <c r="L374" s="15" t="str">
        <f t="shared" si="5"/>
        <v>(373, 'Hex' ,14, 'Special',65,100,10, 'Inflicts more damage if the target has a status condition.',100),</v>
      </c>
    </row>
    <row r="375" spans="1:12" x14ac:dyDescent="0.25">
      <c r="A375" s="15">
        <v>374</v>
      </c>
      <c r="B375" s="23" t="s">
        <v>1607</v>
      </c>
      <c r="C375" s="23">
        <v>1</v>
      </c>
      <c r="D375" s="23" t="s">
        <v>3552</v>
      </c>
      <c r="E375" s="17"/>
      <c r="F375" s="20">
        <v>60</v>
      </c>
      <c r="G375" s="20">
        <v>100</v>
      </c>
      <c r="H375" s="20">
        <v>15</v>
      </c>
      <c r="I375" s="20"/>
      <c r="J375" s="17" t="s">
        <v>1608</v>
      </c>
      <c r="K375" s="20">
        <v>100</v>
      </c>
      <c r="L375" s="15" t="str">
        <f t="shared" si="5"/>
        <v>(374, 'Hidden Power' ,1, 'Special',60,100,15, 'Type and power depends on user's IVs.',100),</v>
      </c>
    </row>
    <row r="376" spans="1:12" x14ac:dyDescent="0.25">
      <c r="A376" s="15">
        <v>375</v>
      </c>
      <c r="B376" s="23" t="s">
        <v>1609</v>
      </c>
      <c r="C376" s="23">
        <v>10</v>
      </c>
      <c r="D376" s="23" t="s">
        <v>3552</v>
      </c>
      <c r="E376" s="17"/>
      <c r="F376" s="20">
        <v>110</v>
      </c>
      <c r="G376" s="20">
        <v>70</v>
      </c>
      <c r="H376" s="20">
        <v>10</v>
      </c>
      <c r="I376" s="20"/>
      <c r="J376" s="17" t="s">
        <v>1094</v>
      </c>
      <c r="K376" s="20">
        <v>30</v>
      </c>
      <c r="L376" s="15" t="str">
        <f t="shared" si="5"/>
        <v>(375, 'Hurricane' ,10, 'Special',110,70,10, 'May confuse opponent.',30),</v>
      </c>
    </row>
    <row r="377" spans="1:12" x14ac:dyDescent="0.25">
      <c r="A377" s="15">
        <v>376</v>
      </c>
      <c r="B377" s="23" t="s">
        <v>1610</v>
      </c>
      <c r="C377" s="23">
        <v>3</v>
      </c>
      <c r="D377" s="23" t="s">
        <v>3552</v>
      </c>
      <c r="E377" s="17"/>
      <c r="F377" s="20">
        <v>150</v>
      </c>
      <c r="G377" s="20">
        <v>90</v>
      </c>
      <c r="H377" s="20">
        <v>5</v>
      </c>
      <c r="I377" s="20"/>
      <c r="J377" s="17" t="s">
        <v>1186</v>
      </c>
      <c r="K377" s="20">
        <v>100</v>
      </c>
      <c r="L377" s="15" t="str">
        <f t="shared" si="5"/>
        <v>(376, 'Hydro Cannon' ,3, 'Special',150,90,5, 'User must recharge next turn.',100),</v>
      </c>
    </row>
    <row r="378" spans="1:12" x14ac:dyDescent="0.25">
      <c r="A378" s="15">
        <v>377</v>
      </c>
      <c r="B378" s="23" t="s">
        <v>1611</v>
      </c>
      <c r="C378" s="23">
        <v>3</v>
      </c>
      <c r="D378" s="23" t="s">
        <v>3552</v>
      </c>
      <c r="E378" s="17"/>
      <c r="F378" s="20">
        <v>110</v>
      </c>
      <c r="G378" s="20">
        <v>80</v>
      </c>
      <c r="H378" s="20">
        <v>5</v>
      </c>
      <c r="I378" s="20"/>
      <c r="J378" s="17"/>
      <c r="K378" s="20">
        <v>100</v>
      </c>
      <c r="L378" s="15" t="str">
        <f t="shared" si="5"/>
        <v>(377, 'Hydro Pump' ,3, 'Special',110,80,5, '',100),</v>
      </c>
    </row>
    <row r="379" spans="1:12" x14ac:dyDescent="0.25">
      <c r="A379" s="15">
        <v>378</v>
      </c>
      <c r="B379" s="23" t="s">
        <v>1612</v>
      </c>
      <c r="C379" s="23">
        <v>1</v>
      </c>
      <c r="D379" s="23" t="s">
        <v>3552</v>
      </c>
      <c r="E379" s="17"/>
      <c r="F379" s="20">
        <v>150</v>
      </c>
      <c r="G379" s="20">
        <v>90</v>
      </c>
      <c r="H379" s="20">
        <v>5</v>
      </c>
      <c r="I379" s="20" t="s">
        <v>1613</v>
      </c>
      <c r="J379" s="17" t="s">
        <v>1186</v>
      </c>
      <c r="K379" s="20">
        <v>100</v>
      </c>
      <c r="L379" s="15" t="str">
        <f t="shared" si="5"/>
        <v>(378, 'Hyper Beam' ,1, 'Special',150,90,5, 'User must recharge next turn.',100),</v>
      </c>
    </row>
    <row r="380" spans="1:12" x14ac:dyDescent="0.25">
      <c r="A380" s="15">
        <v>379</v>
      </c>
      <c r="B380" s="23" t="s">
        <v>1614</v>
      </c>
      <c r="C380" s="23">
        <v>1</v>
      </c>
      <c r="D380" s="23" t="s">
        <v>3552</v>
      </c>
      <c r="E380" s="17"/>
      <c r="F380" s="20">
        <v>90</v>
      </c>
      <c r="G380" s="20">
        <v>100</v>
      </c>
      <c r="H380" s="20">
        <v>10</v>
      </c>
      <c r="I380" s="20"/>
      <c r="J380" s="17"/>
      <c r="K380" s="20">
        <v>100</v>
      </c>
      <c r="L380" s="15" t="str">
        <f t="shared" si="5"/>
        <v>(379, 'Hyper Voice' ,1, 'Special',90,100,10, '',100),</v>
      </c>
    </row>
    <row r="381" spans="1:12" x14ac:dyDescent="0.25">
      <c r="A381" s="15">
        <v>380</v>
      </c>
      <c r="B381" s="23" t="s">
        <v>1615</v>
      </c>
      <c r="C381" s="23">
        <v>11</v>
      </c>
      <c r="D381" s="23" t="s">
        <v>3552</v>
      </c>
      <c r="E381" s="17"/>
      <c r="F381" s="20">
        <v>80</v>
      </c>
      <c r="G381" s="20">
        <v>200</v>
      </c>
      <c r="H381" s="20">
        <v>5</v>
      </c>
      <c r="I381" s="20"/>
      <c r="J381" s="17" t="s">
        <v>1616</v>
      </c>
      <c r="K381" s="20">
        <v>100</v>
      </c>
      <c r="L381" s="15" t="str">
        <f t="shared" si="5"/>
        <v>(380, 'Hyperspace Hole' ,11, 'Special',80,200,5, 'Can strike through Protect/Detect.',100),</v>
      </c>
    </row>
    <row r="382" spans="1:12" x14ac:dyDescent="0.25">
      <c r="A382" s="15">
        <v>381</v>
      </c>
      <c r="B382" s="23" t="s">
        <v>1617</v>
      </c>
      <c r="C382" s="23">
        <v>6</v>
      </c>
      <c r="D382" s="23" t="s">
        <v>3552</v>
      </c>
      <c r="E382" s="17"/>
      <c r="F382" s="20">
        <v>90</v>
      </c>
      <c r="G382" s="20">
        <v>100</v>
      </c>
      <c r="H382" s="20">
        <v>10</v>
      </c>
      <c r="I382" s="20"/>
      <c r="J382" s="17" t="s">
        <v>1223</v>
      </c>
      <c r="K382" s="20">
        <v>10</v>
      </c>
      <c r="L382" s="15" t="str">
        <f t="shared" si="5"/>
        <v>(381, 'Ice Beam' ,6, 'Special',90,100,10, 'May freeze opponent.',10),</v>
      </c>
    </row>
    <row r="383" spans="1:12" x14ac:dyDescent="0.25">
      <c r="A383" s="15">
        <v>382</v>
      </c>
      <c r="B383" s="23" t="s">
        <v>1618</v>
      </c>
      <c r="C383" s="23">
        <v>6</v>
      </c>
      <c r="D383" s="23" t="s">
        <v>3552</v>
      </c>
      <c r="E383" s="17"/>
      <c r="F383" s="20">
        <v>140</v>
      </c>
      <c r="G383" s="20">
        <v>90</v>
      </c>
      <c r="H383" s="20">
        <v>5</v>
      </c>
      <c r="I383" s="20"/>
      <c r="J383" s="17" t="s">
        <v>1619</v>
      </c>
      <c r="K383" s="20">
        <v>30</v>
      </c>
      <c r="L383" s="15" t="str">
        <f t="shared" si="5"/>
        <v>(382, 'Ice Burn' ,6, 'Special',140,90,5, 'Charges on first turn, attacks on second. May burn opponent.',30),</v>
      </c>
    </row>
    <row r="384" spans="1:12" x14ac:dyDescent="0.25">
      <c r="A384" s="15">
        <v>383</v>
      </c>
      <c r="B384" s="23" t="s">
        <v>1620</v>
      </c>
      <c r="C384" s="23">
        <v>6</v>
      </c>
      <c r="D384" s="23" t="s">
        <v>3552</v>
      </c>
      <c r="E384" s="17"/>
      <c r="F384" s="20">
        <v>55</v>
      </c>
      <c r="G384" s="20">
        <v>95</v>
      </c>
      <c r="H384" s="20">
        <v>15</v>
      </c>
      <c r="I384" s="20" t="s">
        <v>1621</v>
      </c>
      <c r="J384" s="17" t="s">
        <v>1054</v>
      </c>
      <c r="K384" s="20">
        <v>100</v>
      </c>
      <c r="L384" s="15" t="str">
        <f t="shared" si="5"/>
        <v>(383, 'Icy Wind' ,6, 'Special',55,95,15, 'Lowers opponent's Speed.',100),</v>
      </c>
    </row>
    <row r="385" spans="1:12" x14ac:dyDescent="0.25">
      <c r="A385" s="15">
        <v>384</v>
      </c>
      <c r="B385" s="23" t="s">
        <v>1622</v>
      </c>
      <c r="C385" s="23">
        <v>2</v>
      </c>
      <c r="D385" s="23" t="s">
        <v>3552</v>
      </c>
      <c r="E385" s="17"/>
      <c r="F385" s="20">
        <v>60</v>
      </c>
      <c r="G385" s="20">
        <v>100</v>
      </c>
      <c r="H385" s="20">
        <v>15</v>
      </c>
      <c r="I385" s="20"/>
      <c r="J385" s="17" t="s">
        <v>1623</v>
      </c>
      <c r="K385" s="20">
        <v>100</v>
      </c>
      <c r="L385" s="15" t="str">
        <f t="shared" si="5"/>
        <v>(384, 'Incinerate' ,2, 'Special',60,100,15, 'Destroys the target's held berry.',100),</v>
      </c>
    </row>
    <row r="386" spans="1:12" x14ac:dyDescent="0.25">
      <c r="A386" s="15">
        <v>385</v>
      </c>
      <c r="B386" s="23" t="s">
        <v>1624</v>
      </c>
      <c r="C386" s="23">
        <v>2</v>
      </c>
      <c r="D386" s="23" t="s">
        <v>3552</v>
      </c>
      <c r="E386" s="17"/>
      <c r="F386" s="20">
        <v>100</v>
      </c>
      <c r="G386" s="20">
        <v>50</v>
      </c>
      <c r="H386" s="20">
        <v>5</v>
      </c>
      <c r="I386" s="20"/>
      <c r="J386" s="17" t="s">
        <v>1625</v>
      </c>
      <c r="K386" s="20">
        <v>100</v>
      </c>
      <c r="L386" s="15" t="str">
        <f t="shared" si="5"/>
        <v>(385, 'Inferno' ,2, 'Special',100,50,5, 'Burns opponent.',100),</v>
      </c>
    </row>
    <row r="387" spans="1:12" x14ac:dyDescent="0.25">
      <c r="A387" s="15">
        <v>386</v>
      </c>
      <c r="B387" s="23" t="s">
        <v>1626</v>
      </c>
      <c r="C387" s="23">
        <v>12</v>
      </c>
      <c r="D387" s="23" t="s">
        <v>3552</v>
      </c>
      <c r="E387" s="17"/>
      <c r="F387" s="20">
        <v>20</v>
      </c>
      <c r="G387" s="20">
        <v>100</v>
      </c>
      <c r="H387" s="20">
        <v>20</v>
      </c>
      <c r="I387" s="20"/>
      <c r="J387" s="17" t="s">
        <v>1020</v>
      </c>
      <c r="K387" s="20">
        <v>100</v>
      </c>
      <c r="L387" s="15" t="str">
        <f t="shared" ref="L387:L450" si="6">"("&amp;A387&amp;", '"&amp;B387&amp;"' ,"&amp;C387&amp;", '"&amp;D387&amp;"',"&amp;F387&amp;","&amp;G387&amp;","&amp;H387&amp;", '"&amp;J387&amp;"',"&amp;K387&amp;"),"</f>
        <v>(386, 'Infestation' ,12, 'Special',20,100,20, 'Traps opponent, damaging them for 4-5 turns.',100),</v>
      </c>
    </row>
    <row r="388" spans="1:12" x14ac:dyDescent="0.25">
      <c r="A388" s="15">
        <v>387</v>
      </c>
      <c r="B388" s="23" t="s">
        <v>1627</v>
      </c>
      <c r="C388" s="23">
        <v>1</v>
      </c>
      <c r="D388" s="23" t="s">
        <v>3552</v>
      </c>
      <c r="E388" s="17"/>
      <c r="F388" s="20">
        <v>100</v>
      </c>
      <c r="G388" s="20">
        <v>100</v>
      </c>
      <c r="H388" s="20">
        <v>10</v>
      </c>
      <c r="I388" s="20"/>
      <c r="J388" s="17" t="s">
        <v>1628</v>
      </c>
      <c r="K388" s="20">
        <v>100</v>
      </c>
      <c r="L388" s="15" t="str">
        <f t="shared" si="6"/>
        <v>(387, 'Judgment' ,1, 'Special',100,100,10, 'Type depends on the Arceus Plate being held.',100),</v>
      </c>
    </row>
    <row r="389" spans="1:12" x14ac:dyDescent="0.25">
      <c r="A389" s="15">
        <v>388</v>
      </c>
      <c r="B389" s="23" t="s">
        <v>1629</v>
      </c>
      <c r="C389" s="23">
        <v>2</v>
      </c>
      <c r="D389" s="23" t="s">
        <v>3552</v>
      </c>
      <c r="E389" s="17"/>
      <c r="F389" s="20">
        <v>80</v>
      </c>
      <c r="G389" s="20">
        <v>100</v>
      </c>
      <c r="H389" s="20">
        <v>15</v>
      </c>
      <c r="I389" s="20"/>
      <c r="J389" s="17" t="s">
        <v>1146</v>
      </c>
      <c r="K389" s="20">
        <v>30</v>
      </c>
      <c r="L389" s="15" t="str">
        <f t="shared" si="6"/>
        <v>(388, 'Lava Plume' ,2, 'Special',80,100,15, 'May burn opponent.',30),</v>
      </c>
    </row>
    <row r="390" spans="1:12" x14ac:dyDescent="0.25">
      <c r="A390" s="15">
        <v>389</v>
      </c>
      <c r="B390" s="23" t="s">
        <v>1630</v>
      </c>
      <c r="C390" s="23">
        <v>5</v>
      </c>
      <c r="D390" s="23" t="s">
        <v>3552</v>
      </c>
      <c r="E390" s="17"/>
      <c r="F390" s="20">
        <v>130</v>
      </c>
      <c r="G390" s="20">
        <v>90</v>
      </c>
      <c r="H390" s="20">
        <v>5</v>
      </c>
      <c r="I390" s="20"/>
      <c r="J390" s="17" t="s">
        <v>1541</v>
      </c>
      <c r="K390" s="20">
        <v>100</v>
      </c>
      <c r="L390" s="15" t="str">
        <f t="shared" si="6"/>
        <v>(389, 'Leaf Storm' ,5, 'Special',130,90,5, 'Sharply lowers user's Special Attack.',100),</v>
      </c>
    </row>
    <row r="391" spans="1:12" x14ac:dyDescent="0.25">
      <c r="A391" s="15">
        <v>390</v>
      </c>
      <c r="B391" s="23" t="s">
        <v>1631</v>
      </c>
      <c r="C391" s="23">
        <v>5</v>
      </c>
      <c r="D391" s="23" t="s">
        <v>3552</v>
      </c>
      <c r="E391" s="17"/>
      <c r="F391" s="20">
        <v>65</v>
      </c>
      <c r="G391" s="20">
        <v>90</v>
      </c>
      <c r="H391" s="20">
        <v>10</v>
      </c>
      <c r="I391" s="20"/>
      <c r="J391" s="17" t="s">
        <v>1632</v>
      </c>
      <c r="K391" s="20">
        <v>30</v>
      </c>
      <c r="L391" s="15" t="str">
        <f t="shared" si="6"/>
        <v>(390, 'Leaf Tornado' ,5, 'Special',65,90,10, 'May lower opponent's Accuracy.',30),</v>
      </c>
    </row>
    <row r="392" spans="1:12" x14ac:dyDescent="0.25">
      <c r="A392" s="15">
        <v>391</v>
      </c>
      <c r="B392" s="23" t="s">
        <v>1633</v>
      </c>
      <c r="C392" s="23">
        <v>18</v>
      </c>
      <c r="D392" s="23" t="s">
        <v>3552</v>
      </c>
      <c r="E392" s="17"/>
      <c r="F392" s="20">
        <v>140</v>
      </c>
      <c r="G392" s="20">
        <v>90</v>
      </c>
      <c r="H392" s="20">
        <v>5</v>
      </c>
      <c r="I392" s="20"/>
      <c r="J392" s="17" t="s">
        <v>1040</v>
      </c>
      <c r="K392" s="20">
        <v>100</v>
      </c>
      <c r="L392" s="15" t="str">
        <f t="shared" si="6"/>
        <v>(391, 'Light of Ruin' ,18, 'Special',140,90,5, 'User receives recoil damage.',100),</v>
      </c>
    </row>
    <row r="393" spans="1:12" x14ac:dyDescent="0.25">
      <c r="A393" s="15">
        <v>392</v>
      </c>
      <c r="B393" s="23" t="s">
        <v>1634</v>
      </c>
      <c r="C393" s="23">
        <v>11</v>
      </c>
      <c r="D393" s="23" t="s">
        <v>3552</v>
      </c>
      <c r="E393" s="17"/>
      <c r="F393" s="20">
        <v>200</v>
      </c>
      <c r="G393" s="20" t="s">
        <v>3560</v>
      </c>
      <c r="H393" s="20">
        <v>1</v>
      </c>
      <c r="I393" s="20"/>
      <c r="J393" s="17" t="s">
        <v>1635</v>
      </c>
      <c r="K393" s="20">
        <v>100</v>
      </c>
      <c r="L393" s="15" t="str">
        <f t="shared" si="6"/>
        <v>(392, 'Light That Burns the Sky' ,11, 'Special',200,null,1, 'Ultra Necrozma-exclusive Z-Move. Ignores target's ability; uses highest Attack stat.',100),</v>
      </c>
    </row>
    <row r="394" spans="1:12" x14ac:dyDescent="0.25">
      <c r="A394" s="15">
        <v>393</v>
      </c>
      <c r="B394" s="23" t="s">
        <v>1636</v>
      </c>
      <c r="C394" s="23">
        <v>11</v>
      </c>
      <c r="D394" s="23" t="s">
        <v>3552</v>
      </c>
      <c r="E394" s="17"/>
      <c r="F394" s="20">
        <v>70</v>
      </c>
      <c r="G394" s="20">
        <v>100</v>
      </c>
      <c r="H394" s="20">
        <v>5</v>
      </c>
      <c r="I394" s="20"/>
      <c r="J394" s="17" t="s">
        <v>8</v>
      </c>
      <c r="K394" s="20">
        <v>50</v>
      </c>
      <c r="L394" s="15" t="str">
        <f t="shared" si="6"/>
        <v>(393, 'Luster Purge' ,11, 'Special',70,100,5, 'May lower opponent's Special Defense.',50),</v>
      </c>
    </row>
    <row r="395" spans="1:12" x14ac:dyDescent="0.25">
      <c r="A395" s="15">
        <v>394</v>
      </c>
      <c r="B395" s="23" t="s">
        <v>1637</v>
      </c>
      <c r="C395" s="23">
        <v>5</v>
      </c>
      <c r="D395" s="23" t="s">
        <v>3552</v>
      </c>
      <c r="E395" s="17"/>
      <c r="F395" s="20">
        <v>60</v>
      </c>
      <c r="G395" s="20">
        <v>200</v>
      </c>
      <c r="H395" s="20">
        <v>20</v>
      </c>
      <c r="I395" s="20" t="s">
        <v>1638</v>
      </c>
      <c r="J395" s="17" t="s">
        <v>989</v>
      </c>
      <c r="K395" s="20">
        <v>100</v>
      </c>
      <c r="L395" s="15" t="str">
        <f t="shared" si="6"/>
        <v>(394, 'Magical Leaf' ,5, 'Special',60,200,20, 'Ignores Accuracy and Evasiveness.',100),</v>
      </c>
    </row>
    <row r="396" spans="1:12" x14ac:dyDescent="0.25">
      <c r="A396" s="15">
        <v>395</v>
      </c>
      <c r="B396" s="23" t="s">
        <v>1639</v>
      </c>
      <c r="C396" s="23">
        <v>2</v>
      </c>
      <c r="D396" s="23" t="s">
        <v>3552</v>
      </c>
      <c r="E396" s="17"/>
      <c r="F396" s="20">
        <v>100</v>
      </c>
      <c r="G396" s="20">
        <v>75</v>
      </c>
      <c r="H396" s="20">
        <v>5</v>
      </c>
      <c r="I396" s="20"/>
      <c r="J396" s="17" t="s">
        <v>1020</v>
      </c>
      <c r="K396" s="20">
        <v>100</v>
      </c>
      <c r="L396" s="15" t="str">
        <f t="shared" si="6"/>
        <v>(395, 'Magma Storm' ,2, 'Special',100,75,5, 'Traps opponent, damaging them for 4-5 turns.',100),</v>
      </c>
    </row>
    <row r="397" spans="1:12" x14ac:dyDescent="0.25">
      <c r="A397" s="15">
        <v>396</v>
      </c>
      <c r="B397" s="23" t="s">
        <v>1640</v>
      </c>
      <c r="C397" s="23">
        <v>5</v>
      </c>
      <c r="D397" s="23" t="s">
        <v>3552</v>
      </c>
      <c r="E397" s="17"/>
      <c r="F397" s="20">
        <v>40</v>
      </c>
      <c r="G397" s="20">
        <v>100</v>
      </c>
      <c r="H397" s="20">
        <v>15</v>
      </c>
      <c r="I397" s="20"/>
      <c r="J397" s="17" t="s">
        <v>4</v>
      </c>
      <c r="K397" s="20">
        <v>100</v>
      </c>
      <c r="L397" s="15" t="str">
        <f t="shared" si="6"/>
        <v>(396, 'Mega Drain' ,5, 'Special',40,100,15, 'User recovers half the HP inflicted on opponent.',100),</v>
      </c>
    </row>
    <row r="398" spans="1:12" x14ac:dyDescent="0.25">
      <c r="A398" s="15">
        <v>397</v>
      </c>
      <c r="B398" s="23" t="s">
        <v>1641</v>
      </c>
      <c r="C398" s="23">
        <v>14</v>
      </c>
      <c r="D398" s="23" t="s">
        <v>3552</v>
      </c>
      <c r="E398" s="17"/>
      <c r="F398" s="20">
        <v>200</v>
      </c>
      <c r="G398" s="20" t="s">
        <v>3560</v>
      </c>
      <c r="H398" s="20">
        <v>1</v>
      </c>
      <c r="I398" s="20"/>
      <c r="J398" s="17" t="s">
        <v>1642</v>
      </c>
      <c r="K398" s="20">
        <v>100</v>
      </c>
      <c r="L398" s="15" t="str">
        <f t="shared" si="6"/>
        <v>(397, 'Menacing Moonraze Maelstrom' ,14, 'Special',200,null,1, 'Lunala-exclusive Z-Move.',100),</v>
      </c>
    </row>
    <row r="399" spans="1:12" x14ac:dyDescent="0.25">
      <c r="A399" s="15">
        <v>398</v>
      </c>
      <c r="B399" s="23" t="s">
        <v>1643</v>
      </c>
      <c r="C399" s="23">
        <v>2</v>
      </c>
      <c r="D399" s="23" t="s">
        <v>3552</v>
      </c>
      <c r="E399" s="17"/>
      <c r="F399" s="20">
        <v>150</v>
      </c>
      <c r="G399" s="20">
        <v>100</v>
      </c>
      <c r="H399" s="20">
        <v>5</v>
      </c>
      <c r="I399" s="20"/>
      <c r="J399" s="17" t="s">
        <v>1040</v>
      </c>
      <c r="K399" s="20">
        <v>100</v>
      </c>
      <c r="L399" s="15" t="str">
        <f t="shared" si="6"/>
        <v>(398, 'Mind Blown' ,2, 'Special',150,100,5, 'User receives recoil damage.',100),</v>
      </c>
    </row>
    <row r="400" spans="1:12" x14ac:dyDescent="0.25">
      <c r="A400" s="15">
        <v>399</v>
      </c>
      <c r="B400" s="23" t="s">
        <v>1644</v>
      </c>
      <c r="C400" s="23">
        <v>11</v>
      </c>
      <c r="D400" s="23" t="s">
        <v>3552</v>
      </c>
      <c r="E400" s="17"/>
      <c r="F400" s="20" t="s">
        <v>3560</v>
      </c>
      <c r="G400" s="20">
        <v>100</v>
      </c>
      <c r="H400" s="20">
        <v>20</v>
      </c>
      <c r="I400" s="20"/>
      <c r="J400" s="17" t="s">
        <v>1645</v>
      </c>
      <c r="K400" s="20">
        <v>100</v>
      </c>
      <c r="L400" s="15" t="str">
        <f t="shared" si="6"/>
        <v>(399, 'Mirror Coat' ,11, 'Special',null,100,20, 'When hit by a Special Attack, user strikes back with 2x power.',100),</v>
      </c>
    </row>
    <row r="401" spans="1:12" x14ac:dyDescent="0.25">
      <c r="A401" s="15">
        <v>400</v>
      </c>
      <c r="B401" s="23" t="s">
        <v>1646</v>
      </c>
      <c r="C401" s="23">
        <v>17</v>
      </c>
      <c r="D401" s="23" t="s">
        <v>3552</v>
      </c>
      <c r="E401" s="17"/>
      <c r="F401" s="20">
        <v>65</v>
      </c>
      <c r="G401" s="20">
        <v>85</v>
      </c>
      <c r="H401" s="20">
        <v>10</v>
      </c>
      <c r="I401" s="20"/>
      <c r="J401" s="17" t="s">
        <v>1632</v>
      </c>
      <c r="K401" s="20">
        <v>30</v>
      </c>
      <c r="L401" s="15" t="str">
        <f t="shared" si="6"/>
        <v>(400, 'Mirror Shot' ,17, 'Special',65,85,10, 'May lower opponent's Accuracy.',30),</v>
      </c>
    </row>
    <row r="402" spans="1:12" x14ac:dyDescent="0.25">
      <c r="A402" s="15">
        <v>401</v>
      </c>
      <c r="B402" s="23" t="s">
        <v>1647</v>
      </c>
      <c r="C402" s="23">
        <v>11</v>
      </c>
      <c r="D402" s="23" t="s">
        <v>3552</v>
      </c>
      <c r="E402" s="17"/>
      <c r="F402" s="20">
        <v>70</v>
      </c>
      <c r="G402" s="20">
        <v>100</v>
      </c>
      <c r="H402" s="20">
        <v>5</v>
      </c>
      <c r="I402" s="20"/>
      <c r="J402" s="17" t="s">
        <v>1648</v>
      </c>
      <c r="K402" s="20">
        <v>50</v>
      </c>
      <c r="L402" s="15" t="str">
        <f t="shared" si="6"/>
        <v>(401, 'Mist Ball' ,11, 'Special',70,100,5, 'May lower opponent's Special Attack.',50),</v>
      </c>
    </row>
    <row r="403" spans="1:12" x14ac:dyDescent="0.25">
      <c r="A403" s="15">
        <v>402</v>
      </c>
      <c r="B403" s="23" t="s">
        <v>1649</v>
      </c>
      <c r="C403" s="23">
        <v>18</v>
      </c>
      <c r="D403" s="23" t="s">
        <v>3552</v>
      </c>
      <c r="E403" s="17"/>
      <c r="F403" s="20">
        <v>95</v>
      </c>
      <c r="G403" s="20">
        <v>100</v>
      </c>
      <c r="H403" s="20">
        <v>15</v>
      </c>
      <c r="I403" s="20"/>
      <c r="J403" s="17" t="s">
        <v>1648</v>
      </c>
      <c r="K403" s="20">
        <v>30</v>
      </c>
      <c r="L403" s="15" t="str">
        <f t="shared" si="6"/>
        <v>(402, 'Moonblast' ,18, 'Special',95,100,15, 'May lower opponent's Special Attack.',30),</v>
      </c>
    </row>
    <row r="404" spans="1:12" x14ac:dyDescent="0.25">
      <c r="A404" s="15">
        <v>403</v>
      </c>
      <c r="B404" s="23" t="s">
        <v>1650</v>
      </c>
      <c r="C404" s="23">
        <v>14</v>
      </c>
      <c r="D404" s="23" t="s">
        <v>3552</v>
      </c>
      <c r="E404" s="17"/>
      <c r="F404" s="20">
        <v>100</v>
      </c>
      <c r="G404" s="20">
        <v>100</v>
      </c>
      <c r="H404" s="20">
        <v>5</v>
      </c>
      <c r="I404" s="20"/>
      <c r="J404" s="17" t="s">
        <v>1435</v>
      </c>
      <c r="K404" s="20">
        <v>100</v>
      </c>
      <c r="L404" s="15" t="str">
        <f t="shared" si="6"/>
        <v>(403, 'Moongeist Beam' ,14, 'Special',100,100,5, 'Ignores the target's ability.',100),</v>
      </c>
    </row>
    <row r="405" spans="1:12" x14ac:dyDescent="0.25">
      <c r="A405" s="15">
        <v>404</v>
      </c>
      <c r="B405" s="23" t="s">
        <v>1651</v>
      </c>
      <c r="C405" s="23">
        <v>9</v>
      </c>
      <c r="D405" s="23" t="s">
        <v>3552</v>
      </c>
      <c r="E405" s="17"/>
      <c r="F405" s="20">
        <v>65</v>
      </c>
      <c r="G405" s="20">
        <v>85</v>
      </c>
      <c r="H405" s="20">
        <v>10</v>
      </c>
      <c r="I405" s="20"/>
      <c r="J405" s="17" t="s">
        <v>1632</v>
      </c>
      <c r="K405" s="20">
        <v>30</v>
      </c>
      <c r="L405" s="15" t="str">
        <f t="shared" si="6"/>
        <v>(404, 'Mud Bomb' ,9, 'Special',65,85,10, 'May lower opponent's Accuracy.',30),</v>
      </c>
    </row>
    <row r="406" spans="1:12" x14ac:dyDescent="0.25">
      <c r="A406" s="15">
        <v>405</v>
      </c>
      <c r="B406" s="23" t="s">
        <v>1652</v>
      </c>
      <c r="C406" s="23">
        <v>9</v>
      </c>
      <c r="D406" s="23" t="s">
        <v>3552</v>
      </c>
      <c r="E406" s="17"/>
      <c r="F406" s="20">
        <v>55</v>
      </c>
      <c r="G406" s="20">
        <v>95</v>
      </c>
      <c r="H406" s="20">
        <v>15</v>
      </c>
      <c r="I406" s="20" t="s">
        <v>1653</v>
      </c>
      <c r="J406" s="17" t="s">
        <v>1054</v>
      </c>
      <c r="K406" s="20">
        <v>100</v>
      </c>
      <c r="L406" s="15" t="str">
        <f t="shared" si="6"/>
        <v>(405, 'Mud Shot' ,9, 'Special',55,95,15, 'Lowers opponent's Speed.',100),</v>
      </c>
    </row>
    <row r="407" spans="1:12" x14ac:dyDescent="0.25">
      <c r="A407" s="15">
        <v>406</v>
      </c>
      <c r="B407" s="23" t="s">
        <v>1654</v>
      </c>
      <c r="C407" s="23">
        <v>9</v>
      </c>
      <c r="D407" s="23" t="s">
        <v>3552</v>
      </c>
      <c r="E407" s="17"/>
      <c r="F407" s="20">
        <v>20</v>
      </c>
      <c r="G407" s="20">
        <v>100</v>
      </c>
      <c r="H407" s="20">
        <v>10</v>
      </c>
      <c r="I407" s="20"/>
      <c r="J407" s="17" t="s">
        <v>1655</v>
      </c>
      <c r="K407" s="20">
        <v>100</v>
      </c>
      <c r="L407" s="15" t="str">
        <f t="shared" si="6"/>
        <v>(406, 'Mud-Slap' ,9, 'Special',20,100,10, 'Lowers opponent's Accuracy.',100),</v>
      </c>
    </row>
    <row r="408" spans="1:12" x14ac:dyDescent="0.25">
      <c r="A408" s="15">
        <v>407</v>
      </c>
      <c r="B408" s="23" t="s">
        <v>1656</v>
      </c>
      <c r="C408" s="23">
        <v>3</v>
      </c>
      <c r="D408" s="23" t="s">
        <v>3552</v>
      </c>
      <c r="E408" s="17"/>
      <c r="F408" s="20">
        <v>90</v>
      </c>
      <c r="G408" s="20">
        <v>85</v>
      </c>
      <c r="H408" s="20">
        <v>10</v>
      </c>
      <c r="I408" s="20"/>
      <c r="J408" s="17" t="s">
        <v>1632</v>
      </c>
      <c r="K408" s="20">
        <v>30</v>
      </c>
      <c r="L408" s="15" t="str">
        <f t="shared" si="6"/>
        <v>(407, 'Muddy Water' ,3, 'Special',90,85,10, 'May lower opponent's Accuracy.',30),</v>
      </c>
    </row>
    <row r="409" spans="1:12" x14ac:dyDescent="0.25">
      <c r="A409" s="15">
        <v>408</v>
      </c>
      <c r="B409" s="23" t="s">
        <v>1657</v>
      </c>
      <c r="C409" s="23">
        <v>2</v>
      </c>
      <c r="D409" s="23" t="s">
        <v>3552</v>
      </c>
      <c r="E409" s="17"/>
      <c r="F409" s="20">
        <v>75</v>
      </c>
      <c r="G409" s="20">
        <v>100</v>
      </c>
      <c r="H409" s="20">
        <v>10</v>
      </c>
      <c r="I409" s="20" t="s">
        <v>1658</v>
      </c>
      <c r="J409" s="17" t="s">
        <v>1412</v>
      </c>
      <c r="K409" s="20">
        <v>100</v>
      </c>
      <c r="L409" s="15" t="str">
        <f t="shared" si="6"/>
        <v>(408, 'Mystical Fire' ,2, 'Special',75,100,10, 'Lowers opponent's Special Attack.',100),</v>
      </c>
    </row>
    <row r="410" spans="1:12" x14ac:dyDescent="0.25">
      <c r="A410" s="15">
        <v>409</v>
      </c>
      <c r="B410" s="23" t="s">
        <v>1659</v>
      </c>
      <c r="C410" s="23">
        <v>18</v>
      </c>
      <c r="D410" s="23" t="s">
        <v>3552</v>
      </c>
      <c r="E410" s="17"/>
      <c r="F410" s="20" t="s">
        <v>3560</v>
      </c>
      <c r="G410" s="20">
        <v>90</v>
      </c>
      <c r="H410" s="20">
        <v>10</v>
      </c>
      <c r="I410" s="20"/>
      <c r="J410" s="17" t="s">
        <v>1660</v>
      </c>
      <c r="K410" s="20">
        <v>100</v>
      </c>
      <c r="L410" s="15" t="str">
        <f t="shared" si="6"/>
        <v>(409, 'Nature's Madness' ,18, 'Special',null,90,10, 'Halves the foe's HP.',100),</v>
      </c>
    </row>
    <row r="411" spans="1:12" x14ac:dyDescent="0.25">
      <c r="A411" s="15">
        <v>410</v>
      </c>
      <c r="B411" s="23" t="s">
        <v>1661</v>
      </c>
      <c r="C411" s="23">
        <v>16</v>
      </c>
      <c r="D411" s="23" t="s">
        <v>3552</v>
      </c>
      <c r="E411" s="17"/>
      <c r="F411" s="20">
        <v>85</v>
      </c>
      <c r="G411" s="20">
        <v>95</v>
      </c>
      <c r="H411" s="20">
        <v>10</v>
      </c>
      <c r="I411" s="20"/>
      <c r="J411" s="17" t="s">
        <v>1632</v>
      </c>
      <c r="K411" s="20">
        <v>40</v>
      </c>
      <c r="L411" s="15" t="str">
        <f t="shared" si="6"/>
        <v>(410, 'Night Daze' ,16, 'Special',85,95,10, 'May lower opponent's Accuracy.',40),</v>
      </c>
    </row>
    <row r="412" spans="1:12" x14ac:dyDescent="0.25">
      <c r="A412" s="15">
        <v>411</v>
      </c>
      <c r="B412" s="23" t="s">
        <v>1662</v>
      </c>
      <c r="C412" s="23">
        <v>14</v>
      </c>
      <c r="D412" s="23" t="s">
        <v>3552</v>
      </c>
      <c r="E412" s="17"/>
      <c r="F412" s="20" t="s">
        <v>3560</v>
      </c>
      <c r="G412" s="20">
        <v>100</v>
      </c>
      <c r="H412" s="20">
        <v>15</v>
      </c>
      <c r="I412" s="20"/>
      <c r="J412" s="17" t="s">
        <v>1369</v>
      </c>
      <c r="K412" s="20">
        <v>100</v>
      </c>
      <c r="L412" s="15" t="str">
        <f t="shared" si="6"/>
        <v>(411, 'Night Shade' ,14, 'Special',null,100,15, 'Inflicts damage equal to user's level.',100),</v>
      </c>
    </row>
    <row r="413" spans="1:12" x14ac:dyDescent="0.25">
      <c r="A413" s="15">
        <v>412</v>
      </c>
      <c r="B413" s="23" t="s">
        <v>1663</v>
      </c>
      <c r="C413" s="23">
        <v>10</v>
      </c>
      <c r="D413" s="23" t="s">
        <v>3552</v>
      </c>
      <c r="E413" s="17"/>
      <c r="F413" s="20">
        <v>80</v>
      </c>
      <c r="G413" s="20">
        <v>100</v>
      </c>
      <c r="H413" s="20">
        <v>10</v>
      </c>
      <c r="I413" s="20"/>
      <c r="J413" s="17" t="s">
        <v>1664</v>
      </c>
      <c r="K413" s="20">
        <v>100</v>
      </c>
      <c r="L413" s="15" t="str">
        <f t="shared" si="6"/>
        <v>(412, 'Oblivion Wing' ,10, 'Special',80,100,10, 'User recovers most of the HP inflicted on opponent.',100),</v>
      </c>
    </row>
    <row r="414" spans="1:12" x14ac:dyDescent="0.25">
      <c r="A414" s="15">
        <v>413</v>
      </c>
      <c r="B414" s="23" t="s">
        <v>1665</v>
      </c>
      <c r="C414" s="23">
        <v>3</v>
      </c>
      <c r="D414" s="23" t="s">
        <v>3552</v>
      </c>
      <c r="E414" s="17"/>
      <c r="F414" s="20">
        <v>195</v>
      </c>
      <c r="G414" s="20" t="s">
        <v>3560</v>
      </c>
      <c r="H414" s="20">
        <v>1</v>
      </c>
      <c r="I414" s="20"/>
      <c r="J414" s="17" t="s">
        <v>1666</v>
      </c>
      <c r="K414" s="20">
        <v>100</v>
      </c>
      <c r="L414" s="15" t="str">
        <f t="shared" si="6"/>
        <v>(413, 'Oceanic Operetta' ,3, 'Special',195,null,1, 'Primarina-exclusive Z-Move.',100),</v>
      </c>
    </row>
    <row r="415" spans="1:12" x14ac:dyDescent="0.25">
      <c r="A415" s="15">
        <v>414</v>
      </c>
      <c r="B415" s="23" t="s">
        <v>1667</v>
      </c>
      <c r="C415" s="23">
        <v>3</v>
      </c>
      <c r="D415" s="23" t="s">
        <v>3552</v>
      </c>
      <c r="E415" s="17"/>
      <c r="F415" s="20">
        <v>65</v>
      </c>
      <c r="G415" s="20">
        <v>85</v>
      </c>
      <c r="H415" s="20">
        <v>10</v>
      </c>
      <c r="I415" s="20"/>
      <c r="J415" s="17" t="s">
        <v>1632</v>
      </c>
      <c r="K415" s="20">
        <v>50</v>
      </c>
      <c r="L415" s="15" t="str">
        <f t="shared" si="6"/>
        <v>(414, 'Octazooka' ,3, 'Special',65,85,10, 'May lower opponent's Accuracy.',50),</v>
      </c>
    </row>
    <row r="416" spans="1:12" x14ac:dyDescent="0.25">
      <c r="A416" s="15">
        <v>415</v>
      </c>
      <c r="B416" s="23" t="s">
        <v>1668</v>
      </c>
      <c r="C416" s="23">
        <v>14</v>
      </c>
      <c r="D416" s="23" t="s">
        <v>3552</v>
      </c>
      <c r="E416" s="17"/>
      <c r="F416" s="20">
        <v>60</v>
      </c>
      <c r="G416" s="20">
        <v>100</v>
      </c>
      <c r="H416" s="20">
        <v>5</v>
      </c>
      <c r="I416" s="20"/>
      <c r="J416" s="17" t="s">
        <v>1497</v>
      </c>
      <c r="K416" s="20">
        <v>10</v>
      </c>
      <c r="L416" s="15" t="str">
        <f t="shared" si="6"/>
        <v>(415, 'Ominous Wind' ,14, 'Special',60,100,5, 'May raise all user's stats at once.',10),</v>
      </c>
    </row>
    <row r="417" spans="1:12" x14ac:dyDescent="0.25">
      <c r="A417" s="15">
        <v>416</v>
      </c>
      <c r="B417" s="23" t="s">
        <v>1669</v>
      </c>
      <c r="C417" s="23">
        <v>3</v>
      </c>
      <c r="D417" s="23" t="s">
        <v>3552</v>
      </c>
      <c r="E417" s="17"/>
      <c r="F417" s="20">
        <v>110</v>
      </c>
      <c r="G417" s="20">
        <v>85</v>
      </c>
      <c r="H417" s="20">
        <v>10</v>
      </c>
      <c r="I417" s="20"/>
      <c r="J417" s="17" t="s">
        <v>1313</v>
      </c>
      <c r="K417" s="20">
        <v>100</v>
      </c>
      <c r="L417" s="15" t="str">
        <f t="shared" si="6"/>
        <v>(416, 'Origin Pulse' ,3, 'Special',110,85,10, 'Hits all adjacent opponents.',100),</v>
      </c>
    </row>
    <row r="418" spans="1:12" x14ac:dyDescent="0.25">
      <c r="A418" s="15">
        <v>417</v>
      </c>
      <c r="B418" s="23" t="s">
        <v>1670</v>
      </c>
      <c r="C418" s="23">
        <v>4</v>
      </c>
      <c r="D418" s="23" t="s">
        <v>3552</v>
      </c>
      <c r="E418" s="17"/>
      <c r="F418" s="20">
        <v>80</v>
      </c>
      <c r="G418" s="20">
        <v>100</v>
      </c>
      <c r="H418" s="20">
        <v>10</v>
      </c>
      <c r="I418" s="20"/>
      <c r="J418" s="17"/>
      <c r="K418" s="20">
        <v>100</v>
      </c>
      <c r="L418" s="15" t="str">
        <f t="shared" si="6"/>
        <v>(417, 'Overdrive' ,4, 'Special',80,100,10, '',100),</v>
      </c>
    </row>
    <row r="419" spans="1:12" x14ac:dyDescent="0.25">
      <c r="A419" s="15">
        <v>418</v>
      </c>
      <c r="B419" s="23" t="s">
        <v>1671</v>
      </c>
      <c r="C419" s="23">
        <v>2</v>
      </c>
      <c r="D419" s="23" t="s">
        <v>3552</v>
      </c>
      <c r="E419" s="17"/>
      <c r="F419" s="20">
        <v>130</v>
      </c>
      <c r="G419" s="20">
        <v>90</v>
      </c>
      <c r="H419" s="20">
        <v>5</v>
      </c>
      <c r="I419" s="20"/>
      <c r="J419" s="17" t="s">
        <v>1541</v>
      </c>
      <c r="K419" s="20">
        <v>100</v>
      </c>
      <c r="L419" s="15" t="str">
        <f t="shared" si="6"/>
        <v>(418, 'Overheat' ,2, 'Special',130,90,5, 'Sharply lowers user's Special Attack.',100),</v>
      </c>
    </row>
    <row r="420" spans="1:12" x14ac:dyDescent="0.25">
      <c r="A420" s="15">
        <v>419</v>
      </c>
      <c r="B420" s="23" t="s">
        <v>1672</v>
      </c>
      <c r="C420" s="23">
        <v>4</v>
      </c>
      <c r="D420" s="23" t="s">
        <v>3552</v>
      </c>
      <c r="E420" s="17"/>
      <c r="F420" s="20">
        <v>65</v>
      </c>
      <c r="G420" s="20">
        <v>100</v>
      </c>
      <c r="H420" s="20">
        <v>20</v>
      </c>
      <c r="I420" s="20"/>
      <c r="J420" s="17" t="s">
        <v>4</v>
      </c>
      <c r="K420" s="20">
        <v>100</v>
      </c>
      <c r="L420" s="15" t="str">
        <f t="shared" si="6"/>
        <v>(419, 'Parabolic Charge' ,4, 'Special',65,100,20, 'User recovers half the HP inflicted on opponent.',100),</v>
      </c>
    </row>
    <row r="421" spans="1:12" x14ac:dyDescent="0.25">
      <c r="A421" s="15">
        <v>420</v>
      </c>
      <c r="B421" s="23" t="s">
        <v>1673</v>
      </c>
      <c r="C421" s="23">
        <v>5</v>
      </c>
      <c r="D421" s="23" t="s">
        <v>3552</v>
      </c>
      <c r="E421" s="17"/>
      <c r="F421" s="20">
        <v>120</v>
      </c>
      <c r="G421" s="20">
        <v>100</v>
      </c>
      <c r="H421" s="20">
        <v>10</v>
      </c>
      <c r="I421" s="20"/>
      <c r="J421" s="17" t="s">
        <v>1279</v>
      </c>
      <c r="K421" s="20">
        <v>100</v>
      </c>
      <c r="L421" s="15" t="str">
        <f t="shared" si="6"/>
        <v>(420, 'Petal Dance' ,5, 'Special',120,100,10, 'User attacks for 2-3 turns but then becomes confused.',100),</v>
      </c>
    </row>
    <row r="422" spans="1:12" x14ac:dyDescent="0.25">
      <c r="A422" s="15">
        <v>421</v>
      </c>
      <c r="B422" s="23" t="s">
        <v>1674</v>
      </c>
      <c r="C422" s="23">
        <v>11</v>
      </c>
      <c r="D422" s="23" t="s">
        <v>3552</v>
      </c>
      <c r="E422" s="17"/>
      <c r="F422" s="20">
        <v>100</v>
      </c>
      <c r="G422" s="20">
        <v>100</v>
      </c>
      <c r="H422" s="20">
        <v>5</v>
      </c>
      <c r="I422" s="20"/>
      <c r="J422" s="17" t="s">
        <v>1675</v>
      </c>
      <c r="K422" s="20">
        <v>100</v>
      </c>
      <c r="L422" s="15" t="str">
        <f t="shared" si="6"/>
        <v>(421, 'Photon Geyser' ,11, 'Special',100,100,5, 'Uses Attack or Special Attack stat, whichever is higher.',100),</v>
      </c>
    </row>
    <row r="423" spans="1:12" x14ac:dyDescent="0.25">
      <c r="A423" s="15">
        <v>422</v>
      </c>
      <c r="B423" s="23" t="s">
        <v>1676</v>
      </c>
      <c r="C423" s="23">
        <v>4</v>
      </c>
      <c r="D423" s="23" t="s">
        <v>3552</v>
      </c>
      <c r="E423" s="17"/>
      <c r="F423" s="20" t="s">
        <v>3560</v>
      </c>
      <c r="G423" s="20">
        <v>200</v>
      </c>
      <c r="H423" s="20">
        <v>20</v>
      </c>
      <c r="I423" s="20"/>
      <c r="J423" s="17" t="s">
        <v>1470</v>
      </c>
      <c r="K423" s="20">
        <v>100</v>
      </c>
      <c r="L423" s="15" t="str">
        <f t="shared" si="6"/>
        <v>(422, 'Pika Papow' ,4, 'Special',null,200,20, 'Power increases when player's bond is stronger.',100),</v>
      </c>
    </row>
    <row r="424" spans="1:12" x14ac:dyDescent="0.25">
      <c r="A424" s="15">
        <v>423</v>
      </c>
      <c r="B424" s="23" t="s">
        <v>1677</v>
      </c>
      <c r="C424" s="23">
        <v>12</v>
      </c>
      <c r="D424" s="23" t="s">
        <v>3552</v>
      </c>
      <c r="E424" s="17"/>
      <c r="F424" s="20">
        <v>90</v>
      </c>
      <c r="G424" s="20">
        <v>100</v>
      </c>
      <c r="H424" s="20">
        <v>15</v>
      </c>
      <c r="I424" s="20"/>
      <c r="J424" s="17" t="s">
        <v>1678</v>
      </c>
      <c r="K424" s="20">
        <v>100</v>
      </c>
      <c r="L424" s="15" t="str">
        <f t="shared" si="6"/>
        <v>(423, 'Pollen Puff' ,12, 'Special',90,100,15, 'Deals damage to opponent or restores HP of teammate.',100),</v>
      </c>
    </row>
    <row r="425" spans="1:12" x14ac:dyDescent="0.25">
      <c r="A425" s="15">
        <v>424</v>
      </c>
      <c r="B425" s="23" t="s">
        <v>1679</v>
      </c>
      <c r="C425" s="23">
        <v>6</v>
      </c>
      <c r="D425" s="23" t="s">
        <v>3552</v>
      </c>
      <c r="E425" s="17"/>
      <c r="F425" s="20">
        <v>40</v>
      </c>
      <c r="G425" s="20">
        <v>100</v>
      </c>
      <c r="H425" s="20">
        <v>25</v>
      </c>
      <c r="I425" s="20"/>
      <c r="J425" s="17" t="s">
        <v>1223</v>
      </c>
      <c r="K425" s="20">
        <v>10</v>
      </c>
      <c r="L425" s="15" t="str">
        <f t="shared" si="6"/>
        <v>(424, 'Powder Snow' ,6, 'Special',40,100,25, 'May freeze opponent.',10),</v>
      </c>
    </row>
    <row r="426" spans="1:12" x14ac:dyDescent="0.25">
      <c r="A426" s="15">
        <v>425</v>
      </c>
      <c r="B426" s="23" t="s">
        <v>1680</v>
      </c>
      <c r="C426" s="23">
        <v>13</v>
      </c>
      <c r="D426" s="23" t="s">
        <v>3552</v>
      </c>
      <c r="E426" s="17"/>
      <c r="F426" s="20">
        <v>80</v>
      </c>
      <c r="G426" s="20">
        <v>100</v>
      </c>
      <c r="H426" s="20">
        <v>20</v>
      </c>
      <c r="I426" s="20"/>
      <c r="J426" s="17"/>
      <c r="K426" s="20">
        <v>100</v>
      </c>
      <c r="L426" s="15" t="str">
        <f t="shared" si="6"/>
        <v>(425, 'Power Gem' ,13, 'Special',80,100,20, '',100),</v>
      </c>
    </row>
    <row r="427" spans="1:12" x14ac:dyDescent="0.25">
      <c r="A427" s="15">
        <v>426</v>
      </c>
      <c r="B427" s="23" t="s">
        <v>1681</v>
      </c>
      <c r="C427" s="23">
        <v>11</v>
      </c>
      <c r="D427" s="23" t="s">
        <v>3552</v>
      </c>
      <c r="E427" s="17"/>
      <c r="F427" s="20">
        <v>160</v>
      </c>
      <c r="G427" s="20">
        <v>100</v>
      </c>
      <c r="H427" s="20">
        <v>10</v>
      </c>
      <c r="I427" s="20"/>
      <c r="J427" s="17" t="s">
        <v>1682</v>
      </c>
      <c r="K427" s="20">
        <v>100</v>
      </c>
      <c r="L427" s="15" t="str">
        <f t="shared" si="6"/>
        <v>(426, 'Prismatic Laser' ,11, 'Special',160,100,10, 'The user shoots powerful lasers using the power of a prism. The user can't move on the next turn.',100),</v>
      </c>
    </row>
    <row r="428" spans="1:12" x14ac:dyDescent="0.25">
      <c r="A428" s="15">
        <v>427</v>
      </c>
      <c r="B428" s="23" t="s">
        <v>1683</v>
      </c>
      <c r="C428" s="23">
        <v>11</v>
      </c>
      <c r="D428" s="23" t="s">
        <v>3552</v>
      </c>
      <c r="E428" s="17"/>
      <c r="F428" s="20">
        <v>65</v>
      </c>
      <c r="G428" s="20">
        <v>100</v>
      </c>
      <c r="H428" s="20">
        <v>20</v>
      </c>
      <c r="I428" s="20"/>
      <c r="J428" s="17" t="s">
        <v>1094</v>
      </c>
      <c r="K428" s="20">
        <v>10</v>
      </c>
      <c r="L428" s="15" t="str">
        <f t="shared" si="6"/>
        <v>(427, 'Psybeam' ,11, 'Special',65,100,20, 'May confuse opponent.',10),</v>
      </c>
    </row>
    <row r="429" spans="1:12" x14ac:dyDescent="0.25">
      <c r="A429" s="15">
        <v>428</v>
      </c>
      <c r="B429" s="23" t="s">
        <v>1684</v>
      </c>
      <c r="C429" s="23">
        <v>11</v>
      </c>
      <c r="D429" s="23" t="s">
        <v>3552</v>
      </c>
      <c r="E429" s="17"/>
      <c r="F429" s="20">
        <v>90</v>
      </c>
      <c r="G429" s="20">
        <v>100</v>
      </c>
      <c r="H429" s="20">
        <v>10</v>
      </c>
      <c r="I429" s="20"/>
      <c r="J429" s="17" t="s">
        <v>8</v>
      </c>
      <c r="K429" s="20">
        <v>10</v>
      </c>
      <c r="L429" s="15" t="str">
        <f t="shared" si="6"/>
        <v>(428, 'Psychic' ,11, 'Special',90,100,10, 'May lower opponent's Special Defense.',10),</v>
      </c>
    </row>
    <row r="430" spans="1:12" x14ac:dyDescent="0.25">
      <c r="A430" s="15">
        <v>429</v>
      </c>
      <c r="B430" s="23" t="s">
        <v>1685</v>
      </c>
      <c r="C430" s="23">
        <v>11</v>
      </c>
      <c r="D430" s="23" t="s">
        <v>3552</v>
      </c>
      <c r="E430" s="17"/>
      <c r="F430" s="20">
        <v>140</v>
      </c>
      <c r="G430" s="20">
        <v>90</v>
      </c>
      <c r="H430" s="20">
        <v>5</v>
      </c>
      <c r="I430" s="20"/>
      <c r="J430" s="17" t="s">
        <v>1541</v>
      </c>
      <c r="K430" s="20">
        <v>100</v>
      </c>
      <c r="L430" s="15" t="str">
        <f t="shared" si="6"/>
        <v>(429, 'Psycho Boost' ,11, 'Special',140,90,5, 'Sharply lowers user's Special Attack.',100),</v>
      </c>
    </row>
    <row r="431" spans="1:12" x14ac:dyDescent="0.25">
      <c r="A431" s="15">
        <v>430</v>
      </c>
      <c r="B431" s="23" t="s">
        <v>1686</v>
      </c>
      <c r="C431" s="23">
        <v>11</v>
      </c>
      <c r="D431" s="23" t="s">
        <v>3552</v>
      </c>
      <c r="E431" s="17"/>
      <c r="F431" s="20">
        <v>80</v>
      </c>
      <c r="G431" s="20">
        <v>100</v>
      </c>
      <c r="H431" s="20">
        <v>10</v>
      </c>
      <c r="I431" s="20"/>
      <c r="J431" s="17" t="s">
        <v>1687</v>
      </c>
      <c r="K431" s="20">
        <v>100</v>
      </c>
      <c r="L431" s="15" t="str">
        <f t="shared" si="6"/>
        <v>(430, 'Psyshock' ,11, 'Special',80,100,10, 'Inflicts damage based on the target's Defense, not Special Defense.',100),</v>
      </c>
    </row>
    <row r="432" spans="1:12" x14ac:dyDescent="0.25">
      <c r="A432" s="15">
        <v>431</v>
      </c>
      <c r="B432" s="23" t="s">
        <v>1688</v>
      </c>
      <c r="C432" s="23">
        <v>11</v>
      </c>
      <c r="D432" s="23" t="s">
        <v>3552</v>
      </c>
      <c r="E432" s="17"/>
      <c r="F432" s="20">
        <v>100</v>
      </c>
      <c r="G432" s="20">
        <v>100</v>
      </c>
      <c r="H432" s="20">
        <v>10</v>
      </c>
      <c r="I432" s="20"/>
      <c r="J432" s="17" t="s">
        <v>1687</v>
      </c>
      <c r="K432" s="20">
        <v>100</v>
      </c>
      <c r="L432" s="15" t="str">
        <f t="shared" si="6"/>
        <v>(431, 'Psystrike' ,11, 'Special',100,100,10, 'Inflicts damage based on the target's Defense, not Special Defense.',100),</v>
      </c>
    </row>
    <row r="433" spans="1:12" x14ac:dyDescent="0.25">
      <c r="A433" s="15">
        <v>432</v>
      </c>
      <c r="B433" s="23" t="s">
        <v>1689</v>
      </c>
      <c r="C433" s="23">
        <v>11</v>
      </c>
      <c r="D433" s="23" t="s">
        <v>3552</v>
      </c>
      <c r="E433" s="17"/>
      <c r="F433" s="20" t="s">
        <v>3560</v>
      </c>
      <c r="G433" s="20">
        <v>80</v>
      </c>
      <c r="H433" s="20">
        <v>15</v>
      </c>
      <c r="I433" s="20"/>
      <c r="J433" s="17" t="s">
        <v>1690</v>
      </c>
      <c r="K433" s="20">
        <v>100</v>
      </c>
      <c r="L433" s="15" t="str">
        <f t="shared" si="6"/>
        <v>(432, 'Psywave' ,11, 'Special',null,80,15, 'Inflicts damage 50-150% of user's level.',100),</v>
      </c>
    </row>
    <row r="434" spans="1:12" x14ac:dyDescent="0.25">
      <c r="A434" s="15">
        <v>433</v>
      </c>
      <c r="B434" s="23" t="s">
        <v>1691</v>
      </c>
      <c r="C434" s="23">
        <v>1</v>
      </c>
      <c r="D434" s="23" t="s">
        <v>3552</v>
      </c>
      <c r="E434" s="17"/>
      <c r="F434" s="20">
        <v>80</v>
      </c>
      <c r="G434" s="20">
        <v>100</v>
      </c>
      <c r="H434" s="20">
        <v>10</v>
      </c>
      <c r="I434" s="20"/>
      <c r="J434" s="17" t="s">
        <v>1692</v>
      </c>
      <c r="K434" s="20">
        <v>100</v>
      </c>
      <c r="L434" s="15" t="str">
        <f t="shared" si="6"/>
        <v>(433, 'Razor Wind' ,1, 'Special',80,100,10, 'Charges on first turn, attacks on second. High critical hit ratio.',100),</v>
      </c>
    </row>
    <row r="435" spans="1:12" x14ac:dyDescent="0.25">
      <c r="A435" s="15">
        <v>434</v>
      </c>
      <c r="B435" s="23" t="s">
        <v>1693</v>
      </c>
      <c r="C435" s="23">
        <v>1</v>
      </c>
      <c r="D435" s="23" t="s">
        <v>3552</v>
      </c>
      <c r="E435" s="17"/>
      <c r="F435" s="20">
        <v>75</v>
      </c>
      <c r="G435" s="20">
        <v>100</v>
      </c>
      <c r="H435" s="20">
        <v>10</v>
      </c>
      <c r="I435" s="20"/>
      <c r="J435" s="17" t="s">
        <v>1694</v>
      </c>
      <c r="K435" s="20">
        <v>10</v>
      </c>
      <c r="L435" s="15" t="str">
        <f t="shared" si="6"/>
        <v>(434, 'Relic Song' ,1, 'Special',75,100,10, 'May put the target to sleep.',10),</v>
      </c>
    </row>
    <row r="436" spans="1:12" x14ac:dyDescent="0.25">
      <c r="A436" s="15">
        <v>435</v>
      </c>
      <c r="B436" s="23" t="s">
        <v>1695</v>
      </c>
      <c r="C436" s="23">
        <v>1</v>
      </c>
      <c r="D436" s="23" t="s">
        <v>3552</v>
      </c>
      <c r="E436" s="17"/>
      <c r="F436" s="20">
        <v>90</v>
      </c>
      <c r="G436" s="20">
        <v>100</v>
      </c>
      <c r="H436" s="20">
        <v>15</v>
      </c>
      <c r="I436" s="20"/>
      <c r="J436" s="17" t="s">
        <v>1696</v>
      </c>
      <c r="K436" s="20">
        <v>100</v>
      </c>
      <c r="L436" s="15" t="str">
        <f t="shared" si="6"/>
        <v>(435, 'Revelation Dance' ,1, 'Special',90,100,15, 'Type changes based on Oricorio's form.',100),</v>
      </c>
    </row>
    <row r="437" spans="1:12" x14ac:dyDescent="0.25">
      <c r="A437" s="15">
        <v>436</v>
      </c>
      <c r="B437" s="23" t="s">
        <v>1697</v>
      </c>
      <c r="C437" s="23">
        <v>15</v>
      </c>
      <c r="D437" s="23" t="s">
        <v>3552</v>
      </c>
      <c r="E437" s="17"/>
      <c r="F437" s="20">
        <v>150</v>
      </c>
      <c r="G437" s="20">
        <v>90</v>
      </c>
      <c r="H437" s="20">
        <v>5</v>
      </c>
      <c r="I437" s="20"/>
      <c r="J437" s="17" t="s">
        <v>1186</v>
      </c>
      <c r="K437" s="20">
        <v>100</v>
      </c>
      <c r="L437" s="15" t="str">
        <f t="shared" si="6"/>
        <v>(436, 'Roar of Time' ,15, 'Special',150,90,5, 'User must recharge next turn.',100),</v>
      </c>
    </row>
    <row r="438" spans="1:12" x14ac:dyDescent="0.25">
      <c r="A438" s="15">
        <v>437</v>
      </c>
      <c r="B438" s="23" t="s">
        <v>1698</v>
      </c>
      <c r="C438" s="23">
        <v>1</v>
      </c>
      <c r="D438" s="23" t="s">
        <v>3552</v>
      </c>
      <c r="E438" s="17"/>
      <c r="F438" s="20">
        <v>60</v>
      </c>
      <c r="G438" s="20">
        <v>100</v>
      </c>
      <c r="H438" s="20">
        <v>15</v>
      </c>
      <c r="I438" s="20" t="s">
        <v>1699</v>
      </c>
      <c r="J438" s="17" t="s">
        <v>1700</v>
      </c>
      <c r="K438" s="20">
        <v>100</v>
      </c>
      <c r="L438" s="15" t="str">
        <f t="shared" si="6"/>
        <v>(437, 'Round' ,1, 'Special',60,100,15, 'Power increases if teammates use it in the same turn.',100),</v>
      </c>
    </row>
    <row r="439" spans="1:12" x14ac:dyDescent="0.25">
      <c r="A439" s="15">
        <v>438</v>
      </c>
      <c r="B439" s="23" t="s">
        <v>1701</v>
      </c>
      <c r="C439" s="23">
        <v>3</v>
      </c>
      <c r="D439" s="23" t="s">
        <v>3552</v>
      </c>
      <c r="E439" s="17"/>
      <c r="F439" s="20">
        <v>80</v>
      </c>
      <c r="G439" s="20">
        <v>100</v>
      </c>
      <c r="H439" s="20">
        <v>15</v>
      </c>
      <c r="I439" s="20"/>
      <c r="J439" s="17" t="s">
        <v>1146</v>
      </c>
      <c r="K439" s="20">
        <v>30</v>
      </c>
      <c r="L439" s="15" t="str">
        <f t="shared" si="6"/>
        <v>(438, 'Scald' ,3, 'Special',80,100,15, 'May burn opponent.',30),</v>
      </c>
    </row>
    <row r="440" spans="1:12" x14ac:dyDescent="0.25">
      <c r="A440" s="15">
        <v>439</v>
      </c>
      <c r="B440" s="23" t="s">
        <v>1702</v>
      </c>
      <c r="C440" s="23">
        <v>2</v>
      </c>
      <c r="D440" s="23" t="s">
        <v>3552</v>
      </c>
      <c r="E440" s="17"/>
      <c r="F440" s="20">
        <v>100</v>
      </c>
      <c r="G440" s="20">
        <v>100</v>
      </c>
      <c r="H440" s="20">
        <v>5</v>
      </c>
      <c r="I440" s="20"/>
      <c r="J440" s="17" t="s">
        <v>1146</v>
      </c>
      <c r="K440" s="20">
        <v>30</v>
      </c>
      <c r="L440" s="15" t="str">
        <f t="shared" si="6"/>
        <v>(439, 'Searing Shot' ,2, 'Special',100,100,5, 'May burn opponent.',30),</v>
      </c>
    </row>
    <row r="441" spans="1:12" x14ac:dyDescent="0.25">
      <c r="A441" s="15">
        <v>440</v>
      </c>
      <c r="B441" s="23" t="s">
        <v>1703</v>
      </c>
      <c r="C441" s="23">
        <v>7</v>
      </c>
      <c r="D441" s="23" t="s">
        <v>3552</v>
      </c>
      <c r="E441" s="17"/>
      <c r="F441" s="20">
        <v>85</v>
      </c>
      <c r="G441" s="20">
        <v>100</v>
      </c>
      <c r="H441" s="20">
        <v>10</v>
      </c>
      <c r="I441" s="20"/>
      <c r="J441" s="17" t="s">
        <v>1687</v>
      </c>
      <c r="K441" s="20">
        <v>100</v>
      </c>
      <c r="L441" s="15" t="str">
        <f t="shared" si="6"/>
        <v>(440, 'Secret Sword' ,7, 'Special',85,100,10, 'Inflicts damage based on the target's Defense, not Special Defense.',100),</v>
      </c>
    </row>
    <row r="442" spans="1:12" x14ac:dyDescent="0.25">
      <c r="A442" s="15">
        <v>441</v>
      </c>
      <c r="B442" s="23" t="s">
        <v>1704</v>
      </c>
      <c r="C442" s="23">
        <v>5</v>
      </c>
      <c r="D442" s="23" t="s">
        <v>3552</v>
      </c>
      <c r="E442" s="17"/>
      <c r="F442" s="20">
        <v>120</v>
      </c>
      <c r="G442" s="20">
        <v>85</v>
      </c>
      <c r="H442" s="20">
        <v>5</v>
      </c>
      <c r="I442" s="20"/>
      <c r="J442" s="17" t="s">
        <v>8</v>
      </c>
      <c r="K442" s="20">
        <v>40</v>
      </c>
      <c r="L442" s="15" t="str">
        <f t="shared" si="6"/>
        <v>(441, 'Seed Flare' ,5, 'Special',120,85,5, 'May lower opponent's Special Defense.',40),</v>
      </c>
    </row>
    <row r="443" spans="1:12" x14ac:dyDescent="0.25">
      <c r="A443" s="15">
        <v>442</v>
      </c>
      <c r="B443" s="23" t="s">
        <v>1705</v>
      </c>
      <c r="C443" s="23">
        <v>14</v>
      </c>
      <c r="D443" s="23" t="s">
        <v>3552</v>
      </c>
      <c r="E443" s="17"/>
      <c r="F443" s="20">
        <v>80</v>
      </c>
      <c r="G443" s="20">
        <v>100</v>
      </c>
      <c r="H443" s="20">
        <v>15</v>
      </c>
      <c r="I443" s="20"/>
      <c r="J443" s="17" t="s">
        <v>8</v>
      </c>
      <c r="K443" s="20">
        <v>20</v>
      </c>
      <c r="L443" s="15" t="str">
        <f t="shared" si="6"/>
        <v>(442, 'Shadow Ball' ,14, 'Special',80,100,15, 'May lower opponent's Special Defense.',20),</v>
      </c>
    </row>
    <row r="444" spans="1:12" x14ac:dyDescent="0.25">
      <c r="A444" s="15">
        <v>443</v>
      </c>
      <c r="B444" s="23" t="s">
        <v>1706</v>
      </c>
      <c r="C444" s="23">
        <v>6</v>
      </c>
      <c r="D444" s="23" t="s">
        <v>3552</v>
      </c>
      <c r="E444" s="17"/>
      <c r="F444" s="20" t="s">
        <v>3560</v>
      </c>
      <c r="G444" s="20" t="s">
        <v>3560</v>
      </c>
      <c r="H444" s="20">
        <v>5</v>
      </c>
      <c r="I444" s="20"/>
      <c r="J444" s="17" t="s">
        <v>1151</v>
      </c>
      <c r="K444" s="20">
        <v>100</v>
      </c>
      <c r="L444" s="15" t="str">
        <f t="shared" si="6"/>
        <v>(443, 'Sheer Cold' ,6, 'Special',null,null,5, 'One-Hit-KO, if it hits.',100),</v>
      </c>
    </row>
    <row r="445" spans="1:12" x14ac:dyDescent="0.25">
      <c r="A445" s="15">
        <v>444</v>
      </c>
      <c r="B445" s="23" t="s">
        <v>1707</v>
      </c>
      <c r="C445" s="23">
        <v>2</v>
      </c>
      <c r="D445" s="23" t="s">
        <v>3552</v>
      </c>
      <c r="E445" s="17"/>
      <c r="F445" s="20">
        <v>150</v>
      </c>
      <c r="G445" s="20">
        <v>100</v>
      </c>
      <c r="H445" s="20">
        <v>5</v>
      </c>
      <c r="I445" s="20"/>
      <c r="J445" s="17" t="s">
        <v>1708</v>
      </c>
      <c r="K445" s="20">
        <v>100</v>
      </c>
      <c r="L445" s="15" t="str">
        <f t="shared" si="6"/>
        <v>(444, 'Shell Trap' ,2, 'Special',150,100,5, 'Deals more damage to opponent if hit by a Physical move.',100),</v>
      </c>
    </row>
    <row r="446" spans="1:12" x14ac:dyDescent="0.25">
      <c r="A446" s="15">
        <v>445</v>
      </c>
      <c r="B446" s="23" t="s">
        <v>1709</v>
      </c>
      <c r="C446" s="23">
        <v>4</v>
      </c>
      <c r="D446" s="23" t="s">
        <v>3552</v>
      </c>
      <c r="E446" s="17"/>
      <c r="F446" s="20">
        <v>60</v>
      </c>
      <c r="G446" s="20">
        <v>200</v>
      </c>
      <c r="H446" s="20">
        <v>20</v>
      </c>
      <c r="I446" s="20"/>
      <c r="J446" s="17" t="s">
        <v>989</v>
      </c>
      <c r="K446" s="20">
        <v>100</v>
      </c>
      <c r="L446" s="15" t="str">
        <f t="shared" si="6"/>
        <v>(445, 'Shock Wave' ,4, 'Special',60,200,20, 'Ignores Accuracy and Evasiveness.',100),</v>
      </c>
    </row>
    <row r="447" spans="1:12" x14ac:dyDescent="0.25">
      <c r="A447" s="15">
        <v>446</v>
      </c>
      <c r="B447" s="23" t="s">
        <v>1710</v>
      </c>
      <c r="C447" s="23">
        <v>12</v>
      </c>
      <c r="D447" s="23" t="s">
        <v>3552</v>
      </c>
      <c r="E447" s="17"/>
      <c r="F447" s="20">
        <v>75</v>
      </c>
      <c r="G447" s="20">
        <v>100</v>
      </c>
      <c r="H447" s="20">
        <v>15</v>
      </c>
      <c r="I447" s="20"/>
      <c r="J447" s="17" t="s">
        <v>1094</v>
      </c>
      <c r="K447" s="20">
        <v>10</v>
      </c>
      <c r="L447" s="15" t="str">
        <f t="shared" si="6"/>
        <v>(446, 'Signal Beam' ,12, 'Special',75,100,15, 'May confuse opponent.',10),</v>
      </c>
    </row>
    <row r="448" spans="1:12" x14ac:dyDescent="0.25">
      <c r="A448" s="15">
        <v>447</v>
      </c>
      <c r="B448" s="23" t="s">
        <v>1711</v>
      </c>
      <c r="C448" s="23">
        <v>12</v>
      </c>
      <c r="D448" s="23" t="s">
        <v>3552</v>
      </c>
      <c r="E448" s="17"/>
      <c r="F448" s="20">
        <v>60</v>
      </c>
      <c r="G448" s="20">
        <v>100</v>
      </c>
      <c r="H448" s="20">
        <v>5</v>
      </c>
      <c r="I448" s="20"/>
      <c r="J448" s="17" t="s">
        <v>1712</v>
      </c>
      <c r="K448" s="20">
        <v>10</v>
      </c>
      <c r="L448" s="15" t="str">
        <f t="shared" si="6"/>
        <v>(447, 'Silver Wind' ,12, 'Special',60,100,5, 'May raise all stats of user at once.',10),</v>
      </c>
    </row>
    <row r="449" spans="1:12" x14ac:dyDescent="0.25">
      <c r="A449" s="15">
        <v>448</v>
      </c>
      <c r="B449" s="23" t="s">
        <v>1713</v>
      </c>
      <c r="C449" s="23">
        <v>8</v>
      </c>
      <c r="D449" s="23" t="s">
        <v>3552</v>
      </c>
      <c r="E449" s="17"/>
      <c r="F449" s="20">
        <v>65</v>
      </c>
      <c r="G449" s="20">
        <v>100</v>
      </c>
      <c r="H449" s="20">
        <v>20</v>
      </c>
      <c r="I449" s="20"/>
      <c r="J449" s="17" t="s">
        <v>1191</v>
      </c>
      <c r="K449" s="20">
        <v>30</v>
      </c>
      <c r="L449" s="15" t="str">
        <f t="shared" si="6"/>
        <v>(448, 'Sludge' ,8, 'Special',65,100,20, 'May poison opponent.',30),</v>
      </c>
    </row>
    <row r="450" spans="1:12" x14ac:dyDescent="0.25">
      <c r="A450" s="15">
        <v>449</v>
      </c>
      <c r="B450" s="23" t="s">
        <v>1714</v>
      </c>
      <c r="C450" s="23">
        <v>8</v>
      </c>
      <c r="D450" s="23" t="s">
        <v>3552</v>
      </c>
      <c r="E450" s="17"/>
      <c r="F450" s="20">
        <v>90</v>
      </c>
      <c r="G450" s="20">
        <v>100</v>
      </c>
      <c r="H450" s="20">
        <v>10</v>
      </c>
      <c r="I450" s="20"/>
      <c r="J450" s="17" t="s">
        <v>1191</v>
      </c>
      <c r="K450" s="20">
        <v>30</v>
      </c>
      <c r="L450" s="15" t="str">
        <f t="shared" si="6"/>
        <v>(449, 'Sludge Bomb' ,8, 'Special',90,100,10, 'May poison opponent.',30),</v>
      </c>
    </row>
    <row r="451" spans="1:12" x14ac:dyDescent="0.25">
      <c r="A451" s="15">
        <v>450</v>
      </c>
      <c r="B451" s="23" t="s">
        <v>1715</v>
      </c>
      <c r="C451" s="23">
        <v>8</v>
      </c>
      <c r="D451" s="23" t="s">
        <v>3552</v>
      </c>
      <c r="E451" s="17"/>
      <c r="F451" s="20">
        <v>95</v>
      </c>
      <c r="G451" s="20">
        <v>100</v>
      </c>
      <c r="H451" s="20">
        <v>10</v>
      </c>
      <c r="I451" s="20"/>
      <c r="J451" s="17" t="s">
        <v>1191</v>
      </c>
      <c r="K451" s="20">
        <v>10</v>
      </c>
      <c r="L451" s="15" t="str">
        <f t="shared" ref="L451:L514" si="7">"("&amp;A451&amp;", '"&amp;B451&amp;"' ,"&amp;C451&amp;", '"&amp;D451&amp;"',"&amp;F451&amp;","&amp;G451&amp;","&amp;H451&amp;", '"&amp;J451&amp;"',"&amp;K451&amp;"),"</f>
        <v>(450, 'Sludge Wave' ,8, 'Special',95,100,10, 'May poison opponent.',10),</v>
      </c>
    </row>
    <row r="452" spans="1:12" x14ac:dyDescent="0.25">
      <c r="A452" s="15">
        <v>451</v>
      </c>
      <c r="B452" s="23" t="s">
        <v>1716</v>
      </c>
      <c r="C452" s="23">
        <v>8</v>
      </c>
      <c r="D452" s="23" t="s">
        <v>3552</v>
      </c>
      <c r="E452" s="17"/>
      <c r="F452" s="20">
        <v>30</v>
      </c>
      <c r="G452" s="20">
        <v>70</v>
      </c>
      <c r="H452" s="20">
        <v>20</v>
      </c>
      <c r="I452" s="20"/>
      <c r="J452" s="17" t="s">
        <v>1191</v>
      </c>
      <c r="K452" s="20">
        <v>40</v>
      </c>
      <c r="L452" s="15" t="str">
        <f t="shared" si="7"/>
        <v>(451, 'Smog' ,8, 'Special',30,70,20, 'May poison opponent.',40),</v>
      </c>
    </row>
    <row r="453" spans="1:12" x14ac:dyDescent="0.25">
      <c r="A453" s="15">
        <v>452</v>
      </c>
      <c r="B453" s="23" t="s">
        <v>1717</v>
      </c>
      <c r="C453" s="23">
        <v>16</v>
      </c>
      <c r="D453" s="23" t="s">
        <v>3552</v>
      </c>
      <c r="E453" s="17"/>
      <c r="F453" s="20">
        <v>55</v>
      </c>
      <c r="G453" s="20">
        <v>95</v>
      </c>
      <c r="H453" s="20">
        <v>15</v>
      </c>
      <c r="I453" s="20" t="s">
        <v>1718</v>
      </c>
      <c r="J453" s="17" t="s">
        <v>1412</v>
      </c>
      <c r="K453" s="20">
        <v>100</v>
      </c>
      <c r="L453" s="15" t="str">
        <f t="shared" si="7"/>
        <v>(452, 'Snarl' ,16, 'Special',55,95,15, 'Lowers opponent's Special Attack.',100),</v>
      </c>
    </row>
    <row r="454" spans="1:12" x14ac:dyDescent="0.25">
      <c r="A454" s="15">
        <v>453</v>
      </c>
      <c r="B454" s="23" t="s">
        <v>1719</v>
      </c>
      <c r="C454" s="23">
        <v>3</v>
      </c>
      <c r="D454" s="23" t="s">
        <v>3552</v>
      </c>
      <c r="E454" s="17"/>
      <c r="F454" s="20">
        <v>80</v>
      </c>
      <c r="G454" s="20">
        <v>100</v>
      </c>
      <c r="H454" s="20">
        <v>15</v>
      </c>
      <c r="I454" s="20"/>
      <c r="J454" s="17" t="s">
        <v>1720</v>
      </c>
      <c r="K454" s="20">
        <v>100</v>
      </c>
      <c r="L454" s="15" t="str">
        <f t="shared" si="7"/>
        <v>(453, 'Snipe Shot' ,3, 'Special',80,100,15, 'Ignores moves and abilities that draw in moves.',100),</v>
      </c>
    </row>
    <row r="455" spans="1:12" x14ac:dyDescent="0.25">
      <c r="A455" s="15">
        <v>454</v>
      </c>
      <c r="B455" s="23" t="s">
        <v>1721</v>
      </c>
      <c r="C455" s="23">
        <v>1</v>
      </c>
      <c r="D455" s="23" t="s">
        <v>3552</v>
      </c>
      <c r="E455" s="17"/>
      <c r="F455" s="20">
        <v>50</v>
      </c>
      <c r="G455" s="20">
        <v>100</v>
      </c>
      <c r="H455" s="20">
        <v>15</v>
      </c>
      <c r="I455" s="20" t="s">
        <v>1722</v>
      </c>
      <c r="J455" s="17" t="s">
        <v>1723</v>
      </c>
      <c r="K455" s="20">
        <v>30</v>
      </c>
      <c r="L455" s="15" t="str">
        <f t="shared" si="7"/>
        <v>(454, 'Snore' ,1, 'Special',50,100,15, 'Can only be used if asleep. May cause flinching.',30),</v>
      </c>
    </row>
    <row r="456" spans="1:12" x14ac:dyDescent="0.25">
      <c r="A456" s="15">
        <v>455</v>
      </c>
      <c r="B456" s="23" t="s">
        <v>1724</v>
      </c>
      <c r="C456" s="23">
        <v>5</v>
      </c>
      <c r="D456" s="23" t="s">
        <v>3552</v>
      </c>
      <c r="E456" s="17"/>
      <c r="F456" s="20">
        <v>120</v>
      </c>
      <c r="G456" s="20">
        <v>100</v>
      </c>
      <c r="H456" s="20">
        <v>10</v>
      </c>
      <c r="I456" s="20" t="s">
        <v>1725</v>
      </c>
      <c r="J456" s="17" t="s">
        <v>1404</v>
      </c>
      <c r="K456" s="20">
        <v>100</v>
      </c>
      <c r="L456" s="15" t="str">
        <f t="shared" si="7"/>
        <v>(455, 'Solar Beam' ,5, 'Special',120,100,10, 'Charges on first turn, attacks on second.',100),</v>
      </c>
    </row>
    <row r="457" spans="1:12" x14ac:dyDescent="0.25">
      <c r="A457" s="15">
        <v>456</v>
      </c>
      <c r="B457" s="23" t="s">
        <v>1726</v>
      </c>
      <c r="C457" s="23">
        <v>1</v>
      </c>
      <c r="D457" s="23" t="s">
        <v>3552</v>
      </c>
      <c r="E457" s="17"/>
      <c r="F457" s="20" t="s">
        <v>3560</v>
      </c>
      <c r="G457" s="20">
        <v>90</v>
      </c>
      <c r="H457" s="20">
        <v>20</v>
      </c>
      <c r="I457" s="20"/>
      <c r="J457" s="17" t="s">
        <v>1727</v>
      </c>
      <c r="K457" s="20">
        <v>100</v>
      </c>
      <c r="L457" s="15" t="str">
        <f t="shared" si="7"/>
        <v>(456, 'Sonic Boom' ,1, 'Special',null,90,20, 'Always inflicts 20 HP.',100),</v>
      </c>
    </row>
    <row r="458" spans="1:12" x14ac:dyDescent="0.25">
      <c r="A458" s="15">
        <v>457</v>
      </c>
      <c r="B458" s="23" t="s">
        <v>1728</v>
      </c>
      <c r="C458" s="23">
        <v>15</v>
      </c>
      <c r="D458" s="23" t="s">
        <v>3552</v>
      </c>
      <c r="E458" s="17"/>
      <c r="F458" s="20">
        <v>100</v>
      </c>
      <c r="G458" s="20">
        <v>95</v>
      </c>
      <c r="H458" s="20">
        <v>5</v>
      </c>
      <c r="I458" s="20"/>
      <c r="J458" s="17" t="s">
        <v>1002</v>
      </c>
      <c r="K458" s="20">
        <v>100</v>
      </c>
      <c r="L458" s="15" t="str">
        <f t="shared" si="7"/>
        <v>(457, 'Spacial Rend' ,15, 'Special',100,95,5, 'High critical hit ratio.',100),</v>
      </c>
    </row>
    <row r="459" spans="1:12" x14ac:dyDescent="0.25">
      <c r="A459" s="15">
        <v>458</v>
      </c>
      <c r="B459" s="23" t="s">
        <v>1729</v>
      </c>
      <c r="C459" s="23">
        <v>3</v>
      </c>
      <c r="D459" s="23" t="s">
        <v>3552</v>
      </c>
      <c r="E459" s="17"/>
      <c r="F459" s="20">
        <v>90</v>
      </c>
      <c r="G459" s="20">
        <v>100</v>
      </c>
      <c r="H459" s="20">
        <v>10</v>
      </c>
      <c r="I459" s="20"/>
      <c r="J459" s="17" t="s">
        <v>1730</v>
      </c>
      <c r="K459" s="20">
        <v>100</v>
      </c>
      <c r="L459" s="15" t="str">
        <f t="shared" si="7"/>
        <v>(458, 'Sparkling Aria' ,3, 'Special',90,100,10, 'Heals the burns of its target.',100),</v>
      </c>
    </row>
    <row r="460" spans="1:12" x14ac:dyDescent="0.25">
      <c r="A460" s="15">
        <v>459</v>
      </c>
      <c r="B460" s="23" t="s">
        <v>1731</v>
      </c>
      <c r="C460" s="23">
        <v>18</v>
      </c>
      <c r="D460" s="23" t="s">
        <v>3552</v>
      </c>
      <c r="E460" s="17"/>
      <c r="F460" s="20">
        <v>90</v>
      </c>
      <c r="G460" s="20">
        <v>100</v>
      </c>
      <c r="H460" s="20">
        <v>15</v>
      </c>
      <c r="I460" s="20"/>
      <c r="J460" s="17" t="s">
        <v>1732</v>
      </c>
      <c r="K460" s="20">
        <v>100</v>
      </c>
      <c r="L460" s="15" t="str">
        <f t="shared" si="7"/>
        <v>(459, 'Sparkly Swirl' ,18, 'Special',90,100,15, 'Cures all status problems in the party Pokémon.',100),</v>
      </c>
    </row>
    <row r="461" spans="1:12" x14ac:dyDescent="0.25">
      <c r="A461" s="15">
        <v>460</v>
      </c>
      <c r="B461" s="23" t="s">
        <v>1733</v>
      </c>
      <c r="C461" s="23">
        <v>1</v>
      </c>
      <c r="D461" s="23" t="s">
        <v>3552</v>
      </c>
      <c r="E461" s="17"/>
      <c r="F461" s="20" t="s">
        <v>3560</v>
      </c>
      <c r="G461" s="20">
        <v>100</v>
      </c>
      <c r="H461" s="20">
        <v>10</v>
      </c>
      <c r="I461" s="20"/>
      <c r="J461" s="17" t="s">
        <v>1734</v>
      </c>
      <c r="K461" s="20">
        <v>100</v>
      </c>
      <c r="L461" s="15" t="str">
        <f t="shared" si="7"/>
        <v>(460, 'Spit Up' ,1, 'Special',null,100,10, 'Power depends on how many times the user performed Stockpile.',100),</v>
      </c>
    </row>
    <row r="462" spans="1:12" x14ac:dyDescent="0.25">
      <c r="A462" s="15">
        <v>461</v>
      </c>
      <c r="B462" s="23" t="s">
        <v>1735</v>
      </c>
      <c r="C462" s="23">
        <v>3</v>
      </c>
      <c r="D462" s="23" t="s">
        <v>3552</v>
      </c>
      <c r="E462" s="17"/>
      <c r="F462" s="20">
        <v>90</v>
      </c>
      <c r="G462" s="20">
        <v>100</v>
      </c>
      <c r="H462" s="20">
        <v>15</v>
      </c>
      <c r="I462" s="20"/>
      <c r="J462" s="17" t="s">
        <v>1027</v>
      </c>
      <c r="K462" s="20">
        <v>30</v>
      </c>
      <c r="L462" s="15" t="str">
        <f t="shared" si="7"/>
        <v>(461, 'Splishy Splash' ,3, 'Special',90,100,15, 'May paralyze opponent.',30),</v>
      </c>
    </row>
    <row r="463" spans="1:12" x14ac:dyDescent="0.25">
      <c r="A463" s="15">
        <v>462</v>
      </c>
      <c r="B463" s="23" t="s">
        <v>1736</v>
      </c>
      <c r="C463" s="23">
        <v>3</v>
      </c>
      <c r="D463" s="23" t="s">
        <v>3552</v>
      </c>
      <c r="E463" s="17"/>
      <c r="F463" s="20">
        <v>110</v>
      </c>
      <c r="G463" s="20">
        <v>95</v>
      </c>
      <c r="H463" s="20">
        <v>5</v>
      </c>
      <c r="I463" s="20"/>
      <c r="J463" s="17" t="s">
        <v>1146</v>
      </c>
      <c r="K463" s="20">
        <v>30</v>
      </c>
      <c r="L463" s="15" t="str">
        <f t="shared" si="7"/>
        <v>(462, 'Steam Eruption' ,3, 'Special',110,95,5, 'May burn opponent.',30),</v>
      </c>
    </row>
    <row r="464" spans="1:12" x14ac:dyDescent="0.25">
      <c r="A464" s="15">
        <v>463</v>
      </c>
      <c r="B464" s="23" t="s">
        <v>1737</v>
      </c>
      <c r="C464" s="23">
        <v>17</v>
      </c>
      <c r="D464" s="23" t="s">
        <v>3552</v>
      </c>
      <c r="E464" s="17"/>
      <c r="F464" s="20">
        <v>140</v>
      </c>
      <c r="G464" s="20">
        <v>95</v>
      </c>
      <c r="H464" s="20">
        <v>5</v>
      </c>
      <c r="I464" s="20"/>
      <c r="J464" s="17" t="s">
        <v>1738</v>
      </c>
      <c r="K464" s="20">
        <v>100</v>
      </c>
      <c r="L464" s="15" t="str">
        <f t="shared" si="7"/>
        <v>(463, 'Steel Beam' ,17, 'Special',140,95,5, 'User loses 50% of its HP.',100),</v>
      </c>
    </row>
    <row r="465" spans="1:12" x14ac:dyDescent="0.25">
      <c r="A465" s="15">
        <v>464</v>
      </c>
      <c r="B465" s="23" t="s">
        <v>1739</v>
      </c>
      <c r="C465" s="23">
        <v>4</v>
      </c>
      <c r="D465" s="23" t="s">
        <v>3552</v>
      </c>
      <c r="E465" s="17"/>
      <c r="F465" s="20">
        <v>175</v>
      </c>
      <c r="G465" s="20" t="s">
        <v>3560</v>
      </c>
      <c r="H465" s="20">
        <v>1</v>
      </c>
      <c r="I465" s="20"/>
      <c r="J465" s="17" t="s">
        <v>1740</v>
      </c>
      <c r="K465" s="20">
        <v>100</v>
      </c>
      <c r="L465" s="15" t="str">
        <f t="shared" si="7"/>
        <v>(464, 'Stoked Sparksurfer' ,4, 'Special',175,null,1, 'Alolan Raichu-exclusive Electric type Z-Move.',100),</v>
      </c>
    </row>
    <row r="466" spans="1:12" x14ac:dyDescent="0.25">
      <c r="A466" s="15">
        <v>465</v>
      </c>
      <c r="B466" s="23" t="s">
        <v>1741</v>
      </c>
      <c r="C466" s="23">
        <v>11</v>
      </c>
      <c r="D466" s="23" t="s">
        <v>3552</v>
      </c>
      <c r="E466" s="17"/>
      <c r="F466" s="20">
        <v>20</v>
      </c>
      <c r="G466" s="20">
        <v>100</v>
      </c>
      <c r="H466" s="20">
        <v>10</v>
      </c>
      <c r="I466" s="20"/>
      <c r="J466" s="17" t="s">
        <v>1742</v>
      </c>
      <c r="K466" s="20">
        <v>100</v>
      </c>
      <c r="L466" s="15" t="str">
        <f t="shared" si="7"/>
        <v>(465, 'Stored Power' ,11, 'Special',20,100,10, 'Power increases when user's stats have been raised.',100),</v>
      </c>
    </row>
    <row r="467" spans="1:12" x14ac:dyDescent="0.25">
      <c r="A467" s="15">
        <v>466</v>
      </c>
      <c r="B467" s="23" t="s">
        <v>1743</v>
      </c>
      <c r="C467" s="23">
        <v>18</v>
      </c>
      <c r="D467" s="23" t="s">
        <v>3552</v>
      </c>
      <c r="E467" s="17"/>
      <c r="F467" s="20">
        <v>90</v>
      </c>
      <c r="G467" s="20">
        <v>95</v>
      </c>
      <c r="H467" s="20">
        <v>10</v>
      </c>
      <c r="I467" s="20"/>
      <c r="J467" s="17" t="s">
        <v>1094</v>
      </c>
      <c r="K467" s="20">
        <v>100</v>
      </c>
      <c r="L467" s="15" t="str">
        <f t="shared" si="7"/>
        <v>(466, 'Strange Steam' ,18, 'Special',90,95,10, 'May confuse opponent.',100),</v>
      </c>
    </row>
    <row r="468" spans="1:12" x14ac:dyDescent="0.25">
      <c r="A468" s="15">
        <v>467</v>
      </c>
      <c r="B468" s="23" t="s">
        <v>1744</v>
      </c>
      <c r="C468" s="23">
        <v>12</v>
      </c>
      <c r="D468" s="23" t="s">
        <v>3552</v>
      </c>
      <c r="E468" s="17"/>
      <c r="F468" s="20">
        <v>50</v>
      </c>
      <c r="G468" s="20">
        <v>100</v>
      </c>
      <c r="H468" s="20">
        <v>20</v>
      </c>
      <c r="I468" s="20"/>
      <c r="J468" s="17" t="s">
        <v>1412</v>
      </c>
      <c r="K468" s="20">
        <v>100</v>
      </c>
      <c r="L468" s="15" t="str">
        <f t="shared" si="7"/>
        <v>(467, 'Struggle Bug' ,12, 'Special',50,100,20, 'Lowers opponent's Special Attack.',100),</v>
      </c>
    </row>
    <row r="469" spans="1:12" x14ac:dyDescent="0.25">
      <c r="A469" s="15">
        <v>468</v>
      </c>
      <c r="B469" s="23" t="s">
        <v>1745</v>
      </c>
      <c r="C469" s="23">
        <v>3</v>
      </c>
      <c r="D469" s="23" t="s">
        <v>3552</v>
      </c>
      <c r="E469" s="17"/>
      <c r="F469" s="20">
        <v>90</v>
      </c>
      <c r="G469" s="20">
        <v>100</v>
      </c>
      <c r="H469" s="20">
        <v>15</v>
      </c>
      <c r="I469" s="20"/>
      <c r="J469" s="17" t="s">
        <v>1288</v>
      </c>
      <c r="K469" s="20">
        <v>100</v>
      </c>
      <c r="L469" s="15" t="str">
        <f t="shared" si="7"/>
        <v>(468, 'Surf' ,3, 'Special',90,100,15, 'Hits all adjacent Pokémon.',100),</v>
      </c>
    </row>
    <row r="470" spans="1:12" x14ac:dyDescent="0.25">
      <c r="A470" s="15">
        <v>469</v>
      </c>
      <c r="B470" s="23" t="s">
        <v>1746</v>
      </c>
      <c r="C470" s="23">
        <v>1</v>
      </c>
      <c r="D470" s="23" t="s">
        <v>3552</v>
      </c>
      <c r="E470" s="17"/>
      <c r="F470" s="20">
        <v>60</v>
      </c>
      <c r="G470" s="20">
        <v>200</v>
      </c>
      <c r="H470" s="20">
        <v>20</v>
      </c>
      <c r="I470" s="20" t="s">
        <v>1747</v>
      </c>
      <c r="J470" s="17" t="s">
        <v>989</v>
      </c>
      <c r="K470" s="20">
        <v>100</v>
      </c>
      <c r="L470" s="15" t="str">
        <f t="shared" si="7"/>
        <v>(469, 'Swift' ,1, 'Special',60,200,20, 'Ignores Accuracy and Evasiveness.',100),</v>
      </c>
    </row>
    <row r="471" spans="1:12" x14ac:dyDescent="0.25">
      <c r="A471" s="15">
        <v>470</v>
      </c>
      <c r="B471" s="23" t="s">
        <v>1748</v>
      </c>
      <c r="C471" s="23">
        <v>11</v>
      </c>
      <c r="D471" s="23" t="s">
        <v>3552</v>
      </c>
      <c r="E471" s="17"/>
      <c r="F471" s="20">
        <v>120</v>
      </c>
      <c r="G471" s="20">
        <v>100</v>
      </c>
      <c r="H471" s="20">
        <v>15</v>
      </c>
      <c r="I471" s="20"/>
      <c r="J471" s="17" t="s">
        <v>1749</v>
      </c>
      <c r="K471" s="20">
        <v>100</v>
      </c>
      <c r="L471" s="15" t="str">
        <f t="shared" si="7"/>
        <v>(470, 'Synchronoise' ,11, 'Special',120,100,15, 'Hits any Pokémon that shares a type with the user.',100),</v>
      </c>
    </row>
    <row r="472" spans="1:12" x14ac:dyDescent="0.25">
      <c r="A472" s="15">
        <v>471</v>
      </c>
      <c r="B472" s="23" t="s">
        <v>1750</v>
      </c>
      <c r="C472" s="23">
        <v>1</v>
      </c>
      <c r="D472" s="23" t="s">
        <v>3552</v>
      </c>
      <c r="E472" s="17"/>
      <c r="F472" s="20">
        <v>120</v>
      </c>
      <c r="G472" s="20">
        <v>100</v>
      </c>
      <c r="H472" s="20">
        <v>5</v>
      </c>
      <c r="I472" s="20"/>
      <c r="J472" s="17" t="s">
        <v>1751</v>
      </c>
      <c r="K472" s="20">
        <v>100</v>
      </c>
      <c r="L472" s="15" t="str">
        <f t="shared" si="7"/>
        <v>(471, 'Techno Blast' ,1, 'Special',120,100,5, 'Type depends on the Drive being held.',100),</v>
      </c>
    </row>
    <row r="473" spans="1:12" x14ac:dyDescent="0.25">
      <c r="A473" s="15">
        <v>472</v>
      </c>
      <c r="B473" s="23" t="s">
        <v>1752</v>
      </c>
      <c r="C473" s="23">
        <v>4</v>
      </c>
      <c r="D473" s="23" t="s">
        <v>3552</v>
      </c>
      <c r="E473" s="17"/>
      <c r="F473" s="20">
        <v>110</v>
      </c>
      <c r="G473" s="20">
        <v>70</v>
      </c>
      <c r="H473" s="20">
        <v>10</v>
      </c>
      <c r="I473" s="20"/>
      <c r="J473" s="17" t="s">
        <v>1027</v>
      </c>
      <c r="K473" s="20">
        <v>30</v>
      </c>
      <c r="L473" s="15" t="str">
        <f t="shared" si="7"/>
        <v>(472, 'Thunder' ,4, 'Special',110,70,10, 'May paralyze opponent.',30),</v>
      </c>
    </row>
    <row r="474" spans="1:12" x14ac:dyDescent="0.25">
      <c r="A474" s="15">
        <v>473</v>
      </c>
      <c r="B474" s="23" t="s">
        <v>1753</v>
      </c>
      <c r="C474" s="23">
        <v>4</v>
      </c>
      <c r="D474" s="23" t="s">
        <v>3552</v>
      </c>
      <c r="E474" s="17"/>
      <c r="F474" s="20">
        <v>40</v>
      </c>
      <c r="G474" s="20">
        <v>100</v>
      </c>
      <c r="H474" s="20">
        <v>30</v>
      </c>
      <c r="I474" s="20"/>
      <c r="J474" s="17" t="s">
        <v>1027</v>
      </c>
      <c r="K474" s="20">
        <v>10</v>
      </c>
      <c r="L474" s="15" t="str">
        <f t="shared" si="7"/>
        <v>(473, 'Thunder Shock' ,4, 'Special',40,100,30, 'May paralyze opponent.',10),</v>
      </c>
    </row>
    <row r="475" spans="1:12" x14ac:dyDescent="0.25">
      <c r="A475" s="15">
        <v>474</v>
      </c>
      <c r="B475" s="23" t="s">
        <v>1754</v>
      </c>
      <c r="C475" s="23">
        <v>4</v>
      </c>
      <c r="D475" s="23" t="s">
        <v>3552</v>
      </c>
      <c r="E475" s="17"/>
      <c r="F475" s="20">
        <v>90</v>
      </c>
      <c r="G475" s="20">
        <v>100</v>
      </c>
      <c r="H475" s="20">
        <v>15</v>
      </c>
      <c r="I475" s="20"/>
      <c r="J475" s="17" t="s">
        <v>1027</v>
      </c>
      <c r="K475" s="20">
        <v>10</v>
      </c>
      <c r="L475" s="15" t="str">
        <f t="shared" si="7"/>
        <v>(474, 'Thunderbolt' ,4, 'Special',90,100,15, 'May paralyze opponent.',10),</v>
      </c>
    </row>
    <row r="476" spans="1:12" x14ac:dyDescent="0.25">
      <c r="A476" s="15">
        <v>475</v>
      </c>
      <c r="B476" s="23" t="s">
        <v>1755</v>
      </c>
      <c r="C476" s="23">
        <v>1</v>
      </c>
      <c r="D476" s="23" t="s">
        <v>3552</v>
      </c>
      <c r="E476" s="17"/>
      <c r="F476" s="20">
        <v>80</v>
      </c>
      <c r="G476" s="20">
        <v>100</v>
      </c>
      <c r="H476" s="20">
        <v>10</v>
      </c>
      <c r="I476" s="20"/>
      <c r="J476" s="17" t="s">
        <v>1756</v>
      </c>
      <c r="K476" s="20">
        <v>20</v>
      </c>
      <c r="L476" s="15" t="str">
        <f t="shared" si="7"/>
        <v>(475, 'Tri Attack' ,1, 'Special',80,100,10, 'May paralyze, burn or freeze opponent.',20),</v>
      </c>
    </row>
    <row r="477" spans="1:12" x14ac:dyDescent="0.25">
      <c r="A477" s="15">
        <v>476</v>
      </c>
      <c r="B477" s="23" t="s">
        <v>1757</v>
      </c>
      <c r="C477" s="23">
        <v>1</v>
      </c>
      <c r="D477" s="23" t="s">
        <v>3552</v>
      </c>
      <c r="E477" s="17"/>
      <c r="F477" s="20" t="s">
        <v>3560</v>
      </c>
      <c r="G477" s="20">
        <v>200</v>
      </c>
      <c r="H477" s="20">
        <v>5</v>
      </c>
      <c r="I477" s="20"/>
      <c r="J477" s="17" t="s">
        <v>1758</v>
      </c>
      <c r="K477" s="20">
        <v>100</v>
      </c>
      <c r="L477" s="15" t="str">
        <f t="shared" si="7"/>
        <v>(476, 'Trump Card' ,1, 'Special',null,200,5, 'The lower the PP, the higher the power.',100),</v>
      </c>
    </row>
    <row r="478" spans="1:12" x14ac:dyDescent="0.25">
      <c r="A478" s="15">
        <v>477</v>
      </c>
      <c r="B478" s="23" t="s">
        <v>1759</v>
      </c>
      <c r="C478" s="23">
        <v>15</v>
      </c>
      <c r="D478" s="23" t="s">
        <v>3552</v>
      </c>
      <c r="E478" s="17"/>
      <c r="F478" s="20">
        <v>40</v>
      </c>
      <c r="G478" s="20">
        <v>100</v>
      </c>
      <c r="H478" s="20">
        <v>20</v>
      </c>
      <c r="I478" s="20"/>
      <c r="J478" s="17" t="s">
        <v>1760</v>
      </c>
      <c r="K478" s="20">
        <v>20</v>
      </c>
      <c r="L478" s="15" t="str">
        <f t="shared" si="7"/>
        <v>(477, 'Twister' ,15, 'Special',40,100,20, 'May cause flinching. Hits Pokémon using Fly/Bounce with double power.',20),</v>
      </c>
    </row>
    <row r="479" spans="1:12" x14ac:dyDescent="0.25">
      <c r="A479" s="15">
        <v>478</v>
      </c>
      <c r="B479" s="23" t="s">
        <v>1761</v>
      </c>
      <c r="C479" s="23">
        <v>1</v>
      </c>
      <c r="D479" s="23" t="s">
        <v>3552</v>
      </c>
      <c r="E479" s="17"/>
      <c r="F479" s="20">
        <v>90</v>
      </c>
      <c r="G479" s="20">
        <v>100</v>
      </c>
      <c r="H479" s="20">
        <v>10</v>
      </c>
      <c r="I479" s="20"/>
      <c r="J479" s="17" t="s">
        <v>1762</v>
      </c>
      <c r="K479" s="20">
        <v>100</v>
      </c>
      <c r="L479" s="15" t="str">
        <f t="shared" si="7"/>
        <v>(478, 'Uproar' ,1, 'Special',90,100,10, 'User attacks for 3 turns and prevents sleep.',100),</v>
      </c>
    </row>
    <row r="480" spans="1:12" x14ac:dyDescent="0.25">
      <c r="A480" s="15">
        <v>479</v>
      </c>
      <c r="B480" s="23" t="s">
        <v>1763</v>
      </c>
      <c r="C480" s="23">
        <v>7</v>
      </c>
      <c r="D480" s="23" t="s">
        <v>3552</v>
      </c>
      <c r="E480" s="17"/>
      <c r="F480" s="20">
        <v>40</v>
      </c>
      <c r="G480" s="20">
        <v>100</v>
      </c>
      <c r="H480" s="20">
        <v>30</v>
      </c>
      <c r="I480" s="20"/>
      <c r="J480" s="17" t="s">
        <v>6</v>
      </c>
      <c r="K480" s="20">
        <v>100</v>
      </c>
      <c r="L480" s="15" t="str">
        <f t="shared" si="7"/>
        <v>(479, 'Vacuum Wave' ,7, 'Special',40,100,30, 'User attacks first.',100),</v>
      </c>
    </row>
    <row r="481" spans="1:12" x14ac:dyDescent="0.25">
      <c r="A481" s="15">
        <v>480</v>
      </c>
      <c r="B481" s="23" t="s">
        <v>1764</v>
      </c>
      <c r="C481" s="23">
        <v>8</v>
      </c>
      <c r="D481" s="23" t="s">
        <v>3552</v>
      </c>
      <c r="E481" s="17"/>
      <c r="F481" s="20">
        <v>65</v>
      </c>
      <c r="G481" s="20">
        <v>100</v>
      </c>
      <c r="H481" s="20">
        <v>10</v>
      </c>
      <c r="I481" s="20" t="s">
        <v>1765</v>
      </c>
      <c r="J481" s="17" t="s">
        <v>1766</v>
      </c>
      <c r="K481" s="20">
        <v>100</v>
      </c>
      <c r="L481" s="15" t="str">
        <f t="shared" si="7"/>
        <v>(480, 'Venoshock' ,8, 'Special',65,100,10, 'Inflicts double damage if the target is poisoned.',100),</v>
      </c>
    </row>
    <row r="482" spans="1:12" x14ac:dyDescent="0.25">
      <c r="A482" s="15">
        <v>481</v>
      </c>
      <c r="B482" s="23" t="s">
        <v>1767</v>
      </c>
      <c r="C482" s="23">
        <v>4</v>
      </c>
      <c r="D482" s="23" t="s">
        <v>3552</v>
      </c>
      <c r="E482" s="17"/>
      <c r="F482" s="20">
        <v>70</v>
      </c>
      <c r="G482" s="20">
        <v>100</v>
      </c>
      <c r="H482" s="20">
        <v>20</v>
      </c>
      <c r="I482" s="20" t="s">
        <v>1768</v>
      </c>
      <c r="J482" s="17" t="s">
        <v>1769</v>
      </c>
      <c r="K482" s="20">
        <v>100</v>
      </c>
      <c r="L482" s="15" t="str">
        <f t="shared" si="7"/>
        <v>(481, 'Volt Switch' ,4, 'Special',70,100,20, 'User must switch out after attacking.',100),</v>
      </c>
    </row>
    <row r="483" spans="1:12" x14ac:dyDescent="0.25">
      <c r="A483" s="15">
        <v>482</v>
      </c>
      <c r="B483" s="23" t="s">
        <v>1770</v>
      </c>
      <c r="C483" s="23">
        <v>3</v>
      </c>
      <c r="D483" s="23" t="s">
        <v>3552</v>
      </c>
      <c r="E483" s="17"/>
      <c r="F483" s="20">
        <v>40</v>
      </c>
      <c r="G483" s="20">
        <v>100</v>
      </c>
      <c r="H483" s="20">
        <v>25</v>
      </c>
      <c r="I483" s="20"/>
      <c r="J483" s="17"/>
      <c r="K483" s="20">
        <v>100</v>
      </c>
      <c r="L483" s="15" t="str">
        <f t="shared" si="7"/>
        <v>(482, 'Water Gun' ,3, 'Special',40,100,25, '',100),</v>
      </c>
    </row>
    <row r="484" spans="1:12" x14ac:dyDescent="0.25">
      <c r="A484" s="15">
        <v>483</v>
      </c>
      <c r="B484" s="23" t="s">
        <v>1771</v>
      </c>
      <c r="C484" s="23">
        <v>3</v>
      </c>
      <c r="D484" s="23" t="s">
        <v>3552</v>
      </c>
      <c r="E484" s="17"/>
      <c r="F484" s="20">
        <v>80</v>
      </c>
      <c r="G484" s="20">
        <v>100</v>
      </c>
      <c r="H484" s="20">
        <v>10</v>
      </c>
      <c r="I484" s="20"/>
      <c r="J484" s="17" t="s">
        <v>1772</v>
      </c>
      <c r="K484" s="20">
        <v>100</v>
      </c>
      <c r="L484" s="15" t="str">
        <f t="shared" si="7"/>
        <v>(483, 'Water Pledge' ,3, 'Special',80,100,10, 'Added effects appear if preceded by Fire Pledge or succeeded by Grass Pledge.',100),</v>
      </c>
    </row>
    <row r="485" spans="1:12" x14ac:dyDescent="0.25">
      <c r="A485" s="15">
        <v>484</v>
      </c>
      <c r="B485" s="23" t="s">
        <v>1773</v>
      </c>
      <c r="C485" s="23">
        <v>3</v>
      </c>
      <c r="D485" s="23" t="s">
        <v>3552</v>
      </c>
      <c r="E485" s="17"/>
      <c r="F485" s="20">
        <v>60</v>
      </c>
      <c r="G485" s="20">
        <v>100</v>
      </c>
      <c r="H485" s="20">
        <v>20</v>
      </c>
      <c r="I485" s="20"/>
      <c r="J485" s="17" t="s">
        <v>1094</v>
      </c>
      <c r="K485" s="20">
        <v>20</v>
      </c>
      <c r="L485" s="15" t="str">
        <f t="shared" si="7"/>
        <v>(484, 'Water Pulse' ,3, 'Special',60,100,20, 'May confuse opponent.',20),</v>
      </c>
    </row>
    <row r="486" spans="1:12" x14ac:dyDescent="0.25">
      <c r="A486" s="15">
        <v>485</v>
      </c>
      <c r="B486" s="23" t="s">
        <v>1774</v>
      </c>
      <c r="C486" s="23">
        <v>3</v>
      </c>
      <c r="D486" s="23" t="s">
        <v>3552</v>
      </c>
      <c r="E486" s="17"/>
      <c r="F486" s="20">
        <v>15</v>
      </c>
      <c r="G486" s="20">
        <v>100</v>
      </c>
      <c r="H486" s="20">
        <v>20</v>
      </c>
      <c r="I486" s="20"/>
      <c r="J486" s="17" t="s">
        <v>995</v>
      </c>
      <c r="K486" s="20">
        <v>100</v>
      </c>
      <c r="L486" s="15" t="str">
        <f t="shared" si="7"/>
        <v>(485, 'Water Shuriken' ,3, 'Special',15,100,20, 'Hits 2-5 times in one turn.',100),</v>
      </c>
    </row>
    <row r="487" spans="1:12" x14ac:dyDescent="0.25">
      <c r="A487" s="15">
        <v>486</v>
      </c>
      <c r="B487" s="23" t="s">
        <v>1775</v>
      </c>
      <c r="C487" s="23">
        <v>3</v>
      </c>
      <c r="D487" s="23" t="s">
        <v>3552</v>
      </c>
      <c r="E487" s="17"/>
      <c r="F487" s="20">
        <v>150</v>
      </c>
      <c r="G487" s="20">
        <v>100</v>
      </c>
      <c r="H487" s="20">
        <v>5</v>
      </c>
      <c r="I487" s="20"/>
      <c r="J487" s="17" t="s">
        <v>1776</v>
      </c>
      <c r="K487" s="20">
        <v>100</v>
      </c>
      <c r="L487" s="15" t="str">
        <f t="shared" si="7"/>
        <v>(486, 'Water Spout' ,3, 'Special',150,100,5, 'The higher the user's HP, the higher the damage caused.',100),</v>
      </c>
    </row>
    <row r="488" spans="1:12" x14ac:dyDescent="0.25">
      <c r="A488" s="15">
        <v>487</v>
      </c>
      <c r="B488" s="23" t="s">
        <v>1777</v>
      </c>
      <c r="C488" s="23">
        <v>1</v>
      </c>
      <c r="D488" s="23" t="s">
        <v>3552</v>
      </c>
      <c r="E488" s="17"/>
      <c r="F488" s="20">
        <v>50</v>
      </c>
      <c r="G488" s="20">
        <v>100</v>
      </c>
      <c r="H488" s="20">
        <v>10</v>
      </c>
      <c r="I488" s="20" t="s">
        <v>1778</v>
      </c>
      <c r="J488" s="17" t="s">
        <v>1779</v>
      </c>
      <c r="K488" s="20">
        <v>100</v>
      </c>
      <c r="L488" s="15" t="str">
        <f t="shared" si="7"/>
        <v>(487, 'Weather Ball' ,1, 'Special',50,100,10, 'Move's power and type changes with the weather.',100),</v>
      </c>
    </row>
    <row r="489" spans="1:12" x14ac:dyDescent="0.25">
      <c r="A489" s="15">
        <v>488</v>
      </c>
      <c r="B489" s="23" t="s">
        <v>1780</v>
      </c>
      <c r="C489" s="23">
        <v>3</v>
      </c>
      <c r="D489" s="23" t="s">
        <v>3552</v>
      </c>
      <c r="E489" s="17"/>
      <c r="F489" s="20">
        <v>35</v>
      </c>
      <c r="G489" s="20">
        <v>85</v>
      </c>
      <c r="H489" s="20">
        <v>15</v>
      </c>
      <c r="I489" s="20" t="s">
        <v>1781</v>
      </c>
      <c r="J489" s="17" t="s">
        <v>1020</v>
      </c>
      <c r="K489" s="20">
        <v>100</v>
      </c>
      <c r="L489" s="15" t="str">
        <f t="shared" si="7"/>
        <v>(488, 'Whirlpool' ,3, 'Special',35,85,15, 'Traps opponent, damaging them for 4-5 turns.',100),</v>
      </c>
    </row>
    <row r="490" spans="1:12" x14ac:dyDescent="0.25">
      <c r="A490" s="15">
        <v>489</v>
      </c>
      <c r="B490" s="23" t="s">
        <v>1782</v>
      </c>
      <c r="C490" s="23">
        <v>1</v>
      </c>
      <c r="D490" s="23" t="s">
        <v>3552</v>
      </c>
      <c r="E490" s="17"/>
      <c r="F490" s="20" t="s">
        <v>3560</v>
      </c>
      <c r="G490" s="20">
        <v>100</v>
      </c>
      <c r="H490" s="20">
        <v>5</v>
      </c>
      <c r="I490" s="20"/>
      <c r="J490" s="17" t="s">
        <v>1783</v>
      </c>
      <c r="K490" s="20">
        <v>100</v>
      </c>
      <c r="L490" s="15" t="str">
        <f t="shared" si="7"/>
        <v>(489, 'Wring Out' ,1, 'Special',null,100,5, 'The higher the opponent's HP, the higher the damage.',100),</v>
      </c>
    </row>
    <row r="491" spans="1:12" x14ac:dyDescent="0.25">
      <c r="A491" s="15">
        <v>490</v>
      </c>
      <c r="B491" s="23" t="s">
        <v>1784</v>
      </c>
      <c r="C491" s="23">
        <v>4</v>
      </c>
      <c r="D491" s="23" t="s">
        <v>3552</v>
      </c>
      <c r="E491" s="17"/>
      <c r="F491" s="20">
        <v>120</v>
      </c>
      <c r="G491" s="20">
        <v>50</v>
      </c>
      <c r="H491" s="20">
        <v>5</v>
      </c>
      <c r="I491" s="20"/>
      <c r="J491" s="17" t="s">
        <v>1277</v>
      </c>
      <c r="K491" s="20">
        <v>100</v>
      </c>
      <c r="L491" s="15" t="str">
        <f t="shared" si="7"/>
        <v>(490, 'Zap Cannon' ,4, 'Special',120,50,5, 'Paralyzes opponent.',100),</v>
      </c>
    </row>
    <row r="492" spans="1:12" x14ac:dyDescent="0.25">
      <c r="A492" s="15">
        <v>491</v>
      </c>
      <c r="B492" s="23" t="s">
        <v>9</v>
      </c>
      <c r="C492" s="23">
        <v>8</v>
      </c>
      <c r="D492" s="23" t="s">
        <v>3553</v>
      </c>
      <c r="E492" s="17"/>
      <c r="F492" s="20" t="s">
        <v>3560</v>
      </c>
      <c r="G492" s="20" t="s">
        <v>3560</v>
      </c>
      <c r="H492" s="20">
        <v>20</v>
      </c>
      <c r="I492" s="20"/>
      <c r="J492" s="17" t="s">
        <v>10</v>
      </c>
      <c r="K492" s="20">
        <v>100</v>
      </c>
      <c r="L492" s="15" t="str">
        <f t="shared" si="7"/>
        <v>(491, 'Acid Armor' ,8, 'Non-Damage Dealing',null,null,20, 'Sharply raises user's Defense.',100),</v>
      </c>
    </row>
    <row r="493" spans="1:12" x14ac:dyDescent="0.25">
      <c r="A493" s="15">
        <v>492</v>
      </c>
      <c r="B493" s="23" t="s">
        <v>1785</v>
      </c>
      <c r="C493" s="23">
        <v>1</v>
      </c>
      <c r="D493" s="23" t="s">
        <v>3553</v>
      </c>
      <c r="E493" s="17"/>
      <c r="F493" s="20" t="s">
        <v>3560</v>
      </c>
      <c r="G493" s="20" t="s">
        <v>3560</v>
      </c>
      <c r="H493" s="20">
        <v>30</v>
      </c>
      <c r="I493" s="20"/>
      <c r="J493" s="17" t="s">
        <v>1786</v>
      </c>
      <c r="K493" s="20">
        <v>100</v>
      </c>
      <c r="L493" s="15" t="str">
        <f t="shared" si="7"/>
        <v>(492, 'Acupressure' ,1, 'Non-Damage Dealing',null,null,30, 'Sharply raises a random stat.',100),</v>
      </c>
    </row>
    <row r="494" spans="1:12" x14ac:dyDescent="0.25">
      <c r="A494" s="15">
        <v>493</v>
      </c>
      <c r="B494" s="23" t="s">
        <v>1787</v>
      </c>
      <c r="C494" s="23">
        <v>1</v>
      </c>
      <c r="D494" s="23" t="s">
        <v>3553</v>
      </c>
      <c r="E494" s="17"/>
      <c r="F494" s="20" t="s">
        <v>3560</v>
      </c>
      <c r="G494" s="20" t="s">
        <v>3560</v>
      </c>
      <c r="H494" s="20">
        <v>15</v>
      </c>
      <c r="I494" s="20"/>
      <c r="J494" s="17" t="s">
        <v>1788</v>
      </c>
      <c r="K494" s="20">
        <v>100</v>
      </c>
      <c r="L494" s="15" t="str">
        <f t="shared" si="7"/>
        <v>(493, 'After You' ,1, 'Non-Damage Dealing',null,null,15, 'Gives target priority in the next turn.',100),</v>
      </c>
    </row>
    <row r="495" spans="1:12" x14ac:dyDescent="0.25">
      <c r="A495" s="15">
        <v>494</v>
      </c>
      <c r="B495" s="23" t="s">
        <v>1789</v>
      </c>
      <c r="C495" s="23">
        <v>11</v>
      </c>
      <c r="D495" s="23" t="s">
        <v>3553</v>
      </c>
      <c r="E495" s="17"/>
      <c r="F495" s="20" t="s">
        <v>3560</v>
      </c>
      <c r="G495" s="20" t="s">
        <v>3560</v>
      </c>
      <c r="H495" s="20">
        <v>30</v>
      </c>
      <c r="I495" s="20"/>
      <c r="J495" s="17" t="s">
        <v>1790</v>
      </c>
      <c r="K495" s="20">
        <v>100</v>
      </c>
      <c r="L495" s="15" t="str">
        <f t="shared" si="7"/>
        <v>(494, 'Agility' ,11, 'Non-Damage Dealing',null,null,30, 'Sharply raises user's Speed.',100),</v>
      </c>
    </row>
    <row r="496" spans="1:12" x14ac:dyDescent="0.25">
      <c r="A496" s="15">
        <v>495</v>
      </c>
      <c r="B496" s="23" t="s">
        <v>1791</v>
      </c>
      <c r="C496" s="23">
        <v>11</v>
      </c>
      <c r="D496" s="23" t="s">
        <v>3553</v>
      </c>
      <c r="E496" s="17"/>
      <c r="F496" s="20" t="s">
        <v>3560</v>
      </c>
      <c r="G496" s="20" t="s">
        <v>3560</v>
      </c>
      <c r="H496" s="20">
        <v>15</v>
      </c>
      <c r="I496" s="20"/>
      <c r="J496" s="17" t="s">
        <v>1792</v>
      </c>
      <c r="K496" s="20">
        <v>100</v>
      </c>
      <c r="L496" s="15" t="str">
        <f t="shared" si="7"/>
        <v>(495, 'Ally Switch' ,11, 'Non-Damage Dealing',null,null,15, 'User switches with opposite teammate.',100),</v>
      </c>
    </row>
    <row r="497" spans="1:12" x14ac:dyDescent="0.25">
      <c r="A497" s="15">
        <v>496</v>
      </c>
      <c r="B497" s="23" t="s">
        <v>1793</v>
      </c>
      <c r="C497" s="23">
        <v>11</v>
      </c>
      <c r="D497" s="23" t="s">
        <v>3553</v>
      </c>
      <c r="E497" s="17"/>
      <c r="F497" s="20" t="s">
        <v>3560</v>
      </c>
      <c r="G497" s="20" t="s">
        <v>3560</v>
      </c>
      <c r="H497" s="20">
        <v>20</v>
      </c>
      <c r="I497" s="20"/>
      <c r="J497" s="17" t="s">
        <v>1794</v>
      </c>
      <c r="K497" s="20">
        <v>100</v>
      </c>
      <c r="L497" s="15" t="str">
        <f t="shared" si="7"/>
        <v>(496, 'Amnesia' ,11, 'Non-Damage Dealing',null,null,20, 'Sharply raises user's Special Defense.',100),</v>
      </c>
    </row>
    <row r="498" spans="1:12" x14ac:dyDescent="0.25">
      <c r="A498" s="15">
        <v>497</v>
      </c>
      <c r="B498" s="23" t="s">
        <v>1795</v>
      </c>
      <c r="C498" s="23">
        <v>3</v>
      </c>
      <c r="D498" s="23" t="s">
        <v>3553</v>
      </c>
      <c r="E498" s="17"/>
      <c r="F498" s="20" t="s">
        <v>3560</v>
      </c>
      <c r="G498" s="20" t="s">
        <v>3560</v>
      </c>
      <c r="H498" s="20">
        <v>20</v>
      </c>
      <c r="I498" s="20"/>
      <c r="J498" s="17" t="s">
        <v>1796</v>
      </c>
      <c r="K498" s="20">
        <v>100</v>
      </c>
      <c r="L498" s="15" t="str">
        <f t="shared" si="7"/>
        <v>(497, 'Aqua Ring' ,3, 'Non-Damage Dealing',null,null,20, 'Restores a little HP each turn.',100),</v>
      </c>
    </row>
    <row r="499" spans="1:12" x14ac:dyDescent="0.25">
      <c r="A499" s="15">
        <v>498</v>
      </c>
      <c r="B499" s="23" t="s">
        <v>1797</v>
      </c>
      <c r="C499" s="23">
        <v>5</v>
      </c>
      <c r="D499" s="23" t="s">
        <v>3553</v>
      </c>
      <c r="E499" s="17"/>
      <c r="F499" s="20" t="s">
        <v>3560</v>
      </c>
      <c r="G499" s="20" t="s">
        <v>3560</v>
      </c>
      <c r="H499" s="20">
        <v>5</v>
      </c>
      <c r="I499" s="20"/>
      <c r="J499" s="17" t="s">
        <v>1798</v>
      </c>
      <c r="K499" s="20">
        <v>100</v>
      </c>
      <c r="L499" s="15" t="str">
        <f t="shared" si="7"/>
        <v>(498, 'Aromatherapy' ,5, 'Non-Damage Dealing',null,null,5, 'Cures all status problems in your party.',100),</v>
      </c>
    </row>
    <row r="500" spans="1:12" x14ac:dyDescent="0.25">
      <c r="A500" s="15">
        <v>499</v>
      </c>
      <c r="B500" s="23" t="s">
        <v>1799</v>
      </c>
      <c r="C500" s="23">
        <v>18</v>
      </c>
      <c r="D500" s="23" t="s">
        <v>3553</v>
      </c>
      <c r="E500" s="17"/>
      <c r="F500" s="20" t="s">
        <v>3560</v>
      </c>
      <c r="G500" s="20" t="s">
        <v>3560</v>
      </c>
      <c r="H500" s="20">
        <v>20</v>
      </c>
      <c r="I500" s="20"/>
      <c r="J500" s="17" t="s">
        <v>1800</v>
      </c>
      <c r="K500" s="20">
        <v>100</v>
      </c>
      <c r="L500" s="15" t="str">
        <f t="shared" si="7"/>
        <v>(499, 'Aromatic Mist' ,18, 'Non-Damage Dealing',null,null,20, 'Raises Special Defense of allies.',100),</v>
      </c>
    </row>
    <row r="501" spans="1:12" x14ac:dyDescent="0.25">
      <c r="A501" s="15">
        <v>500</v>
      </c>
      <c r="B501" s="23" t="s">
        <v>1801</v>
      </c>
      <c r="C501" s="23">
        <v>1</v>
      </c>
      <c r="D501" s="23" t="s">
        <v>3553</v>
      </c>
      <c r="E501" s="17"/>
      <c r="F501" s="20" t="s">
        <v>3560</v>
      </c>
      <c r="G501" s="20" t="s">
        <v>3560</v>
      </c>
      <c r="H501" s="20">
        <v>20</v>
      </c>
      <c r="I501" s="20"/>
      <c r="J501" s="17" t="s">
        <v>1802</v>
      </c>
      <c r="K501" s="20">
        <v>100</v>
      </c>
      <c r="L501" s="15" t="str">
        <f t="shared" si="7"/>
        <v>(500, 'Assist' ,1, 'Non-Damage Dealing',null,null,20, 'User performs a move known by its allies at random.',100),</v>
      </c>
    </row>
    <row r="502" spans="1:12" x14ac:dyDescent="0.25">
      <c r="A502" s="15">
        <v>501</v>
      </c>
      <c r="B502" s="23" t="s">
        <v>1803</v>
      </c>
      <c r="C502" s="23">
        <v>1</v>
      </c>
      <c r="D502" s="23" t="s">
        <v>3553</v>
      </c>
      <c r="E502" s="17"/>
      <c r="F502" s="20" t="s">
        <v>3560</v>
      </c>
      <c r="G502" s="20">
        <v>100</v>
      </c>
      <c r="H502" s="20">
        <v>15</v>
      </c>
      <c r="I502" s="20" t="s">
        <v>1804</v>
      </c>
      <c r="J502" s="17" t="s">
        <v>1805</v>
      </c>
      <c r="K502" s="20">
        <v>100</v>
      </c>
      <c r="L502" s="15" t="str">
        <f t="shared" si="7"/>
        <v>(501, 'Attract' ,1, 'Non-Damage Dealing',null,100,15, 'If opponent is the opposite gender, it's less likely to attack.',100),</v>
      </c>
    </row>
    <row r="503" spans="1:12" x14ac:dyDescent="0.25">
      <c r="A503" s="15">
        <v>502</v>
      </c>
      <c r="B503" s="23" t="s">
        <v>1806</v>
      </c>
      <c r="C503" s="23">
        <v>6</v>
      </c>
      <c r="D503" s="23" t="s">
        <v>3553</v>
      </c>
      <c r="E503" s="17"/>
      <c r="F503" s="20" t="s">
        <v>3560</v>
      </c>
      <c r="G503" s="20" t="s">
        <v>3560</v>
      </c>
      <c r="H503" s="20">
        <v>20</v>
      </c>
      <c r="I503" s="20"/>
      <c r="J503" s="17" t="s">
        <v>1807</v>
      </c>
      <c r="K503" s="20">
        <v>100</v>
      </c>
      <c r="L503" s="15" t="str">
        <f t="shared" si="7"/>
        <v>(502, 'Aurora Veil' ,6, 'Non-Damage Dealing',null,null,20, 'Halves damage from Physical and Special attacks for five turns.',100),</v>
      </c>
    </row>
    <row r="504" spans="1:12" x14ac:dyDescent="0.25">
      <c r="A504" s="15">
        <v>503</v>
      </c>
      <c r="B504" s="23" t="s">
        <v>1808</v>
      </c>
      <c r="C504" s="23">
        <v>17</v>
      </c>
      <c r="D504" s="23" t="s">
        <v>3553</v>
      </c>
      <c r="E504" s="17"/>
      <c r="F504" s="20" t="s">
        <v>3560</v>
      </c>
      <c r="G504" s="20" t="s">
        <v>3560</v>
      </c>
      <c r="H504" s="20">
        <v>15</v>
      </c>
      <c r="I504" s="20"/>
      <c r="J504" s="17" t="s">
        <v>1809</v>
      </c>
      <c r="K504" s="20">
        <v>100</v>
      </c>
      <c r="L504" s="15" t="str">
        <f t="shared" si="7"/>
        <v>(503, 'Autotomize' ,17, 'Non-Damage Dealing',null,null,15, 'Reduces weight and sharply raises Speed.',100),</v>
      </c>
    </row>
    <row r="505" spans="1:12" x14ac:dyDescent="0.25">
      <c r="A505" s="15">
        <v>504</v>
      </c>
      <c r="B505" s="23" t="s">
        <v>1810</v>
      </c>
      <c r="C505" s="23">
        <v>18</v>
      </c>
      <c r="D505" s="23" t="s">
        <v>3553</v>
      </c>
      <c r="E505" s="17"/>
      <c r="F505" s="20" t="s">
        <v>3560</v>
      </c>
      <c r="G505" s="20">
        <v>100</v>
      </c>
      <c r="H505" s="20">
        <v>30</v>
      </c>
      <c r="I505" s="20"/>
      <c r="J505" s="17" t="s">
        <v>1811</v>
      </c>
      <c r="K505" s="20">
        <v>100</v>
      </c>
      <c r="L505" s="15" t="str">
        <f t="shared" si="7"/>
        <v>(504, 'Baby-Doll Eyes' ,18, 'Non-Damage Dealing',null,100,30, 'Always goes first. Lowers the target's attack.',100),</v>
      </c>
    </row>
    <row r="506" spans="1:12" x14ac:dyDescent="0.25">
      <c r="A506" s="15">
        <v>505</v>
      </c>
      <c r="B506" s="23" t="s">
        <v>1812</v>
      </c>
      <c r="C506" s="23">
        <v>8</v>
      </c>
      <c r="D506" s="23" t="s">
        <v>3553</v>
      </c>
      <c r="E506" s="17"/>
      <c r="F506" s="20" t="s">
        <v>3560</v>
      </c>
      <c r="G506" s="20" t="s">
        <v>3560</v>
      </c>
      <c r="H506" s="20">
        <v>10</v>
      </c>
      <c r="I506" s="20"/>
      <c r="J506" s="17" t="s">
        <v>1813</v>
      </c>
      <c r="K506" s="20">
        <v>100</v>
      </c>
      <c r="L506" s="15" t="str">
        <f t="shared" si="7"/>
        <v>(505, 'Baneful Bunker' ,8, 'Non-Damage Dealing',null,null,10, 'Protects the user and poisons opponent on contact.',100),</v>
      </c>
    </row>
    <row r="507" spans="1:12" x14ac:dyDescent="0.25">
      <c r="A507" s="15">
        <v>506</v>
      </c>
      <c r="B507" s="23" t="s">
        <v>1814</v>
      </c>
      <c r="C507" s="23">
        <v>11</v>
      </c>
      <c r="D507" s="23" t="s">
        <v>3553</v>
      </c>
      <c r="E507" s="17"/>
      <c r="F507" s="20" t="s">
        <v>3560</v>
      </c>
      <c r="G507" s="20" t="s">
        <v>3560</v>
      </c>
      <c r="H507" s="20">
        <v>20</v>
      </c>
      <c r="I507" s="20"/>
      <c r="J507" s="17" t="s">
        <v>10</v>
      </c>
      <c r="K507" s="20">
        <v>100</v>
      </c>
      <c r="L507" s="15" t="str">
        <f t="shared" si="7"/>
        <v>(506, 'Barrier' ,11, 'Non-Damage Dealing',null,null,20, 'Sharply raises user's Defense.',100),</v>
      </c>
    </row>
    <row r="508" spans="1:12" x14ac:dyDescent="0.25">
      <c r="A508" s="15">
        <v>507</v>
      </c>
      <c r="B508" s="23" t="s">
        <v>1815</v>
      </c>
      <c r="C508" s="23">
        <v>1</v>
      </c>
      <c r="D508" s="23" t="s">
        <v>3553</v>
      </c>
      <c r="E508" s="17"/>
      <c r="F508" s="20" t="s">
        <v>3560</v>
      </c>
      <c r="G508" s="20" t="s">
        <v>3560</v>
      </c>
      <c r="H508" s="20">
        <v>40</v>
      </c>
      <c r="I508" s="20"/>
      <c r="J508" s="17" t="s">
        <v>1816</v>
      </c>
      <c r="K508" s="20">
        <v>100</v>
      </c>
      <c r="L508" s="15" t="str">
        <f t="shared" si="7"/>
        <v>(507, 'Baton Pass' ,1, 'Non-Damage Dealing',null,null,40, 'User switches out and gives stat changes to the incoming Pokémon.',100),</v>
      </c>
    </row>
    <row r="509" spans="1:12" x14ac:dyDescent="0.25">
      <c r="A509" s="15">
        <v>508</v>
      </c>
      <c r="B509" s="23" t="s">
        <v>1817</v>
      </c>
      <c r="C509" s="23">
        <v>1</v>
      </c>
      <c r="D509" s="23" t="s">
        <v>3553</v>
      </c>
      <c r="E509" s="17"/>
      <c r="F509" s="20" t="s">
        <v>3560</v>
      </c>
      <c r="G509" s="20" t="s">
        <v>3560</v>
      </c>
      <c r="H509" s="20">
        <v>10</v>
      </c>
      <c r="I509" s="20"/>
      <c r="J509" s="17" t="s">
        <v>1818</v>
      </c>
      <c r="K509" s="20">
        <v>100</v>
      </c>
      <c r="L509" s="15" t="str">
        <f t="shared" si="7"/>
        <v>(508, 'Belly Drum' ,1, 'Non-Damage Dealing',null,null,10, 'User loses 50% of its max HP, but Attack raises to maximum.',100),</v>
      </c>
    </row>
    <row r="510" spans="1:12" x14ac:dyDescent="0.25">
      <c r="A510" s="15">
        <v>509</v>
      </c>
      <c r="B510" s="23" t="s">
        <v>1819</v>
      </c>
      <c r="C510" s="23">
        <v>1</v>
      </c>
      <c r="D510" s="23" t="s">
        <v>3553</v>
      </c>
      <c r="E510" s="17"/>
      <c r="F510" s="20" t="s">
        <v>3560</v>
      </c>
      <c r="G510" s="20" t="s">
        <v>3560</v>
      </c>
      <c r="H510" s="20">
        <v>15</v>
      </c>
      <c r="I510" s="20"/>
      <c r="J510" s="17" t="s">
        <v>1820</v>
      </c>
      <c r="K510" s="20">
        <v>100</v>
      </c>
      <c r="L510" s="15" t="str">
        <f t="shared" si="7"/>
        <v>(509, 'Bestow' ,1, 'Non-Damage Dealing',null,null,15, 'Gives the user's held item to the target.',100),</v>
      </c>
    </row>
    <row r="511" spans="1:12" x14ac:dyDescent="0.25">
      <c r="A511" s="15">
        <v>510</v>
      </c>
      <c r="B511" s="23" t="s">
        <v>1821</v>
      </c>
      <c r="C511" s="23">
        <v>1</v>
      </c>
      <c r="D511" s="23" t="s">
        <v>3553</v>
      </c>
      <c r="E511" s="17"/>
      <c r="F511" s="20" t="s">
        <v>3560</v>
      </c>
      <c r="G511" s="20" t="s">
        <v>3560</v>
      </c>
      <c r="H511" s="20">
        <v>5</v>
      </c>
      <c r="I511" s="20"/>
      <c r="J511" s="17" t="s">
        <v>1449</v>
      </c>
      <c r="K511" s="20">
        <v>100</v>
      </c>
      <c r="L511" s="15" t="str">
        <f t="shared" si="7"/>
        <v>(510, 'Block' ,1, 'Non-Damage Dealing',null,null,5, 'Opponent cannot flee or switch.',100),</v>
      </c>
    </row>
    <row r="512" spans="1:12" x14ac:dyDescent="0.25">
      <c r="A512" s="15">
        <v>511</v>
      </c>
      <c r="B512" s="23" t="s">
        <v>1822</v>
      </c>
      <c r="C512" s="23">
        <v>7</v>
      </c>
      <c r="D512" s="23" t="s">
        <v>3553</v>
      </c>
      <c r="E512" s="17"/>
      <c r="F512" s="20" t="s">
        <v>3560</v>
      </c>
      <c r="G512" s="20" t="s">
        <v>3560</v>
      </c>
      <c r="H512" s="20">
        <v>20</v>
      </c>
      <c r="I512" s="20"/>
      <c r="J512" s="17" t="s">
        <v>1823</v>
      </c>
      <c r="K512" s="20">
        <v>100</v>
      </c>
      <c r="L512" s="15" t="str">
        <f t="shared" si="7"/>
        <v>(511, 'Bulk Up' ,7, 'Non-Damage Dealing',null,null,20, 'Raises user's Attack and Defense.',100),</v>
      </c>
    </row>
    <row r="513" spans="1:12" x14ac:dyDescent="0.25">
      <c r="A513" s="15">
        <v>512</v>
      </c>
      <c r="B513" s="23" t="s">
        <v>1824</v>
      </c>
      <c r="C513" s="23">
        <v>11</v>
      </c>
      <c r="D513" s="23" t="s">
        <v>3553</v>
      </c>
      <c r="E513" s="17"/>
      <c r="F513" s="20" t="s">
        <v>3560</v>
      </c>
      <c r="G513" s="20" t="s">
        <v>3560</v>
      </c>
      <c r="H513" s="20">
        <v>20</v>
      </c>
      <c r="I513" s="20"/>
      <c r="J513" s="17" t="s">
        <v>1825</v>
      </c>
      <c r="K513" s="20">
        <v>100</v>
      </c>
      <c r="L513" s="15" t="str">
        <f t="shared" si="7"/>
        <v>(512, 'Calm Mind' ,11, 'Non-Damage Dealing',null,null,20, 'Raises user's Special Attack and Special Defense.',100),</v>
      </c>
    </row>
    <row r="514" spans="1:12" x14ac:dyDescent="0.25">
      <c r="A514" s="15">
        <v>513</v>
      </c>
      <c r="B514" s="23" t="s">
        <v>1826</v>
      </c>
      <c r="C514" s="23">
        <v>1</v>
      </c>
      <c r="D514" s="23" t="s">
        <v>3553</v>
      </c>
      <c r="E514" s="17"/>
      <c r="F514" s="20" t="s">
        <v>3560</v>
      </c>
      <c r="G514" s="20" t="s">
        <v>3560</v>
      </c>
      <c r="H514" s="20">
        <v>20</v>
      </c>
      <c r="I514" s="20"/>
      <c r="J514" s="17" t="s">
        <v>1827</v>
      </c>
      <c r="K514" s="20">
        <v>100</v>
      </c>
      <c r="L514" s="15" t="str">
        <f t="shared" si="7"/>
        <v>(513, 'Camouflage' ,1, 'Non-Damage Dealing',null,null,20, 'Changes user's type according to the location.',100),</v>
      </c>
    </row>
    <row r="515" spans="1:12" x14ac:dyDescent="0.25">
      <c r="A515" s="15">
        <v>514</v>
      </c>
      <c r="B515" s="23" t="s">
        <v>1828</v>
      </c>
      <c r="C515" s="23">
        <v>1</v>
      </c>
      <c r="D515" s="23" t="s">
        <v>3553</v>
      </c>
      <c r="E515" s="17"/>
      <c r="F515" s="20" t="s">
        <v>3560</v>
      </c>
      <c r="G515" s="20">
        <v>100</v>
      </c>
      <c r="H515" s="20">
        <v>20</v>
      </c>
      <c r="I515" s="20"/>
      <c r="J515" s="17" t="s">
        <v>1829</v>
      </c>
      <c r="K515" s="20">
        <v>100</v>
      </c>
      <c r="L515" s="15" t="str">
        <f t="shared" ref="L515:L578" si="8">"("&amp;A515&amp;", '"&amp;B515&amp;"' ,"&amp;C515&amp;", '"&amp;D515&amp;"',"&amp;F515&amp;","&amp;G515&amp;","&amp;H515&amp;", '"&amp;J515&amp;"',"&amp;K515&amp;"),"</f>
        <v>(514, 'Captivate' ,1, 'Non-Damage Dealing',null,100,20, 'Sharply lowers opponent's Special Attack if opposite gender.',100),</v>
      </c>
    </row>
    <row r="516" spans="1:12" x14ac:dyDescent="0.25">
      <c r="A516" s="15">
        <v>515</v>
      </c>
      <c r="B516" s="23" t="s">
        <v>1830</v>
      </c>
      <c r="C516" s="23">
        <v>1</v>
      </c>
      <c r="D516" s="23" t="s">
        <v>3553</v>
      </c>
      <c r="E516" s="17"/>
      <c r="F516" s="20" t="s">
        <v>3560</v>
      </c>
      <c r="G516" s="20" t="s">
        <v>3560</v>
      </c>
      <c r="H516" s="20">
        <v>40</v>
      </c>
      <c r="I516" s="20"/>
      <c r="J516" s="17" t="s">
        <v>1831</v>
      </c>
      <c r="K516" s="20">
        <v>100</v>
      </c>
      <c r="L516" s="15" t="str">
        <f t="shared" si="8"/>
        <v>(515, 'Celebrate' ,1, 'Non-Damage Dealing',null,null,40, 'The Pokémon congratulates you on your special day. No battle effect.',100),</v>
      </c>
    </row>
    <row r="517" spans="1:12" x14ac:dyDescent="0.25">
      <c r="A517" s="15">
        <v>516</v>
      </c>
      <c r="B517" s="23" t="s">
        <v>1832</v>
      </c>
      <c r="C517" s="23">
        <v>4</v>
      </c>
      <c r="D517" s="23" t="s">
        <v>3553</v>
      </c>
      <c r="E517" s="17"/>
      <c r="F517" s="20" t="s">
        <v>3560</v>
      </c>
      <c r="G517" s="20" t="s">
        <v>3560</v>
      </c>
      <c r="H517" s="20">
        <v>20</v>
      </c>
      <c r="I517" s="20"/>
      <c r="J517" s="17" t="s">
        <v>1833</v>
      </c>
      <c r="K517" s="20">
        <v>100</v>
      </c>
      <c r="L517" s="15" t="str">
        <f t="shared" si="8"/>
        <v>(516, 'Charge' ,4, 'Non-Damage Dealing',null,null,20, 'Raises user's Special Defense and next Electric move's power increases.',100),</v>
      </c>
    </row>
    <row r="518" spans="1:12" x14ac:dyDescent="0.25">
      <c r="A518" s="15">
        <v>517</v>
      </c>
      <c r="B518" s="23" t="s">
        <v>1834</v>
      </c>
      <c r="C518" s="23">
        <v>18</v>
      </c>
      <c r="D518" s="23" t="s">
        <v>3553</v>
      </c>
      <c r="E518" s="17"/>
      <c r="F518" s="20" t="s">
        <v>3560</v>
      </c>
      <c r="G518" s="20">
        <v>100</v>
      </c>
      <c r="H518" s="20">
        <v>20</v>
      </c>
      <c r="I518" s="20" t="s">
        <v>1835</v>
      </c>
      <c r="J518" s="17" t="s">
        <v>1836</v>
      </c>
      <c r="K518" s="20">
        <v>100</v>
      </c>
      <c r="L518" s="15" t="str">
        <f t="shared" si="8"/>
        <v>(517, 'Charm' ,18, 'Non-Damage Dealing',null,100,20, 'Sharply lowers opponent's Attack.',100),</v>
      </c>
    </row>
    <row r="519" spans="1:12" x14ac:dyDescent="0.25">
      <c r="A519" s="15">
        <v>518</v>
      </c>
      <c r="B519" s="23" t="s">
        <v>1837</v>
      </c>
      <c r="C519" s="23">
        <v>15</v>
      </c>
      <c r="D519" s="23" t="s">
        <v>3553</v>
      </c>
      <c r="E519" s="17"/>
      <c r="F519" s="20" t="s">
        <v>3560</v>
      </c>
      <c r="G519" s="20">
        <v>100</v>
      </c>
      <c r="H519" s="20">
        <v>5</v>
      </c>
      <c r="I519" s="20"/>
      <c r="J519" s="17" t="s">
        <v>1838</v>
      </c>
      <c r="K519" s="20">
        <v>100</v>
      </c>
      <c r="L519" s="15" t="str">
        <f t="shared" si="8"/>
        <v>(518, 'Clangorous Soul' ,15, 'Non-Damage Dealing',null,100,5, 'Raises all user's stats but loses HP.',100),</v>
      </c>
    </row>
    <row r="520" spans="1:12" x14ac:dyDescent="0.25">
      <c r="A520" s="15">
        <v>519</v>
      </c>
      <c r="B520" s="23" t="s">
        <v>1839</v>
      </c>
      <c r="C520" s="23">
        <v>8</v>
      </c>
      <c r="D520" s="23" t="s">
        <v>3553</v>
      </c>
      <c r="E520" s="17"/>
      <c r="F520" s="20" t="s">
        <v>3560</v>
      </c>
      <c r="G520" s="20" t="s">
        <v>3560</v>
      </c>
      <c r="H520" s="20">
        <v>20</v>
      </c>
      <c r="I520" s="20"/>
      <c r="J520" s="17" t="s">
        <v>1840</v>
      </c>
      <c r="K520" s="20">
        <v>100</v>
      </c>
      <c r="L520" s="15" t="str">
        <f t="shared" si="8"/>
        <v>(519, 'Coil' ,8, 'Non-Damage Dealing',null,null,20, 'Raises user's Attack, Defense and Accuracy.',100),</v>
      </c>
    </row>
    <row r="521" spans="1:12" x14ac:dyDescent="0.25">
      <c r="A521" s="15">
        <v>520</v>
      </c>
      <c r="B521" s="23" t="s">
        <v>1841</v>
      </c>
      <c r="C521" s="23">
        <v>1</v>
      </c>
      <c r="D521" s="23" t="s">
        <v>3553</v>
      </c>
      <c r="E521" s="17"/>
      <c r="F521" s="20" t="s">
        <v>3560</v>
      </c>
      <c r="G521" s="20" t="s">
        <v>3560</v>
      </c>
      <c r="H521" s="20">
        <v>20</v>
      </c>
      <c r="I521" s="20"/>
      <c r="J521" s="17" t="s">
        <v>1412</v>
      </c>
      <c r="K521" s="20">
        <v>100</v>
      </c>
      <c r="L521" s="15" t="str">
        <f t="shared" si="8"/>
        <v>(520, 'Confide' ,1, 'Non-Damage Dealing',null,null,20, 'Lowers opponent's Special Attack.',100),</v>
      </c>
    </row>
    <row r="522" spans="1:12" x14ac:dyDescent="0.25">
      <c r="A522" s="15">
        <v>521</v>
      </c>
      <c r="B522" s="23" t="s">
        <v>1842</v>
      </c>
      <c r="C522" s="23">
        <v>14</v>
      </c>
      <c r="D522" s="23" t="s">
        <v>3553</v>
      </c>
      <c r="E522" s="17"/>
      <c r="F522" s="20" t="s">
        <v>3560</v>
      </c>
      <c r="G522" s="20">
        <v>100</v>
      </c>
      <c r="H522" s="20">
        <v>10</v>
      </c>
      <c r="I522" s="20"/>
      <c r="J522" s="17" t="s">
        <v>1116</v>
      </c>
      <c r="K522" s="20">
        <v>100</v>
      </c>
      <c r="L522" s="15" t="str">
        <f t="shared" si="8"/>
        <v>(521, 'Confuse Ray' ,14, 'Non-Damage Dealing',null,100,10, 'Confuses opponent.',100),</v>
      </c>
    </row>
    <row r="523" spans="1:12" x14ac:dyDescent="0.25">
      <c r="A523" s="15">
        <v>522</v>
      </c>
      <c r="B523" s="23" t="s">
        <v>1843</v>
      </c>
      <c r="C523" s="23">
        <v>1</v>
      </c>
      <c r="D523" s="23" t="s">
        <v>3553</v>
      </c>
      <c r="E523" s="17"/>
      <c r="F523" s="20" t="s">
        <v>3560</v>
      </c>
      <c r="G523" s="20" t="s">
        <v>3560</v>
      </c>
      <c r="H523" s="20">
        <v>30</v>
      </c>
      <c r="I523" s="20"/>
      <c r="J523" s="17" t="s">
        <v>1844</v>
      </c>
      <c r="K523" s="20">
        <v>100</v>
      </c>
      <c r="L523" s="15" t="str">
        <f t="shared" si="8"/>
        <v>(522, 'Conversion' ,1, 'Non-Damage Dealing',null,null,30, 'Changes user's type to that of its first move.',100),</v>
      </c>
    </row>
    <row r="524" spans="1:12" x14ac:dyDescent="0.25">
      <c r="A524" s="15">
        <v>523</v>
      </c>
      <c r="B524" s="23" t="s">
        <v>1845</v>
      </c>
      <c r="C524" s="23">
        <v>1</v>
      </c>
      <c r="D524" s="23" t="s">
        <v>3553</v>
      </c>
      <c r="E524" s="17"/>
      <c r="F524" s="20" t="s">
        <v>3560</v>
      </c>
      <c r="G524" s="20" t="s">
        <v>3560</v>
      </c>
      <c r="H524" s="20">
        <v>30</v>
      </c>
      <c r="I524" s="20"/>
      <c r="J524" s="17" t="s">
        <v>1846</v>
      </c>
      <c r="K524" s="20">
        <v>100</v>
      </c>
      <c r="L524" s="15" t="str">
        <f t="shared" si="8"/>
        <v>(523, 'Conversion 2' ,1, 'Non-Damage Dealing',null,null,30, 'User changes type to become resistant to opponent's last move.',100),</v>
      </c>
    </row>
    <row r="525" spans="1:12" x14ac:dyDescent="0.25">
      <c r="A525" s="15">
        <v>524</v>
      </c>
      <c r="B525" s="23" t="s">
        <v>1847</v>
      </c>
      <c r="C525" s="23">
        <v>1</v>
      </c>
      <c r="D525" s="23" t="s">
        <v>3553</v>
      </c>
      <c r="E525" s="17"/>
      <c r="F525" s="20" t="s">
        <v>3560</v>
      </c>
      <c r="G525" s="20" t="s">
        <v>3560</v>
      </c>
      <c r="H525" s="20">
        <v>20</v>
      </c>
      <c r="I525" s="20"/>
      <c r="J525" s="17" t="s">
        <v>1848</v>
      </c>
      <c r="K525" s="20">
        <v>100</v>
      </c>
      <c r="L525" s="15" t="str">
        <f t="shared" si="8"/>
        <v>(524, 'Copycat' ,1, 'Non-Damage Dealing',null,null,20, 'Copies opponent's last move.',100),</v>
      </c>
    </row>
    <row r="526" spans="1:12" x14ac:dyDescent="0.25">
      <c r="A526" s="15">
        <v>525</v>
      </c>
      <c r="B526" s="23" t="s">
        <v>1849</v>
      </c>
      <c r="C526" s="23">
        <v>11</v>
      </c>
      <c r="D526" s="23" t="s">
        <v>3553</v>
      </c>
      <c r="E526" s="17"/>
      <c r="F526" s="20" t="s">
        <v>3560</v>
      </c>
      <c r="G526" s="20" t="s">
        <v>3560</v>
      </c>
      <c r="H526" s="20">
        <v>20</v>
      </c>
      <c r="I526" s="20"/>
      <c r="J526" s="17" t="s">
        <v>1850</v>
      </c>
      <c r="K526" s="20">
        <v>100</v>
      </c>
      <c r="L526" s="15" t="str">
        <f t="shared" si="8"/>
        <v>(525, 'Cosmic Power' ,11, 'Non-Damage Dealing',null,null,20, 'Raises user's Defense and Special Defense.',100),</v>
      </c>
    </row>
    <row r="527" spans="1:12" x14ac:dyDescent="0.25">
      <c r="A527" s="15">
        <v>526</v>
      </c>
      <c r="B527" s="23" t="s">
        <v>1851</v>
      </c>
      <c r="C527" s="23">
        <v>5</v>
      </c>
      <c r="D527" s="23" t="s">
        <v>3553</v>
      </c>
      <c r="E527" s="17"/>
      <c r="F527" s="20" t="s">
        <v>3560</v>
      </c>
      <c r="G527" s="20" t="s">
        <v>3560</v>
      </c>
      <c r="H527" s="20">
        <v>10</v>
      </c>
      <c r="I527" s="20"/>
      <c r="J527" s="17" t="s">
        <v>1852</v>
      </c>
      <c r="K527" s="20">
        <v>100</v>
      </c>
      <c r="L527" s="15" t="str">
        <f t="shared" si="8"/>
        <v>(526, 'Cotton Guard' ,5, 'Non-Damage Dealing',null,null,10, 'Drastically raises user's Defense.',100),</v>
      </c>
    </row>
    <row r="528" spans="1:12" x14ac:dyDescent="0.25">
      <c r="A528" s="15">
        <v>527</v>
      </c>
      <c r="B528" s="23" t="s">
        <v>1853</v>
      </c>
      <c r="C528" s="23">
        <v>5</v>
      </c>
      <c r="D528" s="23" t="s">
        <v>3553</v>
      </c>
      <c r="E528" s="17"/>
      <c r="F528" s="20" t="s">
        <v>3560</v>
      </c>
      <c r="G528" s="20">
        <v>100</v>
      </c>
      <c r="H528" s="20">
        <v>40</v>
      </c>
      <c r="I528" s="20"/>
      <c r="J528" s="17" t="s">
        <v>1854</v>
      </c>
      <c r="K528" s="20">
        <v>100</v>
      </c>
      <c r="L528" s="15" t="str">
        <f t="shared" si="8"/>
        <v>(527, 'Cotton Spore' ,5, 'Non-Damage Dealing',null,100,40, 'Sharply lowers opponent's Speed.',100),</v>
      </c>
    </row>
    <row r="529" spans="1:12" x14ac:dyDescent="0.25">
      <c r="A529" s="15">
        <v>528</v>
      </c>
      <c r="B529" s="23" t="s">
        <v>1855</v>
      </c>
      <c r="C529" s="23">
        <v>1</v>
      </c>
      <c r="D529" s="23" t="s">
        <v>3553</v>
      </c>
      <c r="E529" s="17"/>
      <c r="F529" s="20" t="s">
        <v>3560</v>
      </c>
      <c r="G529" s="20">
        <v>100</v>
      </c>
      <c r="H529" s="20">
        <v>10</v>
      </c>
      <c r="I529" s="20"/>
      <c r="J529" s="17" t="s">
        <v>1856</v>
      </c>
      <c r="K529" s="20">
        <v>100</v>
      </c>
      <c r="L529" s="15" t="str">
        <f t="shared" si="8"/>
        <v>(528, 'Court Change' ,1, 'Non-Damage Dealing',null,100,10, 'Swaps the effects on either side of the field.',100),</v>
      </c>
    </row>
    <row r="530" spans="1:12" x14ac:dyDescent="0.25">
      <c r="A530" s="15">
        <v>529</v>
      </c>
      <c r="B530" s="23" t="s">
        <v>1857</v>
      </c>
      <c r="C530" s="23">
        <v>18</v>
      </c>
      <c r="D530" s="23" t="s">
        <v>3553</v>
      </c>
      <c r="E530" s="17"/>
      <c r="F530" s="20" t="s">
        <v>3560</v>
      </c>
      <c r="G530" s="20" t="s">
        <v>3560</v>
      </c>
      <c r="H530" s="20">
        <v>10</v>
      </c>
      <c r="I530" s="20"/>
      <c r="J530" s="17" t="s">
        <v>1858</v>
      </c>
      <c r="K530" s="20">
        <v>100</v>
      </c>
      <c r="L530" s="15" t="str">
        <f t="shared" si="8"/>
        <v>(529, 'Crafty Shield' ,18, 'Non-Damage Dealing',null,null,10, 'Protects the Pokémon from status moves.',100),</v>
      </c>
    </row>
    <row r="531" spans="1:12" x14ac:dyDescent="0.25">
      <c r="A531" s="15">
        <v>530</v>
      </c>
      <c r="B531" s="23" t="s">
        <v>1859</v>
      </c>
      <c r="C531" s="23">
        <v>14</v>
      </c>
      <c r="D531" s="23" t="s">
        <v>3553</v>
      </c>
      <c r="E531" s="17"/>
      <c r="F531" s="20" t="s">
        <v>3560</v>
      </c>
      <c r="G531" s="20" t="s">
        <v>3560</v>
      </c>
      <c r="H531" s="20">
        <v>10</v>
      </c>
      <c r="I531" s="20"/>
      <c r="J531" s="17" t="s">
        <v>1860</v>
      </c>
      <c r="K531" s="20">
        <v>100</v>
      </c>
      <c r="L531" s="15" t="str">
        <f t="shared" si="8"/>
        <v>(530, 'Curse' ,14, 'Non-Damage Dealing',null,null,10, 'Ghosts lose 50% of max HP and curse the opponent; Non-Ghosts raise Attack, Defense and lower Speed.',100),</v>
      </c>
    </row>
    <row r="532" spans="1:12" x14ac:dyDescent="0.25">
      <c r="A532" s="15">
        <v>531</v>
      </c>
      <c r="B532" s="23" t="s">
        <v>1861</v>
      </c>
      <c r="C532" s="23">
        <v>16</v>
      </c>
      <c r="D532" s="23" t="s">
        <v>3553</v>
      </c>
      <c r="E532" s="17"/>
      <c r="F532" s="20" t="s">
        <v>3560</v>
      </c>
      <c r="G532" s="20">
        <v>50</v>
      </c>
      <c r="H532" s="20">
        <v>10</v>
      </c>
      <c r="I532" s="20"/>
      <c r="J532" s="17" t="s">
        <v>1862</v>
      </c>
      <c r="K532" s="20">
        <v>100</v>
      </c>
      <c r="L532" s="15" t="str">
        <f t="shared" si="8"/>
        <v>(531, 'Dark Void' ,16, 'Non-Damage Dealing',null,50,10, 'Puts all adjacent opponents to sleep.',100),</v>
      </c>
    </row>
    <row r="533" spans="1:12" x14ac:dyDescent="0.25">
      <c r="A533" s="15">
        <v>532</v>
      </c>
      <c r="B533" s="23" t="s">
        <v>1863</v>
      </c>
      <c r="C533" s="23">
        <v>18</v>
      </c>
      <c r="D533" s="23" t="s">
        <v>3553</v>
      </c>
      <c r="E533" s="17"/>
      <c r="F533" s="20" t="s">
        <v>3560</v>
      </c>
      <c r="G533" s="20" t="s">
        <v>3560</v>
      </c>
      <c r="H533" s="20">
        <v>15</v>
      </c>
      <c r="I533" s="20"/>
      <c r="J533" s="17" t="s">
        <v>1864</v>
      </c>
      <c r="K533" s="20">
        <v>100</v>
      </c>
      <c r="L533" s="15" t="str">
        <f t="shared" si="8"/>
        <v>(532, 'Decorate' ,18, 'Non-Damage Dealing',null,null,15, 'Sharply raises target's Attack and Special Attack.',100),</v>
      </c>
    </row>
    <row r="534" spans="1:12" x14ac:dyDescent="0.25">
      <c r="A534" s="15">
        <v>533</v>
      </c>
      <c r="B534" s="23" t="s">
        <v>1865</v>
      </c>
      <c r="C534" s="23">
        <v>12</v>
      </c>
      <c r="D534" s="23" t="s">
        <v>3553</v>
      </c>
      <c r="E534" s="17"/>
      <c r="F534" s="20" t="s">
        <v>3560</v>
      </c>
      <c r="G534" s="20" t="s">
        <v>3560</v>
      </c>
      <c r="H534" s="20">
        <v>10</v>
      </c>
      <c r="I534" s="20"/>
      <c r="J534" s="17" t="s">
        <v>1850</v>
      </c>
      <c r="K534" s="20">
        <v>100</v>
      </c>
      <c r="L534" s="15" t="str">
        <f t="shared" si="8"/>
        <v>(533, 'Defend Order' ,12, 'Non-Damage Dealing',null,null,10, 'Raises user's Defense and Special Defense.',100),</v>
      </c>
    </row>
    <row r="535" spans="1:12" x14ac:dyDescent="0.25">
      <c r="A535" s="15">
        <v>534</v>
      </c>
      <c r="B535" s="23" t="s">
        <v>1866</v>
      </c>
      <c r="C535" s="23">
        <v>1</v>
      </c>
      <c r="D535" s="23" t="s">
        <v>3553</v>
      </c>
      <c r="E535" s="17"/>
      <c r="F535" s="20" t="s">
        <v>3560</v>
      </c>
      <c r="G535" s="20" t="s">
        <v>3560</v>
      </c>
      <c r="H535" s="20">
        <v>40</v>
      </c>
      <c r="I535" s="20"/>
      <c r="J535" s="17" t="s">
        <v>1867</v>
      </c>
      <c r="K535" s="20">
        <v>100</v>
      </c>
      <c r="L535" s="15" t="str">
        <f t="shared" si="8"/>
        <v>(534, 'Defense Curl' ,1, 'Non-Damage Dealing',null,null,40, 'Raises user's Defense.',100),</v>
      </c>
    </row>
    <row r="536" spans="1:12" x14ac:dyDescent="0.25">
      <c r="A536" s="15">
        <v>535</v>
      </c>
      <c r="B536" s="23" t="s">
        <v>1868</v>
      </c>
      <c r="C536" s="23">
        <v>10</v>
      </c>
      <c r="D536" s="23" t="s">
        <v>3553</v>
      </c>
      <c r="E536" s="17"/>
      <c r="F536" s="20" t="s">
        <v>3560</v>
      </c>
      <c r="G536" s="20" t="s">
        <v>3560</v>
      </c>
      <c r="H536" s="20">
        <v>15</v>
      </c>
      <c r="I536" s="20"/>
      <c r="J536" s="17" t="s">
        <v>1869</v>
      </c>
      <c r="K536" s="20">
        <v>100</v>
      </c>
      <c r="L536" s="15" t="str">
        <f t="shared" si="8"/>
        <v>(535, 'Defog' ,10, 'Non-Damage Dealing',null,null,15, 'Lowers opponent's Evasiveness and clears fog.',100),</v>
      </c>
    </row>
    <row r="537" spans="1:12" x14ac:dyDescent="0.25">
      <c r="A537" s="15">
        <v>536</v>
      </c>
      <c r="B537" s="23" t="s">
        <v>1870</v>
      </c>
      <c r="C537" s="23">
        <v>14</v>
      </c>
      <c r="D537" s="23" t="s">
        <v>3553</v>
      </c>
      <c r="E537" s="17"/>
      <c r="F537" s="20" t="s">
        <v>3560</v>
      </c>
      <c r="G537" s="20" t="s">
        <v>3560</v>
      </c>
      <c r="H537" s="20">
        <v>5</v>
      </c>
      <c r="I537" s="20"/>
      <c r="J537" s="17" t="s">
        <v>1871</v>
      </c>
      <c r="K537" s="20">
        <v>100</v>
      </c>
      <c r="L537" s="15" t="str">
        <f t="shared" si="8"/>
        <v>(536, 'Destiny Bond' ,14, 'Non-Damage Dealing',null,null,5, 'If the user faints, the opponent also faints.',100),</v>
      </c>
    </row>
    <row r="538" spans="1:12" x14ac:dyDescent="0.25">
      <c r="A538" s="15">
        <v>537</v>
      </c>
      <c r="B538" s="23" t="s">
        <v>1872</v>
      </c>
      <c r="C538" s="23">
        <v>7</v>
      </c>
      <c r="D538" s="23" t="s">
        <v>3553</v>
      </c>
      <c r="E538" s="17"/>
      <c r="F538" s="20" t="s">
        <v>3560</v>
      </c>
      <c r="G538" s="20" t="s">
        <v>3560</v>
      </c>
      <c r="H538" s="20">
        <v>5</v>
      </c>
      <c r="I538" s="20"/>
      <c r="J538" s="17" t="s">
        <v>1873</v>
      </c>
      <c r="K538" s="20">
        <v>100</v>
      </c>
      <c r="L538" s="15" t="str">
        <f t="shared" si="8"/>
        <v>(537, 'Detect' ,7, 'Non-Damage Dealing',null,null,5, 'Protects the user, but may fail if used consecutively.',100),</v>
      </c>
    </row>
    <row r="539" spans="1:12" x14ac:dyDescent="0.25">
      <c r="A539" s="15">
        <v>538</v>
      </c>
      <c r="B539" s="23" t="s">
        <v>1874</v>
      </c>
      <c r="C539" s="23">
        <v>1</v>
      </c>
      <c r="D539" s="23" t="s">
        <v>3553</v>
      </c>
      <c r="E539" s="17"/>
      <c r="F539" s="20" t="s">
        <v>3560</v>
      </c>
      <c r="G539" s="20">
        <v>100</v>
      </c>
      <c r="H539" s="20">
        <v>20</v>
      </c>
      <c r="I539" s="20"/>
      <c r="J539" s="17" t="s">
        <v>1875</v>
      </c>
      <c r="K539" s="20">
        <v>100</v>
      </c>
      <c r="L539" s="15" t="str">
        <f t="shared" si="8"/>
        <v>(538, 'Disable' ,1, 'Non-Damage Dealing',null,100,20, 'Opponent can't use its last attack for a few turns.',100),</v>
      </c>
    </row>
    <row r="540" spans="1:12" x14ac:dyDescent="0.25">
      <c r="A540" s="15">
        <v>539</v>
      </c>
      <c r="B540" s="23" t="s">
        <v>1876</v>
      </c>
      <c r="C540" s="23">
        <v>1</v>
      </c>
      <c r="D540" s="23" t="s">
        <v>3553</v>
      </c>
      <c r="E540" s="17"/>
      <c r="F540" s="20" t="s">
        <v>3560</v>
      </c>
      <c r="G540" s="20" t="s">
        <v>3560</v>
      </c>
      <c r="H540" s="20">
        <v>15</v>
      </c>
      <c r="I540" s="20"/>
      <c r="J540" s="17" t="s">
        <v>1877</v>
      </c>
      <c r="K540" s="20">
        <v>100</v>
      </c>
      <c r="L540" s="15" t="str">
        <f t="shared" si="8"/>
        <v>(539, 'Double Team' ,1, 'Non-Damage Dealing',null,null,15, 'Raises user's Evasiveness.',100),</v>
      </c>
    </row>
    <row r="541" spans="1:12" x14ac:dyDescent="0.25">
      <c r="A541" s="15">
        <v>540</v>
      </c>
      <c r="B541" s="23" t="s">
        <v>1878</v>
      </c>
      <c r="C541" s="23">
        <v>15</v>
      </c>
      <c r="D541" s="23" t="s">
        <v>3553</v>
      </c>
      <c r="E541" s="17"/>
      <c r="F541" s="20" t="s">
        <v>3560</v>
      </c>
      <c r="G541" s="20" t="s">
        <v>3560</v>
      </c>
      <c r="H541" s="20">
        <v>20</v>
      </c>
      <c r="I541" s="20"/>
      <c r="J541" s="17" t="s">
        <v>1879</v>
      </c>
      <c r="K541" s="20">
        <v>100</v>
      </c>
      <c r="L541" s="15" t="str">
        <f t="shared" si="8"/>
        <v>(540, 'Dragon Dance' ,15, 'Non-Damage Dealing',null,null,20, 'Raises user's Attack and Speed.',100),</v>
      </c>
    </row>
    <row r="542" spans="1:12" x14ac:dyDescent="0.25">
      <c r="A542" s="15">
        <v>541</v>
      </c>
      <c r="B542" s="23" t="s">
        <v>1880</v>
      </c>
      <c r="C542" s="23">
        <v>4</v>
      </c>
      <c r="D542" s="23" t="s">
        <v>3553</v>
      </c>
      <c r="E542" s="17"/>
      <c r="F542" s="20" t="s">
        <v>3560</v>
      </c>
      <c r="G542" s="20">
        <v>100</v>
      </c>
      <c r="H542" s="20">
        <v>15</v>
      </c>
      <c r="I542" s="20" t="s">
        <v>1881</v>
      </c>
      <c r="J542" s="17" t="s">
        <v>1882</v>
      </c>
      <c r="K542" s="20">
        <v>100</v>
      </c>
      <c r="L542" s="15" t="str">
        <f t="shared" si="8"/>
        <v>(541, 'Eerie Impulse' ,4, 'Non-Damage Dealing',null,100,15, 'Sharply lowers opponent's Special Attack.',100),</v>
      </c>
    </row>
    <row r="543" spans="1:12" x14ac:dyDescent="0.25">
      <c r="A543" s="15">
        <v>542</v>
      </c>
      <c r="B543" s="23" t="s">
        <v>1883</v>
      </c>
      <c r="C543" s="23">
        <v>4</v>
      </c>
      <c r="D543" s="23" t="s">
        <v>3553</v>
      </c>
      <c r="E543" s="17"/>
      <c r="F543" s="20" t="s">
        <v>3560</v>
      </c>
      <c r="G543" s="20" t="s">
        <v>3560</v>
      </c>
      <c r="H543" s="20">
        <v>10</v>
      </c>
      <c r="I543" s="20" t="s">
        <v>1884</v>
      </c>
      <c r="J543" s="17" t="s">
        <v>1885</v>
      </c>
      <c r="K543" s="20">
        <v>100</v>
      </c>
      <c r="L543" s="15" t="str">
        <f t="shared" si="8"/>
        <v>(542, 'Electric Terrain' ,4, 'Non-Damage Dealing',null,null,10, 'Prevents all Pokémon from falling asleep for 5 turns.',100),</v>
      </c>
    </row>
    <row r="544" spans="1:12" x14ac:dyDescent="0.25">
      <c r="A544" s="15">
        <v>543</v>
      </c>
      <c r="B544" s="23" t="s">
        <v>1886</v>
      </c>
      <c r="C544" s="23">
        <v>4</v>
      </c>
      <c r="D544" s="23" t="s">
        <v>3553</v>
      </c>
      <c r="E544" s="17"/>
      <c r="F544" s="20" t="s">
        <v>3560</v>
      </c>
      <c r="G544" s="20" t="s">
        <v>3560</v>
      </c>
      <c r="H544" s="20">
        <v>20</v>
      </c>
      <c r="I544" s="20"/>
      <c r="J544" s="17" t="s">
        <v>1887</v>
      </c>
      <c r="K544" s="20">
        <v>100</v>
      </c>
      <c r="L544" s="15" t="str">
        <f t="shared" si="8"/>
        <v>(543, 'Electrify' ,4, 'Non-Damage Dealing',null,null,20, 'Changes the target's move to Electric type.',100),</v>
      </c>
    </row>
    <row r="545" spans="1:12" x14ac:dyDescent="0.25">
      <c r="A545" s="15">
        <v>544</v>
      </c>
      <c r="B545" s="23" t="s">
        <v>1888</v>
      </c>
      <c r="C545" s="23">
        <v>16</v>
      </c>
      <c r="D545" s="23" t="s">
        <v>3553</v>
      </c>
      <c r="E545" s="17"/>
      <c r="F545" s="20" t="s">
        <v>3560</v>
      </c>
      <c r="G545" s="20">
        <v>100</v>
      </c>
      <c r="H545" s="20">
        <v>15</v>
      </c>
      <c r="I545" s="20"/>
      <c r="J545" s="17" t="s">
        <v>1889</v>
      </c>
      <c r="K545" s="20">
        <v>100</v>
      </c>
      <c r="L545" s="15" t="str">
        <f t="shared" si="8"/>
        <v>(544, 'Embargo' ,16, 'Non-Damage Dealing',null,100,15, 'Opponent cannot use items.',100),</v>
      </c>
    </row>
    <row r="546" spans="1:12" x14ac:dyDescent="0.25">
      <c r="A546" s="15">
        <v>545</v>
      </c>
      <c r="B546" s="23" t="s">
        <v>1890</v>
      </c>
      <c r="C546" s="23">
        <v>1</v>
      </c>
      <c r="D546" s="23" t="s">
        <v>3553</v>
      </c>
      <c r="E546" s="17"/>
      <c r="F546" s="20" t="s">
        <v>3560</v>
      </c>
      <c r="G546" s="20">
        <v>100</v>
      </c>
      <c r="H546" s="20">
        <v>5</v>
      </c>
      <c r="I546" s="20"/>
      <c r="J546" s="17" t="s">
        <v>1891</v>
      </c>
      <c r="K546" s="20">
        <v>100</v>
      </c>
      <c r="L546" s="15" t="str">
        <f t="shared" si="8"/>
        <v>(545, 'Encore' ,1, 'Non-Damage Dealing',null,100,5, 'Forces opponent to keep using its last move for 3 turns.',100),</v>
      </c>
    </row>
    <row r="547" spans="1:12" x14ac:dyDescent="0.25">
      <c r="A547" s="15">
        <v>546</v>
      </c>
      <c r="B547" s="23" t="s">
        <v>1892</v>
      </c>
      <c r="C547" s="23">
        <v>1</v>
      </c>
      <c r="D547" s="23" t="s">
        <v>3553</v>
      </c>
      <c r="E547" s="17"/>
      <c r="F547" s="20" t="s">
        <v>3560</v>
      </c>
      <c r="G547" s="20" t="s">
        <v>3560</v>
      </c>
      <c r="H547" s="20">
        <v>10</v>
      </c>
      <c r="I547" s="20"/>
      <c r="J547" s="17" t="s">
        <v>1893</v>
      </c>
      <c r="K547" s="20">
        <v>100</v>
      </c>
      <c r="L547" s="15" t="str">
        <f t="shared" si="8"/>
        <v>(546, 'Endure' ,1, 'Non-Damage Dealing',null,null,10, 'Always left with at least 1 HP, but may fail if used consecutively.',100),</v>
      </c>
    </row>
    <row r="548" spans="1:12" x14ac:dyDescent="0.25">
      <c r="A548" s="15">
        <v>547</v>
      </c>
      <c r="B548" s="23" t="s">
        <v>1894</v>
      </c>
      <c r="C548" s="23">
        <v>1</v>
      </c>
      <c r="D548" s="23" t="s">
        <v>3553</v>
      </c>
      <c r="E548" s="17"/>
      <c r="F548" s="20" t="s">
        <v>3560</v>
      </c>
      <c r="G548" s="20">
        <v>100</v>
      </c>
      <c r="H548" s="20">
        <v>15</v>
      </c>
      <c r="I548" s="20"/>
      <c r="J548" s="17" t="s">
        <v>1895</v>
      </c>
      <c r="K548" s="20">
        <v>100</v>
      </c>
      <c r="L548" s="15" t="str">
        <f t="shared" si="8"/>
        <v>(547, 'Entrainment' ,1, 'Non-Damage Dealing',null,100,15, 'Makes target's ability same as user's.',100),</v>
      </c>
    </row>
    <row r="549" spans="1:12" x14ac:dyDescent="0.25">
      <c r="A549" s="15">
        <v>548</v>
      </c>
      <c r="B549" s="23" t="s">
        <v>1896</v>
      </c>
      <c r="C549" s="23">
        <v>1</v>
      </c>
      <c r="D549" s="23" t="s">
        <v>3553</v>
      </c>
      <c r="E549" s="17"/>
      <c r="F549" s="20" t="s">
        <v>3560</v>
      </c>
      <c r="G549" s="20" t="s">
        <v>3560</v>
      </c>
      <c r="H549" s="20">
        <v>1</v>
      </c>
      <c r="I549" s="20"/>
      <c r="J549" s="17" t="s">
        <v>1897</v>
      </c>
      <c r="K549" s="20">
        <v>100</v>
      </c>
      <c r="L549" s="15" t="str">
        <f t="shared" si="8"/>
        <v>(548, 'Extreme Evoboost' ,1, 'Non-Damage Dealing',null,null,1, 'Eevee-exclusive Z-Move. Sharply raises all stats.',100),</v>
      </c>
    </row>
    <row r="550" spans="1:12" x14ac:dyDescent="0.25">
      <c r="A550" s="15">
        <v>549</v>
      </c>
      <c r="B550" s="23" t="s">
        <v>1898</v>
      </c>
      <c r="C550" s="23">
        <v>18</v>
      </c>
      <c r="D550" s="23" t="s">
        <v>3553</v>
      </c>
      <c r="E550" s="17"/>
      <c r="F550" s="20" t="s">
        <v>3560</v>
      </c>
      <c r="G550" s="20" t="s">
        <v>3560</v>
      </c>
      <c r="H550" s="20">
        <v>10</v>
      </c>
      <c r="I550" s="20"/>
      <c r="J550" s="17" t="s">
        <v>1899</v>
      </c>
      <c r="K550" s="20">
        <v>100</v>
      </c>
      <c r="L550" s="15" t="str">
        <f t="shared" si="8"/>
        <v>(549, 'Fairy Lock' ,18, 'Non-Damage Dealing',null,null,10, 'Prevents fleeing in the next turn.',100),</v>
      </c>
    </row>
    <row r="551" spans="1:12" x14ac:dyDescent="0.25">
      <c r="A551" s="15">
        <v>550</v>
      </c>
      <c r="B551" s="23" t="s">
        <v>1900</v>
      </c>
      <c r="C551" s="23">
        <v>16</v>
      </c>
      <c r="D551" s="23" t="s">
        <v>3553</v>
      </c>
      <c r="E551" s="17"/>
      <c r="F551" s="20" t="s">
        <v>3560</v>
      </c>
      <c r="G551" s="20">
        <v>100</v>
      </c>
      <c r="H551" s="20">
        <v>20</v>
      </c>
      <c r="I551" s="20" t="s">
        <v>1901</v>
      </c>
      <c r="J551" s="17" t="s">
        <v>1491</v>
      </c>
      <c r="K551" s="20">
        <v>100</v>
      </c>
      <c r="L551" s="15" t="str">
        <f t="shared" si="8"/>
        <v>(550, 'Fake Tears' ,16, 'Non-Damage Dealing',null,100,20, 'Sharply lowers opponent's Special Defense.',100),</v>
      </c>
    </row>
    <row r="552" spans="1:12" x14ac:dyDescent="0.25">
      <c r="A552" s="15">
        <v>551</v>
      </c>
      <c r="B552" s="23" t="s">
        <v>1902</v>
      </c>
      <c r="C552" s="23">
        <v>10</v>
      </c>
      <c r="D552" s="23" t="s">
        <v>3553</v>
      </c>
      <c r="E552" s="17"/>
      <c r="F552" s="20" t="s">
        <v>3560</v>
      </c>
      <c r="G552" s="20">
        <v>100</v>
      </c>
      <c r="H552" s="20">
        <v>15</v>
      </c>
      <c r="I552" s="20"/>
      <c r="J552" s="17" t="s">
        <v>1836</v>
      </c>
      <c r="K552" s="20">
        <v>100</v>
      </c>
      <c r="L552" s="15" t="str">
        <f t="shared" si="8"/>
        <v>(551, 'Feather Dance' ,10, 'Non-Damage Dealing',null,100,15, 'Sharply lowers opponent's Attack.',100),</v>
      </c>
    </row>
    <row r="553" spans="1:12" x14ac:dyDescent="0.25">
      <c r="A553" s="15">
        <v>552</v>
      </c>
      <c r="B553" s="23" t="s">
        <v>1903</v>
      </c>
      <c r="C553" s="23">
        <v>1</v>
      </c>
      <c r="D553" s="23" t="s">
        <v>3553</v>
      </c>
      <c r="E553" s="17"/>
      <c r="F553" s="20" t="s">
        <v>3560</v>
      </c>
      <c r="G553" s="20">
        <v>100</v>
      </c>
      <c r="H553" s="20">
        <v>20</v>
      </c>
      <c r="I553" s="20"/>
      <c r="J553" s="17" t="s">
        <v>1655</v>
      </c>
      <c r="K553" s="20">
        <v>100</v>
      </c>
      <c r="L553" s="15" t="str">
        <f t="shared" si="8"/>
        <v>(552, 'Flash' ,1, 'Non-Damage Dealing',null,100,20, 'Lowers opponent's Accuracy.',100),</v>
      </c>
    </row>
    <row r="554" spans="1:12" x14ac:dyDescent="0.25">
      <c r="A554" s="15">
        <v>553</v>
      </c>
      <c r="B554" s="23" t="s">
        <v>1904</v>
      </c>
      <c r="C554" s="23">
        <v>16</v>
      </c>
      <c r="D554" s="23" t="s">
        <v>3553</v>
      </c>
      <c r="E554" s="17"/>
      <c r="F554" s="20" t="s">
        <v>3560</v>
      </c>
      <c r="G554" s="20">
        <v>100</v>
      </c>
      <c r="H554" s="20">
        <v>15</v>
      </c>
      <c r="I554" s="20"/>
      <c r="J554" s="17" t="s">
        <v>1905</v>
      </c>
      <c r="K554" s="20">
        <v>100</v>
      </c>
      <c r="L554" s="15" t="str">
        <f t="shared" si="8"/>
        <v>(553, 'Flatter' ,16, 'Non-Damage Dealing',null,100,15, 'Confuses opponent, but raises its Special Attack by two stages.',100),</v>
      </c>
    </row>
    <row r="555" spans="1:12" x14ac:dyDescent="0.25">
      <c r="A555" s="15">
        <v>554</v>
      </c>
      <c r="B555" s="23" t="s">
        <v>1906</v>
      </c>
      <c r="C555" s="23">
        <v>18</v>
      </c>
      <c r="D555" s="23" t="s">
        <v>3553</v>
      </c>
      <c r="E555" s="17"/>
      <c r="F555" s="20" t="s">
        <v>3560</v>
      </c>
      <c r="G555" s="20" t="s">
        <v>3560</v>
      </c>
      <c r="H555" s="20">
        <v>10</v>
      </c>
      <c r="I555" s="20"/>
      <c r="J555" s="17" t="s">
        <v>1907</v>
      </c>
      <c r="K555" s="20">
        <v>100</v>
      </c>
      <c r="L555" s="15" t="str">
        <f t="shared" si="8"/>
        <v>(554, 'Floral Healing' ,18, 'Non-Damage Dealing',null,null,10, 'The user restores the target's HP by up to half of its max HP. It restores more HP when the terrain is grass.',100),</v>
      </c>
    </row>
    <row r="556" spans="1:12" x14ac:dyDescent="0.25">
      <c r="A556" s="15">
        <v>555</v>
      </c>
      <c r="B556" s="23" t="s">
        <v>1908</v>
      </c>
      <c r="C556" s="23">
        <v>18</v>
      </c>
      <c r="D556" s="23" t="s">
        <v>3553</v>
      </c>
      <c r="E556" s="17"/>
      <c r="F556" s="20" t="s">
        <v>3560</v>
      </c>
      <c r="G556" s="20" t="s">
        <v>3560</v>
      </c>
      <c r="H556" s="20">
        <v>10</v>
      </c>
      <c r="I556" s="20"/>
      <c r="J556" s="17" t="s">
        <v>1909</v>
      </c>
      <c r="K556" s="20">
        <v>100</v>
      </c>
      <c r="L556" s="15" t="str">
        <f t="shared" si="8"/>
        <v>(555, 'Flower Shield' ,18, 'Non-Damage Dealing',null,null,10, 'Sharply raises Defense of all Grass-type Pokémon on the field.',100),</v>
      </c>
    </row>
    <row r="557" spans="1:12" x14ac:dyDescent="0.25">
      <c r="A557" s="15">
        <v>556</v>
      </c>
      <c r="B557" s="23" t="s">
        <v>1910</v>
      </c>
      <c r="C557" s="23">
        <v>1</v>
      </c>
      <c r="D557" s="23" t="s">
        <v>3553</v>
      </c>
      <c r="E557" s="17"/>
      <c r="F557" s="20" t="s">
        <v>3560</v>
      </c>
      <c r="G557" s="20" t="s">
        <v>3560</v>
      </c>
      <c r="H557" s="20">
        <v>30</v>
      </c>
      <c r="I557" s="20"/>
      <c r="J557" s="17" t="s">
        <v>1911</v>
      </c>
      <c r="K557" s="20">
        <v>100</v>
      </c>
      <c r="L557" s="15" t="str">
        <f t="shared" si="8"/>
        <v>(556, 'Focus Energy' ,1, 'Non-Damage Dealing',null,null,30, 'Increases critical hit ratio.',100),</v>
      </c>
    </row>
    <row r="558" spans="1:12" x14ac:dyDescent="0.25">
      <c r="A558" s="15">
        <v>557</v>
      </c>
      <c r="B558" s="23" t="s">
        <v>1912</v>
      </c>
      <c r="C558" s="23">
        <v>1</v>
      </c>
      <c r="D558" s="23" t="s">
        <v>3553</v>
      </c>
      <c r="E558" s="17"/>
      <c r="F558" s="20" t="s">
        <v>3560</v>
      </c>
      <c r="G558" s="20" t="s">
        <v>3560</v>
      </c>
      <c r="H558" s="20">
        <v>20</v>
      </c>
      <c r="I558" s="20"/>
      <c r="J558" s="17" t="s">
        <v>1913</v>
      </c>
      <c r="K558" s="20">
        <v>100</v>
      </c>
      <c r="L558" s="15" t="str">
        <f t="shared" si="8"/>
        <v>(557, 'Follow Me' ,1, 'Non-Damage Dealing',null,null,20, 'In Double Battle, the user takes all the attacks.',100),</v>
      </c>
    </row>
    <row r="559" spans="1:12" x14ac:dyDescent="0.25">
      <c r="A559" s="15">
        <v>558</v>
      </c>
      <c r="B559" s="23" t="s">
        <v>1914</v>
      </c>
      <c r="C559" s="23">
        <v>1</v>
      </c>
      <c r="D559" s="23" t="s">
        <v>3553</v>
      </c>
      <c r="E559" s="17"/>
      <c r="F559" s="20" t="s">
        <v>3560</v>
      </c>
      <c r="G559" s="20" t="s">
        <v>3560</v>
      </c>
      <c r="H559" s="20">
        <v>40</v>
      </c>
      <c r="I559" s="20"/>
      <c r="J559" s="17" t="s">
        <v>1915</v>
      </c>
      <c r="K559" s="20">
        <v>100</v>
      </c>
      <c r="L559" s="15" t="str">
        <f t="shared" si="8"/>
        <v>(558, 'Foresight' ,1, 'Non-Damage Dealing',null,null,40, 'Resets opponent's Evasiveness, Normal-type and Fighting-type attacks can now hit Ghosts, and Ghost-type attacks hit Normal.',100),</v>
      </c>
    </row>
    <row r="560" spans="1:12" x14ac:dyDescent="0.25">
      <c r="A560" s="15">
        <v>559</v>
      </c>
      <c r="B560" s="23" t="s">
        <v>1916</v>
      </c>
      <c r="C560" s="23">
        <v>5</v>
      </c>
      <c r="D560" s="23" t="s">
        <v>3553</v>
      </c>
      <c r="E560" s="17"/>
      <c r="F560" s="20" t="s">
        <v>3560</v>
      </c>
      <c r="G560" s="20">
        <v>100</v>
      </c>
      <c r="H560" s="20">
        <v>20</v>
      </c>
      <c r="I560" s="20"/>
      <c r="J560" s="17" t="s">
        <v>1917</v>
      </c>
      <c r="K560" s="20">
        <v>100</v>
      </c>
      <c r="L560" s="15" t="str">
        <f t="shared" si="8"/>
        <v>(559, 'Forest's Curse' ,5, 'Non-Damage Dealing',null,100,20, 'Adds Grass type to opponent.',100),</v>
      </c>
    </row>
    <row r="561" spans="1:12" x14ac:dyDescent="0.25">
      <c r="A561" s="15">
        <v>560</v>
      </c>
      <c r="B561" s="23" t="s">
        <v>1918</v>
      </c>
      <c r="C561" s="23">
        <v>8</v>
      </c>
      <c r="D561" s="23" t="s">
        <v>3553</v>
      </c>
      <c r="E561" s="17"/>
      <c r="F561" s="20" t="s">
        <v>3560</v>
      </c>
      <c r="G561" s="20">
        <v>100</v>
      </c>
      <c r="H561" s="20">
        <v>10</v>
      </c>
      <c r="I561" s="20"/>
      <c r="J561" s="17" t="s">
        <v>1919</v>
      </c>
      <c r="K561" s="20">
        <v>100</v>
      </c>
      <c r="L561" s="15" t="str">
        <f t="shared" si="8"/>
        <v>(560, 'Gastro Acid' ,8, 'Non-Damage Dealing',null,100,10, 'Cancels out the effect of the opponent's Ability.',100),</v>
      </c>
    </row>
    <row r="562" spans="1:12" x14ac:dyDescent="0.25">
      <c r="A562" s="15">
        <v>561</v>
      </c>
      <c r="B562" s="23" t="s">
        <v>1920</v>
      </c>
      <c r="C562" s="23">
        <v>17</v>
      </c>
      <c r="D562" s="23" t="s">
        <v>3553</v>
      </c>
      <c r="E562" s="17"/>
      <c r="F562" s="20" t="s">
        <v>3560</v>
      </c>
      <c r="G562" s="20" t="s">
        <v>3560</v>
      </c>
      <c r="H562" s="20">
        <v>20</v>
      </c>
      <c r="I562" s="20"/>
      <c r="J562" s="17" t="s">
        <v>1921</v>
      </c>
      <c r="K562" s="20">
        <v>100</v>
      </c>
      <c r="L562" s="15" t="str">
        <f t="shared" si="8"/>
        <v>(561, 'Gear Up' ,17, 'Non-Damage Dealing',null,null,20, 'The user engages its gears to raise the Attack and Sp. Atk stats of ally Pokémon with the Plus or Minus Ability.',100),</v>
      </c>
    </row>
    <row r="563" spans="1:12" x14ac:dyDescent="0.25">
      <c r="A563" s="15">
        <v>562</v>
      </c>
      <c r="B563" s="23" t="s">
        <v>1922</v>
      </c>
      <c r="C563" s="23">
        <v>18</v>
      </c>
      <c r="D563" s="23" t="s">
        <v>3553</v>
      </c>
      <c r="E563" s="17"/>
      <c r="F563" s="20" t="s">
        <v>3560</v>
      </c>
      <c r="G563" s="20" t="s">
        <v>3560</v>
      </c>
      <c r="H563" s="20">
        <v>10</v>
      </c>
      <c r="I563" s="20"/>
      <c r="J563" s="17" t="s">
        <v>1923</v>
      </c>
      <c r="K563" s="20">
        <v>100</v>
      </c>
      <c r="L563" s="15" t="str">
        <f t="shared" si="8"/>
        <v>(562, 'Geomancy' ,18, 'Non-Damage Dealing',null,null,10, 'Charges on first turn, sharply raises user's Sp. Attack, Sp. Defense and Speed on the second.',100),</v>
      </c>
    </row>
    <row r="564" spans="1:12" x14ac:dyDescent="0.25">
      <c r="A564" s="15">
        <v>563</v>
      </c>
      <c r="B564" s="23" t="s">
        <v>1924</v>
      </c>
      <c r="C564" s="23">
        <v>1</v>
      </c>
      <c r="D564" s="23" t="s">
        <v>3553</v>
      </c>
      <c r="E564" s="17"/>
      <c r="F564" s="20" t="s">
        <v>3560</v>
      </c>
      <c r="G564" s="20">
        <v>100</v>
      </c>
      <c r="H564" s="20">
        <v>30</v>
      </c>
      <c r="I564" s="20"/>
      <c r="J564" s="17" t="s">
        <v>1277</v>
      </c>
      <c r="K564" s="20">
        <v>100</v>
      </c>
      <c r="L564" s="15" t="str">
        <f t="shared" si="8"/>
        <v>(563, 'Glare' ,1, 'Non-Damage Dealing',null,100,30, 'Paralyzes opponent.',100),</v>
      </c>
    </row>
    <row r="565" spans="1:12" x14ac:dyDescent="0.25">
      <c r="A565" s="15">
        <v>564</v>
      </c>
      <c r="B565" s="23" t="s">
        <v>1925</v>
      </c>
      <c r="C565" s="23">
        <v>5</v>
      </c>
      <c r="D565" s="23" t="s">
        <v>3553</v>
      </c>
      <c r="E565" s="17"/>
      <c r="F565" s="20" t="s">
        <v>3560</v>
      </c>
      <c r="G565" s="20">
        <v>55</v>
      </c>
      <c r="H565" s="20">
        <v>15</v>
      </c>
      <c r="I565" s="20"/>
      <c r="J565" s="17" t="s">
        <v>1926</v>
      </c>
      <c r="K565" s="20">
        <v>100</v>
      </c>
      <c r="L565" s="15" t="str">
        <f t="shared" si="8"/>
        <v>(564, 'Grass Whistle' ,5, 'Non-Damage Dealing',null,55,15, 'Puts opponent to sleep.',100),</v>
      </c>
    </row>
    <row r="566" spans="1:12" x14ac:dyDescent="0.25">
      <c r="A566" s="15">
        <v>565</v>
      </c>
      <c r="B566" s="23" t="s">
        <v>1927</v>
      </c>
      <c r="C566" s="23">
        <v>5</v>
      </c>
      <c r="D566" s="23" t="s">
        <v>3553</v>
      </c>
      <c r="E566" s="17"/>
      <c r="F566" s="20" t="s">
        <v>3560</v>
      </c>
      <c r="G566" s="20" t="s">
        <v>3560</v>
      </c>
      <c r="H566" s="20">
        <v>10</v>
      </c>
      <c r="I566" s="20" t="s">
        <v>1928</v>
      </c>
      <c r="J566" s="17" t="s">
        <v>1929</v>
      </c>
      <c r="K566" s="20">
        <v>100</v>
      </c>
      <c r="L566" s="15" t="str">
        <f t="shared" si="8"/>
        <v>(565, 'Grassy Terrain' ,5, 'Non-Damage Dealing',null,null,10, 'Restores a little HP of all Pokémon for 5 turns.',100),</v>
      </c>
    </row>
    <row r="567" spans="1:12" x14ac:dyDescent="0.25">
      <c r="A567" s="15">
        <v>566</v>
      </c>
      <c r="B567" s="23" t="s">
        <v>1930</v>
      </c>
      <c r="C567" s="23">
        <v>11</v>
      </c>
      <c r="D567" s="23" t="s">
        <v>3553</v>
      </c>
      <c r="E567" s="17"/>
      <c r="F567" s="20" t="s">
        <v>3560</v>
      </c>
      <c r="G567" s="20" t="s">
        <v>3560</v>
      </c>
      <c r="H567" s="20">
        <v>5</v>
      </c>
      <c r="I567" s="20"/>
      <c r="J567" s="17" t="s">
        <v>1931</v>
      </c>
      <c r="K567" s="20">
        <v>100</v>
      </c>
      <c r="L567" s="15" t="str">
        <f t="shared" si="8"/>
        <v>(566, 'Gravity' ,11, 'Non-Damage Dealing',null,null,5, 'Prevents moves like Fly and Bounce and the Ability Levitate for 5 turns.',100),</v>
      </c>
    </row>
    <row r="568" spans="1:12" x14ac:dyDescent="0.25">
      <c r="A568" s="15">
        <v>567</v>
      </c>
      <c r="B568" s="23" t="s">
        <v>1932</v>
      </c>
      <c r="C568" s="23">
        <v>1</v>
      </c>
      <c r="D568" s="23" t="s">
        <v>3553</v>
      </c>
      <c r="E568" s="17"/>
      <c r="F568" s="20" t="s">
        <v>3560</v>
      </c>
      <c r="G568" s="20">
        <v>100</v>
      </c>
      <c r="H568" s="20">
        <v>40</v>
      </c>
      <c r="I568" s="20"/>
      <c r="J568" s="17" t="s">
        <v>1461</v>
      </c>
      <c r="K568" s="20">
        <v>100</v>
      </c>
      <c r="L568" s="15" t="str">
        <f t="shared" si="8"/>
        <v>(567, 'Growl' ,1, 'Non-Damage Dealing',null,100,40, 'Lowers opponent's Attack.',100),</v>
      </c>
    </row>
    <row r="569" spans="1:12" x14ac:dyDescent="0.25">
      <c r="A569" s="15">
        <v>568</v>
      </c>
      <c r="B569" s="23" t="s">
        <v>1933</v>
      </c>
      <c r="C569" s="23">
        <v>1</v>
      </c>
      <c r="D569" s="23" t="s">
        <v>3553</v>
      </c>
      <c r="E569" s="17"/>
      <c r="F569" s="20" t="s">
        <v>3560</v>
      </c>
      <c r="G569" s="20" t="s">
        <v>3560</v>
      </c>
      <c r="H569" s="20">
        <v>40</v>
      </c>
      <c r="I569" s="20"/>
      <c r="J569" s="17" t="s">
        <v>1934</v>
      </c>
      <c r="K569" s="20">
        <v>100</v>
      </c>
      <c r="L569" s="15" t="str">
        <f t="shared" si="8"/>
        <v>(568, 'Growth' ,1, 'Non-Damage Dealing',null,null,40, 'Raises user's Attack and Special Attack.',100),</v>
      </c>
    </row>
    <row r="570" spans="1:12" x14ac:dyDescent="0.25">
      <c r="A570" s="15">
        <v>569</v>
      </c>
      <c r="B570" s="23" t="s">
        <v>1935</v>
      </c>
      <c r="C570" s="23">
        <v>14</v>
      </c>
      <c r="D570" s="23" t="s">
        <v>3553</v>
      </c>
      <c r="E570" s="17"/>
      <c r="F570" s="20" t="s">
        <v>3560</v>
      </c>
      <c r="G570" s="20" t="s">
        <v>3560</v>
      </c>
      <c r="H570" s="20">
        <v>5</v>
      </c>
      <c r="I570" s="20"/>
      <c r="J570" s="17" t="s">
        <v>1936</v>
      </c>
      <c r="K570" s="20">
        <v>100</v>
      </c>
      <c r="L570" s="15" t="str">
        <f t="shared" si="8"/>
        <v>(569, 'Grudge' ,14, 'Non-Damage Dealing',null,null,5, 'If the users faints after using this move, the PP for the opponent's last move is depleted.',100),</v>
      </c>
    </row>
    <row r="571" spans="1:12" x14ac:dyDescent="0.25">
      <c r="A571" s="15">
        <v>570</v>
      </c>
      <c r="B571" s="23" t="s">
        <v>1937</v>
      </c>
      <c r="C571" s="23">
        <v>11</v>
      </c>
      <c r="D571" s="23" t="s">
        <v>3553</v>
      </c>
      <c r="E571" s="17"/>
      <c r="F571" s="20" t="s">
        <v>3560</v>
      </c>
      <c r="G571" s="20" t="s">
        <v>3560</v>
      </c>
      <c r="H571" s="20">
        <v>10</v>
      </c>
      <c r="I571" s="20"/>
      <c r="J571" s="17" t="s">
        <v>1938</v>
      </c>
      <c r="K571" s="20">
        <v>100</v>
      </c>
      <c r="L571" s="15" t="str">
        <f t="shared" si="8"/>
        <v>(570, 'Guard Split' ,11, 'Non-Damage Dealing',null,null,10, 'Averages Defense and Special Defense with the target.',100),</v>
      </c>
    </row>
    <row r="572" spans="1:12" x14ac:dyDescent="0.25">
      <c r="A572" s="15">
        <v>571</v>
      </c>
      <c r="B572" s="23" t="s">
        <v>1939</v>
      </c>
      <c r="C572" s="23">
        <v>11</v>
      </c>
      <c r="D572" s="23" t="s">
        <v>3553</v>
      </c>
      <c r="E572" s="17"/>
      <c r="F572" s="20" t="s">
        <v>3560</v>
      </c>
      <c r="G572" s="20" t="s">
        <v>3560</v>
      </c>
      <c r="H572" s="20">
        <v>10</v>
      </c>
      <c r="I572" s="20" t="s">
        <v>1940</v>
      </c>
      <c r="J572" s="17" t="s">
        <v>1941</v>
      </c>
      <c r="K572" s="20">
        <v>100</v>
      </c>
      <c r="L572" s="15" t="str">
        <f t="shared" si="8"/>
        <v>(571, 'Guard Swap' ,11, 'Non-Damage Dealing',null,null,10, 'User and opponent swap Defense and Special Defense.',100),</v>
      </c>
    </row>
    <row r="573" spans="1:12" x14ac:dyDescent="0.25">
      <c r="A573" s="15">
        <v>572</v>
      </c>
      <c r="B573" s="23" t="s">
        <v>1942</v>
      </c>
      <c r="C573" s="23">
        <v>6</v>
      </c>
      <c r="D573" s="23" t="s">
        <v>3553</v>
      </c>
      <c r="E573" s="17"/>
      <c r="F573" s="20" t="s">
        <v>3560</v>
      </c>
      <c r="G573" s="20" t="s">
        <v>3560</v>
      </c>
      <c r="H573" s="20">
        <v>10</v>
      </c>
      <c r="I573" s="20" t="s">
        <v>1943</v>
      </c>
      <c r="J573" s="17" t="s">
        <v>1944</v>
      </c>
      <c r="K573" s="20">
        <v>100</v>
      </c>
      <c r="L573" s="15" t="str">
        <f t="shared" si="8"/>
        <v>(572, 'Hail' ,6, 'Non-Damage Dealing',null,null,10, 'Non-Ice types are damaged for 5 turns.',100),</v>
      </c>
    </row>
    <row r="574" spans="1:12" x14ac:dyDescent="0.25">
      <c r="A574" s="15">
        <v>573</v>
      </c>
      <c r="B574" s="23" t="s">
        <v>1945</v>
      </c>
      <c r="C574" s="23">
        <v>1</v>
      </c>
      <c r="D574" s="23" t="s">
        <v>3553</v>
      </c>
      <c r="E574" s="17"/>
      <c r="F574" s="20" t="s">
        <v>3560</v>
      </c>
      <c r="G574" s="20" t="s">
        <v>3560</v>
      </c>
      <c r="H574" s="20">
        <v>30</v>
      </c>
      <c r="I574" s="20"/>
      <c r="J574" s="17" t="s">
        <v>1946</v>
      </c>
      <c r="K574" s="20">
        <v>100</v>
      </c>
      <c r="L574" s="15" t="str">
        <f t="shared" si="8"/>
        <v>(573, 'Happy Hour' ,1, 'Non-Damage Dealing',null,null,30, 'Doubles prize money from trainer battles.',100),</v>
      </c>
    </row>
    <row r="575" spans="1:12" x14ac:dyDescent="0.25">
      <c r="A575" s="15">
        <v>574</v>
      </c>
      <c r="B575" s="23" t="s">
        <v>1947</v>
      </c>
      <c r="C575" s="23">
        <v>1</v>
      </c>
      <c r="D575" s="23" t="s">
        <v>3553</v>
      </c>
      <c r="E575" s="17"/>
      <c r="F575" s="20" t="s">
        <v>3560</v>
      </c>
      <c r="G575" s="20" t="s">
        <v>3560</v>
      </c>
      <c r="H575" s="20">
        <v>30</v>
      </c>
      <c r="I575" s="20"/>
      <c r="J575" s="17" t="s">
        <v>1867</v>
      </c>
      <c r="K575" s="20">
        <v>100</v>
      </c>
      <c r="L575" s="15" t="str">
        <f t="shared" si="8"/>
        <v>(574, 'Harden' ,1, 'Non-Damage Dealing',null,null,30, 'Raises user's Defense.',100),</v>
      </c>
    </row>
    <row r="576" spans="1:12" x14ac:dyDescent="0.25">
      <c r="A576" s="15">
        <v>575</v>
      </c>
      <c r="B576" s="23" t="s">
        <v>1948</v>
      </c>
      <c r="C576" s="23">
        <v>6</v>
      </c>
      <c r="D576" s="23" t="s">
        <v>3553</v>
      </c>
      <c r="E576" s="17"/>
      <c r="F576" s="20" t="s">
        <v>3560</v>
      </c>
      <c r="G576" s="20" t="s">
        <v>3560</v>
      </c>
      <c r="H576" s="20">
        <v>30</v>
      </c>
      <c r="I576" s="20"/>
      <c r="J576" s="17" t="s">
        <v>1583</v>
      </c>
      <c r="K576" s="20">
        <v>100</v>
      </c>
      <c r="L576" s="15" t="str">
        <f t="shared" si="8"/>
        <v>(575, 'Haze' ,6, 'Non-Damage Dealing',null,null,30, 'Resets all stat changes.',100),</v>
      </c>
    </row>
    <row r="577" spans="1:12" x14ac:dyDescent="0.25">
      <c r="A577" s="15">
        <v>576</v>
      </c>
      <c r="B577" s="23" t="s">
        <v>1949</v>
      </c>
      <c r="C577" s="23">
        <v>1</v>
      </c>
      <c r="D577" s="23" t="s">
        <v>3553</v>
      </c>
      <c r="E577" s="17"/>
      <c r="F577" s="20" t="s">
        <v>3560</v>
      </c>
      <c r="G577" s="20" t="s">
        <v>3560</v>
      </c>
      <c r="H577" s="20">
        <v>5</v>
      </c>
      <c r="I577" s="20"/>
      <c r="J577" s="17" t="s">
        <v>1950</v>
      </c>
      <c r="K577" s="20">
        <v>100</v>
      </c>
      <c r="L577" s="15" t="str">
        <f t="shared" si="8"/>
        <v>(576, 'Heal Bell' ,1, 'Non-Damage Dealing',null,null,5, 'Heals the user's party's status conditions.',100),</v>
      </c>
    </row>
    <row r="578" spans="1:12" x14ac:dyDescent="0.25">
      <c r="A578" s="15">
        <v>577</v>
      </c>
      <c r="B578" s="23" t="s">
        <v>1951</v>
      </c>
      <c r="C578" s="23">
        <v>11</v>
      </c>
      <c r="D578" s="23" t="s">
        <v>3553</v>
      </c>
      <c r="E578" s="17"/>
      <c r="F578" s="20" t="s">
        <v>3560</v>
      </c>
      <c r="G578" s="20" t="s">
        <v>3560</v>
      </c>
      <c r="H578" s="20">
        <v>15</v>
      </c>
      <c r="I578" s="20"/>
      <c r="J578" s="17" t="s">
        <v>1952</v>
      </c>
      <c r="K578" s="20">
        <v>100</v>
      </c>
      <c r="L578" s="15" t="str">
        <f t="shared" si="8"/>
        <v>(577, 'Heal Block' ,11, 'Non-Damage Dealing',null,null,15, 'Prevents the opponent from restoring HP for 5 turns.',100),</v>
      </c>
    </row>
    <row r="579" spans="1:12" x14ac:dyDescent="0.25">
      <c r="A579" s="15">
        <v>578</v>
      </c>
      <c r="B579" s="23" t="s">
        <v>1953</v>
      </c>
      <c r="C579" s="23">
        <v>12</v>
      </c>
      <c r="D579" s="23" t="s">
        <v>3553</v>
      </c>
      <c r="E579" s="17"/>
      <c r="F579" s="20" t="s">
        <v>3560</v>
      </c>
      <c r="G579" s="20" t="s">
        <v>3560</v>
      </c>
      <c r="H579" s="20">
        <v>10</v>
      </c>
      <c r="I579" s="20"/>
      <c r="J579" s="17" t="s">
        <v>1954</v>
      </c>
      <c r="K579" s="20">
        <v>100</v>
      </c>
      <c r="L579" s="15" t="str">
        <f t="shared" ref="L579:L642" si="9">"("&amp;A579&amp;", '"&amp;B579&amp;"' ,"&amp;C579&amp;", '"&amp;D579&amp;"',"&amp;F579&amp;","&amp;G579&amp;","&amp;H579&amp;", '"&amp;J579&amp;"',"&amp;K579&amp;"),"</f>
        <v>(578, 'Heal Order' ,12, 'Non-Damage Dealing',null,null,10, 'User recovers half its max HP.',100),</v>
      </c>
    </row>
    <row r="580" spans="1:12" x14ac:dyDescent="0.25">
      <c r="A580" s="15">
        <v>579</v>
      </c>
      <c r="B580" s="23" t="s">
        <v>1955</v>
      </c>
      <c r="C580" s="23">
        <v>11</v>
      </c>
      <c r="D580" s="23" t="s">
        <v>3553</v>
      </c>
      <c r="E580" s="17"/>
      <c r="F580" s="20" t="s">
        <v>3560</v>
      </c>
      <c r="G580" s="20" t="s">
        <v>3560</v>
      </c>
      <c r="H580" s="20">
        <v>10</v>
      </c>
      <c r="I580" s="20"/>
      <c r="J580" s="17" t="s">
        <v>1956</v>
      </c>
      <c r="K580" s="20">
        <v>100</v>
      </c>
      <c r="L580" s="15" t="str">
        <f t="shared" si="9"/>
        <v>(579, 'Heal Pulse' ,11, 'Non-Damage Dealing',null,null,10, 'Restores half the target's max HP.',100),</v>
      </c>
    </row>
    <row r="581" spans="1:12" x14ac:dyDescent="0.25">
      <c r="A581" s="15">
        <v>580</v>
      </c>
      <c r="B581" s="23" t="s">
        <v>1957</v>
      </c>
      <c r="C581" s="23">
        <v>11</v>
      </c>
      <c r="D581" s="23" t="s">
        <v>3553</v>
      </c>
      <c r="E581" s="17"/>
      <c r="F581" s="20" t="s">
        <v>3560</v>
      </c>
      <c r="G581" s="20" t="s">
        <v>3560</v>
      </c>
      <c r="H581" s="20">
        <v>10</v>
      </c>
      <c r="I581" s="20"/>
      <c r="J581" s="17" t="s">
        <v>1958</v>
      </c>
      <c r="K581" s="20">
        <v>100</v>
      </c>
      <c r="L581" s="15" t="str">
        <f t="shared" si="9"/>
        <v>(580, 'Healing Wish' ,11, 'Non-Damage Dealing',null,null,10, 'The user faints and the next Pokémon released is fully healed.',100),</v>
      </c>
    </row>
    <row r="582" spans="1:12" x14ac:dyDescent="0.25">
      <c r="A582" s="15">
        <v>581</v>
      </c>
      <c r="B582" s="23" t="s">
        <v>1959</v>
      </c>
      <c r="C582" s="23">
        <v>11</v>
      </c>
      <c r="D582" s="23" t="s">
        <v>3553</v>
      </c>
      <c r="E582" s="17"/>
      <c r="F582" s="20" t="s">
        <v>3560</v>
      </c>
      <c r="G582" s="20" t="s">
        <v>3560</v>
      </c>
      <c r="H582" s="20">
        <v>10</v>
      </c>
      <c r="I582" s="20"/>
      <c r="J582" s="17" t="s">
        <v>1960</v>
      </c>
      <c r="K582" s="20">
        <v>100</v>
      </c>
      <c r="L582" s="15" t="str">
        <f t="shared" si="9"/>
        <v>(581, 'Heart Swap' ,11, 'Non-Damage Dealing',null,null,10, 'Stat changes are swapped with the opponent.',100),</v>
      </c>
    </row>
    <row r="583" spans="1:12" x14ac:dyDescent="0.25">
      <c r="A583" s="15">
        <v>582</v>
      </c>
      <c r="B583" s="23" t="s">
        <v>1961</v>
      </c>
      <c r="C583" s="23">
        <v>1</v>
      </c>
      <c r="D583" s="23" t="s">
        <v>3553</v>
      </c>
      <c r="E583" s="17"/>
      <c r="F583" s="20" t="s">
        <v>3560</v>
      </c>
      <c r="G583" s="20" t="s">
        <v>3560</v>
      </c>
      <c r="H583" s="20">
        <v>20</v>
      </c>
      <c r="I583" s="20" t="s">
        <v>1962</v>
      </c>
      <c r="J583" s="17" t="s">
        <v>1963</v>
      </c>
      <c r="K583" s="20">
        <v>100</v>
      </c>
      <c r="L583" s="15" t="str">
        <f t="shared" si="9"/>
        <v>(582, 'Helping Hand' ,1, 'Non-Damage Dealing',null,null,20, 'In Double Battles, boosts the power of the partner's move.',100),</v>
      </c>
    </row>
    <row r="584" spans="1:12" x14ac:dyDescent="0.25">
      <c r="A584" s="15">
        <v>583</v>
      </c>
      <c r="B584" s="23" t="s">
        <v>1964</v>
      </c>
      <c r="C584" s="23">
        <v>1</v>
      </c>
      <c r="D584" s="23" t="s">
        <v>3553</v>
      </c>
      <c r="E584" s="17"/>
      <c r="F584" s="20" t="s">
        <v>3560</v>
      </c>
      <c r="G584" s="20" t="s">
        <v>3560</v>
      </c>
      <c r="H584" s="20">
        <v>40</v>
      </c>
      <c r="I584" s="20"/>
      <c r="J584" s="17" t="s">
        <v>1965</v>
      </c>
      <c r="K584" s="20">
        <v>100</v>
      </c>
      <c r="L584" s="15" t="str">
        <f t="shared" si="9"/>
        <v>(583, 'Hold Hands' ,1, 'Non-Damage Dealing',null,null,40, 'Makes the user and an ally very happy.',100),</v>
      </c>
    </row>
    <row r="585" spans="1:12" x14ac:dyDescent="0.25">
      <c r="A585" s="15">
        <v>584</v>
      </c>
      <c r="B585" s="23" t="s">
        <v>1966</v>
      </c>
      <c r="C585" s="23">
        <v>16</v>
      </c>
      <c r="D585" s="23" t="s">
        <v>3553</v>
      </c>
      <c r="E585" s="17"/>
      <c r="F585" s="20" t="s">
        <v>3560</v>
      </c>
      <c r="G585" s="20" t="s">
        <v>3560</v>
      </c>
      <c r="H585" s="20">
        <v>15</v>
      </c>
      <c r="I585" s="20"/>
      <c r="J585" s="17" t="s">
        <v>1967</v>
      </c>
      <c r="K585" s="20">
        <v>100</v>
      </c>
      <c r="L585" s="15" t="str">
        <f t="shared" si="9"/>
        <v>(584, 'Hone Claws' ,16, 'Non-Damage Dealing',null,null,15, 'Raises user's Attack and Accuracy.',100),</v>
      </c>
    </row>
    <row r="586" spans="1:12" x14ac:dyDescent="0.25">
      <c r="A586" s="15">
        <v>585</v>
      </c>
      <c r="B586" s="23" t="s">
        <v>1968</v>
      </c>
      <c r="C586" s="23">
        <v>1</v>
      </c>
      <c r="D586" s="23" t="s">
        <v>3553</v>
      </c>
      <c r="E586" s="17"/>
      <c r="F586" s="20" t="s">
        <v>3560</v>
      </c>
      <c r="G586" s="20" t="s">
        <v>3560</v>
      </c>
      <c r="H586" s="20">
        <v>40</v>
      </c>
      <c r="I586" s="20"/>
      <c r="J586" s="17" t="s">
        <v>1969</v>
      </c>
      <c r="K586" s="20">
        <v>100</v>
      </c>
      <c r="L586" s="15" t="str">
        <f t="shared" si="9"/>
        <v>(585, 'Howl' ,1, 'Non-Damage Dealing',null,null,40, 'Raises user's Attack.',100),</v>
      </c>
    </row>
    <row r="587" spans="1:12" x14ac:dyDescent="0.25">
      <c r="A587" s="15">
        <v>586</v>
      </c>
      <c r="B587" s="23" t="s">
        <v>1970</v>
      </c>
      <c r="C587" s="23">
        <v>11</v>
      </c>
      <c r="D587" s="23" t="s">
        <v>3553</v>
      </c>
      <c r="E587" s="17"/>
      <c r="F587" s="20" t="s">
        <v>3560</v>
      </c>
      <c r="G587" s="20">
        <v>60</v>
      </c>
      <c r="H587" s="20">
        <v>20</v>
      </c>
      <c r="I587" s="20"/>
      <c r="J587" s="17" t="s">
        <v>1926</v>
      </c>
      <c r="K587" s="20">
        <v>100</v>
      </c>
      <c r="L587" s="15" t="str">
        <f t="shared" si="9"/>
        <v>(586, 'Hypnosis' ,11, 'Non-Damage Dealing',null,60,20, 'Puts opponent to sleep.',100),</v>
      </c>
    </row>
    <row r="588" spans="1:12" x14ac:dyDescent="0.25">
      <c r="A588" s="15">
        <v>587</v>
      </c>
      <c r="B588" s="23" t="s">
        <v>1971</v>
      </c>
      <c r="C588" s="23">
        <v>11</v>
      </c>
      <c r="D588" s="23" t="s">
        <v>3553</v>
      </c>
      <c r="E588" s="17"/>
      <c r="F588" s="20" t="s">
        <v>3560</v>
      </c>
      <c r="G588" s="20" t="s">
        <v>3560</v>
      </c>
      <c r="H588" s="20">
        <v>10</v>
      </c>
      <c r="I588" s="20" t="s">
        <v>1972</v>
      </c>
      <c r="J588" s="17" t="s">
        <v>1973</v>
      </c>
      <c r="K588" s="20">
        <v>100</v>
      </c>
      <c r="L588" s="15" t="str">
        <f t="shared" si="9"/>
        <v>(587, 'Imprison' ,11, 'Non-Damage Dealing',null,null,10, 'Opponent is unable to use moves that the user also knows.',100),</v>
      </c>
    </row>
    <row r="589" spans="1:12" x14ac:dyDescent="0.25">
      <c r="A589" s="15">
        <v>588</v>
      </c>
      <c r="B589" s="23" t="s">
        <v>1974</v>
      </c>
      <c r="C589" s="23">
        <v>5</v>
      </c>
      <c r="D589" s="23" t="s">
        <v>3553</v>
      </c>
      <c r="E589" s="17"/>
      <c r="F589" s="20" t="s">
        <v>3560</v>
      </c>
      <c r="G589" s="20" t="s">
        <v>3560</v>
      </c>
      <c r="H589" s="20">
        <v>20</v>
      </c>
      <c r="I589" s="20"/>
      <c r="J589" s="17" t="s">
        <v>1975</v>
      </c>
      <c r="K589" s="20">
        <v>100</v>
      </c>
      <c r="L589" s="15" t="str">
        <f t="shared" si="9"/>
        <v>(588, 'Ingrain' ,5, 'Non-Damage Dealing',null,null,20, 'User restores HP each turn. User cannot escape/switch.',100),</v>
      </c>
    </row>
    <row r="590" spans="1:12" x14ac:dyDescent="0.25">
      <c r="A590" s="15">
        <v>589</v>
      </c>
      <c r="B590" s="23" t="s">
        <v>1976</v>
      </c>
      <c r="C590" s="23">
        <v>11</v>
      </c>
      <c r="D590" s="23" t="s">
        <v>3553</v>
      </c>
      <c r="E590" s="17"/>
      <c r="F590" s="20" t="s">
        <v>3560</v>
      </c>
      <c r="G590" s="20" t="s">
        <v>3560</v>
      </c>
      <c r="H590" s="20">
        <v>15</v>
      </c>
      <c r="I590" s="20"/>
      <c r="J590" s="17" t="s">
        <v>1977</v>
      </c>
      <c r="K590" s="20">
        <v>100</v>
      </c>
      <c r="L590" s="15" t="str">
        <f t="shared" si="9"/>
        <v>(589, 'Instruct' ,11, 'Non-Damage Dealing',null,null,15, 'Allows an ally to use a move instead.',100),</v>
      </c>
    </row>
    <row r="591" spans="1:12" x14ac:dyDescent="0.25">
      <c r="A591" s="15">
        <v>590</v>
      </c>
      <c r="B591" s="23" t="s">
        <v>1978</v>
      </c>
      <c r="C591" s="23">
        <v>4</v>
      </c>
      <c r="D591" s="23" t="s">
        <v>3553</v>
      </c>
      <c r="E591" s="17"/>
      <c r="F591" s="20" t="s">
        <v>3560</v>
      </c>
      <c r="G591" s="20" t="s">
        <v>3560</v>
      </c>
      <c r="H591" s="20">
        <v>25</v>
      </c>
      <c r="I591" s="20"/>
      <c r="J591" s="17" t="s">
        <v>1979</v>
      </c>
      <c r="K591" s="20">
        <v>100</v>
      </c>
      <c r="L591" s="15" t="str">
        <f t="shared" si="9"/>
        <v>(590, 'Ion Deluge' ,4, 'Non-Damage Dealing',null,null,25, 'Changes Normal-type moves to Electric-type.',100),</v>
      </c>
    </row>
    <row r="592" spans="1:12" x14ac:dyDescent="0.25">
      <c r="A592" s="15">
        <v>591</v>
      </c>
      <c r="B592" s="23" t="s">
        <v>1980</v>
      </c>
      <c r="C592" s="23">
        <v>17</v>
      </c>
      <c r="D592" s="23" t="s">
        <v>3553</v>
      </c>
      <c r="E592" s="17"/>
      <c r="F592" s="20" t="s">
        <v>3560</v>
      </c>
      <c r="G592" s="20" t="s">
        <v>3560</v>
      </c>
      <c r="H592" s="20">
        <v>15</v>
      </c>
      <c r="I592" s="20"/>
      <c r="J592" s="17" t="s">
        <v>10</v>
      </c>
      <c r="K592" s="20">
        <v>100</v>
      </c>
      <c r="L592" s="15" t="str">
        <f t="shared" si="9"/>
        <v>(591, 'Iron Defense' ,17, 'Non-Damage Dealing',null,null,15, 'Sharply raises user's Defense.',100),</v>
      </c>
    </row>
    <row r="593" spans="1:12" x14ac:dyDescent="0.25">
      <c r="A593" s="15">
        <v>592</v>
      </c>
      <c r="B593" s="23" t="s">
        <v>1981</v>
      </c>
      <c r="C593" s="23">
        <v>11</v>
      </c>
      <c r="D593" s="23" t="s">
        <v>3553</v>
      </c>
      <c r="E593" s="17"/>
      <c r="F593" s="20" t="s">
        <v>3560</v>
      </c>
      <c r="G593" s="20">
        <v>80</v>
      </c>
      <c r="H593" s="20">
        <v>15</v>
      </c>
      <c r="I593" s="20"/>
      <c r="J593" s="17" t="s">
        <v>1655</v>
      </c>
      <c r="K593" s="20">
        <v>100</v>
      </c>
      <c r="L593" s="15" t="str">
        <f t="shared" si="9"/>
        <v>(592, 'Kinesis' ,11, 'Non-Damage Dealing',null,80,15, 'Lowers opponent's Accuracy.',100),</v>
      </c>
    </row>
    <row r="594" spans="1:12" x14ac:dyDescent="0.25">
      <c r="A594" s="15">
        <v>593</v>
      </c>
      <c r="B594" s="23" t="s">
        <v>1982</v>
      </c>
      <c r="C594" s="23">
        <v>17</v>
      </c>
      <c r="D594" s="23" t="s">
        <v>3553</v>
      </c>
      <c r="E594" s="17"/>
      <c r="F594" s="20" t="s">
        <v>3560</v>
      </c>
      <c r="G594" s="20" t="s">
        <v>3560</v>
      </c>
      <c r="H594" s="20">
        <v>10</v>
      </c>
      <c r="I594" s="20"/>
      <c r="J594" s="17" t="s">
        <v>1983</v>
      </c>
      <c r="K594" s="20">
        <v>100</v>
      </c>
      <c r="L594" s="15" t="str">
        <f t="shared" si="9"/>
        <v>(593, 'King's Shield' ,17, 'Non-Damage Dealing',null,null,10, 'Protects the user and lowers opponent's Attack on contact.',100),</v>
      </c>
    </row>
    <row r="595" spans="1:12" x14ac:dyDescent="0.25">
      <c r="A595" s="15">
        <v>594</v>
      </c>
      <c r="B595" s="23" t="s">
        <v>1984</v>
      </c>
      <c r="C595" s="23">
        <v>1</v>
      </c>
      <c r="D595" s="23" t="s">
        <v>3553</v>
      </c>
      <c r="E595" s="17"/>
      <c r="F595" s="20" t="s">
        <v>3560</v>
      </c>
      <c r="G595" s="20" t="s">
        <v>3560</v>
      </c>
      <c r="H595" s="20">
        <v>30</v>
      </c>
      <c r="I595" s="20"/>
      <c r="J595" s="17" t="s">
        <v>1985</v>
      </c>
      <c r="K595" s="20">
        <v>100</v>
      </c>
      <c r="L595" s="15" t="str">
        <f t="shared" si="9"/>
        <v>(594, 'Laser Focus' ,1, 'Non-Damage Dealing',null,null,30, 'User's next attack is guaranteed to result in a critical hit.',100),</v>
      </c>
    </row>
    <row r="596" spans="1:12" x14ac:dyDescent="0.25">
      <c r="A596" s="15">
        <v>595</v>
      </c>
      <c r="B596" s="23" t="s">
        <v>1986</v>
      </c>
      <c r="C596" s="23">
        <v>5</v>
      </c>
      <c r="D596" s="23" t="s">
        <v>3553</v>
      </c>
      <c r="E596" s="17"/>
      <c r="F596" s="20" t="s">
        <v>3560</v>
      </c>
      <c r="G596" s="20">
        <v>90</v>
      </c>
      <c r="H596" s="20">
        <v>10</v>
      </c>
      <c r="I596" s="20"/>
      <c r="J596" s="17" t="s">
        <v>1361</v>
      </c>
      <c r="K596" s="20">
        <v>100</v>
      </c>
      <c r="L596" s="15" t="str">
        <f t="shared" si="9"/>
        <v>(595, 'Leech Seed' ,5, 'Non-Damage Dealing',null,90,10, 'Drains HP from opponent each turn.',100),</v>
      </c>
    </row>
    <row r="597" spans="1:12" x14ac:dyDescent="0.25">
      <c r="A597" s="15">
        <v>596</v>
      </c>
      <c r="B597" s="23" t="s">
        <v>1987</v>
      </c>
      <c r="C597" s="23">
        <v>1</v>
      </c>
      <c r="D597" s="23" t="s">
        <v>3553</v>
      </c>
      <c r="E597" s="17"/>
      <c r="F597" s="20" t="s">
        <v>3560</v>
      </c>
      <c r="G597" s="20">
        <v>100</v>
      </c>
      <c r="H597" s="20">
        <v>30</v>
      </c>
      <c r="I597" s="20"/>
      <c r="J597" s="17" t="s">
        <v>1988</v>
      </c>
      <c r="K597" s="20">
        <v>100</v>
      </c>
      <c r="L597" s="15" t="str">
        <f t="shared" si="9"/>
        <v>(596, 'Leer' ,1, 'Non-Damage Dealing',null,100,30, 'Lowers opponent's Defense.',100),</v>
      </c>
    </row>
    <row r="598" spans="1:12" x14ac:dyDescent="0.25">
      <c r="A598" s="15">
        <v>597</v>
      </c>
      <c r="B598" s="23" t="s">
        <v>1989</v>
      </c>
      <c r="C598" s="23">
        <v>3</v>
      </c>
      <c r="D598" s="23" t="s">
        <v>3553</v>
      </c>
      <c r="E598" s="17"/>
      <c r="F598" s="20" t="s">
        <v>3560</v>
      </c>
      <c r="G598" s="20" t="s">
        <v>3560</v>
      </c>
      <c r="H598" s="20">
        <v>10</v>
      </c>
      <c r="I598" s="20"/>
      <c r="J598" s="17" t="s">
        <v>1990</v>
      </c>
      <c r="K598" s="20">
        <v>100</v>
      </c>
      <c r="L598" s="15" t="str">
        <f t="shared" si="9"/>
        <v>(597, 'Life Dew' ,3, 'Non-Damage Dealing',null,null,10, 'User and teammates recover HP.',100),</v>
      </c>
    </row>
    <row r="599" spans="1:12" x14ac:dyDescent="0.25">
      <c r="A599" s="15">
        <v>598</v>
      </c>
      <c r="B599" s="23" t="s">
        <v>1991</v>
      </c>
      <c r="C599" s="23">
        <v>11</v>
      </c>
      <c r="D599" s="23" t="s">
        <v>3553</v>
      </c>
      <c r="E599" s="17"/>
      <c r="F599" s="20" t="s">
        <v>3560</v>
      </c>
      <c r="G599" s="20" t="s">
        <v>3560</v>
      </c>
      <c r="H599" s="20">
        <v>30</v>
      </c>
      <c r="I599" s="20" t="s">
        <v>1992</v>
      </c>
      <c r="J599" s="17" t="s">
        <v>1993</v>
      </c>
      <c r="K599" s="20">
        <v>100</v>
      </c>
      <c r="L599" s="15" t="str">
        <f t="shared" si="9"/>
        <v>(598, 'Light Screen' ,11, 'Non-Damage Dealing',null,null,30, 'Halves damage from Special attacks for 5 turns.',100),</v>
      </c>
    </row>
    <row r="600" spans="1:12" x14ac:dyDescent="0.25">
      <c r="A600" s="15">
        <v>599</v>
      </c>
      <c r="B600" s="23" t="s">
        <v>1994</v>
      </c>
      <c r="C600" s="23">
        <v>1</v>
      </c>
      <c r="D600" s="23" t="s">
        <v>3553</v>
      </c>
      <c r="E600" s="17"/>
      <c r="F600" s="20" t="s">
        <v>3560</v>
      </c>
      <c r="G600" s="20" t="s">
        <v>3560</v>
      </c>
      <c r="H600" s="20">
        <v>5</v>
      </c>
      <c r="I600" s="20"/>
      <c r="J600" s="17" t="s">
        <v>1995</v>
      </c>
      <c r="K600" s="20">
        <v>100</v>
      </c>
      <c r="L600" s="15" t="str">
        <f t="shared" si="9"/>
        <v>(599, 'Lock-On' ,1, 'Non-Damage Dealing',null,null,5, 'User's next attack is guaranteed to hit.',100),</v>
      </c>
    </row>
    <row r="601" spans="1:12" x14ac:dyDescent="0.25">
      <c r="A601" s="15">
        <v>600</v>
      </c>
      <c r="B601" s="23" t="s">
        <v>1996</v>
      </c>
      <c r="C601" s="23">
        <v>1</v>
      </c>
      <c r="D601" s="23" t="s">
        <v>3553</v>
      </c>
      <c r="E601" s="17"/>
      <c r="F601" s="20" t="s">
        <v>3560</v>
      </c>
      <c r="G601" s="20">
        <v>75</v>
      </c>
      <c r="H601" s="20">
        <v>10</v>
      </c>
      <c r="I601" s="20"/>
      <c r="J601" s="17" t="s">
        <v>1926</v>
      </c>
      <c r="K601" s="20">
        <v>100</v>
      </c>
      <c r="L601" s="15" t="str">
        <f t="shared" si="9"/>
        <v>(600, 'Lovely Kiss' ,1, 'Non-Damage Dealing',null,75,10, 'Puts opponent to sleep.',100),</v>
      </c>
    </row>
    <row r="602" spans="1:12" x14ac:dyDescent="0.25">
      <c r="A602" s="15">
        <v>601</v>
      </c>
      <c r="B602" s="23" t="s">
        <v>1997</v>
      </c>
      <c r="C602" s="23">
        <v>1</v>
      </c>
      <c r="D602" s="23" t="s">
        <v>3553</v>
      </c>
      <c r="E602" s="17"/>
      <c r="F602" s="20" t="s">
        <v>3560</v>
      </c>
      <c r="G602" s="20" t="s">
        <v>3560</v>
      </c>
      <c r="H602" s="20">
        <v>30</v>
      </c>
      <c r="I602" s="20"/>
      <c r="J602" s="17" t="s">
        <v>1998</v>
      </c>
      <c r="K602" s="20">
        <v>100</v>
      </c>
      <c r="L602" s="15" t="str">
        <f t="shared" si="9"/>
        <v>(601, 'Lucky Chant' ,1, 'Non-Damage Dealing',null,null,30, 'Opponent cannot land critical hits for 5 turns.',100),</v>
      </c>
    </row>
    <row r="603" spans="1:12" x14ac:dyDescent="0.25">
      <c r="A603" s="15">
        <v>602</v>
      </c>
      <c r="B603" s="23" t="s">
        <v>1999</v>
      </c>
      <c r="C603" s="23">
        <v>11</v>
      </c>
      <c r="D603" s="23" t="s">
        <v>3553</v>
      </c>
      <c r="E603" s="17"/>
      <c r="F603" s="20" t="s">
        <v>3560</v>
      </c>
      <c r="G603" s="20" t="s">
        <v>3560</v>
      </c>
      <c r="H603" s="20">
        <v>10</v>
      </c>
      <c r="I603" s="20"/>
      <c r="J603" s="17" t="s">
        <v>2000</v>
      </c>
      <c r="K603" s="20">
        <v>100</v>
      </c>
      <c r="L603" s="15" t="str">
        <f t="shared" si="9"/>
        <v>(602, 'Lunar Dance' ,11, 'Non-Damage Dealing',null,null,10, 'The user faints but the next Pokémon released is fully healed.',100),</v>
      </c>
    </row>
    <row r="604" spans="1:12" x14ac:dyDescent="0.25">
      <c r="A604" s="15">
        <v>603</v>
      </c>
      <c r="B604" s="23" t="s">
        <v>2001</v>
      </c>
      <c r="C604" s="23">
        <v>11</v>
      </c>
      <c r="D604" s="23" t="s">
        <v>3553</v>
      </c>
      <c r="E604" s="17"/>
      <c r="F604" s="20" t="s">
        <v>3560</v>
      </c>
      <c r="G604" s="20" t="s">
        <v>3560</v>
      </c>
      <c r="H604" s="20">
        <v>15</v>
      </c>
      <c r="I604" s="20"/>
      <c r="J604" s="17" t="s">
        <v>2002</v>
      </c>
      <c r="K604" s="20">
        <v>100</v>
      </c>
      <c r="L604" s="15" t="str">
        <f t="shared" si="9"/>
        <v>(603, 'Magic Coat' ,11, 'Non-Damage Dealing',null,null,15, 'Reflects moves that cause status conditions back to the attacker.',100),</v>
      </c>
    </row>
    <row r="605" spans="1:12" x14ac:dyDescent="0.25">
      <c r="A605" s="15">
        <v>604</v>
      </c>
      <c r="B605" s="23" t="s">
        <v>2003</v>
      </c>
      <c r="C605" s="23">
        <v>11</v>
      </c>
      <c r="D605" s="23" t="s">
        <v>3553</v>
      </c>
      <c r="E605" s="17"/>
      <c r="F605" s="20" t="s">
        <v>3560</v>
      </c>
      <c r="G605" s="20">
        <v>100</v>
      </c>
      <c r="H605" s="20">
        <v>20</v>
      </c>
      <c r="I605" s="20"/>
      <c r="J605" s="17" t="s">
        <v>2004</v>
      </c>
      <c r="K605" s="20">
        <v>100</v>
      </c>
      <c r="L605" s="15" t="str">
        <f t="shared" si="9"/>
        <v>(604, 'Magic Powder' ,11, 'Non-Damage Dealing',null,100,20, 'Changes target's type to Psychic.',100),</v>
      </c>
    </row>
    <row r="606" spans="1:12" x14ac:dyDescent="0.25">
      <c r="A606" s="15">
        <v>605</v>
      </c>
      <c r="B606" s="23" t="s">
        <v>2005</v>
      </c>
      <c r="C606" s="23">
        <v>11</v>
      </c>
      <c r="D606" s="23" t="s">
        <v>3553</v>
      </c>
      <c r="E606" s="17"/>
      <c r="F606" s="20" t="s">
        <v>3560</v>
      </c>
      <c r="G606" s="20" t="s">
        <v>3560</v>
      </c>
      <c r="H606" s="20">
        <v>10</v>
      </c>
      <c r="I606" s="20" t="s">
        <v>2006</v>
      </c>
      <c r="J606" s="17" t="s">
        <v>2007</v>
      </c>
      <c r="K606" s="20">
        <v>100</v>
      </c>
      <c r="L606" s="15" t="str">
        <f t="shared" si="9"/>
        <v>(605, 'Magic Room' ,11, 'Non-Damage Dealing',null,null,10, 'Suppresses the effects of held items for five turns.',100),</v>
      </c>
    </row>
    <row r="607" spans="1:12" x14ac:dyDescent="0.25">
      <c r="A607" s="15">
        <v>606</v>
      </c>
      <c r="B607" s="23" t="s">
        <v>2008</v>
      </c>
      <c r="C607" s="23">
        <v>4</v>
      </c>
      <c r="D607" s="23" t="s">
        <v>3553</v>
      </c>
      <c r="E607" s="17"/>
      <c r="F607" s="20" t="s">
        <v>3560</v>
      </c>
      <c r="G607" s="20" t="s">
        <v>3560</v>
      </c>
      <c r="H607" s="20">
        <v>10</v>
      </c>
      <c r="I607" s="20"/>
      <c r="J607" s="17" t="s">
        <v>2009</v>
      </c>
      <c r="K607" s="20">
        <v>100</v>
      </c>
      <c r="L607" s="15" t="str">
        <f t="shared" si="9"/>
        <v>(606, 'Magnet Rise' ,4, 'Non-Damage Dealing',null,null,10, 'User becomes immune to Ground-type moves for 5 turns.',100),</v>
      </c>
    </row>
    <row r="608" spans="1:12" x14ac:dyDescent="0.25">
      <c r="A608" s="15">
        <v>607</v>
      </c>
      <c r="B608" s="23" t="s">
        <v>2010</v>
      </c>
      <c r="C608" s="23">
        <v>4</v>
      </c>
      <c r="D608" s="23" t="s">
        <v>3553</v>
      </c>
      <c r="E608" s="17"/>
      <c r="F608" s="20" t="s">
        <v>3560</v>
      </c>
      <c r="G608" s="20" t="s">
        <v>3560</v>
      </c>
      <c r="H608" s="20">
        <v>20</v>
      </c>
      <c r="I608" s="20"/>
      <c r="J608" s="17" t="s">
        <v>2011</v>
      </c>
      <c r="K608" s="20">
        <v>100</v>
      </c>
      <c r="L608" s="15" t="str">
        <f t="shared" si="9"/>
        <v>(607, 'Magnetic Flux' ,4, 'Non-Damage Dealing',null,null,20, 'Raises Defense and Sp. Defense of Plus/Minus Pokémon.',100),</v>
      </c>
    </row>
    <row r="609" spans="1:12" x14ac:dyDescent="0.25">
      <c r="A609" s="15">
        <v>608</v>
      </c>
      <c r="B609" s="23" t="s">
        <v>2012</v>
      </c>
      <c r="C609" s="23">
        <v>7</v>
      </c>
      <c r="D609" s="23" t="s">
        <v>3553</v>
      </c>
      <c r="E609" s="17"/>
      <c r="F609" s="20" t="s">
        <v>3560</v>
      </c>
      <c r="G609" s="20" t="s">
        <v>3560</v>
      </c>
      <c r="H609" s="20">
        <v>10</v>
      </c>
      <c r="I609" s="20"/>
      <c r="J609" s="17" t="s">
        <v>2013</v>
      </c>
      <c r="K609" s="20">
        <v>100</v>
      </c>
      <c r="L609" s="15" t="str">
        <f t="shared" si="9"/>
        <v>(608, 'Mat Block' ,7, 'Non-Damage Dealing',null,null,10, 'Protects teammates from damaging moves.',100),</v>
      </c>
    </row>
    <row r="610" spans="1:12" x14ac:dyDescent="0.25">
      <c r="A610" s="15">
        <v>609</v>
      </c>
      <c r="B610" s="23" t="s">
        <v>2014</v>
      </c>
      <c r="C610" s="23">
        <v>1</v>
      </c>
      <c r="D610" s="23" t="s">
        <v>3553</v>
      </c>
      <c r="E610" s="17"/>
      <c r="F610" s="20" t="s">
        <v>3560</v>
      </c>
      <c r="G610" s="20" t="s">
        <v>3560</v>
      </c>
      <c r="H610" s="20">
        <v>20</v>
      </c>
      <c r="I610" s="20"/>
      <c r="J610" s="17" t="s">
        <v>2015</v>
      </c>
      <c r="K610" s="20">
        <v>100</v>
      </c>
      <c r="L610" s="15" t="str">
        <f t="shared" si="9"/>
        <v>(609, 'Me First' ,1, 'Non-Damage Dealing',null,null,20, 'User copies the opponent's attack with 1.5× power.',100),</v>
      </c>
    </row>
    <row r="611" spans="1:12" x14ac:dyDescent="0.25">
      <c r="A611" s="15">
        <v>610</v>
      </c>
      <c r="B611" s="23" t="s">
        <v>2016</v>
      </c>
      <c r="C611" s="23">
        <v>1</v>
      </c>
      <c r="D611" s="23" t="s">
        <v>3553</v>
      </c>
      <c r="E611" s="17"/>
      <c r="F611" s="20" t="s">
        <v>3560</v>
      </c>
      <c r="G611" s="20" t="s">
        <v>3560</v>
      </c>
      <c r="H611" s="20">
        <v>5</v>
      </c>
      <c r="I611" s="20"/>
      <c r="J611" s="17" t="s">
        <v>1449</v>
      </c>
      <c r="K611" s="20">
        <v>100</v>
      </c>
      <c r="L611" s="15" t="str">
        <f t="shared" si="9"/>
        <v>(610, 'Mean Look' ,1, 'Non-Damage Dealing',null,null,5, 'Opponent cannot flee or switch.',100),</v>
      </c>
    </row>
    <row r="612" spans="1:12" x14ac:dyDescent="0.25">
      <c r="A612" s="15">
        <v>611</v>
      </c>
      <c r="B612" s="23" t="s">
        <v>2017</v>
      </c>
      <c r="C612" s="23">
        <v>11</v>
      </c>
      <c r="D612" s="23" t="s">
        <v>3553</v>
      </c>
      <c r="E612" s="17"/>
      <c r="F612" s="20" t="s">
        <v>3560</v>
      </c>
      <c r="G612" s="20" t="s">
        <v>3560</v>
      </c>
      <c r="H612" s="20">
        <v>40</v>
      </c>
      <c r="I612" s="20"/>
      <c r="J612" s="17" t="s">
        <v>1969</v>
      </c>
      <c r="K612" s="20">
        <v>100</v>
      </c>
      <c r="L612" s="15" t="str">
        <f t="shared" si="9"/>
        <v>(611, 'Meditate' ,11, 'Non-Damage Dealing',null,null,40, 'Raises user's Attack.',100),</v>
      </c>
    </row>
    <row r="613" spans="1:12" x14ac:dyDescent="0.25">
      <c r="A613" s="15">
        <v>612</v>
      </c>
      <c r="B613" s="23" t="s">
        <v>2018</v>
      </c>
      <c r="C613" s="23">
        <v>16</v>
      </c>
      <c r="D613" s="23" t="s">
        <v>3553</v>
      </c>
      <c r="E613" s="17"/>
      <c r="F613" s="20" t="s">
        <v>3560</v>
      </c>
      <c r="G613" s="20">
        <v>100</v>
      </c>
      <c r="H613" s="20">
        <v>10</v>
      </c>
      <c r="I613" s="20"/>
      <c r="J613" s="17" t="s">
        <v>2019</v>
      </c>
      <c r="K613" s="20">
        <v>100</v>
      </c>
      <c r="L613" s="15" t="str">
        <f t="shared" si="9"/>
        <v>(612, 'Memento' ,16, 'Non-Damage Dealing',null,100,10, 'User faints, sharply lowers opponent's Attack and Special Attack.',100),</v>
      </c>
    </row>
    <row r="614" spans="1:12" x14ac:dyDescent="0.25">
      <c r="A614" s="15">
        <v>613</v>
      </c>
      <c r="B614" s="23" t="s">
        <v>2020</v>
      </c>
      <c r="C614" s="23">
        <v>17</v>
      </c>
      <c r="D614" s="23" t="s">
        <v>3553</v>
      </c>
      <c r="E614" s="17"/>
      <c r="F614" s="20" t="s">
        <v>3560</v>
      </c>
      <c r="G614" s="20">
        <v>85</v>
      </c>
      <c r="H614" s="20">
        <v>40</v>
      </c>
      <c r="I614" s="20"/>
      <c r="J614" s="17" t="s">
        <v>1491</v>
      </c>
      <c r="K614" s="20">
        <v>100</v>
      </c>
      <c r="L614" s="15" t="str">
        <f t="shared" si="9"/>
        <v>(613, 'Metal Sound' ,17, 'Non-Damage Dealing',null,85,40, 'Sharply lowers opponent's Special Defense.',100),</v>
      </c>
    </row>
    <row r="615" spans="1:12" x14ac:dyDescent="0.25">
      <c r="A615" s="15">
        <v>614</v>
      </c>
      <c r="B615" s="23" t="s">
        <v>2021</v>
      </c>
      <c r="C615" s="23">
        <v>1</v>
      </c>
      <c r="D615" s="23" t="s">
        <v>3553</v>
      </c>
      <c r="E615" s="17"/>
      <c r="F615" s="20" t="s">
        <v>3560</v>
      </c>
      <c r="G615" s="20" t="s">
        <v>3560</v>
      </c>
      <c r="H615" s="20">
        <v>10</v>
      </c>
      <c r="I615" s="20"/>
      <c r="J615" s="17" t="s">
        <v>2022</v>
      </c>
      <c r="K615" s="20">
        <v>100</v>
      </c>
      <c r="L615" s="15" t="str">
        <f t="shared" si="9"/>
        <v>(614, 'Metronome' ,1, 'Non-Damage Dealing',null,null,10, 'User performs almost any move in the game at random.',100),</v>
      </c>
    </row>
    <row r="616" spans="1:12" x14ac:dyDescent="0.25">
      <c r="A616" s="15">
        <v>615</v>
      </c>
      <c r="B616" s="23" t="s">
        <v>2023</v>
      </c>
      <c r="C616" s="23">
        <v>1</v>
      </c>
      <c r="D616" s="23" t="s">
        <v>3553</v>
      </c>
      <c r="E616" s="17"/>
      <c r="F616" s="20" t="s">
        <v>3560</v>
      </c>
      <c r="G616" s="20" t="s">
        <v>3560</v>
      </c>
      <c r="H616" s="20">
        <v>10</v>
      </c>
      <c r="I616" s="20"/>
      <c r="J616" s="17" t="s">
        <v>1954</v>
      </c>
      <c r="K616" s="20">
        <v>100</v>
      </c>
      <c r="L616" s="15" t="str">
        <f t="shared" si="9"/>
        <v>(615, 'Milk Drink' ,1, 'Non-Damage Dealing',null,null,10, 'User recovers half its max HP.',100),</v>
      </c>
    </row>
    <row r="617" spans="1:12" x14ac:dyDescent="0.25">
      <c r="A617" s="15">
        <v>616</v>
      </c>
      <c r="B617" s="23" t="s">
        <v>2024</v>
      </c>
      <c r="C617" s="23">
        <v>1</v>
      </c>
      <c r="D617" s="23" t="s">
        <v>3553</v>
      </c>
      <c r="E617" s="17"/>
      <c r="F617" s="20" t="s">
        <v>3560</v>
      </c>
      <c r="G617" s="20" t="s">
        <v>3560</v>
      </c>
      <c r="H617" s="20">
        <v>10</v>
      </c>
      <c r="I617" s="20"/>
      <c r="J617" s="17" t="s">
        <v>2025</v>
      </c>
      <c r="K617" s="20">
        <v>100</v>
      </c>
      <c r="L617" s="15" t="str">
        <f t="shared" si="9"/>
        <v>(616, 'Mimic' ,1, 'Non-Damage Dealing',null,null,10, 'Copies the opponent's last move.',100),</v>
      </c>
    </row>
    <row r="618" spans="1:12" x14ac:dyDescent="0.25">
      <c r="A618" s="15">
        <v>617</v>
      </c>
      <c r="B618" s="23" t="s">
        <v>2026</v>
      </c>
      <c r="C618" s="23">
        <v>1</v>
      </c>
      <c r="D618" s="23" t="s">
        <v>3553</v>
      </c>
      <c r="E618" s="17"/>
      <c r="F618" s="20" t="s">
        <v>3560</v>
      </c>
      <c r="G618" s="20" t="s">
        <v>3560</v>
      </c>
      <c r="H618" s="20">
        <v>5</v>
      </c>
      <c r="I618" s="20"/>
      <c r="J618" s="17" t="s">
        <v>1995</v>
      </c>
      <c r="K618" s="20">
        <v>100</v>
      </c>
      <c r="L618" s="15" t="str">
        <f t="shared" si="9"/>
        <v>(617, 'Mind Reader' ,1, 'Non-Damage Dealing',null,null,5, 'User's next attack is guaranteed to hit.',100),</v>
      </c>
    </row>
    <row r="619" spans="1:12" x14ac:dyDescent="0.25">
      <c r="A619" s="15">
        <v>618</v>
      </c>
      <c r="B619" s="23" t="s">
        <v>2027</v>
      </c>
      <c r="C619" s="23">
        <v>1</v>
      </c>
      <c r="D619" s="23" t="s">
        <v>3553</v>
      </c>
      <c r="E619" s="17"/>
      <c r="F619" s="20" t="s">
        <v>3560</v>
      </c>
      <c r="G619" s="20" t="s">
        <v>3560</v>
      </c>
      <c r="H619" s="20">
        <v>10</v>
      </c>
      <c r="I619" s="20"/>
      <c r="J619" s="17" t="s">
        <v>2028</v>
      </c>
      <c r="K619" s="20">
        <v>100</v>
      </c>
      <c r="L619" s="15" t="str">
        <f t="shared" si="9"/>
        <v>(618, 'Minimize' ,1, 'Non-Damage Dealing',null,null,10, 'Sharply raises user's Evasiveness.',100),</v>
      </c>
    </row>
    <row r="620" spans="1:12" x14ac:dyDescent="0.25">
      <c r="A620" s="15">
        <v>619</v>
      </c>
      <c r="B620" s="23" t="s">
        <v>2029</v>
      </c>
      <c r="C620" s="23">
        <v>11</v>
      </c>
      <c r="D620" s="23" t="s">
        <v>3553</v>
      </c>
      <c r="E620" s="17"/>
      <c r="F620" s="20" t="s">
        <v>3560</v>
      </c>
      <c r="G620" s="20" t="s">
        <v>3560</v>
      </c>
      <c r="H620" s="20">
        <v>40</v>
      </c>
      <c r="I620" s="20"/>
      <c r="J620" s="17" t="s">
        <v>2030</v>
      </c>
      <c r="K620" s="20">
        <v>100</v>
      </c>
      <c r="L620" s="15" t="str">
        <f t="shared" si="9"/>
        <v>(619, 'Miracle Eye' ,11, 'Non-Damage Dealing',null,null,40, 'Resets opponent's Evasiveness, removes Dark's Psychic immunity.',100),</v>
      </c>
    </row>
    <row r="621" spans="1:12" x14ac:dyDescent="0.25">
      <c r="A621" s="15">
        <v>620</v>
      </c>
      <c r="B621" s="23" t="s">
        <v>2031</v>
      </c>
      <c r="C621" s="23">
        <v>10</v>
      </c>
      <c r="D621" s="23" t="s">
        <v>3553</v>
      </c>
      <c r="E621" s="17"/>
      <c r="F621" s="20" t="s">
        <v>3560</v>
      </c>
      <c r="G621" s="20" t="s">
        <v>3560</v>
      </c>
      <c r="H621" s="20">
        <v>20</v>
      </c>
      <c r="I621" s="20"/>
      <c r="J621" s="17" t="s">
        <v>2032</v>
      </c>
      <c r="K621" s="20">
        <v>100</v>
      </c>
      <c r="L621" s="15" t="str">
        <f t="shared" si="9"/>
        <v>(620, 'Mirror Move' ,10, 'Non-Damage Dealing',null,null,20, 'User performs the opponent's last move.',100),</v>
      </c>
    </row>
    <row r="622" spans="1:12" x14ac:dyDescent="0.25">
      <c r="A622" s="15">
        <v>621</v>
      </c>
      <c r="B622" s="23" t="s">
        <v>2033</v>
      </c>
      <c r="C622" s="23">
        <v>6</v>
      </c>
      <c r="D622" s="23" t="s">
        <v>3553</v>
      </c>
      <c r="E622" s="17"/>
      <c r="F622" s="20" t="s">
        <v>3560</v>
      </c>
      <c r="G622" s="20" t="s">
        <v>3560</v>
      </c>
      <c r="H622" s="20">
        <v>30</v>
      </c>
      <c r="I622" s="20"/>
      <c r="J622" s="17" t="s">
        <v>2034</v>
      </c>
      <c r="K622" s="20">
        <v>100</v>
      </c>
      <c r="L622" s="15" t="str">
        <f t="shared" si="9"/>
        <v>(621, 'Mist' ,6, 'Non-Damage Dealing',null,null,30, 'User's stats cannot be changed for a period of time.',100),</v>
      </c>
    </row>
    <row r="623" spans="1:12" x14ac:dyDescent="0.25">
      <c r="A623" s="15">
        <v>622</v>
      </c>
      <c r="B623" s="23" t="s">
        <v>2035</v>
      </c>
      <c r="C623" s="23">
        <v>18</v>
      </c>
      <c r="D623" s="23" t="s">
        <v>3553</v>
      </c>
      <c r="E623" s="17"/>
      <c r="F623" s="20" t="s">
        <v>3560</v>
      </c>
      <c r="G623" s="20" t="s">
        <v>3560</v>
      </c>
      <c r="H623" s="20">
        <v>10</v>
      </c>
      <c r="I623" s="20" t="s">
        <v>2036</v>
      </c>
      <c r="J623" s="17" t="s">
        <v>2037</v>
      </c>
      <c r="K623" s="20">
        <v>100</v>
      </c>
      <c r="L623" s="15" t="str">
        <f t="shared" si="9"/>
        <v>(622, 'Misty Terrain' ,18, 'Non-Damage Dealing',null,null,10, 'Protects the field from status conditions for 5 turns.',100),</v>
      </c>
    </row>
    <row r="624" spans="1:12" x14ac:dyDescent="0.25">
      <c r="A624" s="15">
        <v>623</v>
      </c>
      <c r="B624" s="23" t="s">
        <v>2038</v>
      </c>
      <c r="C624" s="23">
        <v>18</v>
      </c>
      <c r="D624" s="23" t="s">
        <v>3553</v>
      </c>
      <c r="E624" s="17"/>
      <c r="F624" s="20" t="s">
        <v>3560</v>
      </c>
      <c r="G624" s="20" t="s">
        <v>3560</v>
      </c>
      <c r="H624" s="20">
        <v>5</v>
      </c>
      <c r="I624" s="20"/>
      <c r="J624" s="17" t="s">
        <v>2039</v>
      </c>
      <c r="K624" s="20">
        <v>100</v>
      </c>
      <c r="L624" s="15" t="str">
        <f t="shared" si="9"/>
        <v>(623, 'Moonlight' ,18, 'Non-Damage Dealing',null,null,5, 'User recovers HP. Amount varies with the weather.',100),</v>
      </c>
    </row>
    <row r="625" spans="1:12" x14ac:dyDescent="0.25">
      <c r="A625" s="15">
        <v>624</v>
      </c>
      <c r="B625" s="23" t="s">
        <v>2040</v>
      </c>
      <c r="C625" s="23">
        <v>1</v>
      </c>
      <c r="D625" s="23" t="s">
        <v>3553</v>
      </c>
      <c r="E625" s="17"/>
      <c r="F625" s="20" t="s">
        <v>3560</v>
      </c>
      <c r="G625" s="20" t="s">
        <v>3560</v>
      </c>
      <c r="H625" s="20">
        <v>5</v>
      </c>
      <c r="I625" s="20"/>
      <c r="J625" s="17" t="s">
        <v>2039</v>
      </c>
      <c r="K625" s="20">
        <v>100</v>
      </c>
      <c r="L625" s="15" t="str">
        <f t="shared" si="9"/>
        <v>(624, 'Morning Sun' ,1, 'Non-Damage Dealing',null,null,5, 'User recovers HP. Amount varies with the weather.',100),</v>
      </c>
    </row>
    <row r="626" spans="1:12" x14ac:dyDescent="0.25">
      <c r="A626" s="15">
        <v>625</v>
      </c>
      <c r="B626" s="23" t="s">
        <v>2041</v>
      </c>
      <c r="C626" s="23">
        <v>9</v>
      </c>
      <c r="D626" s="23" t="s">
        <v>3553</v>
      </c>
      <c r="E626" s="17"/>
      <c r="F626" s="20" t="s">
        <v>3560</v>
      </c>
      <c r="G626" s="20" t="s">
        <v>3560</v>
      </c>
      <c r="H626" s="20">
        <v>15</v>
      </c>
      <c r="I626" s="20"/>
      <c r="J626" s="17" t="s">
        <v>2042</v>
      </c>
      <c r="K626" s="20">
        <v>100</v>
      </c>
      <c r="L626" s="15" t="str">
        <f t="shared" si="9"/>
        <v>(625, 'Mud Sport' ,9, 'Non-Damage Dealing',null,null,15, 'Weakens the power of Electric-type moves.',100),</v>
      </c>
    </row>
    <row r="627" spans="1:12" x14ac:dyDescent="0.25">
      <c r="A627" s="15">
        <v>626</v>
      </c>
      <c r="B627" s="23" t="s">
        <v>2043</v>
      </c>
      <c r="C627" s="23">
        <v>16</v>
      </c>
      <c r="D627" s="23" t="s">
        <v>3553</v>
      </c>
      <c r="E627" s="17"/>
      <c r="F627" s="20" t="s">
        <v>3560</v>
      </c>
      <c r="G627" s="20" t="s">
        <v>3560</v>
      </c>
      <c r="H627" s="20">
        <v>20</v>
      </c>
      <c r="I627" s="20"/>
      <c r="J627" s="17" t="s">
        <v>2044</v>
      </c>
      <c r="K627" s="20">
        <v>100</v>
      </c>
      <c r="L627" s="15" t="str">
        <f t="shared" si="9"/>
        <v>(626, 'Nasty Plot' ,16, 'Non-Damage Dealing',null,null,20, 'Sharply raises user's Special Attack.',100),</v>
      </c>
    </row>
    <row r="628" spans="1:12" x14ac:dyDescent="0.25">
      <c r="A628" s="15">
        <v>627</v>
      </c>
      <c r="B628" s="23" t="s">
        <v>2045</v>
      </c>
      <c r="C628" s="23">
        <v>1</v>
      </c>
      <c r="D628" s="23" t="s">
        <v>3553</v>
      </c>
      <c r="E628" s="17"/>
      <c r="F628" s="20" t="s">
        <v>3560</v>
      </c>
      <c r="G628" s="20" t="s">
        <v>3560</v>
      </c>
      <c r="H628" s="20">
        <v>20</v>
      </c>
      <c r="I628" s="20"/>
      <c r="J628" s="17" t="s">
        <v>2046</v>
      </c>
      <c r="K628" s="20">
        <v>100</v>
      </c>
      <c r="L628" s="15" t="str">
        <f t="shared" si="9"/>
        <v>(627, 'Nature Power' ,1, 'Non-Damage Dealing',null,null,20, 'Uses a certain move based on the current terrain.',100),</v>
      </c>
    </row>
    <row r="629" spans="1:12" x14ac:dyDescent="0.25">
      <c r="A629" s="15">
        <v>628</v>
      </c>
      <c r="B629" s="23" t="s">
        <v>2047</v>
      </c>
      <c r="C629" s="23">
        <v>14</v>
      </c>
      <c r="D629" s="23" t="s">
        <v>3553</v>
      </c>
      <c r="E629" s="17"/>
      <c r="F629" s="20" t="s">
        <v>3560</v>
      </c>
      <c r="G629" s="20">
        <v>100</v>
      </c>
      <c r="H629" s="20">
        <v>15</v>
      </c>
      <c r="I629" s="20"/>
      <c r="J629" s="17" t="s">
        <v>2048</v>
      </c>
      <c r="K629" s="20">
        <v>100</v>
      </c>
      <c r="L629" s="15" t="str">
        <f t="shared" si="9"/>
        <v>(628, 'Nightmare' ,14, 'Non-Damage Dealing',null,100,15, 'The sleeping opponent loses 25% of its max HP each turn.',100),</v>
      </c>
    </row>
    <row r="630" spans="1:12" x14ac:dyDescent="0.25">
      <c r="A630" s="15">
        <v>629</v>
      </c>
      <c r="B630" s="23" t="s">
        <v>2049</v>
      </c>
      <c r="C630" s="23">
        <v>7</v>
      </c>
      <c r="D630" s="23" t="s">
        <v>3553</v>
      </c>
      <c r="E630" s="17"/>
      <c r="F630" s="20" t="s">
        <v>3560</v>
      </c>
      <c r="G630" s="20" t="s">
        <v>3560</v>
      </c>
      <c r="H630" s="20">
        <v>5</v>
      </c>
      <c r="I630" s="20"/>
      <c r="J630" s="17" t="s">
        <v>2050</v>
      </c>
      <c r="K630" s="20">
        <v>100</v>
      </c>
      <c r="L630" s="15" t="str">
        <f t="shared" si="9"/>
        <v>(629, 'No Retreat' ,7, 'Non-Damage Dealing',null,null,5, 'Raises all stats but user cannot switch out.',100),</v>
      </c>
    </row>
    <row r="631" spans="1:12" x14ac:dyDescent="0.25">
      <c r="A631" s="15">
        <v>630</v>
      </c>
      <c r="B631" s="23" t="s">
        <v>2051</v>
      </c>
      <c r="C631" s="23">
        <v>1</v>
      </c>
      <c r="D631" s="23" t="s">
        <v>3553</v>
      </c>
      <c r="E631" s="17"/>
      <c r="F631" s="20" t="s">
        <v>3560</v>
      </c>
      <c r="G631" s="20">
        <v>100</v>
      </c>
      <c r="H631" s="20">
        <v>30</v>
      </c>
      <c r="I631" s="20"/>
      <c r="J631" s="17" t="s">
        <v>2052</v>
      </c>
      <c r="K631" s="20">
        <v>100</v>
      </c>
      <c r="L631" s="15" t="str">
        <f t="shared" si="9"/>
        <v>(630, 'Noble Roar' ,1, 'Non-Damage Dealing',null,100,30, 'Lowers opponent's Attack and Special Attack.',100),</v>
      </c>
    </row>
    <row r="632" spans="1:12" x14ac:dyDescent="0.25">
      <c r="A632" s="15">
        <v>631</v>
      </c>
      <c r="B632" s="23" t="s">
        <v>2053</v>
      </c>
      <c r="C632" s="23">
        <v>16</v>
      </c>
      <c r="D632" s="23" t="s">
        <v>3553</v>
      </c>
      <c r="E632" s="17"/>
      <c r="F632" s="20" t="s">
        <v>3560</v>
      </c>
      <c r="G632" s="20">
        <v>100</v>
      </c>
      <c r="H632" s="20">
        <v>10</v>
      </c>
      <c r="I632" s="20"/>
      <c r="J632" s="17" t="s">
        <v>2054</v>
      </c>
      <c r="K632" s="20">
        <v>100</v>
      </c>
      <c r="L632" s="15" t="str">
        <f t="shared" si="9"/>
        <v>(631, 'Obstruct' ,16, 'Non-Damage Dealing',null,100,10, 'Protects the user and sharply lowers Defence on contact.',100),</v>
      </c>
    </row>
    <row r="633" spans="1:12" x14ac:dyDescent="0.25">
      <c r="A633" s="15">
        <v>632</v>
      </c>
      <c r="B633" s="23" t="s">
        <v>2055</v>
      </c>
      <c r="C633" s="23">
        <v>7</v>
      </c>
      <c r="D633" s="23" t="s">
        <v>3553</v>
      </c>
      <c r="E633" s="17"/>
      <c r="F633" s="20" t="s">
        <v>3560</v>
      </c>
      <c r="G633" s="20">
        <v>100</v>
      </c>
      <c r="H633" s="20">
        <v>15</v>
      </c>
      <c r="I633" s="20"/>
      <c r="J633" s="17" t="s">
        <v>2056</v>
      </c>
      <c r="K633" s="20">
        <v>100</v>
      </c>
      <c r="L633" s="15" t="str">
        <f t="shared" si="9"/>
        <v>(632, 'Octolock' ,7, 'Non-Damage Dealing',null,100,15, 'Lowers opponent's Defense and Special Defense every turn, and they cannot flee or switch out.',100),</v>
      </c>
    </row>
    <row r="634" spans="1:12" x14ac:dyDescent="0.25">
      <c r="A634" s="15">
        <v>633</v>
      </c>
      <c r="B634" s="23" t="s">
        <v>2057</v>
      </c>
      <c r="C634" s="23">
        <v>1</v>
      </c>
      <c r="D634" s="23" t="s">
        <v>3553</v>
      </c>
      <c r="E634" s="17"/>
      <c r="F634" s="20" t="s">
        <v>3560</v>
      </c>
      <c r="G634" s="20" t="s">
        <v>3560</v>
      </c>
      <c r="H634" s="20">
        <v>40</v>
      </c>
      <c r="I634" s="20"/>
      <c r="J634" s="17" t="s">
        <v>1915</v>
      </c>
      <c r="K634" s="20">
        <v>100</v>
      </c>
      <c r="L634" s="15" t="str">
        <f t="shared" si="9"/>
        <v>(633, 'Odor Sleuth' ,1, 'Non-Damage Dealing',null,null,40, 'Resets opponent's Evasiveness, Normal-type and Fighting-type attacks can now hit Ghosts, and Ghost-type attacks hit Normal.',100),</v>
      </c>
    </row>
    <row r="635" spans="1:12" x14ac:dyDescent="0.25">
      <c r="A635" s="15">
        <v>634</v>
      </c>
      <c r="B635" s="23" t="s">
        <v>2058</v>
      </c>
      <c r="C635" s="23">
        <v>1</v>
      </c>
      <c r="D635" s="23" t="s">
        <v>3553</v>
      </c>
      <c r="E635" s="17"/>
      <c r="F635" s="20" t="s">
        <v>3560</v>
      </c>
      <c r="G635" s="20" t="s">
        <v>3560</v>
      </c>
      <c r="H635" s="20">
        <v>20</v>
      </c>
      <c r="I635" s="20"/>
      <c r="J635" s="17" t="s">
        <v>2059</v>
      </c>
      <c r="K635" s="20">
        <v>100</v>
      </c>
      <c r="L635" s="15" t="str">
        <f t="shared" si="9"/>
        <v>(634, 'Pain Split' ,1, 'Non-Damage Dealing',null,null,20, 'The user's and opponent's HP becomes the average of both.',100),</v>
      </c>
    </row>
    <row r="636" spans="1:12" x14ac:dyDescent="0.25">
      <c r="A636" s="15">
        <v>635</v>
      </c>
      <c r="B636" s="23" t="s">
        <v>2060</v>
      </c>
      <c r="C636" s="23">
        <v>16</v>
      </c>
      <c r="D636" s="23" t="s">
        <v>3553</v>
      </c>
      <c r="E636" s="17"/>
      <c r="F636" s="20" t="s">
        <v>3560</v>
      </c>
      <c r="G636" s="20">
        <v>100</v>
      </c>
      <c r="H636" s="20">
        <v>20</v>
      </c>
      <c r="I636" s="20"/>
      <c r="J636" s="17" t="s">
        <v>2061</v>
      </c>
      <c r="K636" s="20">
        <v>100</v>
      </c>
      <c r="L636" s="15" t="str">
        <f t="shared" si="9"/>
        <v>(635, 'Parting Shot' ,16, 'Non-Damage Dealing',null,100,20, 'Lowers opponent's Attack and Special Attack then switches out.',100),</v>
      </c>
    </row>
    <row r="637" spans="1:12" x14ac:dyDescent="0.25">
      <c r="A637" s="15">
        <v>636</v>
      </c>
      <c r="B637" s="23" t="s">
        <v>2062</v>
      </c>
      <c r="C637" s="23">
        <v>1</v>
      </c>
      <c r="D637" s="23" t="s">
        <v>3553</v>
      </c>
      <c r="E637" s="17"/>
      <c r="F637" s="20" t="s">
        <v>3560</v>
      </c>
      <c r="G637" s="20" t="s">
        <v>3560</v>
      </c>
      <c r="H637" s="20">
        <v>5</v>
      </c>
      <c r="I637" s="20"/>
      <c r="J637" s="17" t="s">
        <v>2063</v>
      </c>
      <c r="K637" s="20">
        <v>100</v>
      </c>
      <c r="L637" s="15" t="str">
        <f t="shared" si="9"/>
        <v>(636, 'Perish Song' ,1, 'Non-Damage Dealing',null,null,5, 'Any Pokémon in play when this attack is used faints in 3 turns.',100),</v>
      </c>
    </row>
    <row r="638" spans="1:12" x14ac:dyDescent="0.25">
      <c r="A638" s="15">
        <v>637</v>
      </c>
      <c r="B638" s="23" t="s">
        <v>2064</v>
      </c>
      <c r="C638" s="23">
        <v>1</v>
      </c>
      <c r="D638" s="23" t="s">
        <v>3553</v>
      </c>
      <c r="E638" s="17"/>
      <c r="F638" s="20" t="s">
        <v>3560</v>
      </c>
      <c r="G638" s="20" t="s">
        <v>3560</v>
      </c>
      <c r="H638" s="20">
        <v>20</v>
      </c>
      <c r="I638" s="20"/>
      <c r="J638" s="17" t="s">
        <v>2065</v>
      </c>
      <c r="K638" s="20">
        <v>100</v>
      </c>
      <c r="L638" s="15" t="str">
        <f t="shared" si="9"/>
        <v>(637, 'Play Nice' ,1, 'Non-Damage Dealing',null,null,20, 'Lowers opponent's Attack. Always hits.',100),</v>
      </c>
    </row>
    <row r="639" spans="1:12" x14ac:dyDescent="0.25">
      <c r="A639" s="15">
        <v>638</v>
      </c>
      <c r="B639" s="23" t="s">
        <v>2066</v>
      </c>
      <c r="C639" s="23">
        <v>8</v>
      </c>
      <c r="D639" s="23" t="s">
        <v>3553</v>
      </c>
      <c r="E639" s="17"/>
      <c r="F639" s="20" t="s">
        <v>3560</v>
      </c>
      <c r="G639" s="20">
        <v>90</v>
      </c>
      <c r="H639" s="20">
        <v>40</v>
      </c>
      <c r="I639" s="20"/>
      <c r="J639" s="17" t="s">
        <v>2067</v>
      </c>
      <c r="K639" s="20">
        <v>100</v>
      </c>
      <c r="L639" s="15" t="str">
        <f t="shared" si="9"/>
        <v>(638, 'Poison Gas' ,8, 'Non-Damage Dealing',null,90,40, 'Poisons opponent.',100),</v>
      </c>
    </row>
    <row r="640" spans="1:12" x14ac:dyDescent="0.25">
      <c r="A640" s="15">
        <v>639</v>
      </c>
      <c r="B640" s="23" t="s">
        <v>2068</v>
      </c>
      <c r="C640" s="23">
        <v>8</v>
      </c>
      <c r="D640" s="23" t="s">
        <v>3553</v>
      </c>
      <c r="E640" s="17"/>
      <c r="F640" s="20" t="s">
        <v>3560</v>
      </c>
      <c r="G640" s="20">
        <v>75</v>
      </c>
      <c r="H640" s="20">
        <v>35</v>
      </c>
      <c r="I640" s="20"/>
      <c r="J640" s="17" t="s">
        <v>2067</v>
      </c>
      <c r="K640" s="20">
        <v>100</v>
      </c>
      <c r="L640" s="15" t="str">
        <f t="shared" si="9"/>
        <v>(639, 'Poison Powder' ,8, 'Non-Damage Dealing',null,75,35, 'Poisons opponent.',100),</v>
      </c>
    </row>
    <row r="641" spans="1:12" x14ac:dyDescent="0.25">
      <c r="A641" s="15">
        <v>640</v>
      </c>
      <c r="B641" s="23" t="s">
        <v>2069</v>
      </c>
      <c r="C641" s="23">
        <v>12</v>
      </c>
      <c r="D641" s="23" t="s">
        <v>3553</v>
      </c>
      <c r="E641" s="17"/>
      <c r="F641" s="20" t="s">
        <v>3560</v>
      </c>
      <c r="G641" s="20">
        <v>100</v>
      </c>
      <c r="H641" s="20">
        <v>20</v>
      </c>
      <c r="I641" s="20"/>
      <c r="J641" s="17" t="s">
        <v>2070</v>
      </c>
      <c r="K641" s="20">
        <v>100</v>
      </c>
      <c r="L641" s="15" t="str">
        <f t="shared" si="9"/>
        <v>(640, 'Powder' ,12, 'Non-Damage Dealing',null,100,20, 'Damages Pokémon using Fire type moves.',100),</v>
      </c>
    </row>
    <row r="642" spans="1:12" x14ac:dyDescent="0.25">
      <c r="A642" s="15">
        <v>641</v>
      </c>
      <c r="B642" s="23" t="s">
        <v>2071</v>
      </c>
      <c r="C642" s="23">
        <v>11</v>
      </c>
      <c r="D642" s="23" t="s">
        <v>3553</v>
      </c>
      <c r="E642" s="17"/>
      <c r="F642" s="20" t="s">
        <v>3560</v>
      </c>
      <c r="G642" s="20" t="s">
        <v>3560</v>
      </c>
      <c r="H642" s="20">
        <v>10</v>
      </c>
      <c r="I642" s="20"/>
      <c r="J642" s="17" t="s">
        <v>2072</v>
      </c>
      <c r="K642" s="20">
        <v>100</v>
      </c>
      <c r="L642" s="15" t="str">
        <f t="shared" si="9"/>
        <v>(641, 'Power Split' ,11, 'Non-Damage Dealing',null,null,10, 'Averages Attack and Special Attack with the target.',100),</v>
      </c>
    </row>
    <row r="643" spans="1:12" x14ac:dyDescent="0.25">
      <c r="A643" s="15">
        <v>642</v>
      </c>
      <c r="B643" s="23" t="s">
        <v>2073</v>
      </c>
      <c r="C643" s="23">
        <v>11</v>
      </c>
      <c r="D643" s="23" t="s">
        <v>3553</v>
      </c>
      <c r="E643" s="17"/>
      <c r="F643" s="20" t="s">
        <v>3560</v>
      </c>
      <c r="G643" s="20" t="s">
        <v>3560</v>
      </c>
      <c r="H643" s="20">
        <v>10</v>
      </c>
      <c r="I643" s="20" t="s">
        <v>2074</v>
      </c>
      <c r="J643" s="17" t="s">
        <v>2075</v>
      </c>
      <c r="K643" s="20">
        <v>100</v>
      </c>
      <c r="L643" s="15" t="str">
        <f t="shared" ref="L643:L706" si="10">"("&amp;A643&amp;", '"&amp;B643&amp;"' ,"&amp;C643&amp;", '"&amp;D643&amp;"',"&amp;F643&amp;","&amp;G643&amp;","&amp;H643&amp;", '"&amp;J643&amp;"',"&amp;K643&amp;"),"</f>
        <v>(642, 'Power Swap' ,11, 'Non-Damage Dealing',null,null,10, 'User and opponent swap Attack and Special Attack.',100),</v>
      </c>
    </row>
    <row r="644" spans="1:12" x14ac:dyDescent="0.25">
      <c r="A644" s="15">
        <v>643</v>
      </c>
      <c r="B644" s="23" t="s">
        <v>2076</v>
      </c>
      <c r="C644" s="23">
        <v>11</v>
      </c>
      <c r="D644" s="23" t="s">
        <v>3553</v>
      </c>
      <c r="E644" s="17"/>
      <c r="F644" s="20" t="s">
        <v>3560</v>
      </c>
      <c r="G644" s="20" t="s">
        <v>3560</v>
      </c>
      <c r="H644" s="20">
        <v>10</v>
      </c>
      <c r="I644" s="20"/>
      <c r="J644" s="17" t="s">
        <v>2077</v>
      </c>
      <c r="K644" s="20">
        <v>100</v>
      </c>
      <c r="L644" s="15" t="str">
        <f t="shared" si="10"/>
        <v>(643, 'Power Trick' ,11, 'Non-Damage Dealing',null,null,10, 'User's own Attack and Defense switch.',100),</v>
      </c>
    </row>
    <row r="645" spans="1:12" x14ac:dyDescent="0.25">
      <c r="A645" s="15">
        <v>644</v>
      </c>
      <c r="B645" s="23" t="s">
        <v>2078</v>
      </c>
      <c r="C645" s="23">
        <v>1</v>
      </c>
      <c r="D645" s="23" t="s">
        <v>3553</v>
      </c>
      <c r="E645" s="17"/>
      <c r="F645" s="20" t="s">
        <v>3560</v>
      </c>
      <c r="G645" s="20" t="s">
        <v>3560</v>
      </c>
      <c r="H645" s="20">
        <v>10</v>
      </c>
      <c r="I645" s="20" t="s">
        <v>2079</v>
      </c>
      <c r="J645" s="17" t="s">
        <v>1873</v>
      </c>
      <c r="K645" s="20">
        <v>100</v>
      </c>
      <c r="L645" s="15" t="str">
        <f t="shared" si="10"/>
        <v>(644, 'Protect' ,1, 'Non-Damage Dealing',null,null,10, 'Protects the user, but may fail if used consecutively.',100),</v>
      </c>
    </row>
    <row r="646" spans="1:12" x14ac:dyDescent="0.25">
      <c r="A646" s="15">
        <v>645</v>
      </c>
      <c r="B646" s="23" t="s">
        <v>2080</v>
      </c>
      <c r="C646" s="23">
        <v>1</v>
      </c>
      <c r="D646" s="23" t="s">
        <v>3553</v>
      </c>
      <c r="E646" s="17"/>
      <c r="F646" s="20" t="s">
        <v>3560</v>
      </c>
      <c r="G646" s="20" t="s">
        <v>3560</v>
      </c>
      <c r="H646" s="20">
        <v>10</v>
      </c>
      <c r="I646" s="20"/>
      <c r="J646" s="17" t="s">
        <v>2081</v>
      </c>
      <c r="K646" s="20">
        <v>100</v>
      </c>
      <c r="L646" s="15" t="str">
        <f t="shared" si="10"/>
        <v>(645, 'Psych Up' ,1, 'Non-Damage Dealing',null,null,10, 'Copies the opponent's stat changes.',100),</v>
      </c>
    </row>
    <row r="647" spans="1:12" x14ac:dyDescent="0.25">
      <c r="A647" s="15">
        <v>646</v>
      </c>
      <c r="B647" s="23" t="s">
        <v>2082</v>
      </c>
      <c r="C647" s="23">
        <v>11</v>
      </c>
      <c r="D647" s="23" t="s">
        <v>3553</v>
      </c>
      <c r="E647" s="17"/>
      <c r="F647" s="20" t="s">
        <v>3560</v>
      </c>
      <c r="G647" s="20" t="s">
        <v>3560</v>
      </c>
      <c r="H647" s="20">
        <v>10</v>
      </c>
      <c r="I647" s="20" t="s">
        <v>2083</v>
      </c>
      <c r="J647" s="17" t="s">
        <v>2084</v>
      </c>
      <c r="K647" s="20">
        <v>100</v>
      </c>
      <c r="L647" s="15" t="str">
        <f t="shared" si="10"/>
        <v>(646, 'Psychic Terrain' ,11, 'Non-Damage Dealing',null,null,10, 'Prevents priority moves from being used for 5 turns.',100),</v>
      </c>
    </row>
    <row r="648" spans="1:12" x14ac:dyDescent="0.25">
      <c r="A648" s="15">
        <v>647</v>
      </c>
      <c r="B648" s="23" t="s">
        <v>2085</v>
      </c>
      <c r="C648" s="23">
        <v>11</v>
      </c>
      <c r="D648" s="23" t="s">
        <v>3553</v>
      </c>
      <c r="E648" s="17"/>
      <c r="F648" s="20" t="s">
        <v>3560</v>
      </c>
      <c r="G648" s="20">
        <v>90</v>
      </c>
      <c r="H648" s="20">
        <v>10</v>
      </c>
      <c r="I648" s="20"/>
      <c r="J648" s="17" t="s">
        <v>2086</v>
      </c>
      <c r="K648" s="20">
        <v>100</v>
      </c>
      <c r="L648" s="15" t="str">
        <f t="shared" si="10"/>
        <v>(647, 'Psycho Shift' ,11, 'Non-Damage Dealing',null,90,10, 'Gives the opponent the user's status condition, if it hits.',100),</v>
      </c>
    </row>
    <row r="649" spans="1:12" x14ac:dyDescent="0.25">
      <c r="A649" s="15">
        <v>648</v>
      </c>
      <c r="B649" s="23" t="s">
        <v>2087</v>
      </c>
      <c r="C649" s="23">
        <v>8</v>
      </c>
      <c r="D649" s="23" t="s">
        <v>3553</v>
      </c>
      <c r="E649" s="17"/>
      <c r="F649" s="20" t="s">
        <v>3560</v>
      </c>
      <c r="G649" s="20" t="s">
        <v>3560</v>
      </c>
      <c r="H649" s="20">
        <v>20</v>
      </c>
      <c r="I649" s="20"/>
      <c r="J649" s="17" t="s">
        <v>2088</v>
      </c>
      <c r="K649" s="20">
        <v>100</v>
      </c>
      <c r="L649" s="15" t="str">
        <f t="shared" si="10"/>
        <v>(648, 'Purify' ,8, 'Non-Damage Dealing',null,null,20, 'The user heals the target's status condition. If the move succeeds, it also restores the user's own HP.',100),</v>
      </c>
    </row>
    <row r="650" spans="1:12" x14ac:dyDescent="0.25">
      <c r="A650" s="15">
        <v>649</v>
      </c>
      <c r="B650" s="23" t="s">
        <v>2089</v>
      </c>
      <c r="C650" s="23">
        <v>16</v>
      </c>
      <c r="D650" s="23" t="s">
        <v>3553</v>
      </c>
      <c r="E650" s="17"/>
      <c r="F650" s="20" t="s">
        <v>3560</v>
      </c>
      <c r="G650" s="20">
        <v>100</v>
      </c>
      <c r="H650" s="20">
        <v>15</v>
      </c>
      <c r="I650" s="20"/>
      <c r="J650" s="17" t="s">
        <v>2090</v>
      </c>
      <c r="K650" s="20">
        <v>100</v>
      </c>
      <c r="L650" s="15" t="str">
        <f t="shared" si="10"/>
        <v>(649, 'Quash' ,16, 'Non-Damage Dealing',null,100,15, 'Makes the target act last this turn.',100),</v>
      </c>
    </row>
    <row r="651" spans="1:12" x14ac:dyDescent="0.25">
      <c r="A651" s="15">
        <v>650</v>
      </c>
      <c r="B651" s="23" t="s">
        <v>2091</v>
      </c>
      <c r="C651" s="23">
        <v>7</v>
      </c>
      <c r="D651" s="23" t="s">
        <v>3553</v>
      </c>
      <c r="E651" s="17"/>
      <c r="F651" s="20" t="s">
        <v>3560</v>
      </c>
      <c r="G651" s="20" t="s">
        <v>3560</v>
      </c>
      <c r="H651" s="20">
        <v>15</v>
      </c>
      <c r="I651" s="20"/>
      <c r="J651" s="17" t="s">
        <v>2092</v>
      </c>
      <c r="K651" s="20">
        <v>100</v>
      </c>
      <c r="L651" s="15" t="str">
        <f t="shared" si="10"/>
        <v>(650, 'Quick Guard' ,7, 'Non-Damage Dealing',null,null,15, 'Protects the user's team from high-priority moves.',100),</v>
      </c>
    </row>
    <row r="652" spans="1:12" x14ac:dyDescent="0.25">
      <c r="A652" s="15">
        <v>651</v>
      </c>
      <c r="B652" s="23" t="s">
        <v>2093</v>
      </c>
      <c r="C652" s="23">
        <v>12</v>
      </c>
      <c r="D652" s="23" t="s">
        <v>3553</v>
      </c>
      <c r="E652" s="17"/>
      <c r="F652" s="20" t="s">
        <v>3560</v>
      </c>
      <c r="G652" s="20" t="s">
        <v>3560</v>
      </c>
      <c r="H652" s="20">
        <v>20</v>
      </c>
      <c r="I652" s="20"/>
      <c r="J652" s="17" t="s">
        <v>2094</v>
      </c>
      <c r="K652" s="20">
        <v>100</v>
      </c>
      <c r="L652" s="15" t="str">
        <f t="shared" si="10"/>
        <v>(651, 'Quiver Dance' ,12, 'Non-Damage Dealing',null,null,20, 'Raises user's Special Attack, Special Defense and Speed.',100),</v>
      </c>
    </row>
    <row r="653" spans="1:12" x14ac:dyDescent="0.25">
      <c r="A653" s="15">
        <v>652</v>
      </c>
      <c r="B653" s="23" t="s">
        <v>2095</v>
      </c>
      <c r="C653" s="23">
        <v>12</v>
      </c>
      <c r="D653" s="23" t="s">
        <v>3553</v>
      </c>
      <c r="E653" s="17"/>
      <c r="F653" s="20" t="s">
        <v>3560</v>
      </c>
      <c r="G653" s="20" t="s">
        <v>3560</v>
      </c>
      <c r="H653" s="20">
        <v>20</v>
      </c>
      <c r="I653" s="20"/>
      <c r="J653" s="17" t="s">
        <v>2096</v>
      </c>
      <c r="K653" s="20">
        <v>100</v>
      </c>
      <c r="L653" s="15" t="str">
        <f t="shared" si="10"/>
        <v>(652, 'Rage Powder' ,12, 'Non-Damage Dealing',null,null,20, 'Forces attacks to hit user, not team-mates.',100),</v>
      </c>
    </row>
    <row r="654" spans="1:12" x14ac:dyDescent="0.25">
      <c r="A654" s="15">
        <v>653</v>
      </c>
      <c r="B654" s="23" t="s">
        <v>2097</v>
      </c>
      <c r="C654" s="23">
        <v>3</v>
      </c>
      <c r="D654" s="23" t="s">
        <v>3553</v>
      </c>
      <c r="E654" s="17"/>
      <c r="F654" s="20" t="s">
        <v>3560</v>
      </c>
      <c r="G654" s="20" t="s">
        <v>3560</v>
      </c>
      <c r="H654" s="20">
        <v>5</v>
      </c>
      <c r="I654" s="20" t="s">
        <v>2098</v>
      </c>
      <c r="J654" s="17" t="s">
        <v>2099</v>
      </c>
      <c r="K654" s="20">
        <v>100</v>
      </c>
      <c r="L654" s="15" t="str">
        <f t="shared" si="10"/>
        <v>(653, 'Rain Dance' ,3, 'Non-Damage Dealing',null,null,5, 'Makes it rain for 5 turns.',100),</v>
      </c>
    </row>
    <row r="655" spans="1:12" x14ac:dyDescent="0.25">
      <c r="A655" s="15">
        <v>654</v>
      </c>
      <c r="B655" s="23" t="s">
        <v>2100</v>
      </c>
      <c r="C655" s="23">
        <v>1</v>
      </c>
      <c r="D655" s="23" t="s">
        <v>3553</v>
      </c>
      <c r="E655" s="17"/>
      <c r="F655" s="20" t="s">
        <v>3560</v>
      </c>
      <c r="G655" s="20" t="s">
        <v>3560</v>
      </c>
      <c r="H655" s="20">
        <v>10</v>
      </c>
      <c r="I655" s="20"/>
      <c r="J655" s="17" t="s">
        <v>1954</v>
      </c>
      <c r="K655" s="20">
        <v>100</v>
      </c>
      <c r="L655" s="15" t="str">
        <f t="shared" si="10"/>
        <v>(654, 'Recover' ,1, 'Non-Damage Dealing',null,null,10, 'User recovers half its max HP.',100),</v>
      </c>
    </row>
    <row r="656" spans="1:12" x14ac:dyDescent="0.25">
      <c r="A656" s="15">
        <v>655</v>
      </c>
      <c r="B656" s="23" t="s">
        <v>2101</v>
      </c>
      <c r="C656" s="23">
        <v>1</v>
      </c>
      <c r="D656" s="23" t="s">
        <v>3553</v>
      </c>
      <c r="E656" s="17"/>
      <c r="F656" s="20" t="s">
        <v>3560</v>
      </c>
      <c r="G656" s="20" t="s">
        <v>3560</v>
      </c>
      <c r="H656" s="20">
        <v>10</v>
      </c>
      <c r="I656" s="20"/>
      <c r="J656" s="17" t="s">
        <v>2102</v>
      </c>
      <c r="K656" s="20">
        <v>100</v>
      </c>
      <c r="L656" s="15" t="str">
        <f t="shared" si="10"/>
        <v>(655, 'Recycle' ,1, 'Non-Damage Dealing',null,null,10, 'User's used hold item is restored.',100),</v>
      </c>
    </row>
    <row r="657" spans="1:12" x14ac:dyDescent="0.25">
      <c r="A657" s="15">
        <v>656</v>
      </c>
      <c r="B657" s="23" t="s">
        <v>2103</v>
      </c>
      <c r="C657" s="23">
        <v>11</v>
      </c>
      <c r="D657" s="23" t="s">
        <v>3553</v>
      </c>
      <c r="E657" s="17"/>
      <c r="F657" s="20" t="s">
        <v>3560</v>
      </c>
      <c r="G657" s="20" t="s">
        <v>3560</v>
      </c>
      <c r="H657" s="20">
        <v>20</v>
      </c>
      <c r="I657" s="20" t="s">
        <v>2104</v>
      </c>
      <c r="J657" s="17" t="s">
        <v>2105</v>
      </c>
      <c r="K657" s="20">
        <v>100</v>
      </c>
      <c r="L657" s="15" t="str">
        <f t="shared" si="10"/>
        <v>(656, 'Reflect' ,11, 'Non-Damage Dealing',null,null,20, 'Halves damage from Physical attacks for 5 turns.',100),</v>
      </c>
    </row>
    <row r="658" spans="1:12" x14ac:dyDescent="0.25">
      <c r="A658" s="15">
        <v>657</v>
      </c>
      <c r="B658" s="23" t="s">
        <v>2106</v>
      </c>
      <c r="C658" s="23">
        <v>1</v>
      </c>
      <c r="D658" s="23" t="s">
        <v>3553</v>
      </c>
      <c r="E658" s="17"/>
      <c r="F658" s="20" t="s">
        <v>3560</v>
      </c>
      <c r="G658" s="20" t="s">
        <v>3560</v>
      </c>
      <c r="H658" s="20">
        <v>15</v>
      </c>
      <c r="I658" s="20"/>
      <c r="J658" s="17" t="s">
        <v>2107</v>
      </c>
      <c r="K658" s="20">
        <v>100</v>
      </c>
      <c r="L658" s="15" t="str">
        <f t="shared" si="10"/>
        <v>(657, 'Reflect Type' ,1, 'Non-Damage Dealing',null,null,15, 'User becomes the target's type.',100),</v>
      </c>
    </row>
    <row r="659" spans="1:12" x14ac:dyDescent="0.25">
      <c r="A659" s="15">
        <v>658</v>
      </c>
      <c r="B659" s="23" t="s">
        <v>2108</v>
      </c>
      <c r="C659" s="23">
        <v>1</v>
      </c>
      <c r="D659" s="23" t="s">
        <v>3553</v>
      </c>
      <c r="E659" s="17"/>
      <c r="F659" s="20" t="s">
        <v>3560</v>
      </c>
      <c r="G659" s="20" t="s">
        <v>3560</v>
      </c>
      <c r="H659" s="20">
        <v>20</v>
      </c>
      <c r="I659" s="20"/>
      <c r="J659" s="17" t="s">
        <v>2109</v>
      </c>
      <c r="K659" s="20">
        <v>100</v>
      </c>
      <c r="L659" s="15" t="str">
        <f t="shared" si="10"/>
        <v>(658, 'Refresh' ,1, 'Non-Damage Dealing',null,null,20, 'Cures paralysis, poison, and burns.',100),</v>
      </c>
    </row>
    <row r="660" spans="1:12" x14ac:dyDescent="0.25">
      <c r="A660" s="15">
        <v>659</v>
      </c>
      <c r="B660" s="23" t="s">
        <v>2110</v>
      </c>
      <c r="C660" s="23">
        <v>11</v>
      </c>
      <c r="D660" s="23" t="s">
        <v>3553</v>
      </c>
      <c r="E660" s="17"/>
      <c r="F660" s="20" t="s">
        <v>3560</v>
      </c>
      <c r="G660" s="20" t="s">
        <v>3560</v>
      </c>
      <c r="H660" s="20">
        <v>10</v>
      </c>
      <c r="I660" s="20" t="s">
        <v>2111</v>
      </c>
      <c r="J660" s="17" t="s">
        <v>2112</v>
      </c>
      <c r="K660" s="20">
        <v>100</v>
      </c>
      <c r="L660" s="15" t="str">
        <f t="shared" si="10"/>
        <v>(659, 'Rest' ,11, 'Non-Damage Dealing',null,null,10, 'User sleeps for 2 turns, but user is fully healed.',100),</v>
      </c>
    </row>
    <row r="661" spans="1:12" x14ac:dyDescent="0.25">
      <c r="A661" s="15">
        <v>660</v>
      </c>
      <c r="B661" s="23" t="s">
        <v>2113</v>
      </c>
      <c r="C661" s="23">
        <v>1</v>
      </c>
      <c r="D661" s="23" t="s">
        <v>3553</v>
      </c>
      <c r="E661" s="17"/>
      <c r="F661" s="20" t="s">
        <v>3560</v>
      </c>
      <c r="G661" s="20" t="s">
        <v>3560</v>
      </c>
      <c r="H661" s="20">
        <v>20</v>
      </c>
      <c r="I661" s="20"/>
      <c r="J661" s="17" t="s">
        <v>1062</v>
      </c>
      <c r="K661" s="20">
        <v>100</v>
      </c>
      <c r="L661" s="15" t="str">
        <f t="shared" si="10"/>
        <v>(660, 'Roar' ,1, 'Non-Damage Dealing',null,null,20, 'In battles, the opponent switches. In the wild, the Pokémon runs.',100),</v>
      </c>
    </row>
    <row r="662" spans="1:12" x14ac:dyDescent="0.25">
      <c r="A662" s="15">
        <v>661</v>
      </c>
      <c r="B662" s="23" t="s">
        <v>2114</v>
      </c>
      <c r="C662" s="23">
        <v>13</v>
      </c>
      <c r="D662" s="23" t="s">
        <v>3553</v>
      </c>
      <c r="E662" s="17"/>
      <c r="F662" s="20" t="s">
        <v>3560</v>
      </c>
      <c r="G662" s="20" t="s">
        <v>3560</v>
      </c>
      <c r="H662" s="20">
        <v>20</v>
      </c>
      <c r="I662" s="20"/>
      <c r="J662" s="17" t="s">
        <v>1790</v>
      </c>
      <c r="K662" s="20">
        <v>100</v>
      </c>
      <c r="L662" s="15" t="str">
        <f t="shared" si="10"/>
        <v>(661, 'Rock Polish' ,13, 'Non-Damage Dealing',null,null,20, 'Sharply raises user's Speed.',100),</v>
      </c>
    </row>
    <row r="663" spans="1:12" x14ac:dyDescent="0.25">
      <c r="A663" s="15">
        <v>662</v>
      </c>
      <c r="B663" s="23" t="s">
        <v>2115</v>
      </c>
      <c r="C663" s="23">
        <v>11</v>
      </c>
      <c r="D663" s="23" t="s">
        <v>3553</v>
      </c>
      <c r="E663" s="17"/>
      <c r="F663" s="20" t="s">
        <v>3560</v>
      </c>
      <c r="G663" s="20" t="s">
        <v>3560</v>
      </c>
      <c r="H663" s="20">
        <v>15</v>
      </c>
      <c r="I663" s="20"/>
      <c r="J663" s="17" t="s">
        <v>2116</v>
      </c>
      <c r="K663" s="20">
        <v>100</v>
      </c>
      <c r="L663" s="15" t="str">
        <f t="shared" si="10"/>
        <v>(662, 'Role Play' ,11, 'Non-Damage Dealing',null,null,15, 'User copies the opponent's Ability.',100),</v>
      </c>
    </row>
    <row r="664" spans="1:12" x14ac:dyDescent="0.25">
      <c r="A664" s="15">
        <v>663</v>
      </c>
      <c r="B664" s="23" t="s">
        <v>2117</v>
      </c>
      <c r="C664" s="23">
        <v>10</v>
      </c>
      <c r="D664" s="23" t="s">
        <v>3553</v>
      </c>
      <c r="E664" s="17"/>
      <c r="F664" s="20" t="s">
        <v>3560</v>
      </c>
      <c r="G664" s="20" t="s">
        <v>3560</v>
      </c>
      <c r="H664" s="20">
        <v>10</v>
      </c>
      <c r="I664" s="20"/>
      <c r="J664" s="17" t="s">
        <v>2118</v>
      </c>
      <c r="K664" s="20">
        <v>100</v>
      </c>
      <c r="L664" s="15" t="str">
        <f t="shared" si="10"/>
        <v>(663, 'Roost' ,10, 'Non-Damage Dealing',null,null,10, 'User recovers half of its max HP and loses the Flying type temporarily.',100),</v>
      </c>
    </row>
    <row r="665" spans="1:12" x14ac:dyDescent="0.25">
      <c r="A665" s="15">
        <v>664</v>
      </c>
      <c r="B665" s="23" t="s">
        <v>2119</v>
      </c>
      <c r="C665" s="23">
        <v>9</v>
      </c>
      <c r="D665" s="23" t="s">
        <v>3553</v>
      </c>
      <c r="E665" s="17"/>
      <c r="F665" s="20" t="s">
        <v>3560</v>
      </c>
      <c r="G665" s="20" t="s">
        <v>3560</v>
      </c>
      <c r="H665" s="20">
        <v>10</v>
      </c>
      <c r="I665" s="20"/>
      <c r="J665" s="17" t="s">
        <v>2120</v>
      </c>
      <c r="K665" s="20">
        <v>100</v>
      </c>
      <c r="L665" s="15" t="str">
        <f t="shared" si="10"/>
        <v>(664, 'Rototiller' ,9, 'Non-Damage Dealing',null,null,10, 'Raises Attack and Special Attack of Grass-types.',100),</v>
      </c>
    </row>
    <row r="666" spans="1:12" x14ac:dyDescent="0.25">
      <c r="A666" s="15">
        <v>665</v>
      </c>
      <c r="B666" s="23" t="s">
        <v>2121</v>
      </c>
      <c r="C666" s="23">
        <v>1</v>
      </c>
      <c r="D666" s="23" t="s">
        <v>3553</v>
      </c>
      <c r="E666" s="17"/>
      <c r="F666" s="20" t="s">
        <v>3560</v>
      </c>
      <c r="G666" s="20" t="s">
        <v>3560</v>
      </c>
      <c r="H666" s="20">
        <v>25</v>
      </c>
      <c r="I666" s="20" t="s">
        <v>2122</v>
      </c>
      <c r="J666" s="17" t="s">
        <v>2123</v>
      </c>
      <c r="K666" s="20">
        <v>100</v>
      </c>
      <c r="L666" s="15" t="str">
        <f t="shared" si="10"/>
        <v>(665, 'Safeguard' ,1, 'Non-Damage Dealing',null,null,25, 'The user's party is protected from status conditions.',100),</v>
      </c>
    </row>
    <row r="667" spans="1:12" x14ac:dyDescent="0.25">
      <c r="A667" s="15">
        <v>666</v>
      </c>
      <c r="B667" s="23" t="s">
        <v>2124</v>
      </c>
      <c r="C667" s="23">
        <v>9</v>
      </c>
      <c r="D667" s="23" t="s">
        <v>3553</v>
      </c>
      <c r="E667" s="17"/>
      <c r="F667" s="20" t="s">
        <v>3560</v>
      </c>
      <c r="G667" s="20">
        <v>100</v>
      </c>
      <c r="H667" s="20">
        <v>15</v>
      </c>
      <c r="I667" s="20"/>
      <c r="J667" s="17" t="s">
        <v>1655</v>
      </c>
      <c r="K667" s="20">
        <v>100</v>
      </c>
      <c r="L667" s="15" t="str">
        <f t="shared" si="10"/>
        <v>(666, 'Sand Attack' ,9, 'Non-Damage Dealing',null,100,15, 'Lowers opponent's Accuracy.',100),</v>
      </c>
    </row>
    <row r="668" spans="1:12" x14ac:dyDescent="0.25">
      <c r="A668" s="15">
        <v>667</v>
      </c>
      <c r="B668" s="23" t="s">
        <v>2125</v>
      </c>
      <c r="C668" s="23">
        <v>13</v>
      </c>
      <c r="D668" s="23" t="s">
        <v>3553</v>
      </c>
      <c r="E668" s="17"/>
      <c r="F668" s="20" t="s">
        <v>3560</v>
      </c>
      <c r="G668" s="20" t="s">
        <v>3560</v>
      </c>
      <c r="H668" s="20">
        <v>10</v>
      </c>
      <c r="I668" s="20" t="s">
        <v>2126</v>
      </c>
      <c r="J668" s="17" t="s">
        <v>2127</v>
      </c>
      <c r="K668" s="20">
        <v>100</v>
      </c>
      <c r="L668" s="15" t="str">
        <f t="shared" si="10"/>
        <v>(667, 'Sandstorm' ,13, 'Non-Damage Dealing',null,null,10, 'Creates a sandstorm for 5 turns.',100),</v>
      </c>
    </row>
    <row r="669" spans="1:12" x14ac:dyDescent="0.25">
      <c r="A669" s="15">
        <v>668</v>
      </c>
      <c r="B669" s="23" t="s">
        <v>2128</v>
      </c>
      <c r="C669" s="23">
        <v>1</v>
      </c>
      <c r="D669" s="23" t="s">
        <v>3553</v>
      </c>
      <c r="E669" s="17"/>
      <c r="F669" s="20" t="s">
        <v>3560</v>
      </c>
      <c r="G669" s="20">
        <v>100</v>
      </c>
      <c r="H669" s="20">
        <v>10</v>
      </c>
      <c r="I669" s="20" t="s">
        <v>2129</v>
      </c>
      <c r="J669" s="17" t="s">
        <v>1854</v>
      </c>
      <c r="K669" s="20">
        <v>100</v>
      </c>
      <c r="L669" s="15" t="str">
        <f t="shared" si="10"/>
        <v>(668, 'Scary Face' ,1, 'Non-Damage Dealing',null,100,10, 'Sharply lowers opponent's Speed.',100),</v>
      </c>
    </row>
    <row r="670" spans="1:12" x14ac:dyDescent="0.25">
      <c r="A670" s="15">
        <v>669</v>
      </c>
      <c r="B670" s="23" t="s">
        <v>2130</v>
      </c>
      <c r="C670" s="23">
        <v>1</v>
      </c>
      <c r="D670" s="23" t="s">
        <v>3553</v>
      </c>
      <c r="E670" s="17"/>
      <c r="F670" s="20" t="s">
        <v>3560</v>
      </c>
      <c r="G670" s="20">
        <v>85</v>
      </c>
      <c r="H670" s="20">
        <v>40</v>
      </c>
      <c r="I670" s="20" t="s">
        <v>2131</v>
      </c>
      <c r="J670" s="17" t="s">
        <v>2132</v>
      </c>
      <c r="K670" s="20">
        <v>100</v>
      </c>
      <c r="L670" s="15" t="str">
        <f t="shared" si="10"/>
        <v>(669, 'Screech' ,1, 'Non-Damage Dealing',null,85,40, 'Sharply lowers opponent's Defense.',100),</v>
      </c>
    </row>
    <row r="671" spans="1:12" x14ac:dyDescent="0.25">
      <c r="A671" s="15">
        <v>670</v>
      </c>
      <c r="B671" s="23" t="s">
        <v>2133</v>
      </c>
      <c r="C671" s="23">
        <v>1</v>
      </c>
      <c r="D671" s="23" t="s">
        <v>3553</v>
      </c>
      <c r="E671" s="17"/>
      <c r="F671" s="20" t="s">
        <v>3560</v>
      </c>
      <c r="G671" s="20" t="s">
        <v>3560</v>
      </c>
      <c r="H671" s="20">
        <v>30</v>
      </c>
      <c r="I671" s="20"/>
      <c r="J671" s="17" t="s">
        <v>1969</v>
      </c>
      <c r="K671" s="20">
        <v>100</v>
      </c>
      <c r="L671" s="15" t="str">
        <f t="shared" si="10"/>
        <v>(670, 'Sharpen' ,1, 'Non-Damage Dealing',null,null,30, 'Raises user's Attack.',100),</v>
      </c>
    </row>
    <row r="672" spans="1:12" x14ac:dyDescent="0.25">
      <c r="A672" s="15">
        <v>671</v>
      </c>
      <c r="B672" s="23" t="s">
        <v>2134</v>
      </c>
      <c r="C672" s="23">
        <v>1</v>
      </c>
      <c r="D672" s="23" t="s">
        <v>3553</v>
      </c>
      <c r="E672" s="17"/>
      <c r="F672" s="20" t="s">
        <v>3560</v>
      </c>
      <c r="G672" s="20" t="s">
        <v>3560</v>
      </c>
      <c r="H672" s="20">
        <v>15</v>
      </c>
      <c r="I672" s="20"/>
      <c r="J672" s="17" t="s">
        <v>2135</v>
      </c>
      <c r="K672" s="20">
        <v>100</v>
      </c>
      <c r="L672" s="15" t="str">
        <f t="shared" si="10"/>
        <v>(671, 'Shell Smash' ,1, 'Non-Damage Dealing',null,null,15, 'Sharply raises user's Attack, Special Attack and Speed but lowers Defense and Special Defense.',100),</v>
      </c>
    </row>
    <row r="673" spans="1:12" x14ac:dyDescent="0.25">
      <c r="A673" s="15">
        <v>672</v>
      </c>
      <c r="B673" s="23" t="s">
        <v>2136</v>
      </c>
      <c r="C673" s="23">
        <v>17</v>
      </c>
      <c r="D673" s="23" t="s">
        <v>3553</v>
      </c>
      <c r="E673" s="17"/>
      <c r="F673" s="20" t="s">
        <v>3560</v>
      </c>
      <c r="G673" s="20" t="s">
        <v>3560</v>
      </c>
      <c r="H673" s="20">
        <v>10</v>
      </c>
      <c r="I673" s="20"/>
      <c r="J673" s="17" t="s">
        <v>2137</v>
      </c>
      <c r="K673" s="20">
        <v>100</v>
      </c>
      <c r="L673" s="15" t="str">
        <f t="shared" si="10"/>
        <v>(672, 'Shift Gear' ,17, 'Non-Damage Dealing',null,null,10, 'Raises user's Attack and sharply raises Speed.',100),</v>
      </c>
    </row>
    <row r="674" spans="1:12" x14ac:dyDescent="0.25">
      <c r="A674" s="15">
        <v>673</v>
      </c>
      <c r="B674" s="23" t="s">
        <v>2138</v>
      </c>
      <c r="C674" s="23">
        <v>9</v>
      </c>
      <c r="D674" s="23" t="s">
        <v>3553</v>
      </c>
      <c r="E674" s="17"/>
      <c r="F674" s="20" t="s">
        <v>3560</v>
      </c>
      <c r="G674" s="20" t="s">
        <v>3560</v>
      </c>
      <c r="H674" s="20">
        <v>10</v>
      </c>
      <c r="I674" s="20"/>
      <c r="J674" s="17" t="s">
        <v>2139</v>
      </c>
      <c r="K674" s="20">
        <v>100</v>
      </c>
      <c r="L674" s="15" t="str">
        <f t="shared" si="10"/>
        <v>(673, 'Shore Up' ,9, 'Non-Damage Dealing',null,null,10, 'The user regains up to half of its max HP. It restores more HP in a sandstorm.',100),</v>
      </c>
    </row>
    <row r="675" spans="1:12" x14ac:dyDescent="0.25">
      <c r="A675" s="15">
        <v>674</v>
      </c>
      <c r="B675" s="23" t="s">
        <v>2140</v>
      </c>
      <c r="C675" s="23">
        <v>1</v>
      </c>
      <c r="D675" s="23" t="s">
        <v>3553</v>
      </c>
      <c r="E675" s="17"/>
      <c r="F675" s="20" t="s">
        <v>3560</v>
      </c>
      <c r="G675" s="20">
        <v>100</v>
      </c>
      <c r="H675" s="20">
        <v>15</v>
      </c>
      <c r="I675" s="20"/>
      <c r="J675" s="17" t="s">
        <v>2141</v>
      </c>
      <c r="K675" s="20">
        <v>100</v>
      </c>
      <c r="L675" s="15" t="str">
        <f t="shared" si="10"/>
        <v>(674, 'Simple Beam' ,1, 'Non-Damage Dealing',null,100,15, 'Changes target's ability to Simple.',100),</v>
      </c>
    </row>
    <row r="676" spans="1:12" x14ac:dyDescent="0.25">
      <c r="A676" s="15">
        <v>675</v>
      </c>
      <c r="B676" s="23" t="s">
        <v>2142</v>
      </c>
      <c r="C676" s="23">
        <v>1</v>
      </c>
      <c r="D676" s="23" t="s">
        <v>3553</v>
      </c>
      <c r="E676" s="17"/>
      <c r="F676" s="20" t="s">
        <v>3560</v>
      </c>
      <c r="G676" s="20">
        <v>55</v>
      </c>
      <c r="H676" s="20">
        <v>15</v>
      </c>
      <c r="I676" s="20"/>
      <c r="J676" s="17" t="s">
        <v>1926</v>
      </c>
      <c r="K676" s="20">
        <v>100</v>
      </c>
      <c r="L676" s="15" t="str">
        <f t="shared" si="10"/>
        <v>(675, 'Sing' ,1, 'Non-Damage Dealing',null,55,15, 'Puts opponent to sleep.',100),</v>
      </c>
    </row>
    <row r="677" spans="1:12" x14ac:dyDescent="0.25">
      <c r="A677" s="15">
        <v>676</v>
      </c>
      <c r="B677" s="23" t="s">
        <v>2143</v>
      </c>
      <c r="C677" s="23">
        <v>1</v>
      </c>
      <c r="D677" s="23" t="s">
        <v>3553</v>
      </c>
      <c r="E677" s="17"/>
      <c r="F677" s="20" t="s">
        <v>3560</v>
      </c>
      <c r="G677" s="20" t="s">
        <v>3560</v>
      </c>
      <c r="H677" s="20">
        <v>1</v>
      </c>
      <c r="I677" s="20"/>
      <c r="J677" s="17" t="s">
        <v>2144</v>
      </c>
      <c r="K677" s="20">
        <v>100</v>
      </c>
      <c r="L677" s="15" t="str">
        <f t="shared" si="10"/>
        <v>(676, 'Sketch' ,1, 'Non-Damage Dealing',null,null,1, 'Permanently copies the opponent's last move.',100),</v>
      </c>
    </row>
    <row r="678" spans="1:12" x14ac:dyDescent="0.25">
      <c r="A678" s="15">
        <v>677</v>
      </c>
      <c r="B678" s="23" t="s">
        <v>2145</v>
      </c>
      <c r="C678" s="23">
        <v>11</v>
      </c>
      <c r="D678" s="23" t="s">
        <v>3553</v>
      </c>
      <c r="E678" s="17"/>
      <c r="F678" s="20" t="s">
        <v>3560</v>
      </c>
      <c r="G678" s="20" t="s">
        <v>3560</v>
      </c>
      <c r="H678" s="20">
        <v>10</v>
      </c>
      <c r="I678" s="20"/>
      <c r="J678" s="17" t="s">
        <v>2146</v>
      </c>
      <c r="K678" s="20">
        <v>100</v>
      </c>
      <c r="L678" s="15" t="str">
        <f t="shared" si="10"/>
        <v>(677, 'Skill Swap' ,11, 'Non-Damage Dealing',null,null,10, 'The user swaps Abilities with the opponent.',100),</v>
      </c>
    </row>
    <row r="679" spans="1:12" x14ac:dyDescent="0.25">
      <c r="A679" s="15">
        <v>678</v>
      </c>
      <c r="B679" s="23" t="s">
        <v>2147</v>
      </c>
      <c r="C679" s="23">
        <v>1</v>
      </c>
      <c r="D679" s="23" t="s">
        <v>3553</v>
      </c>
      <c r="E679" s="17"/>
      <c r="F679" s="20" t="s">
        <v>3560</v>
      </c>
      <c r="G679" s="20" t="s">
        <v>3560</v>
      </c>
      <c r="H679" s="20">
        <v>10</v>
      </c>
      <c r="I679" s="20"/>
      <c r="J679" s="17" t="s">
        <v>1954</v>
      </c>
      <c r="K679" s="20">
        <v>100</v>
      </c>
      <c r="L679" s="15" t="str">
        <f t="shared" si="10"/>
        <v>(678, 'Slack Off' ,1, 'Non-Damage Dealing',null,null,10, 'User recovers half its max HP.',100),</v>
      </c>
    </row>
    <row r="680" spans="1:12" x14ac:dyDescent="0.25">
      <c r="A680" s="15">
        <v>679</v>
      </c>
      <c r="B680" s="23" t="s">
        <v>2148</v>
      </c>
      <c r="C680" s="23">
        <v>5</v>
      </c>
      <c r="D680" s="23" t="s">
        <v>3553</v>
      </c>
      <c r="E680" s="17"/>
      <c r="F680" s="20" t="s">
        <v>3560</v>
      </c>
      <c r="G680" s="20">
        <v>75</v>
      </c>
      <c r="H680" s="20">
        <v>15</v>
      </c>
      <c r="I680" s="20"/>
      <c r="J680" s="17" t="s">
        <v>1926</v>
      </c>
      <c r="K680" s="20">
        <v>100</v>
      </c>
      <c r="L680" s="15" t="str">
        <f t="shared" si="10"/>
        <v>(679, 'Sleep Powder' ,5, 'Non-Damage Dealing',null,75,15, 'Puts opponent to sleep.',100),</v>
      </c>
    </row>
    <row r="681" spans="1:12" x14ac:dyDescent="0.25">
      <c r="A681" s="15">
        <v>680</v>
      </c>
      <c r="B681" s="23" t="s">
        <v>2149</v>
      </c>
      <c r="C681" s="23">
        <v>1</v>
      </c>
      <c r="D681" s="23" t="s">
        <v>3553</v>
      </c>
      <c r="E681" s="17"/>
      <c r="F681" s="20" t="s">
        <v>3560</v>
      </c>
      <c r="G681" s="20" t="s">
        <v>3560</v>
      </c>
      <c r="H681" s="20">
        <v>10</v>
      </c>
      <c r="I681" s="20"/>
      <c r="J681" s="17" t="s">
        <v>2150</v>
      </c>
      <c r="K681" s="20">
        <v>100</v>
      </c>
      <c r="L681" s="15" t="str">
        <f t="shared" si="10"/>
        <v>(680, 'Sleep Talk' ,1, 'Non-Damage Dealing',null,null,10, 'User performs one of its own moves while sleeping.',100),</v>
      </c>
    </row>
    <row r="682" spans="1:12" x14ac:dyDescent="0.25">
      <c r="A682" s="15">
        <v>681</v>
      </c>
      <c r="B682" s="23" t="s">
        <v>2151</v>
      </c>
      <c r="C682" s="23">
        <v>1</v>
      </c>
      <c r="D682" s="23" t="s">
        <v>3553</v>
      </c>
      <c r="E682" s="17"/>
      <c r="F682" s="20" t="s">
        <v>3560</v>
      </c>
      <c r="G682" s="20">
        <v>100</v>
      </c>
      <c r="H682" s="20">
        <v>20</v>
      </c>
      <c r="I682" s="20"/>
      <c r="J682" s="17" t="s">
        <v>1655</v>
      </c>
      <c r="K682" s="20">
        <v>100</v>
      </c>
      <c r="L682" s="15" t="str">
        <f t="shared" si="10"/>
        <v>(681, 'Smokescreen' ,1, 'Non-Damage Dealing',null,100,20, 'Lowers opponent's Accuracy.',100),</v>
      </c>
    </row>
    <row r="683" spans="1:12" x14ac:dyDescent="0.25">
      <c r="A683" s="15">
        <v>682</v>
      </c>
      <c r="B683" s="23" t="s">
        <v>2152</v>
      </c>
      <c r="C683" s="23">
        <v>16</v>
      </c>
      <c r="D683" s="23" t="s">
        <v>3553</v>
      </c>
      <c r="E683" s="17"/>
      <c r="F683" s="20" t="s">
        <v>3560</v>
      </c>
      <c r="G683" s="20" t="s">
        <v>3560</v>
      </c>
      <c r="H683" s="20">
        <v>10</v>
      </c>
      <c r="I683" s="20"/>
      <c r="J683" s="17" t="s">
        <v>2153</v>
      </c>
      <c r="K683" s="20">
        <v>100</v>
      </c>
      <c r="L683" s="15" t="str">
        <f t="shared" si="10"/>
        <v>(682, 'Snatch' ,16, 'Non-Damage Dealing',null,null,10, 'Steals the effects of the opponent's next move.',100),</v>
      </c>
    </row>
    <row r="684" spans="1:12" x14ac:dyDescent="0.25">
      <c r="A684" s="15">
        <v>683</v>
      </c>
      <c r="B684" s="23" t="s">
        <v>2154</v>
      </c>
      <c r="C684" s="23">
        <v>3</v>
      </c>
      <c r="D684" s="23" t="s">
        <v>3553</v>
      </c>
      <c r="E684" s="17"/>
      <c r="F684" s="20" t="s">
        <v>3560</v>
      </c>
      <c r="G684" s="20">
        <v>100</v>
      </c>
      <c r="H684" s="20">
        <v>20</v>
      </c>
      <c r="I684" s="20"/>
      <c r="J684" s="17" t="s">
        <v>2155</v>
      </c>
      <c r="K684" s="20">
        <v>100</v>
      </c>
      <c r="L684" s="15" t="str">
        <f t="shared" si="10"/>
        <v>(683, 'Soak' ,3, 'Non-Damage Dealing',null,100,20, 'Changes the target's type to water.',100),</v>
      </c>
    </row>
    <row r="685" spans="1:12" x14ac:dyDescent="0.25">
      <c r="A685" s="15">
        <v>684</v>
      </c>
      <c r="B685" s="23" t="s">
        <v>2156</v>
      </c>
      <c r="C685" s="23">
        <v>1</v>
      </c>
      <c r="D685" s="23" t="s">
        <v>3553</v>
      </c>
      <c r="E685" s="17"/>
      <c r="F685" s="20" t="s">
        <v>3560</v>
      </c>
      <c r="G685" s="20" t="s">
        <v>3560</v>
      </c>
      <c r="H685" s="20">
        <v>10</v>
      </c>
      <c r="I685" s="20"/>
      <c r="J685" s="17" t="s">
        <v>1954</v>
      </c>
      <c r="K685" s="20">
        <v>100</v>
      </c>
      <c r="L685" s="15" t="str">
        <f t="shared" si="10"/>
        <v>(684, 'Soft-Boiled' ,1, 'Non-Damage Dealing',null,null,10, 'User recovers half its max HP.',100),</v>
      </c>
    </row>
    <row r="686" spans="1:12" x14ac:dyDescent="0.25">
      <c r="A686" s="15">
        <v>685</v>
      </c>
      <c r="B686" s="23" t="s">
        <v>2157</v>
      </c>
      <c r="C686" s="23">
        <v>11</v>
      </c>
      <c r="D686" s="23" t="s">
        <v>3553</v>
      </c>
      <c r="E686" s="17"/>
      <c r="F686" s="20" t="s">
        <v>3560</v>
      </c>
      <c r="G686" s="20" t="s">
        <v>3560</v>
      </c>
      <c r="H686" s="20">
        <v>10</v>
      </c>
      <c r="I686" s="20" t="s">
        <v>2158</v>
      </c>
      <c r="J686" s="17" t="s">
        <v>2159</v>
      </c>
      <c r="K686" s="20">
        <v>100</v>
      </c>
      <c r="L686" s="15" t="str">
        <f t="shared" si="10"/>
        <v>(685, 'Speed Swap' ,11, 'Non-Damage Dealing',null,null,10, 'The user exchanges Speed stats with the target.',100),</v>
      </c>
    </row>
    <row r="687" spans="1:12" x14ac:dyDescent="0.25">
      <c r="A687" s="15">
        <v>686</v>
      </c>
      <c r="B687" s="23" t="s">
        <v>2160</v>
      </c>
      <c r="C687" s="23">
        <v>12</v>
      </c>
      <c r="D687" s="23" t="s">
        <v>3553</v>
      </c>
      <c r="E687" s="17"/>
      <c r="F687" s="20" t="s">
        <v>3560</v>
      </c>
      <c r="G687" s="20" t="s">
        <v>3560</v>
      </c>
      <c r="H687" s="20">
        <v>10</v>
      </c>
      <c r="I687" s="20"/>
      <c r="J687" s="17" t="s">
        <v>2161</v>
      </c>
      <c r="K687" s="20">
        <v>100</v>
      </c>
      <c r="L687" s="15" t="str">
        <f t="shared" si="10"/>
        <v>(686, 'Spider Web' ,12, 'Non-Damage Dealing',null,null,10, 'Opponent cannot escape/switch.',100),</v>
      </c>
    </row>
    <row r="688" spans="1:12" x14ac:dyDescent="0.25">
      <c r="A688" s="15">
        <v>687</v>
      </c>
      <c r="B688" s="23" t="s">
        <v>2162</v>
      </c>
      <c r="C688" s="23">
        <v>9</v>
      </c>
      <c r="D688" s="23" t="s">
        <v>3553</v>
      </c>
      <c r="E688" s="17"/>
      <c r="F688" s="20" t="s">
        <v>3560</v>
      </c>
      <c r="G688" s="20" t="s">
        <v>3560</v>
      </c>
      <c r="H688" s="20">
        <v>20</v>
      </c>
      <c r="I688" s="20"/>
      <c r="J688" s="17" t="s">
        <v>2163</v>
      </c>
      <c r="K688" s="20">
        <v>100</v>
      </c>
      <c r="L688" s="15" t="str">
        <f t="shared" si="10"/>
        <v>(687, 'Spikes' ,9, 'Non-Damage Dealing',null,null,20, 'Hurts opponents when they switch into battle.',100),</v>
      </c>
    </row>
    <row r="689" spans="1:12" x14ac:dyDescent="0.25">
      <c r="A689" s="15">
        <v>688</v>
      </c>
      <c r="B689" s="23" t="s">
        <v>2164</v>
      </c>
      <c r="C689" s="23">
        <v>5</v>
      </c>
      <c r="D689" s="23" t="s">
        <v>3553</v>
      </c>
      <c r="E689" s="17"/>
      <c r="F689" s="20" t="s">
        <v>3560</v>
      </c>
      <c r="G689" s="20" t="s">
        <v>3560</v>
      </c>
      <c r="H689" s="20">
        <v>10</v>
      </c>
      <c r="I689" s="20"/>
      <c r="J689" s="17" t="s">
        <v>2165</v>
      </c>
      <c r="K689" s="20">
        <v>100</v>
      </c>
      <c r="L689" s="15" t="str">
        <f t="shared" si="10"/>
        <v>(688, 'Spiky Shield' ,5, 'Non-Damage Dealing',null,null,10, 'Protects the user and inflicts damage on contact.',100),</v>
      </c>
    </row>
    <row r="690" spans="1:12" x14ac:dyDescent="0.25">
      <c r="A690" s="15">
        <v>689</v>
      </c>
      <c r="B690" s="23" t="s">
        <v>2166</v>
      </c>
      <c r="C690" s="23">
        <v>14</v>
      </c>
      <c r="D690" s="23" t="s">
        <v>3553</v>
      </c>
      <c r="E690" s="17"/>
      <c r="F690" s="20" t="s">
        <v>3560</v>
      </c>
      <c r="G690" s="20">
        <v>100</v>
      </c>
      <c r="H690" s="20">
        <v>10</v>
      </c>
      <c r="I690" s="20"/>
      <c r="J690" s="17" t="s">
        <v>2167</v>
      </c>
      <c r="K690" s="20">
        <v>100</v>
      </c>
      <c r="L690" s="15" t="str">
        <f t="shared" si="10"/>
        <v>(689, 'Spite' ,14, 'Non-Damage Dealing',null,100,10, 'The opponent's last move loses 2-5 PP.',100),</v>
      </c>
    </row>
    <row r="691" spans="1:12" x14ac:dyDescent="0.25">
      <c r="A691" s="15">
        <v>690</v>
      </c>
      <c r="B691" s="23" t="s">
        <v>2168</v>
      </c>
      <c r="C691" s="23">
        <v>1</v>
      </c>
      <c r="D691" s="23" t="s">
        <v>3553</v>
      </c>
      <c r="E691" s="17"/>
      <c r="F691" s="20" t="s">
        <v>3560</v>
      </c>
      <c r="G691" s="20" t="s">
        <v>3560</v>
      </c>
      <c r="H691" s="20">
        <v>40</v>
      </c>
      <c r="I691" s="20"/>
      <c r="J691" s="17" t="s">
        <v>2169</v>
      </c>
      <c r="K691" s="20">
        <v>100</v>
      </c>
      <c r="L691" s="15" t="str">
        <f t="shared" si="10"/>
        <v>(690, 'Splash' ,1, 'Non-Damage Dealing',null,null,40, 'Doesn't do ANYTHING.',100),</v>
      </c>
    </row>
    <row r="692" spans="1:12" x14ac:dyDescent="0.25">
      <c r="A692" s="15">
        <v>691</v>
      </c>
      <c r="B692" s="23" t="s">
        <v>2170</v>
      </c>
      <c r="C692" s="23">
        <v>5</v>
      </c>
      <c r="D692" s="23" t="s">
        <v>3553</v>
      </c>
      <c r="E692" s="17"/>
      <c r="F692" s="20" t="s">
        <v>3560</v>
      </c>
      <c r="G692" s="20">
        <v>100</v>
      </c>
      <c r="H692" s="20">
        <v>15</v>
      </c>
      <c r="I692" s="20"/>
      <c r="J692" s="17" t="s">
        <v>1926</v>
      </c>
      <c r="K692" s="20">
        <v>100</v>
      </c>
      <c r="L692" s="15" t="str">
        <f t="shared" si="10"/>
        <v>(691, 'Spore' ,5, 'Non-Damage Dealing',null,100,15, 'Puts opponent to sleep.',100),</v>
      </c>
    </row>
    <row r="693" spans="1:12" x14ac:dyDescent="0.25">
      <c r="A693" s="15">
        <v>692</v>
      </c>
      <c r="B693" s="23" t="s">
        <v>2171</v>
      </c>
      <c r="C693" s="23">
        <v>1</v>
      </c>
      <c r="D693" s="23" t="s">
        <v>3553</v>
      </c>
      <c r="E693" s="17"/>
      <c r="F693" s="20" t="s">
        <v>3560</v>
      </c>
      <c r="G693" s="20" t="s">
        <v>3560</v>
      </c>
      <c r="H693" s="20">
        <v>15</v>
      </c>
      <c r="I693" s="20"/>
      <c r="J693" s="17" t="s">
        <v>2172</v>
      </c>
      <c r="K693" s="20">
        <v>100</v>
      </c>
      <c r="L693" s="15" t="str">
        <f t="shared" si="10"/>
        <v>(692, 'Spotlight' ,1, 'Non-Damage Dealing',null,null,15, 'The user shines a spotlight on the target so that only the target will be attacked during the turn.',100),</v>
      </c>
    </row>
    <row r="694" spans="1:12" x14ac:dyDescent="0.25">
      <c r="A694" s="15">
        <v>693</v>
      </c>
      <c r="B694" s="23" t="s">
        <v>2173</v>
      </c>
      <c r="C694" s="23">
        <v>13</v>
      </c>
      <c r="D694" s="23" t="s">
        <v>3553</v>
      </c>
      <c r="E694" s="17"/>
      <c r="F694" s="20" t="s">
        <v>3560</v>
      </c>
      <c r="G694" s="20" t="s">
        <v>3560</v>
      </c>
      <c r="H694" s="20">
        <v>20</v>
      </c>
      <c r="I694" s="20"/>
      <c r="J694" s="17" t="s">
        <v>2174</v>
      </c>
      <c r="K694" s="20">
        <v>100</v>
      </c>
      <c r="L694" s="15" t="str">
        <f t="shared" si="10"/>
        <v>(693, 'Stealth Rock' ,13, 'Non-Damage Dealing',null,null,20, 'Damages opponent switching into battle.',100),</v>
      </c>
    </row>
    <row r="695" spans="1:12" x14ac:dyDescent="0.25">
      <c r="A695" s="15">
        <v>694</v>
      </c>
      <c r="B695" s="23" t="s">
        <v>2175</v>
      </c>
      <c r="C695" s="23">
        <v>12</v>
      </c>
      <c r="D695" s="23" t="s">
        <v>3553</v>
      </c>
      <c r="E695" s="17"/>
      <c r="F695" s="20" t="s">
        <v>3560</v>
      </c>
      <c r="G695" s="20" t="s">
        <v>3560</v>
      </c>
      <c r="H695" s="20">
        <v>20</v>
      </c>
      <c r="I695" s="20"/>
      <c r="J695" s="17" t="s">
        <v>2176</v>
      </c>
      <c r="K695" s="20">
        <v>100</v>
      </c>
      <c r="L695" s="15" t="str">
        <f t="shared" si="10"/>
        <v>(694, 'Sticky Web' ,12, 'Non-Damage Dealing',null,null,20, 'Lowers opponent's Speed when switching into battle.',100),</v>
      </c>
    </row>
    <row r="696" spans="1:12" x14ac:dyDescent="0.25">
      <c r="A696" s="15">
        <v>695</v>
      </c>
      <c r="B696" s="23" t="s">
        <v>2177</v>
      </c>
      <c r="C696" s="23">
        <v>1</v>
      </c>
      <c r="D696" s="23" t="s">
        <v>3553</v>
      </c>
      <c r="E696" s="17"/>
      <c r="F696" s="20" t="s">
        <v>3560</v>
      </c>
      <c r="G696" s="20" t="s">
        <v>3560</v>
      </c>
      <c r="H696" s="20">
        <v>20</v>
      </c>
      <c r="I696" s="20"/>
      <c r="J696" s="17" t="s">
        <v>2178</v>
      </c>
      <c r="K696" s="20">
        <v>100</v>
      </c>
      <c r="L696" s="15" t="str">
        <f t="shared" si="10"/>
        <v>(695, 'Stockpile' ,1, 'Non-Damage Dealing',null,null,20, 'Stores energy for use with Spit Up and Swallow.',100),</v>
      </c>
    </row>
    <row r="697" spans="1:12" x14ac:dyDescent="0.25">
      <c r="A697" s="15">
        <v>696</v>
      </c>
      <c r="B697" s="23" t="s">
        <v>2179</v>
      </c>
      <c r="C697" s="23">
        <v>5</v>
      </c>
      <c r="D697" s="23" t="s">
        <v>3553</v>
      </c>
      <c r="E697" s="17"/>
      <c r="F697" s="20" t="s">
        <v>3560</v>
      </c>
      <c r="G697" s="20">
        <v>100</v>
      </c>
      <c r="H697" s="20">
        <v>10</v>
      </c>
      <c r="I697" s="20"/>
      <c r="J697" s="17" t="s">
        <v>2180</v>
      </c>
      <c r="K697" s="20">
        <v>100</v>
      </c>
      <c r="L697" s="15" t="str">
        <f t="shared" si="10"/>
        <v>(696, 'Strength Sap' ,5, 'Non-Damage Dealing',null,100,10, 'The user restores its HP by the same amount as the target's Attack stat. It also lowers the target's Attack stat.',100),</v>
      </c>
    </row>
    <row r="698" spans="1:12" x14ac:dyDescent="0.25">
      <c r="A698" s="15">
        <v>697</v>
      </c>
      <c r="B698" s="23" t="s">
        <v>2181</v>
      </c>
      <c r="C698" s="23">
        <v>12</v>
      </c>
      <c r="D698" s="23" t="s">
        <v>3553</v>
      </c>
      <c r="E698" s="17"/>
      <c r="F698" s="20" t="s">
        <v>3560</v>
      </c>
      <c r="G698" s="20">
        <v>95</v>
      </c>
      <c r="H698" s="20">
        <v>40</v>
      </c>
      <c r="I698" s="20"/>
      <c r="J698" s="17" t="s">
        <v>1854</v>
      </c>
      <c r="K698" s="20">
        <v>100</v>
      </c>
      <c r="L698" s="15" t="str">
        <f t="shared" si="10"/>
        <v>(697, 'String Shot' ,12, 'Non-Damage Dealing',null,95,40, 'Sharply lowers opponent's Speed.',100),</v>
      </c>
    </row>
    <row r="699" spans="1:12" x14ac:dyDescent="0.25">
      <c r="A699" s="15">
        <v>698</v>
      </c>
      <c r="B699" s="23" t="s">
        <v>2182</v>
      </c>
      <c r="C699" s="23">
        <v>1</v>
      </c>
      <c r="D699" s="23" t="s">
        <v>3553</v>
      </c>
      <c r="E699" s="17"/>
      <c r="F699" s="20" t="s">
        <v>3560</v>
      </c>
      <c r="G699" s="20" t="s">
        <v>3560</v>
      </c>
      <c r="H699" s="20">
        <v>10</v>
      </c>
      <c r="I699" s="20"/>
      <c r="J699" s="17" t="s">
        <v>2183</v>
      </c>
      <c r="K699" s="20">
        <v>100</v>
      </c>
      <c r="L699" s="15" t="str">
        <f t="shared" si="10"/>
        <v>(698, 'Stuff Cheeks' ,1, 'Non-Damage Dealing',null,null,10, 'The user eats its held Berry, then sharply raises its Defense stat.',100),</v>
      </c>
    </row>
    <row r="700" spans="1:12" x14ac:dyDescent="0.25">
      <c r="A700" s="15">
        <v>699</v>
      </c>
      <c r="B700" s="23" t="s">
        <v>2184</v>
      </c>
      <c r="C700" s="23">
        <v>5</v>
      </c>
      <c r="D700" s="23" t="s">
        <v>3553</v>
      </c>
      <c r="E700" s="17"/>
      <c r="F700" s="20" t="s">
        <v>3560</v>
      </c>
      <c r="G700" s="20">
        <v>75</v>
      </c>
      <c r="H700" s="20">
        <v>30</v>
      </c>
      <c r="I700" s="20"/>
      <c r="J700" s="17" t="s">
        <v>1277</v>
      </c>
      <c r="K700" s="20">
        <v>100</v>
      </c>
      <c r="L700" s="15" t="str">
        <f t="shared" si="10"/>
        <v>(699, 'Stun Spore' ,5, 'Non-Damage Dealing',null,75,30, 'Paralyzes opponent.',100),</v>
      </c>
    </row>
    <row r="701" spans="1:12" x14ac:dyDescent="0.25">
      <c r="A701" s="15">
        <v>700</v>
      </c>
      <c r="B701" s="23" t="s">
        <v>2185</v>
      </c>
      <c r="C701" s="23">
        <v>1</v>
      </c>
      <c r="D701" s="23" t="s">
        <v>3553</v>
      </c>
      <c r="E701" s="17"/>
      <c r="F701" s="20" t="s">
        <v>3560</v>
      </c>
      <c r="G701" s="20" t="s">
        <v>3560</v>
      </c>
      <c r="H701" s="20">
        <v>10</v>
      </c>
      <c r="I701" s="20"/>
      <c r="J701" s="17" t="s">
        <v>2186</v>
      </c>
      <c r="K701" s="20">
        <v>100</v>
      </c>
      <c r="L701" s="15" t="str">
        <f t="shared" si="10"/>
        <v>(700, 'Substitute' ,1, 'Non-Damage Dealing',null,null,10, 'Uses HP to creates a decoy that takes hits.',100),</v>
      </c>
    </row>
    <row r="702" spans="1:12" x14ac:dyDescent="0.25">
      <c r="A702" s="15">
        <v>701</v>
      </c>
      <c r="B702" s="23" t="s">
        <v>2187</v>
      </c>
      <c r="C702" s="23">
        <v>2</v>
      </c>
      <c r="D702" s="23" t="s">
        <v>3553</v>
      </c>
      <c r="E702" s="17"/>
      <c r="F702" s="20" t="s">
        <v>3560</v>
      </c>
      <c r="G702" s="20" t="s">
        <v>3560</v>
      </c>
      <c r="H702" s="20">
        <v>5</v>
      </c>
      <c r="I702" s="20" t="s">
        <v>2188</v>
      </c>
      <c r="J702" s="17" t="s">
        <v>2189</v>
      </c>
      <c r="K702" s="20">
        <v>100</v>
      </c>
      <c r="L702" s="15" t="str">
        <f t="shared" si="10"/>
        <v>(701, 'Sunny Day' ,2, 'Non-Damage Dealing',null,null,5, 'Makes it sunny for 5 turns.',100),</v>
      </c>
    </row>
    <row r="703" spans="1:12" x14ac:dyDescent="0.25">
      <c r="A703" s="15">
        <v>702</v>
      </c>
      <c r="B703" s="23" t="s">
        <v>2190</v>
      </c>
      <c r="C703" s="23">
        <v>1</v>
      </c>
      <c r="D703" s="23" t="s">
        <v>3553</v>
      </c>
      <c r="E703" s="17"/>
      <c r="F703" s="20" t="s">
        <v>3560</v>
      </c>
      <c r="G703" s="20">
        <v>55</v>
      </c>
      <c r="H703" s="20">
        <v>20</v>
      </c>
      <c r="I703" s="20"/>
      <c r="J703" s="17" t="s">
        <v>1116</v>
      </c>
      <c r="K703" s="20">
        <v>100</v>
      </c>
      <c r="L703" s="15" t="str">
        <f t="shared" si="10"/>
        <v>(702, 'Supersonic' ,1, 'Non-Damage Dealing',null,55,20, 'Confuses opponent.',100),</v>
      </c>
    </row>
    <row r="704" spans="1:12" x14ac:dyDescent="0.25">
      <c r="A704" s="15">
        <v>703</v>
      </c>
      <c r="B704" s="23" t="s">
        <v>2191</v>
      </c>
      <c r="C704" s="23">
        <v>1</v>
      </c>
      <c r="D704" s="23" t="s">
        <v>3553</v>
      </c>
      <c r="E704" s="17"/>
      <c r="F704" s="20" t="s">
        <v>3560</v>
      </c>
      <c r="G704" s="20">
        <v>85</v>
      </c>
      <c r="H704" s="20">
        <v>15</v>
      </c>
      <c r="I704" s="20"/>
      <c r="J704" s="17" t="s">
        <v>2192</v>
      </c>
      <c r="K704" s="20">
        <v>100</v>
      </c>
      <c r="L704" s="15" t="str">
        <f t="shared" si="10"/>
        <v>(703, 'Swagger' ,1, 'Non-Damage Dealing',null,85,15, 'Opponent becomes confused, but its Attack is sharply raised.',100),</v>
      </c>
    </row>
    <row r="705" spans="1:12" x14ac:dyDescent="0.25">
      <c r="A705" s="15">
        <v>704</v>
      </c>
      <c r="B705" s="23" t="s">
        <v>2193</v>
      </c>
      <c r="C705" s="23">
        <v>1</v>
      </c>
      <c r="D705" s="23" t="s">
        <v>3553</v>
      </c>
      <c r="E705" s="17"/>
      <c r="F705" s="20" t="s">
        <v>3560</v>
      </c>
      <c r="G705" s="20" t="s">
        <v>3560</v>
      </c>
      <c r="H705" s="20">
        <v>10</v>
      </c>
      <c r="I705" s="20"/>
      <c r="J705" s="17" t="s">
        <v>2194</v>
      </c>
      <c r="K705" s="20">
        <v>100</v>
      </c>
      <c r="L705" s="15" t="str">
        <f t="shared" si="10"/>
        <v>(704, 'Swallow' ,1, 'Non-Damage Dealing',null,null,10, 'The more times the user has performed Stockpile, the more HP is recovered.',100),</v>
      </c>
    </row>
    <row r="706" spans="1:12" x14ac:dyDescent="0.25">
      <c r="A706" s="15">
        <v>705</v>
      </c>
      <c r="B706" s="23" t="s">
        <v>2195</v>
      </c>
      <c r="C706" s="23">
        <v>18</v>
      </c>
      <c r="D706" s="23" t="s">
        <v>3553</v>
      </c>
      <c r="E706" s="17"/>
      <c r="F706" s="20" t="s">
        <v>3560</v>
      </c>
      <c r="G706" s="20">
        <v>75</v>
      </c>
      <c r="H706" s="20">
        <v>10</v>
      </c>
      <c r="I706" s="20"/>
      <c r="J706" s="17" t="s">
        <v>1116</v>
      </c>
      <c r="K706" s="20">
        <v>100</v>
      </c>
      <c r="L706" s="15" t="str">
        <f t="shared" si="10"/>
        <v>(705, 'Sweet Kiss' ,18, 'Non-Damage Dealing',null,75,10, 'Confuses opponent.',100),</v>
      </c>
    </row>
    <row r="707" spans="1:12" x14ac:dyDescent="0.25">
      <c r="A707" s="15">
        <v>706</v>
      </c>
      <c r="B707" s="23" t="s">
        <v>2196</v>
      </c>
      <c r="C707" s="23">
        <v>1</v>
      </c>
      <c r="D707" s="23" t="s">
        <v>3553</v>
      </c>
      <c r="E707" s="17"/>
      <c r="F707" s="20" t="s">
        <v>3560</v>
      </c>
      <c r="G707" s="20" t="s">
        <v>3560</v>
      </c>
      <c r="H707" s="20">
        <v>20</v>
      </c>
      <c r="I707" s="20"/>
      <c r="J707" s="17" t="s">
        <v>2197</v>
      </c>
      <c r="K707" s="20">
        <v>100</v>
      </c>
      <c r="L707" s="15" t="str">
        <f t="shared" ref="L707:L742" si="11">"("&amp;A707&amp;", '"&amp;B707&amp;"' ,"&amp;C707&amp;", '"&amp;D707&amp;"',"&amp;F707&amp;","&amp;G707&amp;","&amp;H707&amp;", '"&amp;J707&amp;"',"&amp;K707&amp;"),"</f>
        <v>(706, 'Sweet Scent' ,1, 'Non-Damage Dealing',null,null,20, 'Lowers opponent's Evasiveness.',100),</v>
      </c>
    </row>
    <row r="708" spans="1:12" x14ac:dyDescent="0.25">
      <c r="A708" s="15">
        <v>707</v>
      </c>
      <c r="B708" s="23" t="s">
        <v>2198</v>
      </c>
      <c r="C708" s="23">
        <v>16</v>
      </c>
      <c r="D708" s="23" t="s">
        <v>3553</v>
      </c>
      <c r="E708" s="17"/>
      <c r="F708" s="20" t="s">
        <v>3560</v>
      </c>
      <c r="G708" s="20">
        <v>100</v>
      </c>
      <c r="H708" s="20">
        <v>15</v>
      </c>
      <c r="I708" s="20"/>
      <c r="J708" s="17" t="s">
        <v>2199</v>
      </c>
      <c r="K708" s="20">
        <v>100</v>
      </c>
      <c r="L708" s="15" t="str">
        <f t="shared" si="11"/>
        <v>(707, 'Switcheroo' ,16, 'Non-Damage Dealing',null,100,15, 'Swaps held items with the opponent.',100),</v>
      </c>
    </row>
    <row r="709" spans="1:12" x14ac:dyDescent="0.25">
      <c r="A709" s="15">
        <v>708</v>
      </c>
      <c r="B709" s="23" t="s">
        <v>2200</v>
      </c>
      <c r="C709" s="23">
        <v>1</v>
      </c>
      <c r="D709" s="23" t="s">
        <v>3553</v>
      </c>
      <c r="E709" s="17"/>
      <c r="F709" s="20" t="s">
        <v>3560</v>
      </c>
      <c r="G709" s="20" t="s">
        <v>3560</v>
      </c>
      <c r="H709" s="20">
        <v>20</v>
      </c>
      <c r="I709" s="20"/>
      <c r="J709" s="17" t="s">
        <v>2201</v>
      </c>
      <c r="K709" s="20">
        <v>100</v>
      </c>
      <c r="L709" s="15" t="str">
        <f t="shared" si="11"/>
        <v>(708, 'Swords Dance' ,1, 'Non-Damage Dealing',null,null,20, 'Sharply raises user's Attack.',100),</v>
      </c>
    </row>
    <row r="710" spans="1:12" x14ac:dyDescent="0.25">
      <c r="A710" s="15">
        <v>709</v>
      </c>
      <c r="B710" s="23" t="s">
        <v>2202</v>
      </c>
      <c r="C710" s="23">
        <v>5</v>
      </c>
      <c r="D710" s="23" t="s">
        <v>3553</v>
      </c>
      <c r="E710" s="17"/>
      <c r="F710" s="20" t="s">
        <v>3560</v>
      </c>
      <c r="G710" s="20" t="s">
        <v>3560</v>
      </c>
      <c r="H710" s="20">
        <v>5</v>
      </c>
      <c r="I710" s="20"/>
      <c r="J710" s="17" t="s">
        <v>2039</v>
      </c>
      <c r="K710" s="20">
        <v>100</v>
      </c>
      <c r="L710" s="15" t="str">
        <f t="shared" si="11"/>
        <v>(709, 'Synthesis' ,5, 'Non-Damage Dealing',null,null,5, 'User recovers HP. Amount varies with the weather.',100),</v>
      </c>
    </row>
    <row r="711" spans="1:12" x14ac:dyDescent="0.25">
      <c r="A711" s="15">
        <v>710</v>
      </c>
      <c r="B711" s="23" t="s">
        <v>2203</v>
      </c>
      <c r="C711" s="23">
        <v>12</v>
      </c>
      <c r="D711" s="23" t="s">
        <v>3553</v>
      </c>
      <c r="E711" s="17"/>
      <c r="F711" s="20" t="s">
        <v>3560</v>
      </c>
      <c r="G711" s="20" t="s">
        <v>3560</v>
      </c>
      <c r="H711" s="20">
        <v>20</v>
      </c>
      <c r="I711" s="20"/>
      <c r="J711" s="17" t="s">
        <v>2204</v>
      </c>
      <c r="K711" s="20">
        <v>100</v>
      </c>
      <c r="L711" s="15" t="str">
        <f t="shared" si="11"/>
        <v>(710, 'Tail Glow' ,12, 'Non-Damage Dealing',null,null,20, 'Drastically raises user's Special Attack.',100),</v>
      </c>
    </row>
    <row r="712" spans="1:12" x14ac:dyDescent="0.25">
      <c r="A712" s="15">
        <v>711</v>
      </c>
      <c r="B712" s="23" t="s">
        <v>2205</v>
      </c>
      <c r="C712" s="23">
        <v>1</v>
      </c>
      <c r="D712" s="23" t="s">
        <v>3553</v>
      </c>
      <c r="E712" s="17"/>
      <c r="F712" s="20" t="s">
        <v>3560</v>
      </c>
      <c r="G712" s="20">
        <v>100</v>
      </c>
      <c r="H712" s="20">
        <v>30</v>
      </c>
      <c r="I712" s="20"/>
      <c r="J712" s="17" t="s">
        <v>1988</v>
      </c>
      <c r="K712" s="20">
        <v>100</v>
      </c>
      <c r="L712" s="15" t="str">
        <f t="shared" si="11"/>
        <v>(711, 'Tail Whip' ,1, 'Non-Damage Dealing',null,100,30, 'Lowers opponent's Defense.',100),</v>
      </c>
    </row>
    <row r="713" spans="1:12" x14ac:dyDescent="0.25">
      <c r="A713" s="15">
        <v>712</v>
      </c>
      <c r="B713" s="23" t="s">
        <v>2206</v>
      </c>
      <c r="C713" s="23">
        <v>10</v>
      </c>
      <c r="D713" s="23" t="s">
        <v>3553</v>
      </c>
      <c r="E713" s="17"/>
      <c r="F713" s="20" t="s">
        <v>3560</v>
      </c>
      <c r="G713" s="20" t="s">
        <v>3560</v>
      </c>
      <c r="H713" s="20">
        <v>30</v>
      </c>
      <c r="I713" s="20"/>
      <c r="J713" s="17" t="s">
        <v>2207</v>
      </c>
      <c r="K713" s="20">
        <v>100</v>
      </c>
      <c r="L713" s="15" t="str">
        <f t="shared" si="11"/>
        <v>(712, 'Tailwind' ,10, 'Non-Damage Dealing',null,null,30, 'Doubles Speed for 4 turns.',100),</v>
      </c>
    </row>
    <row r="714" spans="1:12" x14ac:dyDescent="0.25">
      <c r="A714" s="15">
        <v>713</v>
      </c>
      <c r="B714" s="23" t="s">
        <v>2208</v>
      </c>
      <c r="C714" s="23">
        <v>13</v>
      </c>
      <c r="D714" s="23" t="s">
        <v>3553</v>
      </c>
      <c r="E714" s="17"/>
      <c r="F714" s="20" t="s">
        <v>3560</v>
      </c>
      <c r="G714" s="20">
        <v>100</v>
      </c>
      <c r="H714" s="20">
        <v>15</v>
      </c>
      <c r="I714" s="20"/>
      <c r="J714" s="17" t="s">
        <v>2209</v>
      </c>
      <c r="K714" s="20">
        <v>100</v>
      </c>
      <c r="L714" s="15" t="str">
        <f t="shared" si="11"/>
        <v>(713, 'Tar Shot' ,13, 'Non-Damage Dealing',null,100,15, 'Lowers the opponent's Speed and makes them weaker to Fire-type moves.',100),</v>
      </c>
    </row>
    <row r="715" spans="1:12" x14ac:dyDescent="0.25">
      <c r="A715" s="15">
        <v>714</v>
      </c>
      <c r="B715" s="23" t="s">
        <v>2210</v>
      </c>
      <c r="C715" s="23">
        <v>16</v>
      </c>
      <c r="D715" s="23" t="s">
        <v>3553</v>
      </c>
      <c r="E715" s="17"/>
      <c r="F715" s="20" t="s">
        <v>3560</v>
      </c>
      <c r="G715" s="20">
        <v>100</v>
      </c>
      <c r="H715" s="20">
        <v>20</v>
      </c>
      <c r="I715" s="20"/>
      <c r="J715" s="17" t="s">
        <v>2211</v>
      </c>
      <c r="K715" s="20">
        <v>100</v>
      </c>
      <c r="L715" s="15" t="str">
        <f t="shared" si="11"/>
        <v>(714, 'Taunt' ,16, 'Non-Damage Dealing',null,100,20, 'Opponent can only use moves that attack.',100),</v>
      </c>
    </row>
    <row r="716" spans="1:12" x14ac:dyDescent="0.25">
      <c r="A716" s="15">
        <v>715</v>
      </c>
      <c r="B716" s="23" t="s">
        <v>2212</v>
      </c>
      <c r="C716" s="23">
        <v>1</v>
      </c>
      <c r="D716" s="23" t="s">
        <v>3553</v>
      </c>
      <c r="E716" s="17"/>
      <c r="F716" s="20" t="s">
        <v>3560</v>
      </c>
      <c r="G716" s="20" t="s">
        <v>3560</v>
      </c>
      <c r="H716" s="20">
        <v>20</v>
      </c>
      <c r="I716" s="20"/>
      <c r="J716" s="17" t="s">
        <v>2213</v>
      </c>
      <c r="K716" s="20">
        <v>100</v>
      </c>
      <c r="L716" s="15" t="str">
        <f t="shared" si="11"/>
        <v>(715, 'Tearful Look' ,1, 'Non-Damage Dealing',null,null,20, 'The user gets teary eyed to make the target lose its combative spirit. This lowers the target's Attack and Sp. Atk stats.',100),</v>
      </c>
    </row>
    <row r="717" spans="1:12" x14ac:dyDescent="0.25">
      <c r="A717" s="15">
        <v>716</v>
      </c>
      <c r="B717" s="23" t="s">
        <v>2214</v>
      </c>
      <c r="C717" s="23">
        <v>1</v>
      </c>
      <c r="D717" s="23" t="s">
        <v>3553</v>
      </c>
      <c r="E717" s="17"/>
      <c r="F717" s="20" t="s">
        <v>3560</v>
      </c>
      <c r="G717" s="20" t="s">
        <v>3560</v>
      </c>
      <c r="H717" s="20">
        <v>10</v>
      </c>
      <c r="I717" s="20"/>
      <c r="J717" s="17" t="s">
        <v>2215</v>
      </c>
      <c r="K717" s="20">
        <v>100</v>
      </c>
      <c r="L717" s="15" t="str">
        <f t="shared" si="11"/>
        <v>(716, 'Teatime' ,1, 'Non-Damage Dealing',null,null,10, 'Forces all Pokémon on the field to eat their berries.',100),</v>
      </c>
    </row>
    <row r="718" spans="1:12" x14ac:dyDescent="0.25">
      <c r="A718" s="15">
        <v>717</v>
      </c>
      <c r="B718" s="23" t="s">
        <v>2216</v>
      </c>
      <c r="C718" s="23">
        <v>1</v>
      </c>
      <c r="D718" s="23" t="s">
        <v>3553</v>
      </c>
      <c r="E718" s="17"/>
      <c r="F718" s="20" t="s">
        <v>3560</v>
      </c>
      <c r="G718" s="20">
        <v>100</v>
      </c>
      <c r="H718" s="20">
        <v>20</v>
      </c>
      <c r="I718" s="20"/>
      <c r="J718" s="17" t="s">
        <v>2217</v>
      </c>
      <c r="K718" s="20">
        <v>100</v>
      </c>
      <c r="L718" s="15" t="str">
        <f t="shared" si="11"/>
        <v>(717, 'Teeter Dance' ,1, 'Non-Damage Dealing',null,100,20, 'Confuses all Pokémon.',100),</v>
      </c>
    </row>
    <row r="719" spans="1:12" x14ac:dyDescent="0.25">
      <c r="A719" s="15">
        <v>718</v>
      </c>
      <c r="B719" s="23" t="s">
        <v>2218</v>
      </c>
      <c r="C719" s="23">
        <v>11</v>
      </c>
      <c r="D719" s="23" t="s">
        <v>3553</v>
      </c>
      <c r="E719" s="17"/>
      <c r="F719" s="20" t="s">
        <v>3560</v>
      </c>
      <c r="G719" s="20" t="s">
        <v>3560</v>
      </c>
      <c r="H719" s="20">
        <v>15</v>
      </c>
      <c r="I719" s="20"/>
      <c r="J719" s="17" t="s">
        <v>2219</v>
      </c>
      <c r="K719" s="20">
        <v>100</v>
      </c>
      <c r="L719" s="15" t="str">
        <f t="shared" si="11"/>
        <v>(718, 'Telekinesis' ,11, 'Non-Damage Dealing',null,null,15, 'Ignores opponent's Evasiveness for three turns, add Ground immunity.',100),</v>
      </c>
    </row>
    <row r="720" spans="1:12" x14ac:dyDescent="0.25">
      <c r="A720" s="15">
        <v>719</v>
      </c>
      <c r="B720" s="23" t="s">
        <v>2220</v>
      </c>
      <c r="C720" s="23">
        <v>11</v>
      </c>
      <c r="D720" s="23" t="s">
        <v>3553</v>
      </c>
      <c r="E720" s="17"/>
      <c r="F720" s="20" t="s">
        <v>3560</v>
      </c>
      <c r="G720" s="20" t="s">
        <v>3560</v>
      </c>
      <c r="H720" s="20">
        <v>20</v>
      </c>
      <c r="I720" s="20"/>
      <c r="J720" s="17" t="s">
        <v>2221</v>
      </c>
      <c r="K720" s="20">
        <v>100</v>
      </c>
      <c r="L720" s="15" t="str">
        <f t="shared" si="11"/>
        <v>(719, 'Teleport' ,11, 'Non-Damage Dealing',null,null,20, 'Allows user to flee wild battles; also warps player to last PokéCenter.',100),</v>
      </c>
    </row>
    <row r="721" spans="1:12" x14ac:dyDescent="0.25">
      <c r="A721" s="15">
        <v>720</v>
      </c>
      <c r="B721" s="23" t="s">
        <v>2222</v>
      </c>
      <c r="C721" s="23">
        <v>4</v>
      </c>
      <c r="D721" s="23" t="s">
        <v>3553</v>
      </c>
      <c r="E721" s="17"/>
      <c r="F721" s="20" t="s">
        <v>3560</v>
      </c>
      <c r="G721" s="20">
        <v>90</v>
      </c>
      <c r="H721" s="20">
        <v>20</v>
      </c>
      <c r="I721" s="20" t="s">
        <v>2223</v>
      </c>
      <c r="J721" s="17" t="s">
        <v>1277</v>
      </c>
      <c r="K721" s="20">
        <v>100</v>
      </c>
      <c r="L721" s="15" t="str">
        <f t="shared" si="11"/>
        <v>(720, 'Thunder Wave' ,4, 'Non-Damage Dealing',null,90,20, 'Paralyzes opponent.',100),</v>
      </c>
    </row>
    <row r="722" spans="1:12" x14ac:dyDescent="0.25">
      <c r="A722" s="15">
        <v>721</v>
      </c>
      <c r="B722" s="23" t="s">
        <v>2224</v>
      </c>
      <c r="C722" s="23">
        <v>1</v>
      </c>
      <c r="D722" s="23" t="s">
        <v>3553</v>
      </c>
      <c r="E722" s="17"/>
      <c r="F722" s="20" t="s">
        <v>3560</v>
      </c>
      <c r="G722" s="20">
        <v>100</v>
      </c>
      <c r="H722" s="20">
        <v>20</v>
      </c>
      <c r="I722" s="20"/>
      <c r="J722" s="17" t="s">
        <v>2225</v>
      </c>
      <c r="K722" s="20">
        <v>100</v>
      </c>
      <c r="L722" s="15" t="str">
        <f t="shared" si="11"/>
        <v>(721, 'Tickle' ,1, 'Non-Damage Dealing',null,100,20, 'Lowers opponent's Attack and Defense.',100),</v>
      </c>
    </row>
    <row r="723" spans="1:12" x14ac:dyDescent="0.25">
      <c r="A723" s="15">
        <v>722</v>
      </c>
      <c r="B723" s="23" t="s">
        <v>2226</v>
      </c>
      <c r="C723" s="23">
        <v>16</v>
      </c>
      <c r="D723" s="23" t="s">
        <v>3553</v>
      </c>
      <c r="E723" s="17"/>
      <c r="F723" s="20" t="s">
        <v>3560</v>
      </c>
      <c r="G723" s="20" t="s">
        <v>3560</v>
      </c>
      <c r="H723" s="20">
        <v>20</v>
      </c>
      <c r="I723" s="20"/>
      <c r="J723" s="17" t="s">
        <v>2227</v>
      </c>
      <c r="K723" s="20">
        <v>100</v>
      </c>
      <c r="L723" s="15" t="str">
        <f t="shared" si="11"/>
        <v>(722, 'Topsy-Turvy' ,16, 'Non-Damage Dealing',null,null,20, 'Reverses stat changes of opponent.',100),</v>
      </c>
    </row>
    <row r="724" spans="1:12" x14ac:dyDescent="0.25">
      <c r="A724" s="15">
        <v>723</v>
      </c>
      <c r="B724" s="23" t="s">
        <v>2228</v>
      </c>
      <c r="C724" s="23">
        <v>16</v>
      </c>
      <c r="D724" s="23" t="s">
        <v>3553</v>
      </c>
      <c r="E724" s="17"/>
      <c r="F724" s="20" t="s">
        <v>3560</v>
      </c>
      <c r="G724" s="20">
        <v>100</v>
      </c>
      <c r="H724" s="20">
        <v>15</v>
      </c>
      <c r="I724" s="20"/>
      <c r="J724" s="17" t="s">
        <v>2229</v>
      </c>
      <c r="K724" s="20">
        <v>100</v>
      </c>
      <c r="L724" s="15" t="str">
        <f t="shared" si="11"/>
        <v>(723, 'Torment' ,16, 'Non-Damage Dealing',null,100,15, 'Opponent cannot use the same move in a row.',100),</v>
      </c>
    </row>
    <row r="725" spans="1:12" x14ac:dyDescent="0.25">
      <c r="A725" s="15">
        <v>724</v>
      </c>
      <c r="B725" s="23" t="s">
        <v>2230</v>
      </c>
      <c r="C725" s="23">
        <v>8</v>
      </c>
      <c r="D725" s="23" t="s">
        <v>3553</v>
      </c>
      <c r="E725" s="17"/>
      <c r="F725" s="20" t="s">
        <v>3560</v>
      </c>
      <c r="G725" s="20">
        <v>90</v>
      </c>
      <c r="H725" s="20">
        <v>10</v>
      </c>
      <c r="I725" s="20"/>
      <c r="J725" s="17" t="s">
        <v>2231</v>
      </c>
      <c r="K725" s="20">
        <v>100</v>
      </c>
      <c r="L725" s="15" t="str">
        <f t="shared" si="11"/>
        <v>(724, 'Toxic' ,8, 'Non-Damage Dealing',null,90,10, 'Badly poisons opponent.',100),</v>
      </c>
    </row>
    <row r="726" spans="1:12" x14ac:dyDescent="0.25">
      <c r="A726" s="15">
        <v>725</v>
      </c>
      <c r="B726" s="23" t="s">
        <v>2232</v>
      </c>
      <c r="C726" s="23">
        <v>8</v>
      </c>
      <c r="D726" s="23" t="s">
        <v>3553</v>
      </c>
      <c r="E726" s="17"/>
      <c r="F726" s="20" t="s">
        <v>3560</v>
      </c>
      <c r="G726" s="20" t="s">
        <v>3560</v>
      </c>
      <c r="H726" s="20">
        <v>20</v>
      </c>
      <c r="I726" s="20"/>
      <c r="J726" s="17" t="s">
        <v>2233</v>
      </c>
      <c r="K726" s="20">
        <v>100</v>
      </c>
      <c r="L726" s="15" t="str">
        <f t="shared" si="11"/>
        <v>(725, 'Toxic Spikes' ,8, 'Non-Damage Dealing',null,null,20, 'Poisons opponents when they switch into battle.',100),</v>
      </c>
    </row>
    <row r="727" spans="1:12" x14ac:dyDescent="0.25">
      <c r="A727" s="15">
        <v>726</v>
      </c>
      <c r="B727" s="23" t="s">
        <v>2234</v>
      </c>
      <c r="C727" s="23">
        <v>8</v>
      </c>
      <c r="D727" s="23" t="s">
        <v>3553</v>
      </c>
      <c r="E727" s="17"/>
      <c r="F727" s="20" t="s">
        <v>3560</v>
      </c>
      <c r="G727" s="20">
        <v>100</v>
      </c>
      <c r="H727" s="20">
        <v>20</v>
      </c>
      <c r="I727" s="20"/>
      <c r="J727" s="17" t="s">
        <v>2235</v>
      </c>
      <c r="K727" s="20">
        <v>100</v>
      </c>
      <c r="L727" s="15" t="str">
        <f t="shared" si="11"/>
        <v>(726, 'Toxic Thread' ,8, 'Non-Damage Dealing',null,100,20, 'The user shoots poisonous threads to poison the target and lower the target's Speed stat.',100),</v>
      </c>
    </row>
    <row r="728" spans="1:12" x14ac:dyDescent="0.25">
      <c r="A728" s="15">
        <v>727</v>
      </c>
      <c r="B728" s="23" t="s">
        <v>2236</v>
      </c>
      <c r="C728" s="23">
        <v>1</v>
      </c>
      <c r="D728" s="23" t="s">
        <v>3553</v>
      </c>
      <c r="E728" s="17"/>
      <c r="F728" s="20" t="s">
        <v>3560</v>
      </c>
      <c r="G728" s="20" t="s">
        <v>3560</v>
      </c>
      <c r="H728" s="20">
        <v>10</v>
      </c>
      <c r="I728" s="20"/>
      <c r="J728" s="17" t="s">
        <v>2237</v>
      </c>
      <c r="K728" s="20">
        <v>100</v>
      </c>
      <c r="L728" s="15" t="str">
        <f t="shared" si="11"/>
        <v>(727, 'Transform' ,1, 'Non-Damage Dealing',null,null,10, 'User takes on the form and attacks of the opponent.',100),</v>
      </c>
    </row>
    <row r="729" spans="1:12" x14ac:dyDescent="0.25">
      <c r="A729" s="15">
        <v>728</v>
      </c>
      <c r="B729" s="23" t="s">
        <v>2238</v>
      </c>
      <c r="C729" s="23">
        <v>11</v>
      </c>
      <c r="D729" s="23" t="s">
        <v>3553</v>
      </c>
      <c r="E729" s="17"/>
      <c r="F729" s="20" t="s">
        <v>3560</v>
      </c>
      <c r="G729" s="20">
        <v>100</v>
      </c>
      <c r="H729" s="20">
        <v>10</v>
      </c>
      <c r="I729" s="20"/>
      <c r="J729" s="17" t="s">
        <v>2199</v>
      </c>
      <c r="K729" s="20">
        <v>100</v>
      </c>
      <c r="L729" s="15" t="str">
        <f t="shared" si="11"/>
        <v>(728, 'Trick' ,11, 'Non-Damage Dealing',null,100,10, 'Swaps held items with the opponent.',100),</v>
      </c>
    </row>
    <row r="730" spans="1:12" x14ac:dyDescent="0.25">
      <c r="A730" s="15">
        <v>729</v>
      </c>
      <c r="B730" s="23" t="s">
        <v>2239</v>
      </c>
      <c r="C730" s="23">
        <v>11</v>
      </c>
      <c r="D730" s="23" t="s">
        <v>3553</v>
      </c>
      <c r="E730" s="17"/>
      <c r="F730" s="20" t="s">
        <v>3560</v>
      </c>
      <c r="G730" s="20" t="s">
        <v>3560</v>
      </c>
      <c r="H730" s="20">
        <v>5</v>
      </c>
      <c r="I730" s="20" t="s">
        <v>2240</v>
      </c>
      <c r="J730" s="17" t="s">
        <v>2241</v>
      </c>
      <c r="K730" s="20">
        <v>100</v>
      </c>
      <c r="L730" s="15" t="str">
        <f t="shared" si="11"/>
        <v>(729, 'Trick Room' ,11, 'Non-Damage Dealing',null,null,5, 'Slower Pokémon move first in the turn for 5 turns.',100),</v>
      </c>
    </row>
    <row r="731" spans="1:12" x14ac:dyDescent="0.25">
      <c r="A731" s="15">
        <v>730</v>
      </c>
      <c r="B731" s="23" t="s">
        <v>2242</v>
      </c>
      <c r="C731" s="23">
        <v>14</v>
      </c>
      <c r="D731" s="23" t="s">
        <v>3553</v>
      </c>
      <c r="E731" s="17"/>
      <c r="F731" s="20" t="s">
        <v>3560</v>
      </c>
      <c r="G731" s="20">
        <v>100</v>
      </c>
      <c r="H731" s="20">
        <v>20</v>
      </c>
      <c r="I731" s="20"/>
      <c r="J731" s="17" t="s">
        <v>2243</v>
      </c>
      <c r="K731" s="20">
        <v>100</v>
      </c>
      <c r="L731" s="15" t="str">
        <f t="shared" si="11"/>
        <v>(730, 'Trick-or-Treat' ,14, 'Non-Damage Dealing',null,100,20, 'Adds Ghost type to opponent.',100),</v>
      </c>
    </row>
    <row r="732" spans="1:12" x14ac:dyDescent="0.25">
      <c r="A732" s="15">
        <v>731</v>
      </c>
      <c r="B732" s="23" t="s">
        <v>2244</v>
      </c>
      <c r="C732" s="23">
        <v>8</v>
      </c>
      <c r="D732" s="23" t="s">
        <v>3553</v>
      </c>
      <c r="E732" s="17"/>
      <c r="F732" s="20" t="s">
        <v>3560</v>
      </c>
      <c r="G732" s="20">
        <v>100</v>
      </c>
      <c r="H732" s="20">
        <v>20</v>
      </c>
      <c r="I732" s="20"/>
      <c r="J732" s="17" t="s">
        <v>2245</v>
      </c>
      <c r="K732" s="20">
        <v>100</v>
      </c>
      <c r="L732" s="15" t="str">
        <f t="shared" si="11"/>
        <v>(731, 'Venom Drench' ,8, 'Non-Damage Dealing',null,100,20, 'Lowers poisoned opponent's Special Attack and Speed.',100),</v>
      </c>
    </row>
    <row r="733" spans="1:12" x14ac:dyDescent="0.25">
      <c r="A733" s="15">
        <v>732</v>
      </c>
      <c r="B733" s="23" t="s">
        <v>2246</v>
      </c>
      <c r="C733" s="23">
        <v>3</v>
      </c>
      <c r="D733" s="23" t="s">
        <v>3553</v>
      </c>
      <c r="E733" s="17"/>
      <c r="F733" s="20" t="s">
        <v>3560</v>
      </c>
      <c r="G733" s="20" t="s">
        <v>3560</v>
      </c>
      <c r="H733" s="20">
        <v>15</v>
      </c>
      <c r="I733" s="20"/>
      <c r="J733" s="17" t="s">
        <v>2247</v>
      </c>
      <c r="K733" s="20">
        <v>100</v>
      </c>
      <c r="L733" s="15" t="str">
        <f t="shared" si="11"/>
        <v>(732, 'Water Sport' ,3, 'Non-Damage Dealing',null,null,15, 'Weakens the power of Fire-type moves.',100),</v>
      </c>
    </row>
    <row r="734" spans="1:12" x14ac:dyDescent="0.25">
      <c r="A734" s="15">
        <v>733</v>
      </c>
      <c r="B734" s="23" t="s">
        <v>2248</v>
      </c>
      <c r="C734" s="23">
        <v>1</v>
      </c>
      <c r="D734" s="23" t="s">
        <v>3553</v>
      </c>
      <c r="E734" s="17"/>
      <c r="F734" s="20" t="s">
        <v>3560</v>
      </c>
      <c r="G734" s="20" t="s">
        <v>3560</v>
      </c>
      <c r="H734" s="20">
        <v>20</v>
      </c>
      <c r="I734" s="20"/>
      <c r="J734" s="17" t="s">
        <v>1062</v>
      </c>
      <c r="K734" s="20">
        <v>100</v>
      </c>
      <c r="L734" s="15" t="str">
        <f t="shared" si="11"/>
        <v>(733, 'Whirlwind' ,1, 'Non-Damage Dealing',null,null,20, 'In battles, the opponent switches. In the wild, the Pokémon runs.',100),</v>
      </c>
    </row>
    <row r="735" spans="1:12" x14ac:dyDescent="0.25">
      <c r="A735" s="15">
        <v>734</v>
      </c>
      <c r="B735" s="23" t="s">
        <v>2249</v>
      </c>
      <c r="C735" s="23">
        <v>13</v>
      </c>
      <c r="D735" s="23" t="s">
        <v>3553</v>
      </c>
      <c r="E735" s="17"/>
      <c r="F735" s="20" t="s">
        <v>3560</v>
      </c>
      <c r="G735" s="20" t="s">
        <v>3560</v>
      </c>
      <c r="H735" s="20">
        <v>10</v>
      </c>
      <c r="I735" s="20"/>
      <c r="J735" s="17" t="s">
        <v>2250</v>
      </c>
      <c r="K735" s="20">
        <v>100</v>
      </c>
      <c r="L735" s="15" t="str">
        <f t="shared" si="11"/>
        <v>(734, 'Wide Guard' ,13, 'Non-Damage Dealing',null,null,10, 'Protects the user's team from multi-target attacks.',100),</v>
      </c>
    </row>
    <row r="736" spans="1:12" x14ac:dyDescent="0.25">
      <c r="A736" s="15">
        <v>735</v>
      </c>
      <c r="B736" s="23" t="s">
        <v>2251</v>
      </c>
      <c r="C736" s="23">
        <v>2</v>
      </c>
      <c r="D736" s="23" t="s">
        <v>3553</v>
      </c>
      <c r="E736" s="17"/>
      <c r="F736" s="20" t="s">
        <v>3560</v>
      </c>
      <c r="G736" s="20">
        <v>85</v>
      </c>
      <c r="H736" s="20">
        <v>15</v>
      </c>
      <c r="I736" s="20" t="s">
        <v>2252</v>
      </c>
      <c r="J736" s="17" t="s">
        <v>1625</v>
      </c>
      <c r="K736" s="20">
        <v>100</v>
      </c>
      <c r="L736" s="15" t="str">
        <f t="shared" si="11"/>
        <v>(735, 'Will-O-Wisp' ,2, 'Non-Damage Dealing',null,85,15, 'Burns opponent.',100),</v>
      </c>
    </row>
    <row r="737" spans="1:12" x14ac:dyDescent="0.25">
      <c r="A737" s="15">
        <v>736</v>
      </c>
      <c r="B737" s="23" t="s">
        <v>2253</v>
      </c>
      <c r="C737" s="23">
        <v>1</v>
      </c>
      <c r="D737" s="23" t="s">
        <v>3553</v>
      </c>
      <c r="E737" s="17"/>
      <c r="F737" s="20" t="s">
        <v>3560</v>
      </c>
      <c r="G737" s="20" t="s">
        <v>3560</v>
      </c>
      <c r="H737" s="20">
        <v>10</v>
      </c>
      <c r="I737" s="20"/>
      <c r="J737" s="17" t="s">
        <v>2254</v>
      </c>
      <c r="K737" s="20">
        <v>100</v>
      </c>
      <c r="L737" s="15" t="str">
        <f t="shared" si="11"/>
        <v>(736, 'Wish' ,1, 'Non-Damage Dealing',null,null,10, 'The user recovers HP in the following turn.',100),</v>
      </c>
    </row>
    <row r="738" spans="1:12" x14ac:dyDescent="0.25">
      <c r="A738" s="15">
        <v>737</v>
      </c>
      <c r="B738" s="23" t="s">
        <v>2255</v>
      </c>
      <c r="C738" s="23">
        <v>3</v>
      </c>
      <c r="D738" s="23" t="s">
        <v>3553</v>
      </c>
      <c r="E738" s="17"/>
      <c r="F738" s="20" t="s">
        <v>3560</v>
      </c>
      <c r="G738" s="20" t="s">
        <v>3560</v>
      </c>
      <c r="H738" s="20">
        <v>40</v>
      </c>
      <c r="I738" s="20"/>
      <c r="J738" s="17" t="s">
        <v>1867</v>
      </c>
      <c r="K738" s="20">
        <v>100</v>
      </c>
      <c r="L738" s="15" t="str">
        <f t="shared" si="11"/>
        <v>(737, 'Withdraw' ,3, 'Non-Damage Dealing',null,null,40, 'Raises user's Defense.',100),</v>
      </c>
    </row>
    <row r="739" spans="1:12" x14ac:dyDescent="0.25">
      <c r="A739" s="15">
        <v>738</v>
      </c>
      <c r="B739" s="23" t="s">
        <v>2256</v>
      </c>
      <c r="C739" s="23">
        <v>11</v>
      </c>
      <c r="D739" s="23" t="s">
        <v>3553</v>
      </c>
      <c r="E739" s="17"/>
      <c r="F739" s="20" t="s">
        <v>3560</v>
      </c>
      <c r="G739" s="20" t="s">
        <v>3560</v>
      </c>
      <c r="H739" s="20">
        <v>10</v>
      </c>
      <c r="I739" s="20" t="s">
        <v>2257</v>
      </c>
      <c r="J739" s="17" t="s">
        <v>2258</v>
      </c>
      <c r="K739" s="20">
        <v>100</v>
      </c>
      <c r="L739" s="15" t="str">
        <f t="shared" si="11"/>
        <v>(738, 'Wonder Room' ,11, 'Non-Damage Dealing',null,null,10, 'Swaps every Pokémon's Defense and Special Defense for 5 turns.',100),</v>
      </c>
    </row>
    <row r="740" spans="1:12" x14ac:dyDescent="0.25">
      <c r="A740" s="15">
        <v>739</v>
      </c>
      <c r="B740" s="23" t="s">
        <v>2259</v>
      </c>
      <c r="C740" s="23">
        <v>1</v>
      </c>
      <c r="D740" s="23" t="s">
        <v>3553</v>
      </c>
      <c r="E740" s="17"/>
      <c r="F740" s="20" t="s">
        <v>3560</v>
      </c>
      <c r="G740" s="20" t="s">
        <v>3560</v>
      </c>
      <c r="H740" s="20">
        <v>30</v>
      </c>
      <c r="I740" s="20"/>
      <c r="J740" s="17" t="s">
        <v>1934</v>
      </c>
      <c r="K740" s="20">
        <v>100</v>
      </c>
      <c r="L740" s="15" t="str">
        <f t="shared" si="11"/>
        <v>(739, 'Work Up' ,1, 'Non-Damage Dealing',null,null,30, 'Raises user's Attack and Special Attack.',100),</v>
      </c>
    </row>
    <row r="741" spans="1:12" x14ac:dyDescent="0.25">
      <c r="A741" s="15">
        <v>740</v>
      </c>
      <c r="B741" s="23" t="s">
        <v>2260</v>
      </c>
      <c r="C741" s="23">
        <v>5</v>
      </c>
      <c r="D741" s="23" t="s">
        <v>3553</v>
      </c>
      <c r="E741" s="17"/>
      <c r="F741" s="20" t="s">
        <v>3560</v>
      </c>
      <c r="G741" s="20">
        <v>100</v>
      </c>
      <c r="H741" s="20">
        <v>10</v>
      </c>
      <c r="I741" s="20"/>
      <c r="J741" s="17" t="s">
        <v>2261</v>
      </c>
      <c r="K741" s="20">
        <v>100</v>
      </c>
      <c r="L741" s="15" t="str">
        <f t="shared" si="11"/>
        <v>(740, 'Worry Seed' ,5, 'Non-Damage Dealing',null,100,10, 'Changes the opponent's Ability to Insomnia.',100),</v>
      </c>
    </row>
    <row r="742" spans="1:12" x14ac:dyDescent="0.25">
      <c r="A742" s="15">
        <v>741</v>
      </c>
      <c r="B742" s="23" t="s">
        <v>2262</v>
      </c>
      <c r="C742" s="23">
        <v>1</v>
      </c>
      <c r="D742" s="23" t="s">
        <v>3553</v>
      </c>
      <c r="E742" s="17"/>
      <c r="F742" s="20" t="s">
        <v>3560</v>
      </c>
      <c r="G742" s="20" t="s">
        <v>3560</v>
      </c>
      <c r="H742" s="20">
        <v>10</v>
      </c>
      <c r="I742" s="20"/>
      <c r="J742" s="17" t="s">
        <v>2263</v>
      </c>
      <c r="K742" s="20">
        <v>100</v>
      </c>
      <c r="L742" s="15" t="str">
        <f t="shared" si="11"/>
        <v>(741, 'Yawn' ,1, 'Non-Damage Dealing',null,null,10, 'Puts opponent to sleep in the next turn.',100),</v>
      </c>
    </row>
    <row r="743" spans="1:12" x14ac:dyDescent="0.25">
      <c r="C743" s="24"/>
    </row>
  </sheetData>
  <autoFilter ref="B1:L742" xr:uid="{90C84D38-58D4-44C1-94A1-CFF185B97122}"/>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4C672-D295-485D-A710-742864E9013F}">
  <dimension ref="A1:B1"/>
  <sheetViews>
    <sheetView workbookViewId="0">
      <selection activeCell="C9" sqref="C9"/>
    </sheetView>
  </sheetViews>
  <sheetFormatPr defaultRowHeight="12.5" x14ac:dyDescent="0.25"/>
  <cols>
    <col min="1" max="1" width="8.7265625" style="26"/>
    <col min="2" max="2" width="10.7265625" style="26" bestFit="1" customWidth="1"/>
    <col min="3" max="16384" width="8.7265625" style="26"/>
  </cols>
  <sheetData>
    <row r="1" spans="1:2" x14ac:dyDescent="0.25">
      <c r="A1" s="26" t="s">
        <v>4020</v>
      </c>
      <c r="B1" s="26" t="s">
        <v>4021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97CC1-09D6-46AC-937D-523EA1377DC0}">
  <dimension ref="A1:D358"/>
  <sheetViews>
    <sheetView topLeftCell="D1" workbookViewId="0">
      <selection activeCell="D2" sqref="D2"/>
    </sheetView>
  </sheetViews>
  <sheetFormatPr defaultColWidth="9.1796875" defaultRowHeight="12.5" x14ac:dyDescent="0.25"/>
  <cols>
    <col min="1" max="1" width="19.453125" style="18" bestFit="1" customWidth="1"/>
    <col min="2" max="2" width="12.1796875" style="18" bestFit="1" customWidth="1"/>
    <col min="3" max="3" width="90.26953125" style="18" customWidth="1"/>
    <col min="4" max="4" width="146.54296875" style="15" bestFit="1" customWidth="1"/>
    <col min="5" max="16384" width="9.1796875" style="15"/>
  </cols>
  <sheetData>
    <row r="1" spans="1:4" ht="13" x14ac:dyDescent="0.25">
      <c r="A1" s="13" t="s">
        <v>11</v>
      </c>
      <c r="B1" s="14" t="s">
        <v>2761</v>
      </c>
      <c r="C1" s="14" t="s">
        <v>983</v>
      </c>
      <c r="D1" s="15" t="s">
        <v>3557</v>
      </c>
    </row>
    <row r="2" spans="1:4" x14ac:dyDescent="0.25">
      <c r="A2" s="16" t="s">
        <v>3194</v>
      </c>
      <c r="B2" s="17" t="s">
        <v>2762</v>
      </c>
      <c r="C2" s="17" t="s">
        <v>2763</v>
      </c>
      <c r="D2" s="15" t="str">
        <f>"("&amp;"'"&amp;B2&amp;"', "&amp;"'"&amp;A2&amp;"'"&amp;","&amp;"'"&amp;C2&amp;"'"&amp;"),"</f>
        <v>('Berries', 'Aguav Berry','Restores HP if it's low, but may cause confusion.'),</v>
      </c>
    </row>
    <row r="3" spans="1:4" x14ac:dyDescent="0.25">
      <c r="A3" s="16" t="s">
        <v>3195</v>
      </c>
      <c r="B3" s="17" t="s">
        <v>2762</v>
      </c>
      <c r="C3" s="17" t="s">
        <v>2764</v>
      </c>
      <c r="D3" s="15" t="str">
        <f t="shared" ref="D3:D66" si="0">"("&amp;"'"&amp;B3&amp;"', "&amp;"'"&amp;A3&amp;"'"&amp;","&amp;"'"&amp;C3&amp;"'"&amp;"),"</f>
        <v>('Berries', 'Apicot Berry','Raises Special Defense when HP is low.'),</v>
      </c>
    </row>
    <row r="4" spans="1:4" x14ac:dyDescent="0.25">
      <c r="A4" s="16" t="s">
        <v>3196</v>
      </c>
      <c r="B4" s="17" t="s">
        <v>2762</v>
      </c>
      <c r="C4" s="17" t="s">
        <v>2765</v>
      </c>
      <c r="D4" s="15" t="str">
        <f t="shared" si="0"/>
        <v>('Berries', 'Aspear Berry','If held by a Pokémon, it defrosts it.'),</v>
      </c>
    </row>
    <row r="5" spans="1:4" x14ac:dyDescent="0.25">
      <c r="A5" s="16" t="s">
        <v>3197</v>
      </c>
      <c r="B5" s="17" t="s">
        <v>2762</v>
      </c>
      <c r="C5" s="17" t="s">
        <v>2766</v>
      </c>
      <c r="D5" s="15" t="str">
        <f t="shared" si="0"/>
        <v>('Berries', 'Babiri Berry','Weakens a supereffective Steel-type attack against the holding Pokémon.'),</v>
      </c>
    </row>
    <row r="6" spans="1:4" x14ac:dyDescent="0.25">
      <c r="A6" s="16" t="s">
        <v>3198</v>
      </c>
      <c r="B6" s="17" t="s">
        <v>2762</v>
      </c>
      <c r="C6" s="17" t="s">
        <v>2767</v>
      </c>
      <c r="D6" s="15" t="str">
        <f t="shared" si="0"/>
        <v>('Berries', 'Belue Berry','A Berry which is very rare in the Unova region. A maniac will buy it for a high price.'),</v>
      </c>
    </row>
    <row r="7" spans="1:4" x14ac:dyDescent="0.25">
      <c r="A7" s="16" t="s">
        <v>3199</v>
      </c>
      <c r="B7" s="17" t="s">
        <v>2762</v>
      </c>
      <c r="C7" s="17" t="s">
        <v>2767</v>
      </c>
      <c r="D7" s="15" t="str">
        <f t="shared" si="0"/>
        <v>('Berries', 'Bluk Berry','A Berry which is very rare in the Unova region. A maniac will buy it for a high price.'),</v>
      </c>
    </row>
    <row r="8" spans="1:4" x14ac:dyDescent="0.25">
      <c r="A8" s="16" t="s">
        <v>3200</v>
      </c>
      <c r="B8" s="17" t="s">
        <v>2762</v>
      </c>
      <c r="C8" s="17" t="s">
        <v>2768</v>
      </c>
      <c r="D8" s="15" t="str">
        <f t="shared" si="0"/>
        <v>('Berries', 'Charti Berry','Weakens a supereffective Rock-type attack against the holding Pokémon.'),</v>
      </c>
    </row>
    <row r="9" spans="1:4" x14ac:dyDescent="0.25">
      <c r="A9" s="16" t="s">
        <v>3201</v>
      </c>
      <c r="B9" s="17" t="s">
        <v>2762</v>
      </c>
      <c r="C9" s="17" t="s">
        <v>2769</v>
      </c>
      <c r="D9" s="15" t="str">
        <f t="shared" si="0"/>
        <v>('Berries', 'Cheri Berry','If held by a Pokémon, it recovers from paralysis.'),</v>
      </c>
    </row>
    <row r="10" spans="1:4" x14ac:dyDescent="0.25">
      <c r="A10" s="16" t="s">
        <v>3202</v>
      </c>
      <c r="B10" s="17" t="s">
        <v>2762</v>
      </c>
      <c r="C10" s="17" t="s">
        <v>2770</v>
      </c>
      <c r="D10" s="15" t="str">
        <f t="shared" si="0"/>
        <v>('Berries', 'Chesto Berry','If held by a Pokémon, it recovers from sleep.'),</v>
      </c>
    </row>
    <row r="11" spans="1:4" x14ac:dyDescent="0.25">
      <c r="A11" s="16" t="s">
        <v>3203</v>
      </c>
      <c r="B11" s="17" t="s">
        <v>2762</v>
      </c>
      <c r="C11" s="17" t="s">
        <v>2771</v>
      </c>
      <c r="D11" s="15" t="str">
        <f t="shared" si="0"/>
        <v>('Berries', 'Chilan Berry','Weakens a Normal-type attack against the Pokémon holding this berry.'),</v>
      </c>
    </row>
    <row r="12" spans="1:4" x14ac:dyDescent="0.25">
      <c r="A12" s="16" t="s">
        <v>3204</v>
      </c>
      <c r="B12" s="17" t="s">
        <v>2762</v>
      </c>
      <c r="C12" s="17" t="s">
        <v>2772</v>
      </c>
      <c r="D12" s="15" t="str">
        <f t="shared" si="0"/>
        <v>('Berries', 'Chople Berry','Weakens a supereffective Fighting-type attack against the holding Pokémon.'),</v>
      </c>
    </row>
    <row r="13" spans="1:4" x14ac:dyDescent="0.25">
      <c r="A13" s="16" t="s">
        <v>3205</v>
      </c>
      <c r="B13" s="17" t="s">
        <v>2762</v>
      </c>
      <c r="C13" s="17" t="s">
        <v>2773</v>
      </c>
      <c r="D13" s="15" t="str">
        <f t="shared" si="0"/>
        <v>('Berries', 'Coba Berry','Weakens a supereffective Flying-type attack against the holding Pokémon.'),</v>
      </c>
    </row>
    <row r="14" spans="1:4" x14ac:dyDescent="0.25">
      <c r="A14" s="16" t="s">
        <v>3206</v>
      </c>
      <c r="B14" s="17" t="s">
        <v>2762</v>
      </c>
      <c r="C14" s="17" t="s">
        <v>2774</v>
      </c>
      <c r="D14" s="15" t="str">
        <f t="shared" si="0"/>
        <v>('Berries', 'Colbur Berry','Weakens a supereffective Dark-type attack against the holding Pokémon.'),</v>
      </c>
    </row>
    <row r="15" spans="1:4" x14ac:dyDescent="0.25">
      <c r="A15" s="16" t="s">
        <v>3207</v>
      </c>
      <c r="B15" s="17" t="s">
        <v>2762</v>
      </c>
      <c r="C15" s="17" t="s">
        <v>2767</v>
      </c>
      <c r="D15" s="15" t="str">
        <f t="shared" si="0"/>
        <v>('Berries', 'Cornn Berry','A Berry which is very rare in the Unova region. A maniac will buy it for a high price.'),</v>
      </c>
    </row>
    <row r="16" spans="1:4" x14ac:dyDescent="0.25">
      <c r="A16" s="16" t="s">
        <v>3208</v>
      </c>
      <c r="B16" s="17" t="s">
        <v>2762</v>
      </c>
      <c r="C16" s="17" t="s">
        <v>2775</v>
      </c>
      <c r="D16" s="15" t="str">
        <f t="shared" si="0"/>
        <v>('Berries', 'Custap Berry','Holder can move first when HP is low.'),</v>
      </c>
    </row>
    <row r="17" spans="1:4" x14ac:dyDescent="0.25">
      <c r="A17" s="16" t="s">
        <v>3209</v>
      </c>
      <c r="B17" s="17" t="s">
        <v>2762</v>
      </c>
      <c r="C17" s="17" t="s">
        <v>2767</v>
      </c>
      <c r="D17" s="15" t="str">
        <f t="shared" si="0"/>
        <v>('Berries', 'Durin Berry','A Berry which is very rare in the Unova region. A maniac will buy it for a high price.'),</v>
      </c>
    </row>
    <row r="18" spans="1:4" x14ac:dyDescent="0.25">
      <c r="A18" s="16" t="s">
        <v>3210</v>
      </c>
      <c r="B18" s="17" t="s">
        <v>2762</v>
      </c>
      <c r="C18" s="17" t="s">
        <v>2776</v>
      </c>
      <c r="D18" s="15" t="str">
        <f t="shared" si="0"/>
        <v>('Berries', 'Enigma Berry','If held by a Pokémon, it restores its HP if it is hit by any supereffective attack.'),</v>
      </c>
    </row>
    <row r="19" spans="1:4" x14ac:dyDescent="0.25">
      <c r="A19" s="16" t="s">
        <v>3211</v>
      </c>
      <c r="B19" s="17" t="s">
        <v>2762</v>
      </c>
      <c r="C19" s="17" t="s">
        <v>2763</v>
      </c>
      <c r="D19" s="15" t="str">
        <f t="shared" si="0"/>
        <v>('Berries', 'Figy Berry','Restores HP if it's low, but may cause confusion.'),</v>
      </c>
    </row>
    <row r="20" spans="1:4" x14ac:dyDescent="0.25">
      <c r="A20" s="16" t="s">
        <v>3212</v>
      </c>
      <c r="B20" s="17" t="s">
        <v>2762</v>
      </c>
      <c r="C20" s="17" t="s">
        <v>2777</v>
      </c>
      <c r="D20" s="15" t="str">
        <f t="shared" si="0"/>
        <v>('Berries', 'Ganlon Berry','Raises Defense when HP is low.'),</v>
      </c>
    </row>
    <row r="21" spans="1:4" x14ac:dyDescent="0.25">
      <c r="A21" s="16" t="s">
        <v>3213</v>
      </c>
      <c r="B21" s="17" t="s">
        <v>2762</v>
      </c>
      <c r="C21" s="17" t="s">
        <v>2778</v>
      </c>
      <c r="D21" s="15" t="str">
        <f t="shared" si="0"/>
        <v>('Berries', 'Golden Nanab Berry','Drastically calms a Pokémon in battle, in Let's Go Pikachu/Eevee.'),</v>
      </c>
    </row>
    <row r="22" spans="1:4" x14ac:dyDescent="0.25">
      <c r="A22" s="16" t="s">
        <v>3214</v>
      </c>
      <c r="B22" s="17" t="s">
        <v>2762</v>
      </c>
      <c r="C22" s="17" t="s">
        <v>2779</v>
      </c>
      <c r="D22" s="15" t="str">
        <f t="shared" si="0"/>
        <v>('Berries', 'Golden Pinap Berry','Drastically increases chance of getting items when a Pokémon is caught, in Pokémon Let's Go.'),</v>
      </c>
    </row>
    <row r="23" spans="1:4" x14ac:dyDescent="0.25">
      <c r="A23" s="16" t="s">
        <v>3215</v>
      </c>
      <c r="B23" s="17" t="s">
        <v>2762</v>
      </c>
      <c r="C23" s="17" t="s">
        <v>2780</v>
      </c>
      <c r="D23" s="15" t="str">
        <f t="shared" si="0"/>
        <v>('Berries', 'Golden Razz Berry','Makes a Pokémon easier to catch in Pokémon Let's Go.'),</v>
      </c>
    </row>
    <row r="24" spans="1:4" x14ac:dyDescent="0.25">
      <c r="A24" s="16" t="s">
        <v>3216</v>
      </c>
      <c r="B24" s="17" t="s">
        <v>2762</v>
      </c>
      <c r="C24" s="17" t="s">
        <v>2781</v>
      </c>
      <c r="D24" s="15" t="str">
        <f t="shared" si="0"/>
        <v>('Berries', 'Grepa Berry','Increases Friendship but lowers Special Defense EVs.'),</v>
      </c>
    </row>
    <row r="25" spans="1:4" x14ac:dyDescent="0.25">
      <c r="A25" s="16" t="s">
        <v>3217</v>
      </c>
      <c r="B25" s="17" t="s">
        <v>2762</v>
      </c>
      <c r="C25" s="17" t="s">
        <v>2782</v>
      </c>
      <c r="D25" s="15" t="str">
        <f t="shared" si="0"/>
        <v>('Berries', 'Haban Berry','Weakens a supereffective Dragon-type attack against the holding Pokémon.'),</v>
      </c>
    </row>
    <row r="26" spans="1:4" x14ac:dyDescent="0.25">
      <c r="A26" s="16" t="s">
        <v>3218</v>
      </c>
      <c r="B26" s="17" t="s">
        <v>2762</v>
      </c>
      <c r="C26" s="17" t="s">
        <v>2783</v>
      </c>
      <c r="D26" s="15" t="str">
        <f t="shared" si="0"/>
        <v>('Berries', 'Hondew Berry','Increases Friendship but lowers Special Attack EVs.'),</v>
      </c>
    </row>
    <row r="27" spans="1:4" x14ac:dyDescent="0.25">
      <c r="A27" s="16" t="s">
        <v>3219</v>
      </c>
      <c r="B27" s="17" t="s">
        <v>2762</v>
      </c>
      <c r="C27" s="17" t="s">
        <v>2763</v>
      </c>
      <c r="D27" s="15" t="str">
        <f t="shared" si="0"/>
        <v>('Berries', 'Iapapa Berry','Restores HP if it's low, but may cause confusion.'),</v>
      </c>
    </row>
    <row r="28" spans="1:4" x14ac:dyDescent="0.25">
      <c r="A28" s="16" t="s">
        <v>3220</v>
      </c>
      <c r="B28" s="17" t="s">
        <v>2762</v>
      </c>
      <c r="C28" s="17" t="s">
        <v>2784</v>
      </c>
      <c r="D28" s="15" t="str">
        <f t="shared" si="0"/>
        <v>('Berries', 'Jaboca Berry','If held by a Pokémon and a physical attack lands, the attacker also takes damage.'),</v>
      </c>
    </row>
    <row r="29" spans="1:4" x14ac:dyDescent="0.25">
      <c r="A29" s="16" t="s">
        <v>3221</v>
      </c>
      <c r="B29" s="17" t="s">
        <v>2762</v>
      </c>
      <c r="C29" s="17" t="s">
        <v>2785</v>
      </c>
      <c r="D29" s="15" t="str">
        <f t="shared" si="0"/>
        <v>('Berries', 'Kasib Berry','Weakens a supereffective Ghost-type attack against the holding Pokémon.'),</v>
      </c>
    </row>
    <row r="30" spans="1:4" x14ac:dyDescent="0.25">
      <c r="A30" s="16" t="s">
        <v>3222</v>
      </c>
      <c r="B30" s="17" t="s">
        <v>2762</v>
      </c>
      <c r="C30" s="17" t="s">
        <v>2786</v>
      </c>
      <c r="D30" s="15" t="str">
        <f t="shared" si="0"/>
        <v>('Berries', 'Kebia Berry','Weakens a supereffective Poison-type attack against the holding Pokémon.'),</v>
      </c>
    </row>
    <row r="31" spans="1:4" x14ac:dyDescent="0.25">
      <c r="A31" s="16" t="s">
        <v>3223</v>
      </c>
      <c r="B31" s="17" t="s">
        <v>2762</v>
      </c>
      <c r="C31" s="17" t="s">
        <v>2787</v>
      </c>
      <c r="D31" s="15" t="str">
        <f t="shared" si="0"/>
        <v>('Berries', 'Kee Berry','If held by a Pokémon, this Berry will increase the holder's Defense if it's hit with a physical move.'),</v>
      </c>
    </row>
    <row r="32" spans="1:4" x14ac:dyDescent="0.25">
      <c r="A32" s="16" t="s">
        <v>3224</v>
      </c>
      <c r="B32" s="17" t="s">
        <v>2762</v>
      </c>
      <c r="C32" s="17" t="s">
        <v>2788</v>
      </c>
      <c r="D32" s="15" t="str">
        <f t="shared" si="0"/>
        <v>('Berries', 'Kelpsy Berry','Increases Friendship but lowers Attack EVs.'),</v>
      </c>
    </row>
    <row r="33" spans="1:4" x14ac:dyDescent="0.25">
      <c r="A33" s="16" t="s">
        <v>3225</v>
      </c>
      <c r="B33" s="17" t="s">
        <v>2762</v>
      </c>
      <c r="C33" s="17" t="s">
        <v>2789</v>
      </c>
      <c r="D33" s="15" t="str">
        <f t="shared" si="0"/>
        <v>('Berries', 'Lansat Berry','Increases critical-hit ratio when HP is low.'),</v>
      </c>
    </row>
    <row r="34" spans="1:4" x14ac:dyDescent="0.25">
      <c r="A34" s="16" t="s">
        <v>3226</v>
      </c>
      <c r="B34" s="17" t="s">
        <v>2762</v>
      </c>
      <c r="C34" s="17" t="s">
        <v>2790</v>
      </c>
      <c r="D34" s="15" t="str">
        <f t="shared" si="0"/>
        <v>('Berries', 'Leppa Berry','If held by a Pokémon, it restores a move's PP by 10.'),</v>
      </c>
    </row>
    <row r="35" spans="1:4" x14ac:dyDescent="0.25">
      <c r="A35" s="16" t="s">
        <v>3227</v>
      </c>
      <c r="B35" s="17" t="s">
        <v>2762</v>
      </c>
      <c r="C35" s="17" t="s">
        <v>2791</v>
      </c>
      <c r="D35" s="15" t="str">
        <f t="shared" si="0"/>
        <v>('Berries', 'Liechi Berry','Raises Attack when HP is low.'),</v>
      </c>
    </row>
    <row r="36" spans="1:4" x14ac:dyDescent="0.25">
      <c r="A36" s="16" t="s">
        <v>3228</v>
      </c>
      <c r="B36" s="17" t="s">
        <v>2762</v>
      </c>
      <c r="C36" s="17" t="s">
        <v>2792</v>
      </c>
      <c r="D36" s="15" t="str">
        <f t="shared" si="0"/>
        <v>('Berries', 'Lum Berry','If held by a Pokémon, it recovers from any status problem.'),</v>
      </c>
    </row>
    <row r="37" spans="1:4" x14ac:dyDescent="0.25">
      <c r="A37" s="16" t="s">
        <v>3229</v>
      </c>
      <c r="B37" s="17" t="s">
        <v>2762</v>
      </c>
      <c r="C37" s="17" t="s">
        <v>2763</v>
      </c>
      <c r="D37" s="15" t="str">
        <f t="shared" si="0"/>
        <v>('Berries', 'Mago Berry','Restores HP if it's low, but may cause confusion.'),</v>
      </c>
    </row>
    <row r="38" spans="1:4" x14ac:dyDescent="0.25">
      <c r="A38" s="16" t="s">
        <v>3230</v>
      </c>
      <c r="B38" s="17" t="s">
        <v>2762</v>
      </c>
      <c r="C38" s="17" t="s">
        <v>2767</v>
      </c>
      <c r="D38" s="15" t="str">
        <f t="shared" si="0"/>
        <v>('Berries', 'Magost Berry','A Berry which is very rare in the Unova region. A maniac will buy it for a high price.'),</v>
      </c>
    </row>
    <row r="39" spans="1:4" x14ac:dyDescent="0.25">
      <c r="A39" s="16" t="s">
        <v>3231</v>
      </c>
      <c r="B39" s="17" t="s">
        <v>2762</v>
      </c>
      <c r="C39" s="17" t="s">
        <v>2793</v>
      </c>
      <c r="D39" s="15" t="str">
        <f t="shared" si="0"/>
        <v>('Berries', 'Maranga Berry','If held by a Pokémon, this Berry will increase the holder's Sp. Def if it's hit with a special move.'),</v>
      </c>
    </row>
    <row r="40" spans="1:4" x14ac:dyDescent="0.25">
      <c r="A40" s="16" t="s">
        <v>3232</v>
      </c>
      <c r="B40" s="17" t="s">
        <v>2762</v>
      </c>
      <c r="C40" s="17" t="s">
        <v>2794</v>
      </c>
      <c r="D40" s="15" t="str">
        <f t="shared" si="0"/>
        <v>('Berries', 'Micle Berry','Increases a move's accuracy when HP is low.'),</v>
      </c>
    </row>
    <row r="41" spans="1:4" x14ac:dyDescent="0.25">
      <c r="A41" s="16" t="s">
        <v>3233</v>
      </c>
      <c r="B41" s="17" t="s">
        <v>2762</v>
      </c>
      <c r="C41" s="17" t="s">
        <v>2795</v>
      </c>
      <c r="D41" s="15" t="str">
        <f t="shared" si="0"/>
        <v>('Berries', 'Nanab Berry','A Berry to be used in cooking. Calms a Pokémon in battle, in Let's Go Pikachu/Eevee.'),</v>
      </c>
    </row>
    <row r="42" spans="1:4" x14ac:dyDescent="0.25">
      <c r="A42" s="16" t="s">
        <v>3234</v>
      </c>
      <c r="B42" s="17" t="s">
        <v>2762</v>
      </c>
      <c r="C42" s="17" t="s">
        <v>2767</v>
      </c>
      <c r="D42" s="15" t="str">
        <f t="shared" si="0"/>
        <v>('Berries', 'Nomel Berry','A Berry which is very rare in the Unova region. A maniac will buy it for a high price.'),</v>
      </c>
    </row>
    <row r="43" spans="1:4" x14ac:dyDescent="0.25">
      <c r="A43" s="16" t="s">
        <v>3235</v>
      </c>
      <c r="B43" s="17" t="s">
        <v>2762</v>
      </c>
      <c r="C43" s="17" t="s">
        <v>2796</v>
      </c>
      <c r="D43" s="15" t="str">
        <f t="shared" si="0"/>
        <v>('Berries', 'Occa Berry','Weakens a supereffective Fire-type attack against the holding Pokémon.'),</v>
      </c>
    </row>
    <row r="44" spans="1:4" x14ac:dyDescent="0.25">
      <c r="A44" s="16" t="s">
        <v>3236</v>
      </c>
      <c r="B44" s="17" t="s">
        <v>2762</v>
      </c>
      <c r="C44" s="17" t="s">
        <v>2797</v>
      </c>
      <c r="D44" s="15" t="str">
        <f t="shared" si="0"/>
        <v>('Berries', 'Oran Berry','If held by a Pokémon, it heals the user by just 10 HP.'),</v>
      </c>
    </row>
    <row r="45" spans="1:4" x14ac:dyDescent="0.25">
      <c r="A45" s="16" t="s">
        <v>3237</v>
      </c>
      <c r="B45" s="17" t="s">
        <v>2762</v>
      </c>
      <c r="C45" s="17" t="s">
        <v>2767</v>
      </c>
      <c r="D45" s="15" t="str">
        <f t="shared" si="0"/>
        <v>('Berries', 'Pamtre Berry','A Berry which is very rare in the Unova region. A maniac will buy it for a high price.'),</v>
      </c>
    </row>
    <row r="46" spans="1:4" x14ac:dyDescent="0.25">
      <c r="A46" s="16" t="s">
        <v>3238</v>
      </c>
      <c r="B46" s="17" t="s">
        <v>2762</v>
      </c>
      <c r="C46" s="17" t="s">
        <v>2798</v>
      </c>
      <c r="D46" s="15" t="str">
        <f t="shared" si="0"/>
        <v>('Berries', 'Passho Berry','Weakens a supereffective Water-type attack against the holding Pokémon.'),</v>
      </c>
    </row>
    <row r="47" spans="1:4" x14ac:dyDescent="0.25">
      <c r="A47" s="16" t="s">
        <v>3239</v>
      </c>
      <c r="B47" s="17" t="s">
        <v>2762</v>
      </c>
      <c r="C47" s="17" t="s">
        <v>2799</v>
      </c>
      <c r="D47" s="15" t="str">
        <f t="shared" si="0"/>
        <v>('Berries', 'Payapa Berry','Weakens a supereffective Psychic-type attack against the holding Pokémon.'),</v>
      </c>
    </row>
    <row r="48" spans="1:4" x14ac:dyDescent="0.25">
      <c r="A48" s="16" t="s">
        <v>3240</v>
      </c>
      <c r="B48" s="17" t="s">
        <v>2762</v>
      </c>
      <c r="C48" s="17" t="s">
        <v>2800</v>
      </c>
      <c r="D48" s="15" t="str">
        <f t="shared" si="0"/>
        <v>('Berries', 'Pecha Berry','If held by a Pokémon, it recovers from poison.'),</v>
      </c>
    </row>
    <row r="49" spans="1:4" x14ac:dyDescent="0.25">
      <c r="A49" s="16" t="s">
        <v>3241</v>
      </c>
      <c r="B49" s="17" t="s">
        <v>2762</v>
      </c>
      <c r="C49" s="17" t="s">
        <v>2801</v>
      </c>
      <c r="D49" s="15" t="str">
        <f t="shared" si="0"/>
        <v>('Berries', 'Persim Berry','If held by a Pokémon, it recovers from confusion.'),</v>
      </c>
    </row>
    <row r="50" spans="1:4" x14ac:dyDescent="0.25">
      <c r="A50" s="16" t="s">
        <v>3242</v>
      </c>
      <c r="B50" s="17" t="s">
        <v>2762</v>
      </c>
      <c r="C50" s="17" t="s">
        <v>2802</v>
      </c>
      <c r="D50" s="15" t="str">
        <f t="shared" si="0"/>
        <v>('Berries', 'Petaya Berry','Raises Special Attack when HP is low.'),</v>
      </c>
    </row>
    <row r="51" spans="1:4" x14ac:dyDescent="0.25">
      <c r="A51" s="16" t="s">
        <v>3243</v>
      </c>
      <c r="B51" s="17" t="s">
        <v>2762</v>
      </c>
      <c r="C51" s="17" t="s">
        <v>2803</v>
      </c>
      <c r="D51" s="15" t="str">
        <f t="shared" si="0"/>
        <v>('Berries', 'Pinap Berry','A Berry to be used in cooking. Increases chances of getting items when a Pokémon is caught, in Pokémon Let's Go.'),</v>
      </c>
    </row>
    <row r="52" spans="1:4" x14ac:dyDescent="0.25">
      <c r="A52" s="16" t="s">
        <v>3244</v>
      </c>
      <c r="B52" s="17" t="s">
        <v>2762</v>
      </c>
      <c r="C52" s="17" t="s">
        <v>2804</v>
      </c>
      <c r="D52" s="15" t="str">
        <f t="shared" si="0"/>
        <v>('Berries', 'Pomeg Berry','Increases Friendship but lowers HP EVs.'),</v>
      </c>
    </row>
    <row r="53" spans="1:4" x14ac:dyDescent="0.25">
      <c r="A53" s="16" t="s">
        <v>3245</v>
      </c>
      <c r="B53" s="17" t="s">
        <v>2762</v>
      </c>
      <c r="C53" s="17" t="s">
        <v>2805</v>
      </c>
      <c r="D53" s="15" t="str">
        <f t="shared" si="0"/>
        <v>('Berries', 'Qualot Berry','Increases Friendship but lowers Defense EVs.'),</v>
      </c>
    </row>
    <row r="54" spans="1:4" x14ac:dyDescent="0.25">
      <c r="A54" s="16" t="s">
        <v>3246</v>
      </c>
      <c r="B54" s="17" t="s">
        <v>2762</v>
      </c>
      <c r="C54" s="17" t="s">
        <v>2767</v>
      </c>
      <c r="D54" s="15" t="str">
        <f t="shared" si="0"/>
        <v>('Berries', 'Rabuta Berry','A Berry which is very rare in the Unova region. A maniac will buy it for a high price.'),</v>
      </c>
    </row>
    <row r="55" spans="1:4" x14ac:dyDescent="0.25">
      <c r="A55" s="16" t="s">
        <v>3247</v>
      </c>
      <c r="B55" s="17" t="s">
        <v>2762</v>
      </c>
      <c r="C55" s="17" t="s">
        <v>2806</v>
      </c>
      <c r="D55" s="15" t="str">
        <f t="shared" si="0"/>
        <v>('Berries', 'Rawst Berry','If held by a Pokémon, it recovers from a burn.'),</v>
      </c>
    </row>
    <row r="56" spans="1:4" x14ac:dyDescent="0.25">
      <c r="A56" s="16" t="s">
        <v>3248</v>
      </c>
      <c r="B56" s="17" t="s">
        <v>2762</v>
      </c>
      <c r="C56" s="17" t="s">
        <v>2767</v>
      </c>
      <c r="D56" s="15" t="str">
        <f t="shared" si="0"/>
        <v>('Berries', 'Razz Berry','A Berry which is very rare in the Unova region. A maniac will buy it for a high price.'),</v>
      </c>
    </row>
    <row r="57" spans="1:4" x14ac:dyDescent="0.25">
      <c r="A57" s="16" t="s">
        <v>3249</v>
      </c>
      <c r="B57" s="17" t="s">
        <v>2762</v>
      </c>
      <c r="C57" s="17" t="s">
        <v>2807</v>
      </c>
      <c r="D57" s="15" t="str">
        <f t="shared" si="0"/>
        <v>('Berries', 'Rindo Berry','Weakens a supereffective Grass-type attack against the holding Pokémon.'),</v>
      </c>
    </row>
    <row r="58" spans="1:4" x14ac:dyDescent="0.25">
      <c r="A58" s="16" t="s">
        <v>3250</v>
      </c>
      <c r="B58" s="17" t="s">
        <v>2762</v>
      </c>
      <c r="C58" s="17" t="s">
        <v>2808</v>
      </c>
      <c r="D58" s="15" t="str">
        <f t="shared" si="0"/>
        <v>('Berries', 'Roseli Berry','If held by a Pokémon, this Berry will lessen the damage taken from one supereffective Fairy-type attack.'),</v>
      </c>
    </row>
    <row r="59" spans="1:4" x14ac:dyDescent="0.25">
      <c r="A59" s="16" t="s">
        <v>3251</v>
      </c>
      <c r="B59" s="17" t="s">
        <v>2762</v>
      </c>
      <c r="C59" s="17" t="s">
        <v>2809</v>
      </c>
      <c r="D59" s="15" t="str">
        <f t="shared" si="0"/>
        <v>('Berries', 'Rowap Berry','If held by a Pokémon and a special attack lands, the attacker also takes damage.'),</v>
      </c>
    </row>
    <row r="60" spans="1:4" x14ac:dyDescent="0.25">
      <c r="A60" s="16" t="s">
        <v>3252</v>
      </c>
      <c r="B60" s="17" t="s">
        <v>2762</v>
      </c>
      <c r="C60" s="17" t="s">
        <v>2810</v>
      </c>
      <c r="D60" s="15" t="str">
        <f t="shared" si="0"/>
        <v>('Berries', 'Salac Berry','Raises Speed when HP is low.'),</v>
      </c>
    </row>
    <row r="61" spans="1:4" x14ac:dyDescent="0.25">
      <c r="A61" s="16" t="s">
        <v>3253</v>
      </c>
      <c r="B61" s="17" t="s">
        <v>2762</v>
      </c>
      <c r="C61" s="17" t="s">
        <v>2811</v>
      </c>
      <c r="D61" s="15" t="str">
        <f t="shared" si="0"/>
        <v>('Berries', 'Shuca Berry','Weakens a supereffective Ground-type attack against the holding Pokémon.'),</v>
      </c>
    </row>
    <row r="62" spans="1:4" x14ac:dyDescent="0.25">
      <c r="A62" s="16" t="s">
        <v>3254</v>
      </c>
      <c r="B62" s="17" t="s">
        <v>2762</v>
      </c>
      <c r="C62" s="17" t="s">
        <v>2812</v>
      </c>
      <c r="D62" s="15" t="str">
        <f t="shared" si="0"/>
        <v>('Berries', 'Silver Nanab Berry','Greatly calms a Pokémon in battle, in Let's Go Pikachu/Eevee.'),</v>
      </c>
    </row>
    <row r="63" spans="1:4" x14ac:dyDescent="0.25">
      <c r="A63" s="16" t="s">
        <v>3255</v>
      </c>
      <c r="B63" s="17" t="s">
        <v>2762</v>
      </c>
      <c r="C63" s="17" t="s">
        <v>2813</v>
      </c>
      <c r="D63" s="15" t="str">
        <f t="shared" si="0"/>
        <v>('Berries', 'Silver Pinap Berry','Greatly increases chance of getting items when a Pokémon is caught, in Pokémon Let's Go.'),</v>
      </c>
    </row>
    <row r="64" spans="1:4" x14ac:dyDescent="0.25">
      <c r="A64" s="16" t="s">
        <v>3256</v>
      </c>
      <c r="B64" s="17" t="s">
        <v>2762</v>
      </c>
      <c r="C64" s="17" t="s">
        <v>2780</v>
      </c>
      <c r="D64" s="15" t="str">
        <f t="shared" si="0"/>
        <v>('Berries', 'Silver Razz Berry','Makes a Pokémon easier to catch in Pokémon Let's Go.'),</v>
      </c>
    </row>
    <row r="65" spans="1:4" x14ac:dyDescent="0.25">
      <c r="A65" s="16" t="s">
        <v>3257</v>
      </c>
      <c r="B65" s="17" t="s">
        <v>2762</v>
      </c>
      <c r="C65" s="17" t="s">
        <v>2814</v>
      </c>
      <c r="D65" s="15" t="str">
        <f t="shared" si="0"/>
        <v>('Berries', 'Sitrus Berry','If held by a Pokémon, it heals the user's HP a little.'),</v>
      </c>
    </row>
    <row r="66" spans="1:4" x14ac:dyDescent="0.25">
      <c r="A66" s="16" t="s">
        <v>3258</v>
      </c>
      <c r="B66" s="17" t="s">
        <v>2762</v>
      </c>
      <c r="C66" s="17" t="s">
        <v>2767</v>
      </c>
      <c r="D66" s="15" t="str">
        <f t="shared" si="0"/>
        <v>('Berries', 'Spelon Berry','A Berry which is very rare in the Unova region. A maniac will buy it for a high price.'),</v>
      </c>
    </row>
    <row r="67" spans="1:4" x14ac:dyDescent="0.25">
      <c r="A67" s="16" t="s">
        <v>3259</v>
      </c>
      <c r="B67" s="17" t="s">
        <v>2762</v>
      </c>
      <c r="C67" s="17" t="s">
        <v>2815</v>
      </c>
      <c r="D67" s="15" t="str">
        <f t="shared" ref="D67:D130" si="1">"("&amp;"'"&amp;B67&amp;"', "&amp;"'"&amp;A67&amp;"'"&amp;","&amp;"'"&amp;C67&amp;"'"&amp;"),"</f>
        <v>('Berries', 'Starf Berry','Sharply raises a random stat when HP is low.'),</v>
      </c>
    </row>
    <row r="68" spans="1:4" x14ac:dyDescent="0.25">
      <c r="A68" s="16" t="s">
        <v>3260</v>
      </c>
      <c r="B68" s="17" t="s">
        <v>2762</v>
      </c>
      <c r="C68" s="17" t="s">
        <v>2816</v>
      </c>
      <c r="D68" s="15" t="str">
        <f t="shared" si="1"/>
        <v>('Berries', 'Tamato Berry','Increases Friendship but lowers Speed EVs.'),</v>
      </c>
    </row>
    <row r="69" spans="1:4" x14ac:dyDescent="0.25">
      <c r="A69" s="16" t="s">
        <v>3261</v>
      </c>
      <c r="B69" s="17" t="s">
        <v>2762</v>
      </c>
      <c r="C69" s="17" t="s">
        <v>2817</v>
      </c>
      <c r="D69" s="15" t="str">
        <f t="shared" si="1"/>
        <v>('Berries', 'Tanga Berry','Weakens a supereffective Bug-type attack against the holding Pokémon.'),</v>
      </c>
    </row>
    <row r="70" spans="1:4" x14ac:dyDescent="0.25">
      <c r="A70" s="16" t="s">
        <v>3262</v>
      </c>
      <c r="B70" s="17" t="s">
        <v>2762</v>
      </c>
      <c r="C70" s="17" t="s">
        <v>2818</v>
      </c>
      <c r="D70" s="15" t="str">
        <f t="shared" si="1"/>
        <v>('Berries', 'Wacan Berry','Weakens a supereffective Electric-type attack against the holding Pokémon.'),</v>
      </c>
    </row>
    <row r="71" spans="1:4" x14ac:dyDescent="0.25">
      <c r="A71" s="16" t="s">
        <v>3263</v>
      </c>
      <c r="B71" s="17" t="s">
        <v>2762</v>
      </c>
      <c r="C71" s="17" t="s">
        <v>2767</v>
      </c>
      <c r="D71" s="15" t="str">
        <f t="shared" si="1"/>
        <v>('Berries', 'Watmel Berry','A Berry which is very rare in the Unova region. A maniac will buy it for a high price.'),</v>
      </c>
    </row>
    <row r="72" spans="1:4" x14ac:dyDescent="0.25">
      <c r="A72" s="16" t="s">
        <v>3264</v>
      </c>
      <c r="B72" s="17" t="s">
        <v>2762</v>
      </c>
      <c r="C72" s="17" t="s">
        <v>2767</v>
      </c>
      <c r="D72" s="15" t="str">
        <f t="shared" si="1"/>
        <v>('Berries', 'Wepear Berry','A Berry which is very rare in the Unova region. A maniac will buy it for a high price.'),</v>
      </c>
    </row>
    <row r="73" spans="1:4" x14ac:dyDescent="0.25">
      <c r="A73" s="16" t="s">
        <v>3265</v>
      </c>
      <c r="B73" s="17" t="s">
        <v>2762</v>
      </c>
      <c r="C73" s="17" t="s">
        <v>2763</v>
      </c>
      <c r="D73" s="15" t="str">
        <f t="shared" si="1"/>
        <v>('Berries', 'Wiki Berry','Restores HP if it's low, but may cause confusion.'),</v>
      </c>
    </row>
    <row r="74" spans="1:4" x14ac:dyDescent="0.25">
      <c r="A74" s="16" t="s">
        <v>3266</v>
      </c>
      <c r="B74" s="17" t="s">
        <v>2762</v>
      </c>
      <c r="C74" s="17" t="s">
        <v>2819</v>
      </c>
      <c r="D74" s="15" t="str">
        <f t="shared" si="1"/>
        <v>('Berries', 'Yache Berry','Weakens a supereffective Ice-type attack against the holding Pokémon.'),</v>
      </c>
    </row>
    <row r="75" spans="1:4" x14ac:dyDescent="0.25">
      <c r="A75" s="16" t="s">
        <v>3267</v>
      </c>
      <c r="B75" s="17" t="s">
        <v>2820</v>
      </c>
      <c r="C75" s="17" t="s">
        <v>2821</v>
      </c>
      <c r="D75" s="15" t="str">
        <f t="shared" si="1"/>
        <v>('Hold items', 'Ability Capsule','A capsule that allows a Pokémon with two Abilities to switch between these Abilities when it is used.'),</v>
      </c>
    </row>
    <row r="76" spans="1:4" x14ac:dyDescent="0.25">
      <c r="A76" s="16" t="s">
        <v>3268</v>
      </c>
      <c r="B76" s="17" t="s">
        <v>2820</v>
      </c>
      <c r="C76" s="17" t="s">
        <v>2822</v>
      </c>
      <c r="D76" s="15" t="str">
        <f t="shared" si="1"/>
        <v>('Hold items', 'Abomasite','Enables Abomasnow to Mega Evolve during battle.'),</v>
      </c>
    </row>
    <row r="77" spans="1:4" x14ac:dyDescent="0.25">
      <c r="A77" s="16" t="s">
        <v>3269</v>
      </c>
      <c r="B77" s="17" t="s">
        <v>2820</v>
      </c>
      <c r="C77" s="17" t="s">
        <v>2823</v>
      </c>
      <c r="D77" s="15" t="str">
        <f t="shared" si="1"/>
        <v>('Hold items', 'Absolite','Enables Absol to Mega Evolve during battle.'),</v>
      </c>
    </row>
    <row r="78" spans="1:4" x14ac:dyDescent="0.25">
      <c r="A78" s="16" t="s">
        <v>3270</v>
      </c>
      <c r="B78" s="17" t="s">
        <v>2820</v>
      </c>
      <c r="C78" s="17" t="s">
        <v>2824</v>
      </c>
      <c r="D78" s="15" t="str">
        <f t="shared" si="1"/>
        <v>('Hold items', 'Absorb Bulb','A consumable bulb. If the holder is hit by a Water-type move, its Sp. Atk will rise.'),</v>
      </c>
    </row>
    <row r="79" spans="1:4" x14ac:dyDescent="0.25">
      <c r="A79" s="16" t="s">
        <v>3271</v>
      </c>
      <c r="B79" s="17" t="s">
        <v>2820</v>
      </c>
      <c r="C79" s="17" t="s">
        <v>2825</v>
      </c>
      <c r="D79" s="15" t="str">
        <f t="shared" si="1"/>
        <v>('Hold items', 'Adamant Orb','Increases the power of Dragon- and Steel-type moves when held by Dialga.'),</v>
      </c>
    </row>
    <row r="80" spans="1:4" x14ac:dyDescent="0.25">
      <c r="A80" s="16" t="s">
        <v>3272</v>
      </c>
      <c r="B80" s="17" t="s">
        <v>2820</v>
      </c>
      <c r="C80" s="17" t="s">
        <v>2826</v>
      </c>
      <c r="D80" s="15" t="str">
        <f t="shared" si="1"/>
        <v>('Hold items', 'Adrenaline Orb','Using it makes wild Pokémon more likely to call for help. If held by a Pokémon, it boosts Speed when intimidated. It can be used only once.'),</v>
      </c>
    </row>
    <row r="81" spans="1:4" x14ac:dyDescent="0.25">
      <c r="A81" s="16" t="s">
        <v>3273</v>
      </c>
      <c r="B81" s="17" t="s">
        <v>2820</v>
      </c>
      <c r="C81" s="17" t="s">
        <v>2827</v>
      </c>
      <c r="D81" s="15" t="str">
        <f t="shared" si="1"/>
        <v>('Hold items', 'Aerodactylite','Enables Aerodactyl to Mega Evolve during battle.'),</v>
      </c>
    </row>
    <row r="82" spans="1:4" x14ac:dyDescent="0.25">
      <c r="A82" s="16" t="s">
        <v>3274</v>
      </c>
      <c r="B82" s="17" t="s">
        <v>2820</v>
      </c>
      <c r="C82" s="17" t="s">
        <v>2828</v>
      </c>
      <c r="D82" s="15" t="str">
        <f t="shared" si="1"/>
        <v>('Hold items', 'Aggronite','Enables Aggron to Mega Evolve during battle.'),</v>
      </c>
    </row>
    <row r="83" spans="1:4" x14ac:dyDescent="0.25">
      <c r="A83" s="16" t="s">
        <v>3275</v>
      </c>
      <c r="B83" s="17" t="s">
        <v>2820</v>
      </c>
      <c r="C83" s="17" t="s">
        <v>2829</v>
      </c>
      <c r="D83" s="15" t="str">
        <f t="shared" si="1"/>
        <v>('Hold items', 'Air Balloon','When held by a Pokémon, the Pokémon will float into the air. When the holder is attacked, this item will burst.'),</v>
      </c>
    </row>
    <row r="84" spans="1:4" x14ac:dyDescent="0.25">
      <c r="A84" s="16" t="s">
        <v>3276</v>
      </c>
      <c r="B84" s="17" t="s">
        <v>2820</v>
      </c>
      <c r="C84" s="17" t="s">
        <v>2830</v>
      </c>
      <c r="D84" s="15" t="str">
        <f t="shared" si="1"/>
        <v>('Hold items', 'Alakazite','Enables Alakazam to Mega Evolve during battle.'),</v>
      </c>
    </row>
    <row r="85" spans="1:4" x14ac:dyDescent="0.25">
      <c r="A85" s="16" t="s">
        <v>3277</v>
      </c>
      <c r="B85" s="17" t="s">
        <v>2820</v>
      </c>
      <c r="C85" s="17" t="s">
        <v>2831</v>
      </c>
      <c r="D85" s="15" t="str">
        <f t="shared" si="1"/>
        <v>('Hold items', 'Aloraichium Z','Allows Alolan Raichu to upgrade Thunderbolt to a Z-Move, Stoked Sparksurfer.'),</v>
      </c>
    </row>
    <row r="86" spans="1:4" x14ac:dyDescent="0.25">
      <c r="A86" s="16" t="s">
        <v>3278</v>
      </c>
      <c r="B86" s="17" t="s">
        <v>2820</v>
      </c>
      <c r="C86" s="17" t="s">
        <v>2832</v>
      </c>
      <c r="D86" s="15" t="str">
        <f t="shared" si="1"/>
        <v>('Hold items', 'Altarianite','Enables Altaria to Mega Evolve during battle.'),</v>
      </c>
    </row>
    <row r="87" spans="1:4" x14ac:dyDescent="0.25">
      <c r="A87" s="16" t="s">
        <v>3279</v>
      </c>
      <c r="B87" s="17" t="s">
        <v>2820</v>
      </c>
      <c r="C87" s="17" t="s">
        <v>2833</v>
      </c>
      <c r="D87" s="15" t="str">
        <f t="shared" si="1"/>
        <v>('Hold items', 'Ampharosite','Enables Ampharos to Mega Evolve during battle.'),</v>
      </c>
    </row>
    <row r="88" spans="1:4" x14ac:dyDescent="0.25">
      <c r="A88" s="16" t="s">
        <v>3280</v>
      </c>
      <c r="B88" s="17" t="s">
        <v>2820</v>
      </c>
      <c r="C88" s="17" t="s">
        <v>2834</v>
      </c>
      <c r="D88" s="15" t="str">
        <f t="shared" si="1"/>
        <v>('Hold items', 'Amulet Coin','Doubles prize money if held.'),</v>
      </c>
    </row>
    <row r="89" spans="1:4" x14ac:dyDescent="0.25">
      <c r="A89" s="16" t="s">
        <v>3281</v>
      </c>
      <c r="B89" s="17" t="s">
        <v>2820</v>
      </c>
      <c r="C89" s="17" t="s">
        <v>2835</v>
      </c>
      <c r="D89" s="15" t="str">
        <f t="shared" si="1"/>
        <v>('Hold items', 'Assault Vest','Raises Special Defense but prevents the use of status moves.'),</v>
      </c>
    </row>
    <row r="90" spans="1:4" x14ac:dyDescent="0.25">
      <c r="A90" s="16" t="s">
        <v>3282</v>
      </c>
      <c r="B90" s="17" t="s">
        <v>2820</v>
      </c>
      <c r="C90" s="17" t="s">
        <v>2836</v>
      </c>
      <c r="D90" s="15" t="str">
        <f t="shared" si="1"/>
        <v>('Hold items', 'Audinite','Enables Audino to Mega Evolve during battle.'),</v>
      </c>
    </row>
    <row r="91" spans="1:4" x14ac:dyDescent="0.25">
      <c r="A91" s="16" t="s">
        <v>3283</v>
      </c>
      <c r="B91" s="17" t="s">
        <v>2820</v>
      </c>
      <c r="C91" s="17" t="s">
        <v>2837</v>
      </c>
      <c r="D91" s="15" t="str">
        <f t="shared" si="1"/>
        <v>('Hold items', 'Banettite','Enables Banette to Mega Evolve during battle.'),</v>
      </c>
    </row>
    <row r="92" spans="1:4" x14ac:dyDescent="0.25">
      <c r="A92" s="16" t="s">
        <v>3284</v>
      </c>
      <c r="B92" s="17" t="s">
        <v>2820</v>
      </c>
      <c r="C92" s="17" t="s">
        <v>2838</v>
      </c>
      <c r="D92" s="15" t="str">
        <f t="shared" si="1"/>
        <v>('Hold items', 'Beedrillite','Enables Beedrill to Mega Evolve during battle.'),</v>
      </c>
    </row>
    <row r="93" spans="1:4" x14ac:dyDescent="0.25">
      <c r="A93" s="16" t="s">
        <v>3285</v>
      </c>
      <c r="B93" s="17" t="s">
        <v>2820</v>
      </c>
      <c r="C93" s="17" t="s">
        <v>2839</v>
      </c>
      <c r="D93" s="15" t="str">
        <f t="shared" si="1"/>
        <v>('Hold items', 'Berry Sweet','Evolves Milcery into Blueberry Flavor Alcremie.'),</v>
      </c>
    </row>
    <row r="94" spans="1:4" x14ac:dyDescent="0.25">
      <c r="A94" s="16" t="s">
        <v>3286</v>
      </c>
      <c r="B94" s="17" t="s">
        <v>2820</v>
      </c>
      <c r="C94" s="17" t="s">
        <v>2840</v>
      </c>
      <c r="D94" s="15" t="str">
        <f t="shared" si="1"/>
        <v>('Hold items', 'Big Root','Recovers more HP from HP-stealing moves.'),</v>
      </c>
    </row>
    <row r="95" spans="1:4" x14ac:dyDescent="0.25">
      <c r="A95" s="16" t="s">
        <v>3287</v>
      </c>
      <c r="B95" s="17" t="s">
        <v>2820</v>
      </c>
      <c r="C95" s="17" t="s">
        <v>2841</v>
      </c>
      <c r="D95" s="15" t="str">
        <f t="shared" si="1"/>
        <v>('Hold items', 'Binding Band','A band that increases the power of binding moves when held.'),</v>
      </c>
    </row>
    <row r="96" spans="1:4" x14ac:dyDescent="0.25">
      <c r="A96" s="16" t="s">
        <v>3288</v>
      </c>
      <c r="B96" s="17" t="s">
        <v>2820</v>
      </c>
      <c r="C96" s="17" t="s">
        <v>2842</v>
      </c>
      <c r="D96" s="15" t="str">
        <f t="shared" si="1"/>
        <v>('Hold items', 'Black Belt','Increases the power of Fighting-type moves.'),</v>
      </c>
    </row>
    <row r="97" spans="1:4" x14ac:dyDescent="0.25">
      <c r="A97" s="16" t="s">
        <v>3289</v>
      </c>
      <c r="B97" s="17" t="s">
        <v>2820</v>
      </c>
      <c r="C97" s="17" t="s">
        <v>2843</v>
      </c>
      <c r="D97" s="15" t="str">
        <f t="shared" si="1"/>
        <v>('Hold items', 'Black Glasses','Increases the power of Dark-type moves.'),</v>
      </c>
    </row>
    <row r="98" spans="1:4" x14ac:dyDescent="0.25">
      <c r="A98" s="16" t="s">
        <v>3290</v>
      </c>
      <c r="B98" s="17" t="s">
        <v>2820</v>
      </c>
      <c r="C98" s="17" t="s">
        <v>2844</v>
      </c>
      <c r="D98" s="15" t="str">
        <f t="shared" si="1"/>
        <v>('Hold items', 'Black Sludge','A held item that gradually restores the HP of Poison-type Pokémon. It inflicts damage on all other types.'),</v>
      </c>
    </row>
    <row r="99" spans="1:4" x14ac:dyDescent="0.25">
      <c r="A99" s="16" t="s">
        <v>3291</v>
      </c>
      <c r="B99" s="17" t="s">
        <v>2820</v>
      </c>
      <c r="C99" s="17" t="s">
        <v>2845</v>
      </c>
      <c r="D99" s="15" t="str">
        <f t="shared" si="1"/>
        <v>('Hold items', 'Blastoisinite','Enables Blastoise to Mega Evolve during battle.'),</v>
      </c>
    </row>
    <row r="100" spans="1:4" x14ac:dyDescent="0.25">
      <c r="A100" s="16" t="s">
        <v>3292</v>
      </c>
      <c r="B100" s="17" t="s">
        <v>2820</v>
      </c>
      <c r="C100" s="17" t="s">
        <v>2846</v>
      </c>
      <c r="D100" s="15" t="str">
        <f t="shared" si="1"/>
        <v>('Hold items', 'Blazikenite','Enables Blaziken to Mega Evolve during battle.'),</v>
      </c>
    </row>
    <row r="101" spans="1:4" x14ac:dyDescent="0.25">
      <c r="A101" s="16" t="s">
        <v>3293</v>
      </c>
      <c r="B101" s="17" t="s">
        <v>2820</v>
      </c>
      <c r="C101" s="17" t="s">
        <v>2847</v>
      </c>
      <c r="D101" s="15" t="str">
        <f t="shared" si="1"/>
        <v>('Hold items', 'Blunder Policy','Raises Speed sharply if its attack misses.'),</v>
      </c>
    </row>
    <row r="102" spans="1:4" x14ac:dyDescent="0.25">
      <c r="A102" s="16" t="s">
        <v>3294</v>
      </c>
      <c r="B102" s="17" t="s">
        <v>2820</v>
      </c>
      <c r="C102" s="17" t="s">
        <v>2848</v>
      </c>
      <c r="D102" s="15" t="str">
        <f t="shared" si="1"/>
        <v>('Hold items', 'Bright Powder','Lowers the opponent's accuracy.'),</v>
      </c>
    </row>
    <row r="103" spans="1:4" x14ac:dyDescent="0.25">
      <c r="A103" s="16" t="s">
        <v>3295</v>
      </c>
      <c r="B103" s="17" t="s">
        <v>2820</v>
      </c>
      <c r="C103" s="17" t="s">
        <v>2849</v>
      </c>
      <c r="D103" s="15" t="str">
        <f t="shared" si="1"/>
        <v>('Hold items', 'Bug Gem','Increases the power of a Bug-type move only once.'),</v>
      </c>
    </row>
    <row r="104" spans="1:4" x14ac:dyDescent="0.25">
      <c r="A104" s="16" t="s">
        <v>3296</v>
      </c>
      <c r="B104" s="17" t="s">
        <v>2820</v>
      </c>
      <c r="C104" s="17" t="s">
        <v>2850</v>
      </c>
      <c r="D104" s="15" t="str">
        <f t="shared" si="1"/>
        <v>('Hold items', 'Bug Memory','Changes Silvally and its move Multi-Attack to Bug type.'),</v>
      </c>
    </row>
    <row r="105" spans="1:4" x14ac:dyDescent="0.25">
      <c r="A105" s="16" t="s">
        <v>3297</v>
      </c>
      <c r="B105" s="17" t="s">
        <v>2820</v>
      </c>
      <c r="C105" s="17" t="s">
        <v>2851</v>
      </c>
      <c r="D105" s="15" t="str">
        <f t="shared" si="1"/>
        <v>('Hold items', 'Buginium Z','Allows the use of Savage Spin-Out, the Bug type Z-Move.'),</v>
      </c>
    </row>
    <row r="106" spans="1:4" x14ac:dyDescent="0.25">
      <c r="A106" s="16" t="s">
        <v>3298</v>
      </c>
      <c r="B106" s="17" t="s">
        <v>2820</v>
      </c>
      <c r="C106" s="17" t="s">
        <v>2852</v>
      </c>
      <c r="D106" s="15" t="str">
        <f t="shared" si="1"/>
        <v>('Hold items', 'Burn Drive','Changes Techno Blast to a Fire-type move when held by Genesect.'),</v>
      </c>
    </row>
    <row r="107" spans="1:4" x14ac:dyDescent="0.25">
      <c r="A107" s="16" t="s">
        <v>3299</v>
      </c>
      <c r="B107" s="17" t="s">
        <v>2820</v>
      </c>
      <c r="C107" s="17" t="s">
        <v>2853</v>
      </c>
      <c r="D107" s="15" t="str">
        <f t="shared" si="1"/>
        <v>('Hold items', 'Cameruptite','Enables Camerupt to Mega Evolve during battle.'),</v>
      </c>
    </row>
    <row r="108" spans="1:4" x14ac:dyDescent="0.25">
      <c r="A108" s="16" t="s">
        <v>3300</v>
      </c>
      <c r="B108" s="17" t="s">
        <v>2820</v>
      </c>
      <c r="C108" s="17" t="s">
        <v>2854</v>
      </c>
      <c r="D108" s="15" t="str">
        <f t="shared" si="1"/>
        <v>('Hold items', 'Cell Battery','A consumable battery. If the holder is hit by an Electric-type move, its Attack will rise.'),</v>
      </c>
    </row>
    <row r="109" spans="1:4" x14ac:dyDescent="0.25">
      <c r="A109" s="16" t="s">
        <v>3301</v>
      </c>
      <c r="B109" s="17" t="s">
        <v>2820</v>
      </c>
      <c r="C109" s="17" t="s">
        <v>2855</v>
      </c>
      <c r="D109" s="15" t="str">
        <f t="shared" si="1"/>
        <v>('Hold items', 'Charcoal','Increases the power of Fire-type moves.'),</v>
      </c>
    </row>
    <row r="110" spans="1:4" x14ac:dyDescent="0.25">
      <c r="A110" s="16" t="s">
        <v>3302</v>
      </c>
      <c r="B110" s="17" t="s">
        <v>2820</v>
      </c>
      <c r="C110" s="17" t="s">
        <v>2856</v>
      </c>
      <c r="D110" s="15" t="str">
        <f t="shared" si="1"/>
        <v>('Hold items', 'Charizardite X','Enables Charizard to Mega Evolve during battle.'),</v>
      </c>
    </row>
    <row r="111" spans="1:4" x14ac:dyDescent="0.25">
      <c r="A111" s="16" t="s">
        <v>3303</v>
      </c>
      <c r="B111" s="17" t="s">
        <v>2820</v>
      </c>
      <c r="C111" s="17" t="s">
        <v>2856</v>
      </c>
      <c r="D111" s="15" t="str">
        <f t="shared" si="1"/>
        <v>('Hold items', 'Charizardite Y','Enables Charizard to Mega Evolve during battle.'),</v>
      </c>
    </row>
    <row r="112" spans="1:4" x14ac:dyDescent="0.25">
      <c r="A112" s="16" t="s">
        <v>3304</v>
      </c>
      <c r="B112" s="17" t="s">
        <v>2820</v>
      </c>
      <c r="C112" s="17" t="s">
        <v>2857</v>
      </c>
      <c r="D112" s="15" t="str">
        <f t="shared" si="1"/>
        <v>('Hold items', 'Chill Drive','Changes Techno Blast to an Ice-type move when held by Genesect.'),</v>
      </c>
    </row>
    <row r="113" spans="1:4" x14ac:dyDescent="0.25">
      <c r="A113" s="16" t="s">
        <v>3305</v>
      </c>
      <c r="B113" s="17" t="s">
        <v>2820</v>
      </c>
      <c r="C113" s="17" t="s">
        <v>2858</v>
      </c>
      <c r="D113" s="15" t="str">
        <f t="shared" si="1"/>
        <v>('Hold items', 'Chipped Pot','Evolves Sinistea into Polteageist.'),</v>
      </c>
    </row>
    <row r="114" spans="1:4" x14ac:dyDescent="0.25">
      <c r="A114" s="16" t="s">
        <v>3306</v>
      </c>
      <c r="B114" s="17" t="s">
        <v>2820</v>
      </c>
      <c r="C114" s="17" t="s">
        <v>2859</v>
      </c>
      <c r="D114" s="15" t="str">
        <f t="shared" si="1"/>
        <v>('Hold items', 'Choice Band','Raises Attack, but only one move can be used.'),</v>
      </c>
    </row>
    <row r="115" spans="1:4" x14ac:dyDescent="0.25">
      <c r="A115" s="16" t="s">
        <v>3307</v>
      </c>
      <c r="B115" s="17" t="s">
        <v>2820</v>
      </c>
      <c r="C115" s="17" t="s">
        <v>2860</v>
      </c>
      <c r="D115" s="15" t="str">
        <f t="shared" si="1"/>
        <v>('Hold items', 'Choice Scarf','Raises Speed, but only one move can be used.'),</v>
      </c>
    </row>
    <row r="116" spans="1:4" x14ac:dyDescent="0.25">
      <c r="A116" s="16" t="s">
        <v>3308</v>
      </c>
      <c r="B116" s="17" t="s">
        <v>2820</v>
      </c>
      <c r="C116" s="17" t="s">
        <v>2861</v>
      </c>
      <c r="D116" s="15" t="str">
        <f t="shared" si="1"/>
        <v>('Hold items', 'Choice Specs','Raises Special Attack, but only one move can be used.'),</v>
      </c>
    </row>
    <row r="117" spans="1:4" x14ac:dyDescent="0.25">
      <c r="A117" s="16" t="s">
        <v>3309</v>
      </c>
      <c r="B117" s="17" t="s">
        <v>2820</v>
      </c>
      <c r="C117" s="17" t="s">
        <v>2862</v>
      </c>
      <c r="D117" s="15" t="str">
        <f t="shared" si="1"/>
        <v>('Hold items', 'Cleanse Tag','An item to be held by a Pokémon. It helps keep wild Pokémon away if the holder is the first one in the party.'),</v>
      </c>
    </row>
    <row r="118" spans="1:4" x14ac:dyDescent="0.25">
      <c r="A118" s="16" t="s">
        <v>3310</v>
      </c>
      <c r="B118" s="17" t="s">
        <v>2820</v>
      </c>
      <c r="C118" s="17" t="s">
        <v>2863</v>
      </c>
      <c r="D118" s="15" t="str">
        <f t="shared" si="1"/>
        <v>('Hold items', 'Clover Sweet','Evolves Milcery into Clover Flavor Alcremie.'),</v>
      </c>
    </row>
    <row r="119" spans="1:4" x14ac:dyDescent="0.25">
      <c r="A119" s="16" t="s">
        <v>3311</v>
      </c>
      <c r="B119" s="17" t="s">
        <v>2820</v>
      </c>
      <c r="C119" s="17" t="s">
        <v>2864</v>
      </c>
      <c r="D119" s="15" t="str">
        <f t="shared" si="1"/>
        <v>('Hold items', 'Colress Machine','A special device that wrings out the potential of Pokémon. It is an imperfect prototype.'),</v>
      </c>
    </row>
    <row r="120" spans="1:4" x14ac:dyDescent="0.25">
      <c r="A120" s="16" t="s">
        <v>3312</v>
      </c>
      <c r="B120" s="17" t="s">
        <v>2820</v>
      </c>
      <c r="C120" s="17" t="s">
        <v>2858</v>
      </c>
      <c r="D120" s="15" t="str">
        <f t="shared" si="1"/>
        <v>('Hold items', 'Cracked Pot','Evolves Sinistea into Polteageist.'),</v>
      </c>
    </row>
    <row r="121" spans="1:4" x14ac:dyDescent="0.25">
      <c r="A121" s="16" t="s">
        <v>3313</v>
      </c>
      <c r="B121" s="17" t="s">
        <v>2820</v>
      </c>
      <c r="C121" s="17" t="s">
        <v>2865</v>
      </c>
      <c r="D121" s="15" t="str">
        <f t="shared" si="1"/>
        <v>('Hold items', 'Damp Rock','A Pokémon held item that extends the duration of the move Rain Dance used by the holder.'),</v>
      </c>
    </row>
    <row r="122" spans="1:4" x14ac:dyDescent="0.25">
      <c r="A122" s="16" t="s">
        <v>3314</v>
      </c>
      <c r="B122" s="17" t="s">
        <v>2820</v>
      </c>
      <c r="C122" s="17" t="s">
        <v>2866</v>
      </c>
      <c r="D122" s="15" t="str">
        <f t="shared" si="1"/>
        <v>('Hold items', 'Dark Gem','Increases the power of a Dark-type move only once.'),</v>
      </c>
    </row>
    <row r="123" spans="1:4" x14ac:dyDescent="0.25">
      <c r="A123" s="16" t="s">
        <v>3315</v>
      </c>
      <c r="B123" s="17" t="s">
        <v>2820</v>
      </c>
      <c r="C123" s="17" t="s">
        <v>2867</v>
      </c>
      <c r="D123" s="15" t="str">
        <f t="shared" si="1"/>
        <v>('Hold items', 'Dark Memory','Changes Silvally and its move Multi-Attack to Dark type.'),</v>
      </c>
    </row>
    <row r="124" spans="1:4" x14ac:dyDescent="0.25">
      <c r="A124" s="16" t="s">
        <v>3316</v>
      </c>
      <c r="B124" s="17" t="s">
        <v>2820</v>
      </c>
      <c r="C124" s="17" t="s">
        <v>2868</v>
      </c>
      <c r="D124" s="15" t="str">
        <f t="shared" si="1"/>
        <v>('Hold items', 'Darkinium Z','Allows the use of Black Hole Eclipse, the Dark type Z-Move.'),</v>
      </c>
    </row>
    <row r="125" spans="1:4" x14ac:dyDescent="0.25">
      <c r="A125" s="16" t="s">
        <v>3317</v>
      </c>
      <c r="B125" s="17" t="s">
        <v>2820</v>
      </c>
      <c r="C125" s="17" t="s">
        <v>2869</v>
      </c>
      <c r="D125" s="15" t="str">
        <f t="shared" si="1"/>
        <v>('Hold items', 'Decidium Z','Allows Decidueye to upgrade Spirit Shackle to a Z-Move, Sinister Arrow Raid.'),</v>
      </c>
    </row>
    <row r="126" spans="1:4" x14ac:dyDescent="0.25">
      <c r="A126" s="16" t="s">
        <v>3318</v>
      </c>
      <c r="B126" s="17" t="s">
        <v>2820</v>
      </c>
      <c r="C126" s="17" t="s">
        <v>2870</v>
      </c>
      <c r="D126" s="15" t="str">
        <f t="shared" si="1"/>
        <v>('Hold items', 'Deep Sea Scale','Increases Special Defense when held by Clamperl. Evolves Clamperl when traded holding the item.'),</v>
      </c>
    </row>
    <row r="127" spans="1:4" x14ac:dyDescent="0.25">
      <c r="A127" s="16" t="s">
        <v>3319</v>
      </c>
      <c r="B127" s="17" t="s">
        <v>2820</v>
      </c>
      <c r="C127" s="17" t="s">
        <v>2871</v>
      </c>
      <c r="D127" s="15" t="str">
        <f t="shared" si="1"/>
        <v>('Hold items', 'Deep Sea Tooth','Increases Special Attack when held by Clamperl. Evolves Clamperl when traded holding the item.'),</v>
      </c>
    </row>
    <row r="128" spans="1:4" x14ac:dyDescent="0.25">
      <c r="A128" s="16" t="s">
        <v>3320</v>
      </c>
      <c r="B128" s="17" t="s">
        <v>2820</v>
      </c>
      <c r="C128" s="17" t="s">
        <v>2872</v>
      </c>
      <c r="D128" s="15" t="str">
        <f t="shared" si="1"/>
        <v>('Hold items', 'Destiny Knot','A long, thin, bright-red string to be held by a Pokémon. If the holder becomes infatuated, the foe does too.'),</v>
      </c>
    </row>
    <row r="129" spans="1:4" x14ac:dyDescent="0.25">
      <c r="A129" s="16" t="s">
        <v>3321</v>
      </c>
      <c r="B129" s="17" t="s">
        <v>2820</v>
      </c>
      <c r="C129" s="17" t="s">
        <v>2873</v>
      </c>
      <c r="D129" s="15" t="str">
        <f t="shared" si="1"/>
        <v>('Hold items', 'Diancite','Enables Diancie to Mega Evolve during battle.'),</v>
      </c>
    </row>
    <row r="130" spans="1:4" x14ac:dyDescent="0.25">
      <c r="A130" s="16" t="s">
        <v>3322</v>
      </c>
      <c r="B130" s="17" t="s">
        <v>2820</v>
      </c>
      <c r="C130" s="17" t="s">
        <v>2874</v>
      </c>
      <c r="D130" s="15" t="str">
        <f t="shared" si="1"/>
        <v>('Hold items', 'Douse Drive','Changes Techno Blast to a Water-type move when held by Genesect.'),</v>
      </c>
    </row>
    <row r="131" spans="1:4" x14ac:dyDescent="0.25">
      <c r="A131" s="16" t="s">
        <v>3323</v>
      </c>
      <c r="B131" s="17" t="s">
        <v>2820</v>
      </c>
      <c r="C131" s="17" t="s">
        <v>2875</v>
      </c>
      <c r="D131" s="15" t="str">
        <f t="shared" ref="D131:D194" si="2">"("&amp;"'"&amp;B131&amp;"', "&amp;"'"&amp;A131&amp;"'"&amp;","&amp;"'"&amp;C131&amp;"'"&amp;"),"</f>
        <v>('Hold items', 'Draco Plate','Increases power of Dragon-type moves. Changes Arceus' type to Dragon.'),</v>
      </c>
    </row>
    <row r="132" spans="1:4" x14ac:dyDescent="0.25">
      <c r="A132" s="16" t="s">
        <v>3324</v>
      </c>
      <c r="B132" s="17" t="s">
        <v>2820</v>
      </c>
      <c r="C132" s="17" t="s">
        <v>2876</v>
      </c>
      <c r="D132" s="15" t="str">
        <f t="shared" si="2"/>
        <v>('Hold items', 'Dragon Fang','Increases the power of Dragon-type moves.'),</v>
      </c>
    </row>
    <row r="133" spans="1:4" x14ac:dyDescent="0.25">
      <c r="A133" s="16" t="s">
        <v>3325</v>
      </c>
      <c r="B133" s="17" t="s">
        <v>2820</v>
      </c>
      <c r="C133" s="17" t="s">
        <v>2877</v>
      </c>
      <c r="D133" s="15" t="str">
        <f t="shared" si="2"/>
        <v>('Hold items', 'Dragon Gem','Increases the power of a Dragon-type move only once.'),</v>
      </c>
    </row>
    <row r="134" spans="1:4" x14ac:dyDescent="0.25">
      <c r="A134" s="16" t="s">
        <v>3326</v>
      </c>
      <c r="B134" s="17" t="s">
        <v>2820</v>
      </c>
      <c r="C134" s="17" t="s">
        <v>2878</v>
      </c>
      <c r="D134" s="15" t="str">
        <f t="shared" si="2"/>
        <v>('Hold items', 'Dragon Memory','Changes Silvally and its move Multi-Attack to Dragon type.'),</v>
      </c>
    </row>
    <row r="135" spans="1:4" x14ac:dyDescent="0.25">
      <c r="A135" s="16" t="s">
        <v>3327</v>
      </c>
      <c r="B135" s="17" t="s">
        <v>2820</v>
      </c>
      <c r="C135" s="17" t="s">
        <v>2879</v>
      </c>
      <c r="D135" s="15" t="str">
        <f t="shared" si="2"/>
        <v>('Hold items', 'Dragonium Z','Allows the use of Devastating Drake, the Dragon type Z-Move.'),</v>
      </c>
    </row>
    <row r="136" spans="1:4" x14ac:dyDescent="0.25">
      <c r="A136" s="16" t="s">
        <v>3328</v>
      </c>
      <c r="B136" s="17" t="s">
        <v>2820</v>
      </c>
      <c r="C136" s="17" t="s">
        <v>2880</v>
      </c>
      <c r="D136" s="15" t="str">
        <f t="shared" si="2"/>
        <v>('Hold items', 'Dread Plate','Increases power of Dark-type moves. Changes Arceus' type to Dark.'),</v>
      </c>
    </row>
    <row r="137" spans="1:4" x14ac:dyDescent="0.25">
      <c r="A137" s="16" t="s">
        <v>3329</v>
      </c>
      <c r="B137" s="17" t="s">
        <v>2820</v>
      </c>
      <c r="C137" s="17" t="s">
        <v>2881</v>
      </c>
      <c r="D137" s="15" t="str">
        <f t="shared" si="2"/>
        <v>('Hold items', 'Dropped Item','The Xtransceiver found at the Nimbasa City amusement park. It seems it belongs to a boy.'),</v>
      </c>
    </row>
    <row r="138" spans="1:4" x14ac:dyDescent="0.25">
      <c r="A138" s="16" t="s">
        <v>3330</v>
      </c>
      <c r="B138" s="17" t="s">
        <v>2820</v>
      </c>
      <c r="C138" s="17" t="s">
        <v>2882</v>
      </c>
      <c r="D138" s="15" t="str">
        <f t="shared" si="2"/>
        <v>('Hold items', 'Earth Plate','Increases power of Ground-type moves. Changes Arceus' type to Ground.'),</v>
      </c>
    </row>
    <row r="139" spans="1:4" x14ac:dyDescent="0.25">
      <c r="A139" s="16" t="s">
        <v>3331</v>
      </c>
      <c r="B139" s="17" t="s">
        <v>2820</v>
      </c>
      <c r="C139" s="17" t="s">
        <v>2883</v>
      </c>
      <c r="D139" s="15" t="str">
        <f t="shared" si="2"/>
        <v>('Hold items', 'Eevium Z','Allows Eevee to upgrade Last Resort to a Z-Move, Extreme Evoboost.'),</v>
      </c>
    </row>
    <row r="140" spans="1:4" x14ac:dyDescent="0.25">
      <c r="A140" s="16" t="s">
        <v>3332</v>
      </c>
      <c r="B140" s="17" t="s">
        <v>2820</v>
      </c>
      <c r="C140" s="17" t="s">
        <v>2884</v>
      </c>
      <c r="D140" s="15" t="str">
        <f t="shared" si="2"/>
        <v>('Hold items', 'Eject Button','If the holder is hit by an attack, it will switch with another Pokémon in your party.'),</v>
      </c>
    </row>
    <row r="141" spans="1:4" x14ac:dyDescent="0.25">
      <c r="A141" s="16" t="s">
        <v>3333</v>
      </c>
      <c r="B141" s="17" t="s">
        <v>2820</v>
      </c>
      <c r="C141" s="17" t="s">
        <v>2885</v>
      </c>
      <c r="D141" s="15" t="str">
        <f t="shared" si="2"/>
        <v>('Hold items', 'Eject Pack','The Pokémon switches out if its stats are lowered.'),</v>
      </c>
    </row>
    <row r="142" spans="1:4" x14ac:dyDescent="0.25">
      <c r="A142" s="16" t="s">
        <v>3334</v>
      </c>
      <c r="B142" s="17" t="s">
        <v>2820</v>
      </c>
      <c r="C142" s="17" t="s">
        <v>2886</v>
      </c>
      <c r="D142" s="15" t="str">
        <f t="shared" si="2"/>
        <v>('Hold items', 'Electric Gem','Increases the power of an Electric-type move only once.'),</v>
      </c>
    </row>
    <row r="143" spans="1:4" x14ac:dyDescent="0.25">
      <c r="A143" s="16" t="s">
        <v>3335</v>
      </c>
      <c r="B143" s="17" t="s">
        <v>2820</v>
      </c>
      <c r="C143" s="17" t="s">
        <v>2887</v>
      </c>
      <c r="D143" s="15" t="str">
        <f t="shared" si="2"/>
        <v>('Hold items', 'Electric Memory','Changes Silvally and its move Multi-Attack to Electric type.'),</v>
      </c>
    </row>
    <row r="144" spans="1:4" x14ac:dyDescent="0.25">
      <c r="A144" s="16" t="s">
        <v>3336</v>
      </c>
      <c r="B144" s="17" t="s">
        <v>2820</v>
      </c>
      <c r="C144" s="17" t="s">
        <v>2888</v>
      </c>
      <c r="D144" s="15" t="str">
        <f t="shared" si="2"/>
        <v>('Hold items', 'Electric Seed','An item to be held by a Pokémon. It boosts Defense on Electric Terrain. It can only be used once.'),</v>
      </c>
    </row>
    <row r="145" spans="1:4" x14ac:dyDescent="0.25">
      <c r="A145" s="16" t="s">
        <v>3337</v>
      </c>
      <c r="B145" s="17" t="s">
        <v>2820</v>
      </c>
      <c r="C145" s="17" t="s">
        <v>2889</v>
      </c>
      <c r="D145" s="15" t="str">
        <f t="shared" si="2"/>
        <v>('Hold items', 'Electrium Z','Allows the use of Gigavolt Havoc, the Electric type Z-Move.'),</v>
      </c>
    </row>
    <row r="146" spans="1:4" x14ac:dyDescent="0.25">
      <c r="A146" s="16" t="s">
        <v>3338</v>
      </c>
      <c r="B146" s="17" t="s">
        <v>2820</v>
      </c>
      <c r="C146" s="17" t="s">
        <v>2890</v>
      </c>
      <c r="D146" s="15" t="str">
        <f t="shared" si="2"/>
        <v>('Hold items', 'Elevator Key','A card key that activates the elevator in Lysandre Labs. It is emblazoned with Team Flare's logo.'),</v>
      </c>
    </row>
    <row r="147" spans="1:4" x14ac:dyDescent="0.25">
      <c r="A147" s="16" t="s">
        <v>3339</v>
      </c>
      <c r="B147" s="17" t="s">
        <v>2820</v>
      </c>
      <c r="C147" s="17" t="s">
        <v>2891</v>
      </c>
      <c r="D147" s="15" t="str">
        <f t="shared" si="2"/>
        <v>('Hold items', 'Everstone','An item to be held by a Pokémon. The Pokémon holding this peculiar stone is prevented from evolving.'),</v>
      </c>
    </row>
    <row r="148" spans="1:4" x14ac:dyDescent="0.25">
      <c r="A148" s="16" t="s">
        <v>3340</v>
      </c>
      <c r="B148" s="17" t="s">
        <v>2820</v>
      </c>
      <c r="C148" s="17" t="s">
        <v>2892</v>
      </c>
      <c r="D148" s="15" t="str">
        <f t="shared" si="2"/>
        <v>('Hold items', 'Eviolite','A mysterious evolutionary lump. When held, it raises the Defense and Sp. Def of a Pokémon that can still evolve.'),</v>
      </c>
    </row>
    <row r="149" spans="1:4" x14ac:dyDescent="0.25">
      <c r="A149" s="16" t="s">
        <v>3341</v>
      </c>
      <c r="B149" s="17" t="s">
        <v>2820</v>
      </c>
      <c r="C149" s="17" t="s">
        <v>2893</v>
      </c>
      <c r="D149" s="15" t="str">
        <f t="shared" si="2"/>
        <v>('Hold items', 'Exp. Share','An item to be held by a Pokémon. The holder gets a share of a battle's Exp. Points without battling.'),</v>
      </c>
    </row>
    <row r="150" spans="1:4" x14ac:dyDescent="0.25">
      <c r="A150" s="16" t="s">
        <v>3342</v>
      </c>
      <c r="B150" s="17" t="s">
        <v>2820</v>
      </c>
      <c r="C150" s="17" t="s">
        <v>2894</v>
      </c>
      <c r="D150" s="15" t="str">
        <f t="shared" si="2"/>
        <v>('Hold items', 'Expert Belt','Increases the power of super-effective moves.'),</v>
      </c>
    </row>
    <row r="151" spans="1:4" x14ac:dyDescent="0.25">
      <c r="A151" s="16" t="s">
        <v>3343</v>
      </c>
      <c r="B151" s="17" t="s">
        <v>2820</v>
      </c>
      <c r="C151" s="17" t="s">
        <v>2895</v>
      </c>
      <c r="D151" s="15" t="str">
        <f t="shared" si="2"/>
        <v>('Hold items', 'Fairium Z','Allows the use of Twinkle Tackle, the Fairy type Z-Move.'),</v>
      </c>
    </row>
    <row r="152" spans="1:4" x14ac:dyDescent="0.25">
      <c r="A152" s="16" t="s">
        <v>3344</v>
      </c>
      <c r="B152" s="17" t="s">
        <v>2820</v>
      </c>
      <c r="C152" s="17" t="s">
        <v>2896</v>
      </c>
      <c r="D152" s="15" t="str">
        <f t="shared" si="2"/>
        <v>('Hold items', 'Fairy Memory','Changes Silvally and its move Multi-Attack to Fairy type.'),</v>
      </c>
    </row>
    <row r="153" spans="1:4" x14ac:dyDescent="0.25">
      <c r="A153" s="16" t="s">
        <v>3345</v>
      </c>
      <c r="B153" s="17" t="s">
        <v>2820</v>
      </c>
      <c r="C153" s="17" t="s">
        <v>2897</v>
      </c>
      <c r="D153" s="15" t="str">
        <f t="shared" si="2"/>
        <v>('Hold items', 'Fighting Gem','Increases the power of a Fighting-type move only once.'),</v>
      </c>
    </row>
    <row r="154" spans="1:4" x14ac:dyDescent="0.25">
      <c r="A154" s="16" t="s">
        <v>3346</v>
      </c>
      <c r="B154" s="17" t="s">
        <v>2820</v>
      </c>
      <c r="C154" s="17" t="s">
        <v>2898</v>
      </c>
      <c r="D154" s="15" t="str">
        <f t="shared" si="2"/>
        <v>('Hold items', 'Fighting Memory','Changes Silvally and its move Multi-Attack to Fighting type.'),</v>
      </c>
    </row>
    <row r="155" spans="1:4" x14ac:dyDescent="0.25">
      <c r="A155" s="16" t="s">
        <v>3347</v>
      </c>
      <c r="B155" s="17" t="s">
        <v>2820</v>
      </c>
      <c r="C155" s="17" t="s">
        <v>2899</v>
      </c>
      <c r="D155" s="15" t="str">
        <f t="shared" si="2"/>
        <v>('Hold items', 'Fightinium Z','Allows the use of All-Out Pummeling, the Fighting type Z-Move.'),</v>
      </c>
    </row>
    <row r="156" spans="1:4" x14ac:dyDescent="0.25">
      <c r="A156" s="16" t="s">
        <v>3348</v>
      </c>
      <c r="B156" s="17" t="s">
        <v>2820</v>
      </c>
      <c r="C156" s="17" t="s">
        <v>2900</v>
      </c>
      <c r="D156" s="15" t="str">
        <f t="shared" si="2"/>
        <v>('Hold items', 'Fire Gem','Increases the power of a Fire-type move only once.'),</v>
      </c>
    </row>
    <row r="157" spans="1:4" x14ac:dyDescent="0.25">
      <c r="A157" s="16" t="s">
        <v>3349</v>
      </c>
      <c r="B157" s="17" t="s">
        <v>2820</v>
      </c>
      <c r="C157" s="17" t="s">
        <v>2901</v>
      </c>
      <c r="D157" s="15" t="str">
        <f t="shared" si="2"/>
        <v>('Hold items', 'Fire Memory','Changes Silvally and its move Multi-Attack to Fire type.'),</v>
      </c>
    </row>
    <row r="158" spans="1:4" x14ac:dyDescent="0.25">
      <c r="A158" s="16" t="s">
        <v>3350</v>
      </c>
      <c r="B158" s="17" t="s">
        <v>2820</v>
      </c>
      <c r="C158" s="17" t="s">
        <v>2902</v>
      </c>
      <c r="D158" s="15" t="str">
        <f t="shared" si="2"/>
        <v>('Hold items', 'Firium Z','Allows the use of Inferno Overdrive, the Fire type Z-Move.'),</v>
      </c>
    </row>
    <row r="159" spans="1:4" x14ac:dyDescent="0.25">
      <c r="A159" s="16" t="s">
        <v>3351</v>
      </c>
      <c r="B159" s="17" t="s">
        <v>2820</v>
      </c>
      <c r="C159" s="17" t="s">
        <v>2903</v>
      </c>
      <c r="D159" s="15" t="str">
        <f t="shared" si="2"/>
        <v>('Hold items', 'Fist Plate','Increases power of Fighting-type moves. Changes Arceus' type to Fighting.'),</v>
      </c>
    </row>
    <row r="160" spans="1:4" x14ac:dyDescent="0.25">
      <c r="A160" s="16" t="s">
        <v>3352</v>
      </c>
      <c r="B160" s="17" t="s">
        <v>2820</v>
      </c>
      <c r="C160" s="17" t="s">
        <v>2904</v>
      </c>
      <c r="D160" s="15" t="str">
        <f t="shared" si="2"/>
        <v>('Hold items', 'Flame Orb','An item to be held by a Pokémon. It is a bizarre orb that inflicts a burn on the holder in battle.'),</v>
      </c>
    </row>
    <row r="161" spans="1:4" x14ac:dyDescent="0.25">
      <c r="A161" s="16" t="s">
        <v>3353</v>
      </c>
      <c r="B161" s="17" t="s">
        <v>2820</v>
      </c>
      <c r="C161" s="17" t="s">
        <v>2905</v>
      </c>
      <c r="D161" s="15" t="str">
        <f t="shared" si="2"/>
        <v>('Hold items', 'Flame Plate','Increases power of Fire-type moves. Changes Arceus' type to Fire.'),</v>
      </c>
    </row>
    <row r="162" spans="1:4" x14ac:dyDescent="0.25">
      <c r="A162" s="16" t="s">
        <v>3354</v>
      </c>
      <c r="B162" s="17" t="s">
        <v>2820</v>
      </c>
      <c r="C162" s="17" t="s">
        <v>2906</v>
      </c>
      <c r="D162" s="15" t="str">
        <f t="shared" si="2"/>
        <v>('Hold items', 'Float Stone','A very light stone. It reduces the weight of a Pokémon when held.'),</v>
      </c>
    </row>
    <row r="163" spans="1:4" x14ac:dyDescent="0.25">
      <c r="A163" s="16" t="s">
        <v>3355</v>
      </c>
      <c r="B163" s="17" t="s">
        <v>2820</v>
      </c>
      <c r="C163" s="17" t="s">
        <v>2907</v>
      </c>
      <c r="D163" s="15" t="str">
        <f t="shared" si="2"/>
        <v>('Hold items', 'Flower Sweet','Evolves Milcery into Flower Flavor Alcremie.'),</v>
      </c>
    </row>
    <row r="164" spans="1:4" x14ac:dyDescent="0.25">
      <c r="A164" s="16" t="s">
        <v>3356</v>
      </c>
      <c r="B164" s="17" t="s">
        <v>2820</v>
      </c>
      <c r="C164" s="17" t="s">
        <v>2908</v>
      </c>
      <c r="D164" s="15" t="str">
        <f t="shared" si="2"/>
        <v>('Hold items', 'Flying Gem','Increases the power of a Flying-type move only once.'),</v>
      </c>
    </row>
    <row r="165" spans="1:4" x14ac:dyDescent="0.25">
      <c r="A165" s="16" t="s">
        <v>3357</v>
      </c>
      <c r="B165" s="17" t="s">
        <v>2820</v>
      </c>
      <c r="C165" s="17" t="s">
        <v>2909</v>
      </c>
      <c r="D165" s="15" t="str">
        <f t="shared" si="2"/>
        <v>('Hold items', 'Flying Memory','Changes Silvally and its move Multi-Attack to Flying type.'),</v>
      </c>
    </row>
    <row r="166" spans="1:4" x14ac:dyDescent="0.25">
      <c r="A166" s="16" t="s">
        <v>3358</v>
      </c>
      <c r="B166" s="17" t="s">
        <v>2820</v>
      </c>
      <c r="C166" s="17" t="s">
        <v>2910</v>
      </c>
      <c r="D166" s="15" t="str">
        <f t="shared" si="2"/>
        <v>('Hold items', 'Flyinium Z','Allows the use of Supersonic Skystrike, the Flying type Z-Move.'),</v>
      </c>
    </row>
    <row r="167" spans="1:4" x14ac:dyDescent="0.25">
      <c r="A167" s="16" t="s">
        <v>3359</v>
      </c>
      <c r="B167" s="17" t="s">
        <v>2820</v>
      </c>
      <c r="C167" s="17" t="s">
        <v>2911</v>
      </c>
      <c r="D167" s="15" t="str">
        <f t="shared" si="2"/>
        <v>('Hold items', 'Focus Band','An item to be held by a Pokémon. The holder may endure a potential KO attack, leaving it with just 1 HP.'),</v>
      </c>
    </row>
    <row r="168" spans="1:4" x14ac:dyDescent="0.25">
      <c r="A168" s="16" t="s">
        <v>3360</v>
      </c>
      <c r="B168" s="17" t="s">
        <v>2820</v>
      </c>
      <c r="C168" s="17" t="s">
        <v>2912</v>
      </c>
      <c r="D168" s="15" t="str">
        <f t="shared" si="2"/>
        <v>('Hold items', 'Focus Sash','An item to be held by a Pokémon. If it has full HP, the holder will endure one potential KO attack, leaving 1 HP.'),</v>
      </c>
    </row>
    <row r="169" spans="1:4" x14ac:dyDescent="0.25">
      <c r="A169" s="16" t="s">
        <v>3361</v>
      </c>
      <c r="B169" s="17" t="s">
        <v>2820</v>
      </c>
      <c r="C169" s="17" t="s">
        <v>2913</v>
      </c>
      <c r="D169" s="15" t="str">
        <f t="shared" si="2"/>
        <v>('Hold items', 'Full Incense','Holder always attacks last. Breeding Snorlax produces Munchlax when held.'),</v>
      </c>
    </row>
    <row r="170" spans="1:4" x14ac:dyDescent="0.25">
      <c r="A170" s="16" t="s">
        <v>3362</v>
      </c>
      <c r="B170" s="17" t="s">
        <v>2820</v>
      </c>
      <c r="C170" s="17" t="s">
        <v>2914</v>
      </c>
      <c r="D170" s="15" t="str">
        <f t="shared" si="2"/>
        <v>('Hold items', 'Galladite','Enables Gallade to Mega Evolve during battle.'),</v>
      </c>
    </row>
    <row r="171" spans="1:4" x14ac:dyDescent="0.25">
      <c r="A171" s="16" t="s">
        <v>3363</v>
      </c>
      <c r="B171" s="17" t="s">
        <v>2820</v>
      </c>
      <c r="C171" s="17" t="s">
        <v>2915</v>
      </c>
      <c r="D171" s="15" t="str">
        <f t="shared" si="2"/>
        <v>('Hold items', 'Garchompite','Enables Garchomp to Mega Evolve during battle.'),</v>
      </c>
    </row>
    <row r="172" spans="1:4" x14ac:dyDescent="0.25">
      <c r="A172" s="16" t="s">
        <v>3364</v>
      </c>
      <c r="B172" s="17" t="s">
        <v>2820</v>
      </c>
      <c r="C172" s="17" t="s">
        <v>2916</v>
      </c>
      <c r="D172" s="15" t="str">
        <f t="shared" si="2"/>
        <v>('Hold items', 'Gardevoirite','Enables Gardevoir to Mega Evolve during battle.'),</v>
      </c>
    </row>
    <row r="173" spans="1:4" x14ac:dyDescent="0.25">
      <c r="A173" s="16" t="s">
        <v>3365</v>
      </c>
      <c r="B173" s="17" t="s">
        <v>2820</v>
      </c>
      <c r="C173" s="17" t="s">
        <v>2917</v>
      </c>
      <c r="D173" s="15" t="str">
        <f t="shared" si="2"/>
        <v>('Hold items', 'Gengarite','Enables Gengar to Mega Evolve during battle.'),</v>
      </c>
    </row>
    <row r="174" spans="1:4" x14ac:dyDescent="0.25">
      <c r="A174" s="16" t="s">
        <v>3366</v>
      </c>
      <c r="B174" s="17" t="s">
        <v>2820</v>
      </c>
      <c r="C174" s="17" t="s">
        <v>2918</v>
      </c>
      <c r="D174" s="15" t="str">
        <f t="shared" si="2"/>
        <v>('Hold items', 'Ghost Gem','Increases the power of a Ghost-type move only once.'),</v>
      </c>
    </row>
    <row r="175" spans="1:4" x14ac:dyDescent="0.25">
      <c r="A175" s="16" t="s">
        <v>3367</v>
      </c>
      <c r="B175" s="17" t="s">
        <v>2820</v>
      </c>
      <c r="C175" s="17" t="s">
        <v>2919</v>
      </c>
      <c r="D175" s="15" t="str">
        <f t="shared" si="2"/>
        <v>('Hold items', 'Ghost Memory','Changes Silvally and its move Multi-Attack to Ghost type.'),</v>
      </c>
    </row>
    <row r="176" spans="1:4" x14ac:dyDescent="0.25">
      <c r="A176" s="16" t="s">
        <v>3368</v>
      </c>
      <c r="B176" s="17" t="s">
        <v>2820</v>
      </c>
      <c r="C176" s="17" t="s">
        <v>2920</v>
      </c>
      <c r="D176" s="15" t="str">
        <f t="shared" si="2"/>
        <v>('Hold items', 'Ghostium Z','Allows the use of Never-Ending Nightmare, the Ghost type Z-Move.'),</v>
      </c>
    </row>
    <row r="177" spans="1:4" x14ac:dyDescent="0.25">
      <c r="A177" s="16" t="s">
        <v>3369</v>
      </c>
      <c r="B177" s="17" t="s">
        <v>2820</v>
      </c>
      <c r="C177" s="17" t="s">
        <v>2921</v>
      </c>
      <c r="D177" s="15" t="str">
        <f t="shared" si="2"/>
        <v>('Hold items', 'Glalitite','Enables Glalie to Mega Evolve during battle.'),</v>
      </c>
    </row>
    <row r="178" spans="1:4" x14ac:dyDescent="0.25">
      <c r="A178" s="16" t="s">
        <v>3370</v>
      </c>
      <c r="B178" s="17" t="s">
        <v>2820</v>
      </c>
      <c r="C178" s="17" t="s">
        <v>2922</v>
      </c>
      <c r="D178" s="15" t="str">
        <f t="shared" si="2"/>
        <v>('Hold items', 'Grass Gem','Increases the power of a Grass-type move only once.'),</v>
      </c>
    </row>
    <row r="179" spans="1:4" x14ac:dyDescent="0.25">
      <c r="A179" s="16" t="s">
        <v>3371</v>
      </c>
      <c r="B179" s="17" t="s">
        <v>2820</v>
      </c>
      <c r="C179" s="17" t="s">
        <v>2923</v>
      </c>
      <c r="D179" s="15" t="str">
        <f t="shared" si="2"/>
        <v>('Hold items', 'Grass Memory','Changes Silvally and its move Multi-Attack to Grass type.'),</v>
      </c>
    </row>
    <row r="180" spans="1:4" x14ac:dyDescent="0.25">
      <c r="A180" s="16" t="s">
        <v>3372</v>
      </c>
      <c r="B180" s="17" t="s">
        <v>2820</v>
      </c>
      <c r="C180" s="17" t="s">
        <v>2924</v>
      </c>
      <c r="D180" s="15" t="str">
        <f t="shared" si="2"/>
        <v>('Hold items', 'Grassium Z','Allows the use of Bloom Doom, the Grass type Z-Move.'),</v>
      </c>
    </row>
    <row r="181" spans="1:4" x14ac:dyDescent="0.25">
      <c r="A181" s="16" t="s">
        <v>3373</v>
      </c>
      <c r="B181" s="17" t="s">
        <v>2820</v>
      </c>
      <c r="C181" s="17" t="s">
        <v>2925</v>
      </c>
      <c r="D181" s="15" t="str">
        <f t="shared" si="2"/>
        <v>('Hold items', 'Grassy Seed','An item to be held by a Pokémon. It boosts Defense on Grassy Terrain. It can only be used once.'),</v>
      </c>
    </row>
    <row r="182" spans="1:4" x14ac:dyDescent="0.25">
      <c r="A182" s="16" t="s">
        <v>3374</v>
      </c>
      <c r="B182" s="17" t="s">
        <v>2820</v>
      </c>
      <c r="C182" s="17" t="s">
        <v>2926</v>
      </c>
      <c r="D182" s="15" t="str">
        <f t="shared" si="2"/>
        <v>('Hold items', 'Grip Claw','A Pokémon held item that extends the duration of multiturn attacks like Bind and Wrap.'),</v>
      </c>
    </row>
    <row r="183" spans="1:4" x14ac:dyDescent="0.25">
      <c r="A183" s="16" t="s">
        <v>3375</v>
      </c>
      <c r="B183" s="17" t="s">
        <v>2820</v>
      </c>
      <c r="C183" s="17" t="s">
        <v>2927</v>
      </c>
      <c r="D183" s="15" t="str">
        <f t="shared" si="2"/>
        <v>('Hold items', 'Griseous Orb','Increases the power of Dragon- and Ghost-type moves when held by Giratina, and changes it to Origin Forme.'),</v>
      </c>
    </row>
    <row r="184" spans="1:4" x14ac:dyDescent="0.25">
      <c r="A184" s="16" t="s">
        <v>3376</v>
      </c>
      <c r="B184" s="17" t="s">
        <v>2820</v>
      </c>
      <c r="C184" s="17" t="s">
        <v>2928</v>
      </c>
      <c r="D184" s="15" t="str">
        <f t="shared" si="2"/>
        <v>('Hold items', 'Ground Gem','Increases the power of a Ground-type move only once.'),</v>
      </c>
    </row>
    <row r="185" spans="1:4" x14ac:dyDescent="0.25">
      <c r="A185" s="16" t="s">
        <v>3377</v>
      </c>
      <c r="B185" s="17" t="s">
        <v>2820</v>
      </c>
      <c r="C185" s="17" t="s">
        <v>2929</v>
      </c>
      <c r="D185" s="15" t="str">
        <f t="shared" si="2"/>
        <v>('Hold items', 'Ground Memory','Changes Silvally and its move Multi-Attack to Ground type.'),</v>
      </c>
    </row>
    <row r="186" spans="1:4" x14ac:dyDescent="0.25">
      <c r="A186" s="16" t="s">
        <v>3378</v>
      </c>
      <c r="B186" s="17" t="s">
        <v>2820</v>
      </c>
      <c r="C186" s="17" t="s">
        <v>2930</v>
      </c>
      <c r="D186" s="15" t="str">
        <f t="shared" si="2"/>
        <v>('Hold items', 'Groundium Z','Allows the use of Tectonic Rage, the Ground type Z-Move.'),</v>
      </c>
    </row>
    <row r="187" spans="1:4" x14ac:dyDescent="0.25">
      <c r="A187" s="16" t="s">
        <v>3379</v>
      </c>
      <c r="B187" s="17" t="s">
        <v>2820</v>
      </c>
      <c r="C187" s="17" t="s">
        <v>2931</v>
      </c>
      <c r="D187" s="15" t="str">
        <f t="shared" si="2"/>
        <v>('Hold items', 'Grubby Hanky','A handkerchief dropped by a regular at Café Warehouse. It smells faintly like a Pokémon.'),</v>
      </c>
    </row>
    <row r="188" spans="1:4" x14ac:dyDescent="0.25">
      <c r="A188" s="16" t="s">
        <v>3380</v>
      </c>
      <c r="B188" s="17" t="s">
        <v>2820</v>
      </c>
      <c r="C188" s="17" t="s">
        <v>2932</v>
      </c>
      <c r="D188" s="15" t="str">
        <f t="shared" si="2"/>
        <v>('Hold items', 'Gyaradosite','Enables Gyarados to Mega Evolve during battle.'),</v>
      </c>
    </row>
    <row r="189" spans="1:4" x14ac:dyDescent="0.25">
      <c r="A189" s="16" t="s">
        <v>3381</v>
      </c>
      <c r="B189" s="17" t="s">
        <v>2820</v>
      </c>
      <c r="C189" s="17" t="s">
        <v>2933</v>
      </c>
      <c r="D189" s="15" t="str">
        <f t="shared" si="2"/>
        <v>('Hold items', 'Hard Stone','Increases the power of Rock-type moves.'),</v>
      </c>
    </row>
    <row r="190" spans="1:4" x14ac:dyDescent="0.25">
      <c r="A190" s="16" t="s">
        <v>3382</v>
      </c>
      <c r="B190" s="17" t="s">
        <v>2820</v>
      </c>
      <c r="C190" s="17" t="s">
        <v>2934</v>
      </c>
      <c r="D190" s="15" t="str">
        <f t="shared" si="2"/>
        <v>('Hold items', 'Heat Rock','A Pokémon held item that extends the duration of the move Sunny Day used by the holder.'),</v>
      </c>
    </row>
    <row r="191" spans="1:4" x14ac:dyDescent="0.25">
      <c r="A191" s="16" t="s">
        <v>3383</v>
      </c>
      <c r="B191" s="17" t="s">
        <v>2820</v>
      </c>
      <c r="C191" s="17" t="s">
        <v>2935</v>
      </c>
      <c r="D191" s="15" t="str">
        <f t="shared" si="2"/>
        <v>('Hold items', 'Heavy-Duty Boots','Protects the holder from traps set on the battlefield.'),</v>
      </c>
    </row>
    <row r="192" spans="1:4" x14ac:dyDescent="0.25">
      <c r="A192" s="16" t="s">
        <v>3384</v>
      </c>
      <c r="B192" s="17" t="s">
        <v>2820</v>
      </c>
      <c r="C192" s="17" t="s">
        <v>2936</v>
      </c>
      <c r="D192" s="15" t="str">
        <f t="shared" si="2"/>
        <v>('Hold items', 'Heracronite','Enables Heracross to Mega Evolve during battle.'),</v>
      </c>
    </row>
    <row r="193" spans="1:4" x14ac:dyDescent="0.25">
      <c r="A193" s="16" t="s">
        <v>3385</v>
      </c>
      <c r="B193" s="17" t="s">
        <v>2820</v>
      </c>
      <c r="C193" s="17" t="s">
        <v>2937</v>
      </c>
      <c r="D193" s="15" t="str">
        <f t="shared" si="2"/>
        <v>('Hold items', 'Hi-tech Earbuds','Strange earbuds that allow you to freely control the volume of various sounds.'),</v>
      </c>
    </row>
    <row r="194" spans="1:4" x14ac:dyDescent="0.25">
      <c r="A194" s="16" t="s">
        <v>3386</v>
      </c>
      <c r="B194" s="17" t="s">
        <v>2820</v>
      </c>
      <c r="C194" s="17" t="s">
        <v>2938</v>
      </c>
      <c r="D194" s="15" t="str">
        <f t="shared" si="2"/>
        <v>('Hold items', 'Honor Of Kalos','A precious symbol that is awarded only to an individual who has done great things for the Kalos region.'),</v>
      </c>
    </row>
    <row r="195" spans="1:4" x14ac:dyDescent="0.25">
      <c r="A195" s="16" t="s">
        <v>3387</v>
      </c>
      <c r="B195" s="17" t="s">
        <v>2820</v>
      </c>
      <c r="C195" s="17" t="s">
        <v>2939</v>
      </c>
      <c r="D195" s="15" t="str">
        <f t="shared" ref="D195:D258" si="3">"("&amp;"'"&amp;B195&amp;"', "&amp;"'"&amp;A195&amp;"'"&amp;","&amp;"'"&amp;C195&amp;"'"&amp;"),"</f>
        <v>('Hold items', 'Houndoominite','Enables Houndoom to Mega Evolve during battle.'),</v>
      </c>
    </row>
    <row r="196" spans="1:4" x14ac:dyDescent="0.25">
      <c r="A196" s="16" t="s">
        <v>3388</v>
      </c>
      <c r="B196" s="17" t="s">
        <v>2820</v>
      </c>
      <c r="C196" s="17" t="s">
        <v>2940</v>
      </c>
      <c r="D196" s="15" t="str">
        <f t="shared" si="3"/>
        <v>('Hold items', 'Ice Gem','Increases the power of an Ice-type move only once.'),</v>
      </c>
    </row>
    <row r="197" spans="1:4" x14ac:dyDescent="0.25">
      <c r="A197" s="16" t="s">
        <v>3389</v>
      </c>
      <c r="B197" s="17" t="s">
        <v>2820</v>
      </c>
      <c r="C197" s="17" t="s">
        <v>2941</v>
      </c>
      <c r="D197" s="15" t="str">
        <f t="shared" si="3"/>
        <v>('Hold items', 'Ice Memory','Changes Silvally and its move Multi-Attack to Ice type.'),</v>
      </c>
    </row>
    <row r="198" spans="1:4" x14ac:dyDescent="0.25">
      <c r="A198" s="16" t="s">
        <v>3390</v>
      </c>
      <c r="B198" s="17" t="s">
        <v>2820</v>
      </c>
      <c r="C198" s="17" t="s">
        <v>2942</v>
      </c>
      <c r="D198" s="15" t="str">
        <f t="shared" si="3"/>
        <v>('Hold items', 'Icicle Plate','Increases power of Ice-type moves. Changes Arceus' type to Ice.'),</v>
      </c>
    </row>
    <row r="199" spans="1:4" x14ac:dyDescent="0.25">
      <c r="A199" s="16" t="s">
        <v>3391</v>
      </c>
      <c r="B199" s="17" t="s">
        <v>2820</v>
      </c>
      <c r="C199" s="17" t="s">
        <v>2943</v>
      </c>
      <c r="D199" s="15" t="str">
        <f t="shared" si="3"/>
        <v>('Hold items', 'Icium Z','Allows the use of Subzero Slammer, the Ice type Z-Move.'),</v>
      </c>
    </row>
    <row r="200" spans="1:4" x14ac:dyDescent="0.25">
      <c r="A200" s="16" t="s">
        <v>3392</v>
      </c>
      <c r="B200" s="17" t="s">
        <v>2820</v>
      </c>
      <c r="C200" s="17" t="s">
        <v>2944</v>
      </c>
      <c r="D200" s="15" t="str">
        <f t="shared" si="3"/>
        <v>('Hold items', 'Icy Rock','A Pokémon held item that extends the duration of the move Hail used by the holder.'),</v>
      </c>
    </row>
    <row r="201" spans="1:4" x14ac:dyDescent="0.25">
      <c r="A201" s="16" t="s">
        <v>3393</v>
      </c>
      <c r="B201" s="17" t="s">
        <v>2820</v>
      </c>
      <c r="C201" s="17" t="s">
        <v>2945</v>
      </c>
      <c r="D201" s="15" t="str">
        <f t="shared" si="3"/>
        <v>('Hold items', 'Incinium Z','Allows Incineroar to upgrade Darkest Lariat to a Z-Move, Malicious Moonsault.'),</v>
      </c>
    </row>
    <row r="202" spans="1:4" x14ac:dyDescent="0.25">
      <c r="A202" s="16" t="s">
        <v>3394</v>
      </c>
      <c r="B202" s="17" t="s">
        <v>2820</v>
      </c>
      <c r="C202" s="17" t="s">
        <v>2946</v>
      </c>
      <c r="D202" s="15" t="str">
        <f t="shared" si="3"/>
        <v>('Hold items', 'Insect Plate','Increases power of Bug-type moves. Changes Arceus' type to Bug.'),</v>
      </c>
    </row>
    <row r="203" spans="1:4" x14ac:dyDescent="0.25">
      <c r="A203" s="16" t="s">
        <v>3395</v>
      </c>
      <c r="B203" s="17" t="s">
        <v>2820</v>
      </c>
      <c r="C203" s="17" t="s">
        <v>2947</v>
      </c>
      <c r="D203" s="15" t="str">
        <f t="shared" si="3"/>
        <v>('Hold items', 'Intriguing Stone','A rather curious stone that might appear to be valuable to some. It's all in the eye of the beholder.'),</v>
      </c>
    </row>
    <row r="204" spans="1:4" x14ac:dyDescent="0.25">
      <c r="A204" s="16" t="s">
        <v>3396</v>
      </c>
      <c r="B204" s="17" t="s">
        <v>2820</v>
      </c>
      <c r="C204" s="17" t="s">
        <v>2948</v>
      </c>
      <c r="D204" s="15" t="str">
        <f t="shared" si="3"/>
        <v>('Hold items', 'Iron Ball','A Pokémon held item that cuts Speed. It makes Flying-type and levitating holders susceptible to Ground moves.'),</v>
      </c>
    </row>
    <row r="205" spans="1:4" x14ac:dyDescent="0.25">
      <c r="A205" s="16" t="s">
        <v>3397</v>
      </c>
      <c r="B205" s="17" t="s">
        <v>2820</v>
      </c>
      <c r="C205" s="17" t="s">
        <v>2949</v>
      </c>
      <c r="D205" s="15" t="str">
        <f t="shared" si="3"/>
        <v>('Hold items', 'Iron Plate','Increases power of Steel-type moves. Changes Arceus' type to Steel.'),</v>
      </c>
    </row>
    <row r="206" spans="1:4" x14ac:dyDescent="0.25">
      <c r="A206" s="16" t="s">
        <v>3398</v>
      </c>
      <c r="B206" s="17" t="s">
        <v>2820</v>
      </c>
      <c r="C206" s="17" t="s">
        <v>2950</v>
      </c>
      <c r="D206" s="15" t="str">
        <f t="shared" si="3"/>
        <v>('Hold items', 'Kangaskhanite','Enables Kangaskhan to Mega Evolve during battle.'),</v>
      </c>
    </row>
    <row r="207" spans="1:4" x14ac:dyDescent="0.25">
      <c r="A207" s="16" t="s">
        <v>3399</v>
      </c>
      <c r="B207" s="17" t="s">
        <v>2820</v>
      </c>
      <c r="C207" s="17" t="s">
        <v>2951</v>
      </c>
      <c r="D207" s="15" t="str">
        <f t="shared" si="3"/>
        <v>('Hold items', 'King's Rock','May cause opponent to flinch. Evolves Poliwhirl and Slowpoke when traded holding the item.'),</v>
      </c>
    </row>
    <row r="208" spans="1:4" x14ac:dyDescent="0.25">
      <c r="A208" s="16" t="s">
        <v>3400</v>
      </c>
      <c r="B208" s="17" t="s">
        <v>2820</v>
      </c>
      <c r="C208" s="17" t="s">
        <v>2952</v>
      </c>
      <c r="D208" s="15" t="str">
        <f t="shared" si="3"/>
        <v>('Hold items', 'Kommonium Z','Allows Kommo-o to upgrade Clanging Scales to a Z-Move, Clangorous Soulblaze.'),</v>
      </c>
    </row>
    <row r="209" spans="1:4" x14ac:dyDescent="0.25">
      <c r="A209" s="16" t="s">
        <v>3401</v>
      </c>
      <c r="B209" s="17" t="s">
        <v>2820</v>
      </c>
      <c r="C209" s="17" t="s">
        <v>2953</v>
      </c>
      <c r="D209" s="15" t="str">
        <f t="shared" si="3"/>
        <v>('Hold items', 'Lagging Tail','Holder always attacks last.'),</v>
      </c>
    </row>
    <row r="210" spans="1:4" x14ac:dyDescent="0.25">
      <c r="A210" s="16" t="s">
        <v>3402</v>
      </c>
      <c r="B210" s="17" t="s">
        <v>2820</v>
      </c>
      <c r="C210" s="17" t="s">
        <v>2954</v>
      </c>
      <c r="D210" s="15" t="str">
        <f t="shared" si="3"/>
        <v>('Hold items', 'Latiasite','Enables Latias to Mega Evolve during battle.'),</v>
      </c>
    </row>
    <row r="211" spans="1:4" x14ac:dyDescent="0.25">
      <c r="A211" s="16" t="s">
        <v>3403</v>
      </c>
      <c r="B211" s="17" t="s">
        <v>2820</v>
      </c>
      <c r="C211" s="17" t="s">
        <v>2955</v>
      </c>
      <c r="D211" s="15" t="str">
        <f t="shared" si="3"/>
        <v>('Hold items', 'Latiosite','Enables Latios to Mega Evolve during battle.'),</v>
      </c>
    </row>
    <row r="212" spans="1:4" x14ac:dyDescent="0.25">
      <c r="A212" s="16" t="s">
        <v>3404</v>
      </c>
      <c r="B212" s="17" t="s">
        <v>2820</v>
      </c>
      <c r="C212" s="17" t="s">
        <v>2956</v>
      </c>
      <c r="D212" s="15" t="str">
        <f t="shared" si="3"/>
        <v>('Hold items', 'Lax Incense','Lowers the opponent's accuracy. Breeding Wobbuffet produces Wynaut when held.'),</v>
      </c>
    </row>
    <row r="213" spans="1:4" x14ac:dyDescent="0.25">
      <c r="A213" s="16" t="s">
        <v>3405</v>
      </c>
      <c r="B213" s="17" t="s">
        <v>2820</v>
      </c>
      <c r="C213" s="17" t="s">
        <v>2957</v>
      </c>
      <c r="D213" s="15" t="str">
        <f t="shared" si="3"/>
        <v>('Hold items', 'Leek','Increases critical-hit ratio when held by Farfetch'd.'),</v>
      </c>
    </row>
    <row r="214" spans="1:4" x14ac:dyDescent="0.25">
      <c r="A214" s="16" t="s">
        <v>3406</v>
      </c>
      <c r="B214" s="17" t="s">
        <v>2820</v>
      </c>
      <c r="C214" s="17" t="s">
        <v>2958</v>
      </c>
      <c r="D214" s="15" t="str">
        <f t="shared" si="3"/>
        <v>('Hold items', 'Leftovers','An item to be held by a Pokémon. The holder's HP is gradually restored during battle.'),</v>
      </c>
    </row>
    <row r="215" spans="1:4" x14ac:dyDescent="0.25">
      <c r="A215" s="16" t="s">
        <v>3407</v>
      </c>
      <c r="B215" s="17" t="s">
        <v>2820</v>
      </c>
      <c r="C215" s="17" t="s">
        <v>2959</v>
      </c>
      <c r="D215" s="15" t="str">
        <f t="shared" si="3"/>
        <v>('Hold items', 'Life Orb','Increases the power of moves, but loses HP each turn.'),</v>
      </c>
    </row>
    <row r="216" spans="1:4" x14ac:dyDescent="0.25">
      <c r="A216" s="16" t="s">
        <v>3408</v>
      </c>
      <c r="B216" s="17" t="s">
        <v>2820</v>
      </c>
      <c r="C216" s="17" t="s">
        <v>2960</v>
      </c>
      <c r="D216" s="15" t="str">
        <f t="shared" si="3"/>
        <v>('Hold items', 'Light Ball','An item to be held by PIKACHU. It is a puzzling orb that raises the Attack and Sp. Atk stat.'),</v>
      </c>
    </row>
    <row r="217" spans="1:4" x14ac:dyDescent="0.25">
      <c r="A217" s="16" t="s">
        <v>3409</v>
      </c>
      <c r="B217" s="17" t="s">
        <v>2820</v>
      </c>
      <c r="C217" s="17" t="s">
        <v>2961</v>
      </c>
      <c r="D217" s="15" t="str">
        <f t="shared" si="3"/>
        <v>('Hold items', 'Light Clay','A Pokémon held item that extends the duration of barrier moves like Light Screen and Reflect used by the holder.'),</v>
      </c>
    </row>
    <row r="218" spans="1:4" x14ac:dyDescent="0.25">
      <c r="A218" s="16" t="s">
        <v>3410</v>
      </c>
      <c r="B218" s="17" t="s">
        <v>2820</v>
      </c>
      <c r="C218" s="17" t="s">
        <v>2962</v>
      </c>
      <c r="D218" s="15" t="str">
        <f t="shared" si="3"/>
        <v>('Hold items', 'Looker Ticket','A ticket that was handmade by Looker. It's decorated with a liberal amount of glittery paint.'),</v>
      </c>
    </row>
    <row r="219" spans="1:4" x14ac:dyDescent="0.25">
      <c r="A219" s="16" t="s">
        <v>3411</v>
      </c>
      <c r="B219" s="17" t="s">
        <v>2820</v>
      </c>
      <c r="C219" s="17" t="s">
        <v>2963</v>
      </c>
      <c r="D219" s="15" t="str">
        <f t="shared" si="3"/>
        <v>('Hold items', 'Lopunnite','Enables Lopunny to Mega Evolve during battle.'),</v>
      </c>
    </row>
    <row r="220" spans="1:4" x14ac:dyDescent="0.25">
      <c r="A220" s="16" t="s">
        <v>3412</v>
      </c>
      <c r="B220" s="17" t="s">
        <v>2820</v>
      </c>
      <c r="C220" s="17" t="s">
        <v>2964</v>
      </c>
      <c r="D220" s="15" t="str">
        <f t="shared" si="3"/>
        <v>('Hold items', 'Love Sweet','Evolves Milcery into Heart Flavor Alcremie.'),</v>
      </c>
    </row>
    <row r="221" spans="1:4" x14ac:dyDescent="0.25">
      <c r="A221" s="16" t="s">
        <v>3413</v>
      </c>
      <c r="B221" s="17" t="s">
        <v>2820</v>
      </c>
      <c r="C221" s="17" t="s">
        <v>2965</v>
      </c>
      <c r="D221" s="15" t="str">
        <f t="shared" si="3"/>
        <v>('Hold items', 'Lucarionite','Enables Lucario to Mega Evolve during battle.'),</v>
      </c>
    </row>
    <row r="222" spans="1:4" x14ac:dyDescent="0.25">
      <c r="A222" s="16" t="s">
        <v>3414</v>
      </c>
      <c r="B222" s="17" t="s">
        <v>2820</v>
      </c>
      <c r="C222" s="17" t="s">
        <v>2966</v>
      </c>
      <c r="D222" s="15" t="str">
        <f t="shared" si="3"/>
        <v>('Hold items', 'Luck Incense','Doubles prize money if held. Breeding Chansey or Blissey produces Happiny when held.'),</v>
      </c>
    </row>
    <row r="223" spans="1:4" x14ac:dyDescent="0.25">
      <c r="A223" s="16" t="s">
        <v>3415</v>
      </c>
      <c r="B223" s="17" t="s">
        <v>2820</v>
      </c>
      <c r="C223" s="17" t="s">
        <v>2967</v>
      </c>
      <c r="D223" s="15" t="str">
        <f t="shared" si="3"/>
        <v>('Hold items', 'Lucky Egg','An item to be held by a Pokémon. It is an egg filled with happiness that earns extra Exp. Points in battle.'),</v>
      </c>
    </row>
    <row r="224" spans="1:4" x14ac:dyDescent="0.25">
      <c r="A224" s="16" t="s">
        <v>3416</v>
      </c>
      <c r="B224" s="17" t="s">
        <v>2820</v>
      </c>
      <c r="C224" s="17" t="s">
        <v>2968</v>
      </c>
      <c r="D224" s="15" t="str">
        <f t="shared" si="3"/>
        <v>('Hold items', 'Lucky Punch','Increases critical-hit ratio when held by Chansey.'),</v>
      </c>
    </row>
    <row r="225" spans="1:4" x14ac:dyDescent="0.25">
      <c r="A225" s="16" t="s">
        <v>3417</v>
      </c>
      <c r="B225" s="17" t="s">
        <v>2820</v>
      </c>
      <c r="C225" s="17" t="s">
        <v>2969</v>
      </c>
      <c r="D225" s="15" t="str">
        <f t="shared" si="3"/>
        <v>('Hold items', 'Luminous Moss','Raises Special Defense if hit by a Water-type move.'),</v>
      </c>
    </row>
    <row r="226" spans="1:4" x14ac:dyDescent="0.25">
      <c r="A226" s="16" t="s">
        <v>3418</v>
      </c>
      <c r="B226" s="17" t="s">
        <v>2820</v>
      </c>
      <c r="C226" s="17" t="s">
        <v>2970</v>
      </c>
      <c r="D226" s="15" t="str">
        <f t="shared" si="3"/>
        <v>('Hold items', 'Lunalium Z','Allows Lunala to upgrade Moongeist Beam to a Z-Move, Menacing Moonraze Maelstrom.'),</v>
      </c>
    </row>
    <row r="227" spans="1:4" x14ac:dyDescent="0.25">
      <c r="A227" s="16" t="s">
        <v>3419</v>
      </c>
      <c r="B227" s="17" t="s">
        <v>2820</v>
      </c>
      <c r="C227" s="17" t="s">
        <v>2971</v>
      </c>
      <c r="D227" s="15" t="str">
        <f t="shared" si="3"/>
        <v>('Hold items', 'Lustrous Orb','Increases the power of Dragon- and Water-type moves when held by Palkia.'),</v>
      </c>
    </row>
    <row r="228" spans="1:4" x14ac:dyDescent="0.25">
      <c r="A228" s="16" t="s">
        <v>3420</v>
      </c>
      <c r="B228" s="17" t="s">
        <v>2820</v>
      </c>
      <c r="C228" s="17" t="s">
        <v>2972</v>
      </c>
      <c r="D228" s="15" t="str">
        <f t="shared" si="3"/>
        <v>('Hold items', 'Lycanium Z','Allows Lycanroc to upgrade Stone Edge to a Z-Move, Splintered Stormshards.'),</v>
      </c>
    </row>
    <row r="229" spans="1:4" x14ac:dyDescent="0.25">
      <c r="A229" s="16" t="s">
        <v>3421</v>
      </c>
      <c r="B229" s="17" t="s">
        <v>2820</v>
      </c>
      <c r="C229" s="17" t="s">
        <v>2973</v>
      </c>
      <c r="D229" s="15" t="str">
        <f t="shared" si="3"/>
        <v>('Hold items', 'Macho Brace','An item to be held by a Pokémon. It is a stiff and heavy brace that promotes strong growth but lowers Speed.'),</v>
      </c>
    </row>
    <row r="230" spans="1:4" x14ac:dyDescent="0.25">
      <c r="A230" s="16" t="s">
        <v>3422</v>
      </c>
      <c r="B230" s="17" t="s">
        <v>2820</v>
      </c>
      <c r="C230" s="17" t="s">
        <v>2974</v>
      </c>
      <c r="D230" s="15" t="str">
        <f t="shared" si="3"/>
        <v>('Hold items', 'Magnet','Increases the power of Electric-type moves.'),</v>
      </c>
    </row>
    <row r="231" spans="1:4" x14ac:dyDescent="0.25">
      <c r="A231" s="16" t="s">
        <v>3423</v>
      </c>
      <c r="B231" s="17" t="s">
        <v>2820</v>
      </c>
      <c r="C231" s="17" t="s">
        <v>2975</v>
      </c>
      <c r="D231" s="15" t="str">
        <f t="shared" si="3"/>
        <v>('Hold items', 'Manectite','Enables Manectric to Mega Evolve during battle.'),</v>
      </c>
    </row>
    <row r="232" spans="1:4" x14ac:dyDescent="0.25">
      <c r="A232" s="16" t="s">
        <v>3424</v>
      </c>
      <c r="B232" s="17" t="s">
        <v>2820</v>
      </c>
      <c r="C232" s="17" t="s">
        <v>2976</v>
      </c>
      <c r="D232" s="15" t="str">
        <f t="shared" si="3"/>
        <v>('Hold items', 'Marshadium Z','Allows Marshadow to upgrade Spectral Thief to a Z-Move, Soul-Stealing 7-Star Strike.'),</v>
      </c>
    </row>
    <row r="233" spans="1:4" x14ac:dyDescent="0.25">
      <c r="A233" s="16" t="s">
        <v>3425</v>
      </c>
      <c r="B233" s="17" t="s">
        <v>2820</v>
      </c>
      <c r="C233" s="17" t="s">
        <v>2977</v>
      </c>
      <c r="D233" s="15" t="str">
        <f t="shared" si="3"/>
        <v>('Hold items', 'Mawilite','Enables Mawile to Mega Evolve during battle.'),</v>
      </c>
    </row>
    <row r="234" spans="1:4" x14ac:dyDescent="0.25">
      <c r="A234" s="16" t="s">
        <v>3426</v>
      </c>
      <c r="B234" s="17" t="s">
        <v>2820</v>
      </c>
      <c r="C234" s="17" t="s">
        <v>2978</v>
      </c>
      <c r="D234" s="15" t="str">
        <f t="shared" si="3"/>
        <v>('Hold items', 'Meadow Plate','Increases power of Grass-type moves. Changes Arceus' type to Grass.'),</v>
      </c>
    </row>
    <row r="235" spans="1:4" x14ac:dyDescent="0.25">
      <c r="A235" s="16" t="s">
        <v>3427</v>
      </c>
      <c r="B235" s="17" t="s">
        <v>2820</v>
      </c>
      <c r="C235" s="17" t="s">
        <v>2979</v>
      </c>
      <c r="D235" s="15" t="str">
        <f t="shared" si="3"/>
        <v>('Hold items', 'Medichamite','Enables Medicham to Mega Evolve during battle.'),</v>
      </c>
    </row>
    <row r="236" spans="1:4" x14ac:dyDescent="0.25">
      <c r="A236" s="16" t="s">
        <v>3428</v>
      </c>
      <c r="B236" s="17" t="s">
        <v>2820</v>
      </c>
      <c r="C236" s="17" t="s">
        <v>2980</v>
      </c>
      <c r="D236" s="15" t="str">
        <f t="shared" si="3"/>
        <v>('Hold items', 'Mental Herb','An item to be held by a Pokémon. It snaps the holder out of infatuation. It can be used only once.'),</v>
      </c>
    </row>
    <row r="237" spans="1:4" x14ac:dyDescent="0.25">
      <c r="A237" s="16" t="s">
        <v>3429</v>
      </c>
      <c r="B237" s="17" t="s">
        <v>2820</v>
      </c>
      <c r="C237" s="17" t="s">
        <v>2981</v>
      </c>
      <c r="D237" s="15" t="str">
        <f t="shared" si="3"/>
        <v>('Hold items', 'Metagrossite','Enables Metagross to Mega Evolve during battle.'),</v>
      </c>
    </row>
    <row r="238" spans="1:4" x14ac:dyDescent="0.25">
      <c r="A238" s="16" t="s">
        <v>3430</v>
      </c>
      <c r="B238" s="17" t="s">
        <v>2820</v>
      </c>
      <c r="C238" s="17" t="s">
        <v>2982</v>
      </c>
      <c r="D238" s="15" t="str">
        <f t="shared" si="3"/>
        <v>('Hold items', 'Metal Coat','Increases the power of Steel-type moves. Evolves Onix and Scyther when traded holding the item.'),</v>
      </c>
    </row>
    <row r="239" spans="1:4" x14ac:dyDescent="0.25">
      <c r="A239" s="16" t="s">
        <v>3431</v>
      </c>
      <c r="B239" s="17" t="s">
        <v>2820</v>
      </c>
      <c r="C239" s="17" t="s">
        <v>2983</v>
      </c>
      <c r="D239" s="15" t="str">
        <f t="shared" si="3"/>
        <v>('Hold items', 'Metal Powder','Increases Defense when held by Ditto.'),</v>
      </c>
    </row>
    <row r="240" spans="1:4" x14ac:dyDescent="0.25">
      <c r="A240" s="16" t="s">
        <v>2021</v>
      </c>
      <c r="B240" s="17" t="s">
        <v>2820</v>
      </c>
      <c r="C240" s="17" t="s">
        <v>2984</v>
      </c>
      <c r="D240" s="15" t="str">
        <f t="shared" si="3"/>
        <v>('Hold items', 'Metronome','Increases the power of moves used consecutively.'),</v>
      </c>
    </row>
    <row r="241" spans="1:4" x14ac:dyDescent="0.25">
      <c r="A241" s="16" t="s">
        <v>3432</v>
      </c>
      <c r="B241" s="17" t="s">
        <v>2820</v>
      </c>
      <c r="C241" s="17" t="s">
        <v>2985</v>
      </c>
      <c r="D241" s="15" t="str">
        <f t="shared" si="3"/>
        <v>('Hold items', 'Mewnium Z','Allows Mew to upgrade Psychic to a Z-Move, Genesis Supernova.'),</v>
      </c>
    </row>
    <row r="242" spans="1:4" x14ac:dyDescent="0.25">
      <c r="A242" s="16" t="s">
        <v>3433</v>
      </c>
      <c r="B242" s="17" t="s">
        <v>2820</v>
      </c>
      <c r="C242" s="17" t="s">
        <v>2986</v>
      </c>
      <c r="D242" s="15" t="str">
        <f t="shared" si="3"/>
        <v>('Hold items', 'Mewtwonite X','Enables Mewtwo to Mega Evolve during battle.'),</v>
      </c>
    </row>
    <row r="243" spans="1:4" x14ac:dyDescent="0.25">
      <c r="A243" s="16" t="s">
        <v>3434</v>
      </c>
      <c r="B243" s="17" t="s">
        <v>2820</v>
      </c>
      <c r="C243" s="17" t="s">
        <v>2986</v>
      </c>
      <c r="D243" s="15" t="str">
        <f t="shared" si="3"/>
        <v>('Hold items', 'Mewtwonite Y','Enables Mewtwo to Mega Evolve during battle.'),</v>
      </c>
    </row>
    <row r="244" spans="1:4" x14ac:dyDescent="0.25">
      <c r="A244" s="16" t="s">
        <v>3435</v>
      </c>
      <c r="B244" s="17" t="s">
        <v>2820</v>
      </c>
      <c r="C244" s="17" t="s">
        <v>2987</v>
      </c>
      <c r="D244" s="15" t="str">
        <f t="shared" si="3"/>
        <v>('Hold items', 'Mimikium Z','Allows Mimikyu to upgrade Play Rough to a Z-Move, Let's Snuggle Forever.'),</v>
      </c>
    </row>
    <row r="245" spans="1:4" x14ac:dyDescent="0.25">
      <c r="A245" s="16" t="s">
        <v>3436</v>
      </c>
      <c r="B245" s="17" t="s">
        <v>2820</v>
      </c>
      <c r="C245" s="17" t="s">
        <v>2988</v>
      </c>
      <c r="D245" s="15" t="str">
        <f t="shared" si="3"/>
        <v>('Hold items', 'Mind Plate','Increases power of Psychic-type moves. Changes Arceus' type to Psychic.'),</v>
      </c>
    </row>
    <row r="246" spans="1:4" x14ac:dyDescent="0.25">
      <c r="A246" s="16" t="s">
        <v>3437</v>
      </c>
      <c r="B246" s="17" t="s">
        <v>2820</v>
      </c>
      <c r="C246" s="17" t="s">
        <v>2989</v>
      </c>
      <c r="D246" s="15" t="str">
        <f t="shared" si="3"/>
        <v>('Hold items', 'Miracle Seed','Increases the power of Grass-type moves.'),</v>
      </c>
    </row>
    <row r="247" spans="1:4" x14ac:dyDescent="0.25">
      <c r="A247" s="16" t="s">
        <v>3438</v>
      </c>
      <c r="B247" s="17" t="s">
        <v>2820</v>
      </c>
      <c r="C247" s="17" t="s">
        <v>2990</v>
      </c>
      <c r="D247" s="15" t="str">
        <f t="shared" si="3"/>
        <v>('Hold items', 'Misty Seed','An item to be held by a Pokémon. It boosts Sp. Def on Misty Terrain. It can only be used once.'),</v>
      </c>
    </row>
    <row r="248" spans="1:4" x14ac:dyDescent="0.25">
      <c r="A248" s="16" t="s">
        <v>3439</v>
      </c>
      <c r="B248" s="17" t="s">
        <v>2820</v>
      </c>
      <c r="C248" s="17" t="s">
        <v>2991</v>
      </c>
      <c r="D248" s="15" t="str">
        <f t="shared" si="3"/>
        <v>('Hold items', 'Muscle Band','Increases the power of Physical-category moves.'),</v>
      </c>
    </row>
    <row r="249" spans="1:4" x14ac:dyDescent="0.25">
      <c r="A249" s="16" t="s">
        <v>3440</v>
      </c>
      <c r="B249" s="17" t="s">
        <v>2820</v>
      </c>
      <c r="C249" s="17" t="s">
        <v>2992</v>
      </c>
      <c r="D249" s="15" t="str">
        <f t="shared" si="3"/>
        <v>('Hold items', 'Mystic Water','Increases the power of Water-type moves.'),</v>
      </c>
    </row>
    <row r="250" spans="1:4" x14ac:dyDescent="0.25">
      <c r="A250" s="16" t="s">
        <v>3441</v>
      </c>
      <c r="B250" s="17" t="s">
        <v>2820</v>
      </c>
      <c r="C250" s="17" t="s">
        <v>2993</v>
      </c>
      <c r="D250" s="15" t="str">
        <f t="shared" si="3"/>
        <v>('Hold items', 'Never-Melt Ice','Increases the power of Ice-type moves.'),</v>
      </c>
    </row>
    <row r="251" spans="1:4" x14ac:dyDescent="0.25">
      <c r="A251" s="16" t="s">
        <v>3442</v>
      </c>
      <c r="B251" s="17" t="s">
        <v>2820</v>
      </c>
      <c r="C251" s="17" t="s">
        <v>2994</v>
      </c>
      <c r="D251" s="15" t="str">
        <f t="shared" si="3"/>
        <v>('Hold items', 'Normal Gem','Increases the power of a Normal-type move only once.'),</v>
      </c>
    </row>
    <row r="252" spans="1:4" x14ac:dyDescent="0.25">
      <c r="A252" s="16" t="s">
        <v>3443</v>
      </c>
      <c r="B252" s="17" t="s">
        <v>2820</v>
      </c>
      <c r="C252" s="17" t="s">
        <v>2995</v>
      </c>
      <c r="D252" s="15" t="str">
        <f t="shared" si="3"/>
        <v>('Hold items', 'Normalium Z','Allows the use of Breakneck Blitz, the Normal type Z-Move.'),</v>
      </c>
    </row>
    <row r="253" spans="1:4" x14ac:dyDescent="0.25">
      <c r="A253" s="16" t="s">
        <v>3444</v>
      </c>
      <c r="B253" s="17" t="s">
        <v>2820</v>
      </c>
      <c r="C253" s="17" t="s">
        <v>2996</v>
      </c>
      <c r="D253" s="15" t="str">
        <f t="shared" si="3"/>
        <v>('Hold items', 'Odd Incense','Increases the power of Psychic-type moves. Breeding Mr. Mime produces Mime Jr. when held.'),</v>
      </c>
    </row>
    <row r="254" spans="1:4" x14ac:dyDescent="0.25">
      <c r="A254" s="16" t="s">
        <v>3445</v>
      </c>
      <c r="B254" s="17" t="s">
        <v>2820</v>
      </c>
      <c r="C254" s="17" t="s">
        <v>2997</v>
      </c>
      <c r="D254" s="15" t="str">
        <f t="shared" si="3"/>
        <v>('Hold items', 'Pass Orb','A mysterious orb containing the power of the Unova region, to be used when generating Pass Power.'),</v>
      </c>
    </row>
    <row r="255" spans="1:4" x14ac:dyDescent="0.25">
      <c r="A255" s="16" t="s">
        <v>3446</v>
      </c>
      <c r="B255" s="17" t="s">
        <v>2820</v>
      </c>
      <c r="C255" s="17" t="s">
        <v>2998</v>
      </c>
      <c r="D255" s="15" t="str">
        <f t="shared" si="3"/>
        <v>('Hold items', 'Pidgeotite','Enables Pidgeot to Mega Evolve during battle.'),</v>
      </c>
    </row>
    <row r="256" spans="1:4" x14ac:dyDescent="0.25">
      <c r="A256" s="16" t="s">
        <v>3447</v>
      </c>
      <c r="B256" s="17" t="s">
        <v>2820</v>
      </c>
      <c r="C256" s="17" t="s">
        <v>2999</v>
      </c>
      <c r="D256" s="15" t="str">
        <f t="shared" si="3"/>
        <v>('Hold items', 'Pikanium Z','Allows Pikachu to upgrade Volt Tackle to a Z-Move, Catastropika.'),</v>
      </c>
    </row>
    <row r="257" spans="1:4" x14ac:dyDescent="0.25">
      <c r="A257" s="16" t="s">
        <v>3448</v>
      </c>
      <c r="B257" s="17" t="s">
        <v>2820</v>
      </c>
      <c r="C257" s="17" t="s">
        <v>3000</v>
      </c>
      <c r="D257" s="15" t="str">
        <f t="shared" si="3"/>
        <v>('Hold items', 'Pikashunium Z','Allows Pikachu in a cap to upgrade Thunderbolt to a Z-Move, 10,000,000 Volt Thunderbolt.'),</v>
      </c>
    </row>
    <row r="258" spans="1:4" x14ac:dyDescent="0.25">
      <c r="A258" s="16" t="s">
        <v>3449</v>
      </c>
      <c r="B258" s="17" t="s">
        <v>2820</v>
      </c>
      <c r="C258" s="17" t="s">
        <v>3001</v>
      </c>
      <c r="D258" s="15" t="str">
        <f t="shared" si="3"/>
        <v>('Hold items', 'Pink Nectar','The flower nectar obtained at the flowering shrubs on Royal Avenue. It changes the form of certain species of Pokémon.'),</v>
      </c>
    </row>
    <row r="259" spans="1:4" x14ac:dyDescent="0.25">
      <c r="A259" s="16" t="s">
        <v>3450</v>
      </c>
      <c r="B259" s="17" t="s">
        <v>2820</v>
      </c>
      <c r="C259" s="17" t="s">
        <v>3002</v>
      </c>
      <c r="D259" s="15" t="str">
        <f t="shared" ref="D259:D322" si="4">"("&amp;"'"&amp;B259&amp;"', "&amp;"'"&amp;A259&amp;"'"&amp;","&amp;"'"&amp;C259&amp;"'"&amp;"),"</f>
        <v>('Hold items', 'Pinsirite','Enables Pinsir to Mega Evolve during battle.'),</v>
      </c>
    </row>
    <row r="260" spans="1:4" x14ac:dyDescent="0.25">
      <c r="A260" s="16" t="s">
        <v>3451</v>
      </c>
      <c r="B260" s="17" t="s">
        <v>2820</v>
      </c>
      <c r="C260" s="17" t="s">
        <v>3003</v>
      </c>
      <c r="D260" s="15" t="str">
        <f t="shared" si="4"/>
        <v>('Hold items', 'Pixie Plate','Increases power of Fairy-type moves. Changes Arceus' type to Fairy.'),</v>
      </c>
    </row>
    <row r="261" spans="1:4" x14ac:dyDescent="0.25">
      <c r="A261" s="16" t="s">
        <v>3452</v>
      </c>
      <c r="B261" s="17" t="s">
        <v>2820</v>
      </c>
      <c r="C261" s="17" t="s">
        <v>3004</v>
      </c>
      <c r="D261" s="15" t="str">
        <f t="shared" si="4"/>
        <v>('Hold items', 'Plasma Card','A card key needed to enter the password inside the Plasma Frigate.'),</v>
      </c>
    </row>
    <row r="262" spans="1:4" x14ac:dyDescent="0.25">
      <c r="A262" s="16" t="s">
        <v>3453</v>
      </c>
      <c r="B262" s="17" t="s">
        <v>2820</v>
      </c>
      <c r="C262" s="17" t="s">
        <v>3005</v>
      </c>
      <c r="D262" s="15" t="str">
        <f t="shared" si="4"/>
        <v>('Hold items', 'Poison Barb','Increases the power of Poison-type moves.'),</v>
      </c>
    </row>
    <row r="263" spans="1:4" x14ac:dyDescent="0.25">
      <c r="A263" s="16" t="s">
        <v>3454</v>
      </c>
      <c r="B263" s="17" t="s">
        <v>2820</v>
      </c>
      <c r="C263" s="17" t="s">
        <v>3006</v>
      </c>
      <c r="D263" s="15" t="str">
        <f t="shared" si="4"/>
        <v>('Hold items', 'Poison Gem','Increases the power of a Poison-type move only once.'),</v>
      </c>
    </row>
    <row r="264" spans="1:4" x14ac:dyDescent="0.25">
      <c r="A264" s="16" t="s">
        <v>3455</v>
      </c>
      <c r="B264" s="17" t="s">
        <v>2820</v>
      </c>
      <c r="C264" s="17" t="s">
        <v>3007</v>
      </c>
      <c r="D264" s="15" t="str">
        <f t="shared" si="4"/>
        <v>('Hold items', 'Poison Memory','Changes Silvally and its move Multi-Attack to Poison type.'),</v>
      </c>
    </row>
    <row r="265" spans="1:4" x14ac:dyDescent="0.25">
      <c r="A265" s="16" t="s">
        <v>3456</v>
      </c>
      <c r="B265" s="17" t="s">
        <v>2820</v>
      </c>
      <c r="C265" s="17" t="s">
        <v>3008</v>
      </c>
      <c r="D265" s="15" t="str">
        <f t="shared" si="4"/>
        <v>('Hold items', 'Poisonium Z','Allows the use of Acid Downpour, the Poison type Z-Move.'),</v>
      </c>
    </row>
    <row r="266" spans="1:4" x14ac:dyDescent="0.25">
      <c r="A266" s="16" t="s">
        <v>3457</v>
      </c>
      <c r="B266" s="17" t="s">
        <v>2820</v>
      </c>
      <c r="C266" s="17" t="s">
        <v>3009</v>
      </c>
      <c r="D266" s="15" t="str">
        <f t="shared" si="4"/>
        <v>('Hold items', 'Power Anklet','A Pokémon held item that promotes Speed gain on leveling, but reduces the Speed stat.'),</v>
      </c>
    </row>
    <row r="267" spans="1:4" x14ac:dyDescent="0.25">
      <c r="A267" s="16" t="s">
        <v>3458</v>
      </c>
      <c r="B267" s="17" t="s">
        <v>2820</v>
      </c>
      <c r="C267" s="17" t="s">
        <v>3010</v>
      </c>
      <c r="D267" s="15" t="str">
        <f t="shared" si="4"/>
        <v>('Hold items', 'Power Band','A Pokémon held item that promotes Sp. Def gain on leveling, but reduces the Speed stat.'),</v>
      </c>
    </row>
    <row r="268" spans="1:4" x14ac:dyDescent="0.25">
      <c r="A268" s="16" t="s">
        <v>3459</v>
      </c>
      <c r="B268" s="17" t="s">
        <v>2820</v>
      </c>
      <c r="C268" s="17" t="s">
        <v>3011</v>
      </c>
      <c r="D268" s="15" t="str">
        <f t="shared" si="4"/>
        <v>('Hold items', 'Power Belt','A Pokémon held item that promotes Defense gain on leveling, but reduces the Speed stat.'),</v>
      </c>
    </row>
    <row r="269" spans="1:4" x14ac:dyDescent="0.25">
      <c r="A269" s="16" t="s">
        <v>3460</v>
      </c>
      <c r="B269" s="17" t="s">
        <v>2820</v>
      </c>
      <c r="C269" s="17" t="s">
        <v>3012</v>
      </c>
      <c r="D269" s="15" t="str">
        <f t="shared" si="4"/>
        <v>('Hold items', 'Power Bracer','A Pokémon held item that promotes Attack gain on leveling, but reduces the Speed stat.'),</v>
      </c>
    </row>
    <row r="270" spans="1:4" x14ac:dyDescent="0.25">
      <c r="A270" s="16" t="s">
        <v>3461</v>
      </c>
      <c r="B270" s="17" t="s">
        <v>2820</v>
      </c>
      <c r="C270" s="17" t="s">
        <v>3013</v>
      </c>
      <c r="D270" s="15" t="str">
        <f t="shared" si="4"/>
        <v>('Hold items', 'Power Herb','A single-use item to be held by a Pokémon. It allows the immediate use of a move that charges on the first turn.'),</v>
      </c>
    </row>
    <row r="271" spans="1:4" x14ac:dyDescent="0.25">
      <c r="A271" s="16" t="s">
        <v>3462</v>
      </c>
      <c r="B271" s="17" t="s">
        <v>2820</v>
      </c>
      <c r="C271" s="17" t="s">
        <v>3014</v>
      </c>
      <c r="D271" s="15" t="str">
        <f t="shared" si="4"/>
        <v>('Hold items', 'Power Lens','A Pokémon held item that promotes Sp. Atk gain on leveling, but reduces the Speed stat.'),</v>
      </c>
    </row>
    <row r="272" spans="1:4" x14ac:dyDescent="0.25">
      <c r="A272" s="16" t="s">
        <v>3463</v>
      </c>
      <c r="B272" s="17" t="s">
        <v>2820</v>
      </c>
      <c r="C272" s="17" t="s">
        <v>3015</v>
      </c>
      <c r="D272" s="15" t="str">
        <f t="shared" si="4"/>
        <v>('Hold items', 'Power Plant Pass','This pass serves as an ID card for gaining access to the power plant that lies along Route 13.'),</v>
      </c>
    </row>
    <row r="273" spans="1:4" x14ac:dyDescent="0.25">
      <c r="A273" s="16" t="s">
        <v>3464</v>
      </c>
      <c r="B273" s="17" t="s">
        <v>2820</v>
      </c>
      <c r="C273" s="17" t="s">
        <v>3016</v>
      </c>
      <c r="D273" s="15" t="str">
        <f t="shared" si="4"/>
        <v>('Hold items', 'Power Weight','A Pokémon held item that promotes HP gain on leveling, but reduces the Speed stat.'),</v>
      </c>
    </row>
    <row r="274" spans="1:4" x14ac:dyDescent="0.25">
      <c r="A274" s="16" t="s">
        <v>3465</v>
      </c>
      <c r="B274" s="17" t="s">
        <v>2820</v>
      </c>
      <c r="C274" s="17" t="s">
        <v>3017</v>
      </c>
      <c r="D274" s="15" t="str">
        <f t="shared" si="4"/>
        <v>('Hold items', 'Primarium Z','Allows Primarina to upgrade Sparkling Aria to a Z-Move, Oceanic Operetta.'),</v>
      </c>
    </row>
    <row r="275" spans="1:4" x14ac:dyDescent="0.25">
      <c r="A275" s="16" t="s">
        <v>3466</v>
      </c>
      <c r="B275" s="17" t="s">
        <v>2820</v>
      </c>
      <c r="C275" s="17" t="s">
        <v>3018</v>
      </c>
      <c r="D275" s="15" t="str">
        <f t="shared" si="4"/>
        <v>('Hold items', 'Prison Bottle','Transforms Hoopa Confined to Hoopa Unbound.'),</v>
      </c>
    </row>
    <row r="276" spans="1:4" x14ac:dyDescent="0.25">
      <c r="A276" s="16" t="s">
        <v>3467</v>
      </c>
      <c r="B276" s="17" t="s">
        <v>2820</v>
      </c>
      <c r="C276" s="17" t="s">
        <v>3019</v>
      </c>
      <c r="D276" s="15" t="str">
        <f t="shared" si="4"/>
        <v>('Hold items', 'Prof's Letter','A letter that Professor Sycamore wrote to your mother. A faint but pleasant perfume seems to cling to the paper.'),</v>
      </c>
    </row>
    <row r="277" spans="1:4" x14ac:dyDescent="0.25">
      <c r="A277" s="16" t="s">
        <v>3468</v>
      </c>
      <c r="B277" s="17" t="s">
        <v>2820</v>
      </c>
      <c r="C277" s="17" t="s">
        <v>3020</v>
      </c>
      <c r="D277" s="15" t="str">
        <f t="shared" si="4"/>
        <v>('Hold items', 'Protective Pads','An item to be held by a Pokémon. These pads protect the holder from effects caused by making direct contact with the target.'),</v>
      </c>
    </row>
    <row r="278" spans="1:4" x14ac:dyDescent="0.25">
      <c r="A278" s="16" t="s">
        <v>3469</v>
      </c>
      <c r="B278" s="17" t="s">
        <v>2820</v>
      </c>
      <c r="C278" s="17" t="s">
        <v>3021</v>
      </c>
      <c r="D278" s="15" t="str">
        <f t="shared" si="4"/>
        <v>('Hold items', 'Psychic Gem','Increases the power of a Psychic-type move only once.'),</v>
      </c>
    </row>
    <row r="279" spans="1:4" x14ac:dyDescent="0.25">
      <c r="A279" s="16" t="s">
        <v>3470</v>
      </c>
      <c r="B279" s="17" t="s">
        <v>2820</v>
      </c>
      <c r="C279" s="17" t="s">
        <v>3022</v>
      </c>
      <c r="D279" s="15" t="str">
        <f t="shared" si="4"/>
        <v>('Hold items', 'Psychic Memory','Changes Silvally and its move Multi-Attack to Psychic type.'),</v>
      </c>
    </row>
    <row r="280" spans="1:4" x14ac:dyDescent="0.25">
      <c r="A280" s="16" t="s">
        <v>3471</v>
      </c>
      <c r="B280" s="17" t="s">
        <v>2820</v>
      </c>
      <c r="C280" s="17" t="s">
        <v>3023</v>
      </c>
      <c r="D280" s="15" t="str">
        <f t="shared" si="4"/>
        <v>('Hold items', 'Psychic Seed','An item to be held by a Pokémon. It boosts Sp. Def on Psychic Terrain. It can only be used once.'),</v>
      </c>
    </row>
    <row r="281" spans="1:4" x14ac:dyDescent="0.25">
      <c r="A281" s="16" t="s">
        <v>3472</v>
      </c>
      <c r="B281" s="17" t="s">
        <v>2820</v>
      </c>
      <c r="C281" s="17" t="s">
        <v>3024</v>
      </c>
      <c r="D281" s="15" t="str">
        <f t="shared" si="4"/>
        <v>('Hold items', 'Psychium Z','Allows the use of Shattered Psyche, the Psychic type Z-Move.'),</v>
      </c>
    </row>
    <row r="282" spans="1:4" x14ac:dyDescent="0.25">
      <c r="A282" s="16" t="s">
        <v>3473</v>
      </c>
      <c r="B282" s="17" t="s">
        <v>2820</v>
      </c>
      <c r="C282" s="17" t="s">
        <v>3025</v>
      </c>
      <c r="D282" s="15" t="str">
        <f t="shared" si="4"/>
        <v>('Hold items', 'Pure Incense','Descreases the likelihood of meeting wild Pokémon. Breeding Chimecho produces Chingling when held.'),</v>
      </c>
    </row>
    <row r="283" spans="1:4" x14ac:dyDescent="0.25">
      <c r="A283" s="16" t="s">
        <v>3474</v>
      </c>
      <c r="B283" s="17" t="s">
        <v>2820</v>
      </c>
      <c r="C283" s="17" t="s">
        <v>3026</v>
      </c>
      <c r="D283" s="15" t="str">
        <f t="shared" si="4"/>
        <v>('Hold items', 'Purple Nectar','A flower nectar obtained at Poni Meadow. It changes the form of certain species of Pokémon.'),</v>
      </c>
    </row>
    <row r="284" spans="1:4" x14ac:dyDescent="0.25">
      <c r="A284" s="16" t="s">
        <v>3475</v>
      </c>
      <c r="B284" s="17" t="s">
        <v>2820</v>
      </c>
      <c r="C284" s="17" t="s">
        <v>3027</v>
      </c>
      <c r="D284" s="15" t="str">
        <f t="shared" si="4"/>
        <v>('Hold items', 'Quick Claw','An item to be held by a Pokémon. A light, sharp claw that lets the bearer move first occasionally.'),</v>
      </c>
    </row>
    <row r="285" spans="1:4" x14ac:dyDescent="0.25">
      <c r="A285" s="16" t="s">
        <v>3476</v>
      </c>
      <c r="B285" s="17" t="s">
        <v>2820</v>
      </c>
      <c r="C285" s="17" t="s">
        <v>3028</v>
      </c>
      <c r="D285" s="15" t="str">
        <f t="shared" si="4"/>
        <v>('Hold items', 'Quick Powder','Increases Speed when held by Ditto.'),</v>
      </c>
    </row>
    <row r="286" spans="1:4" x14ac:dyDescent="0.25">
      <c r="A286" s="16" t="s">
        <v>3477</v>
      </c>
      <c r="B286" s="17" t="s">
        <v>2820</v>
      </c>
      <c r="C286" s="17" t="s">
        <v>3029</v>
      </c>
      <c r="D286" s="15" t="str">
        <f t="shared" si="4"/>
        <v>('Hold items', 'Razor Claw','Increases critical-hit ratio. Evolves Sneasel when held at night.'),</v>
      </c>
    </row>
    <row r="287" spans="1:4" x14ac:dyDescent="0.25">
      <c r="A287" s="16" t="s">
        <v>3478</v>
      </c>
      <c r="B287" s="17" t="s">
        <v>2820</v>
      </c>
      <c r="C287" s="17" t="s">
        <v>3030</v>
      </c>
      <c r="D287" s="15" t="str">
        <f t="shared" si="4"/>
        <v>('Hold items', 'Razor Fang','May cause opponent to flinch. Evolves Gligar when held at night.'),</v>
      </c>
    </row>
    <row r="288" spans="1:4" x14ac:dyDescent="0.25">
      <c r="A288" s="16" t="s">
        <v>3479</v>
      </c>
      <c r="B288" s="17" t="s">
        <v>2820</v>
      </c>
      <c r="C288" s="17" t="s">
        <v>3031</v>
      </c>
      <c r="D288" s="15" t="str">
        <f t="shared" si="4"/>
        <v>('Hold items', 'Red Card','A card with a mysterious power. When the holder is struck by a foe, the attacker is removed from battle.'),</v>
      </c>
    </row>
    <row r="289" spans="1:4" x14ac:dyDescent="0.25">
      <c r="A289" s="16" t="s">
        <v>3480</v>
      </c>
      <c r="B289" s="17" t="s">
        <v>2820</v>
      </c>
      <c r="C289" s="17" t="s">
        <v>3032</v>
      </c>
      <c r="D289" s="15" t="str">
        <f t="shared" si="4"/>
        <v>('Hold items', 'Red Nectar','A flower nectar obtained at Ula'ula Meadow. It changes the form of certain species of Pokémon.'),</v>
      </c>
    </row>
    <row r="290" spans="1:4" x14ac:dyDescent="0.25">
      <c r="A290" s="16" t="s">
        <v>3481</v>
      </c>
      <c r="B290" s="17" t="s">
        <v>2820</v>
      </c>
      <c r="C290" s="17" t="s">
        <v>3033</v>
      </c>
      <c r="D290" s="15" t="str">
        <f t="shared" si="4"/>
        <v>('Hold items', 'Ribbon Sweet','Evolves Milcery into Ribbon Flavor Alcremie.'),</v>
      </c>
    </row>
    <row r="291" spans="1:4" x14ac:dyDescent="0.25">
      <c r="A291" s="16" t="s">
        <v>3482</v>
      </c>
      <c r="B291" s="17" t="s">
        <v>2820</v>
      </c>
      <c r="C291" s="17" t="s">
        <v>3034</v>
      </c>
      <c r="D291" s="15" t="str">
        <f t="shared" si="4"/>
        <v>('Hold items', 'Ring Target','Moves that would otherwise have no effect will land on the Pokémon that holds it.'),</v>
      </c>
    </row>
    <row r="292" spans="1:4" x14ac:dyDescent="0.25">
      <c r="A292" s="16" t="s">
        <v>3483</v>
      </c>
      <c r="B292" s="17" t="s">
        <v>2820</v>
      </c>
      <c r="C292" s="17" t="s">
        <v>3035</v>
      </c>
      <c r="D292" s="15" t="str">
        <f t="shared" si="4"/>
        <v>('Hold items', 'Rock Gem','Increases the power of a Rock-type move only once.'),</v>
      </c>
    </row>
    <row r="293" spans="1:4" x14ac:dyDescent="0.25">
      <c r="A293" s="16" t="s">
        <v>3484</v>
      </c>
      <c r="B293" s="17" t="s">
        <v>2820</v>
      </c>
      <c r="C293" s="17" t="s">
        <v>3036</v>
      </c>
      <c r="D293" s="15" t="str">
        <f t="shared" si="4"/>
        <v>('Hold items', 'Rock Incense','Increases the power of Rock-type moves. Breeding Sudowoodo produces Bonsly when held.'),</v>
      </c>
    </row>
    <row r="294" spans="1:4" x14ac:dyDescent="0.25">
      <c r="A294" s="16" t="s">
        <v>3485</v>
      </c>
      <c r="B294" s="17" t="s">
        <v>2820</v>
      </c>
      <c r="C294" s="17" t="s">
        <v>3037</v>
      </c>
      <c r="D294" s="15" t="str">
        <f t="shared" si="4"/>
        <v>('Hold items', 'Rock Memory','Changes Silvally and its move Multi-Attack to Rock type.'),</v>
      </c>
    </row>
    <row r="295" spans="1:4" x14ac:dyDescent="0.25">
      <c r="A295" s="16" t="s">
        <v>3486</v>
      </c>
      <c r="B295" s="17" t="s">
        <v>2820</v>
      </c>
      <c r="C295" s="17" t="s">
        <v>3038</v>
      </c>
      <c r="D295" s="15" t="str">
        <f t="shared" si="4"/>
        <v>('Hold items', 'Rockium Z','Allows the use of Continental Crush, the Rock type Z-Move.'),</v>
      </c>
    </row>
    <row r="296" spans="1:4" x14ac:dyDescent="0.25">
      <c r="A296" s="16" t="s">
        <v>3487</v>
      </c>
      <c r="B296" s="17" t="s">
        <v>2820</v>
      </c>
      <c r="C296" s="17" t="s">
        <v>3039</v>
      </c>
      <c r="D296" s="15" t="str">
        <f t="shared" si="4"/>
        <v>('Hold items', 'Rocky Helmet','If the holder of this item takes damage, the attacker will also be damaged upon contact.'),</v>
      </c>
    </row>
    <row r="297" spans="1:4" x14ac:dyDescent="0.25">
      <c r="A297" s="16" t="s">
        <v>3488</v>
      </c>
      <c r="B297" s="17" t="s">
        <v>2820</v>
      </c>
      <c r="C297" s="17" t="s">
        <v>3040</v>
      </c>
      <c r="D297" s="15" t="str">
        <f t="shared" si="4"/>
        <v>('Hold items', 'Room Service','Lowers the Pokémon's speed during Trick Room.'),</v>
      </c>
    </row>
    <row r="298" spans="1:4" x14ac:dyDescent="0.25">
      <c r="A298" s="16" t="s">
        <v>3489</v>
      </c>
      <c r="B298" s="17" t="s">
        <v>2820</v>
      </c>
      <c r="C298" s="17" t="s">
        <v>3041</v>
      </c>
      <c r="D298" s="15" t="str">
        <f t="shared" si="4"/>
        <v>('Hold items', 'Rose Incense','Increases the power of Grass-type moves. Breeding Roselia or Roserade produces Budew when held.'),</v>
      </c>
    </row>
    <row r="299" spans="1:4" x14ac:dyDescent="0.25">
      <c r="A299" s="16" t="s">
        <v>3490</v>
      </c>
      <c r="B299" s="17" t="s">
        <v>2820</v>
      </c>
      <c r="C299" s="17" t="s">
        <v>3042</v>
      </c>
      <c r="D299" s="15" t="str">
        <f t="shared" si="4"/>
        <v>('Hold items', 'Sablenite','Enables Sableye to Mega Evolve during battle.'),</v>
      </c>
    </row>
    <row r="300" spans="1:4" x14ac:dyDescent="0.25">
      <c r="A300" s="16" t="s">
        <v>3491</v>
      </c>
      <c r="B300" s="17" t="s">
        <v>2820</v>
      </c>
      <c r="C300" s="17" t="s">
        <v>3043</v>
      </c>
      <c r="D300" s="15" t="str">
        <f t="shared" si="4"/>
        <v>('Hold items', 'Safety Goggles','Prevents damage from weather and powder.'),</v>
      </c>
    </row>
    <row r="301" spans="1:4" x14ac:dyDescent="0.25">
      <c r="A301" s="16" t="s">
        <v>3492</v>
      </c>
      <c r="B301" s="17" t="s">
        <v>2820</v>
      </c>
      <c r="C301" s="17" t="s">
        <v>3044</v>
      </c>
      <c r="D301" s="15" t="str">
        <f t="shared" si="4"/>
        <v>('Hold items', 'Salamencite','Enables Salamence to Mega Evolve during battle.'),</v>
      </c>
    </row>
    <row r="302" spans="1:4" x14ac:dyDescent="0.25">
      <c r="A302" s="16" t="s">
        <v>3493</v>
      </c>
      <c r="B302" s="17" t="s">
        <v>2820</v>
      </c>
      <c r="C302" s="17" t="s">
        <v>3045</v>
      </c>
      <c r="D302" s="15" t="str">
        <f t="shared" si="4"/>
        <v>('Hold items', 'Sceptilite','Enables Sceptile to Mega Evolve during battle.'),</v>
      </c>
    </row>
    <row r="303" spans="1:4" x14ac:dyDescent="0.25">
      <c r="A303" s="16" t="s">
        <v>3494</v>
      </c>
      <c r="B303" s="17" t="s">
        <v>2820</v>
      </c>
      <c r="C303" s="17" t="s">
        <v>3046</v>
      </c>
      <c r="D303" s="15" t="str">
        <f t="shared" si="4"/>
        <v>('Hold items', 'Scizorite','Enables Scizor to Mega Evolve during battle.'),</v>
      </c>
    </row>
    <row r="304" spans="1:4" x14ac:dyDescent="0.25">
      <c r="A304" s="16" t="s">
        <v>3495</v>
      </c>
      <c r="B304" s="17" t="s">
        <v>2820</v>
      </c>
      <c r="C304" s="17" t="s">
        <v>3047</v>
      </c>
      <c r="D304" s="15" t="str">
        <f t="shared" si="4"/>
        <v>('Hold items', 'Scope Lens','Increases critical-hit ratio.'),</v>
      </c>
    </row>
    <row r="305" spans="1:4" x14ac:dyDescent="0.25">
      <c r="A305" s="16" t="s">
        <v>3496</v>
      </c>
      <c r="B305" s="17" t="s">
        <v>2820</v>
      </c>
      <c r="C305" s="17" t="s">
        <v>3048</v>
      </c>
      <c r="D305" s="15" t="str">
        <f t="shared" si="4"/>
        <v>('Hold items', 'Sea Incense','Increases the power of Water-type moves. Breeding Marill or Azumarill produces Azurill when held.'),</v>
      </c>
    </row>
    <row r="306" spans="1:4" x14ac:dyDescent="0.25">
      <c r="A306" s="16" t="s">
        <v>3497</v>
      </c>
      <c r="B306" s="17" t="s">
        <v>2820</v>
      </c>
      <c r="C306" s="17" t="s">
        <v>3049</v>
      </c>
      <c r="D306" s="15" t="str">
        <f t="shared" si="4"/>
        <v>('Hold items', 'Sharp Beak','Increases the power of Flying-type moves.'),</v>
      </c>
    </row>
    <row r="307" spans="1:4" x14ac:dyDescent="0.25">
      <c r="A307" s="16" t="s">
        <v>3498</v>
      </c>
      <c r="B307" s="17" t="s">
        <v>2820</v>
      </c>
      <c r="C307" s="17" t="s">
        <v>3050</v>
      </c>
      <c r="D307" s="15" t="str">
        <f t="shared" si="4"/>
        <v>('Hold items', 'Sharpedonite','Enables Sharpedo to Mega Evolve during battle.'),</v>
      </c>
    </row>
    <row r="308" spans="1:4" x14ac:dyDescent="0.25">
      <c r="A308" s="16" t="s">
        <v>3499</v>
      </c>
      <c r="B308" s="17" t="s">
        <v>2820</v>
      </c>
      <c r="C308" s="17" t="s">
        <v>3051</v>
      </c>
      <c r="D308" s="15" t="str">
        <f t="shared" si="4"/>
        <v>('Hold items', 'Shed Shell','A tough, discarded carapace to be held by a Pokémon. It enables the holder to switch with a waiting Pokémon in battle.'),</v>
      </c>
    </row>
    <row r="309" spans="1:4" x14ac:dyDescent="0.25">
      <c r="A309" s="16" t="s">
        <v>3500</v>
      </c>
      <c r="B309" s="17" t="s">
        <v>2820</v>
      </c>
      <c r="C309" s="17" t="s">
        <v>3052</v>
      </c>
      <c r="D309" s="15" t="str">
        <f t="shared" si="4"/>
        <v>('Hold items', 'Shell Bell','An item to be held by a Pokémon. The holder's HP is restored a little every time it inflicts damage.'),</v>
      </c>
    </row>
    <row r="310" spans="1:4" x14ac:dyDescent="0.25">
      <c r="A310" s="16" t="s">
        <v>3501</v>
      </c>
      <c r="B310" s="17" t="s">
        <v>2820</v>
      </c>
      <c r="C310" s="17" t="s">
        <v>3053</v>
      </c>
      <c r="D310" s="15" t="str">
        <f t="shared" si="4"/>
        <v>('Hold items', 'Shock Drive','Changes Techno Blast to an Electric-type move when held by Genesect.'),</v>
      </c>
    </row>
    <row r="311" spans="1:4" x14ac:dyDescent="0.25">
      <c r="A311" s="16" t="s">
        <v>3502</v>
      </c>
      <c r="B311" s="17" t="s">
        <v>2820</v>
      </c>
      <c r="C311" s="17" t="s">
        <v>3054</v>
      </c>
      <c r="D311" s="15" t="str">
        <f t="shared" si="4"/>
        <v>('Hold items', 'Silk Scarf','Increases the power of Normal-type moves.'),</v>
      </c>
    </row>
    <row r="312" spans="1:4" x14ac:dyDescent="0.25">
      <c r="A312" s="16" t="s">
        <v>3503</v>
      </c>
      <c r="B312" s="17" t="s">
        <v>2820</v>
      </c>
      <c r="C312" s="17" t="s">
        <v>3055</v>
      </c>
      <c r="D312" s="15" t="str">
        <f t="shared" si="4"/>
        <v>('Hold items', 'Silver Powder','Increases the power of Bug-type moves.'),</v>
      </c>
    </row>
    <row r="313" spans="1:4" x14ac:dyDescent="0.25">
      <c r="A313" s="16" t="s">
        <v>3504</v>
      </c>
      <c r="B313" s="17" t="s">
        <v>2820</v>
      </c>
      <c r="C313" s="17" t="s">
        <v>3056</v>
      </c>
      <c r="D313" s="15" t="str">
        <f t="shared" si="4"/>
        <v>('Hold items', 'Sky Plate','Increases power of Flying-type moves. Changes Arceus' type to Flying.'),</v>
      </c>
    </row>
    <row r="314" spans="1:4" x14ac:dyDescent="0.25">
      <c r="A314" s="16" t="s">
        <v>3505</v>
      </c>
      <c r="B314" s="17" t="s">
        <v>2820</v>
      </c>
      <c r="C314" s="17" t="s">
        <v>3057</v>
      </c>
      <c r="D314" s="15" t="str">
        <f t="shared" si="4"/>
        <v>('Hold items', 'Slowbronite','Enables Slowbro to Mega Evolve during battle.'),</v>
      </c>
    </row>
    <row r="315" spans="1:4" x14ac:dyDescent="0.25">
      <c r="A315" s="16" t="s">
        <v>3506</v>
      </c>
      <c r="B315" s="17" t="s">
        <v>2820</v>
      </c>
      <c r="C315" s="17" t="s">
        <v>3058</v>
      </c>
      <c r="D315" s="15" t="str">
        <f t="shared" si="4"/>
        <v>('Hold items', 'Smoke Ball','An item to be held by a Pokémon. It enables the holder to flee from any wild Pokémon without fail.'),</v>
      </c>
    </row>
    <row r="316" spans="1:4" x14ac:dyDescent="0.25">
      <c r="A316" s="16" t="s">
        <v>3507</v>
      </c>
      <c r="B316" s="17" t="s">
        <v>2820</v>
      </c>
      <c r="C316" s="17" t="s">
        <v>3059</v>
      </c>
      <c r="D316" s="15" t="str">
        <f t="shared" si="4"/>
        <v>('Hold items', 'Smooth Rock','A Pokémon held item that extends the duration of the move Sandstorm used by the holder.'),</v>
      </c>
    </row>
    <row r="317" spans="1:4" x14ac:dyDescent="0.25">
      <c r="A317" s="16" t="s">
        <v>3508</v>
      </c>
      <c r="B317" s="17" t="s">
        <v>2820</v>
      </c>
      <c r="C317" s="17" t="s">
        <v>3060</v>
      </c>
      <c r="D317" s="15" t="str">
        <f t="shared" si="4"/>
        <v>('Hold items', 'Snorlium Z','Allows Snorlax to upgrade Giga Impact to a Z-Move, Pulverizing Pancake.'),</v>
      </c>
    </row>
    <row r="318" spans="1:4" x14ac:dyDescent="0.25">
      <c r="A318" s="16" t="s">
        <v>3509</v>
      </c>
      <c r="B318" s="17" t="s">
        <v>2820</v>
      </c>
      <c r="C318" s="17" t="s">
        <v>3061</v>
      </c>
      <c r="D318" s="15" t="str">
        <f t="shared" si="4"/>
        <v>('Hold items', 'Snowball','Raises Attack if hit by an Ice-type move.'),</v>
      </c>
    </row>
    <row r="319" spans="1:4" x14ac:dyDescent="0.25">
      <c r="A319" s="16" t="s">
        <v>3510</v>
      </c>
      <c r="B319" s="17" t="s">
        <v>2820</v>
      </c>
      <c r="C319" s="17" t="s">
        <v>3062</v>
      </c>
      <c r="D319" s="15" t="str">
        <f t="shared" si="4"/>
        <v>('Hold items', 'Soft Sand','Increases the power of Ground-type moves.'),</v>
      </c>
    </row>
    <row r="320" spans="1:4" x14ac:dyDescent="0.25">
      <c r="A320" s="16" t="s">
        <v>3511</v>
      </c>
      <c r="B320" s="17" t="s">
        <v>2820</v>
      </c>
      <c r="C320" s="17" t="s">
        <v>3063</v>
      </c>
      <c r="D320" s="15" t="str">
        <f t="shared" si="4"/>
        <v>('Hold items', 'Solganium Z','Allows Solgaleo to upgrade Sunsteel Strike to a Z-Move, Searing Sunraze Smash.'),</v>
      </c>
    </row>
    <row r="321" spans="1:4" x14ac:dyDescent="0.25">
      <c r="A321" s="16" t="s">
        <v>3512</v>
      </c>
      <c r="B321" s="17" t="s">
        <v>2820</v>
      </c>
      <c r="C321" s="17" t="s">
        <v>3064</v>
      </c>
      <c r="D321" s="15" t="str">
        <f t="shared" si="4"/>
        <v>('Hold items', 'Soothe Bell','An item to be held by a Pokémon. It is a bell with a comforting chime that calms the holder and makes it friendly.'),</v>
      </c>
    </row>
    <row r="322" spans="1:4" x14ac:dyDescent="0.25">
      <c r="A322" s="16" t="s">
        <v>3513</v>
      </c>
      <c r="B322" s="17" t="s">
        <v>2820</v>
      </c>
      <c r="C322" s="17" t="s">
        <v>3065</v>
      </c>
      <c r="D322" s="15" t="str">
        <f t="shared" si="4"/>
        <v>('Hold items', 'Soul Dew','Increases the power of Psychic- and Dragon-type moves when held by Latios or Latias. Increases Sp.Atk/Sp.Def prior to Gen 7.'),</v>
      </c>
    </row>
    <row r="323" spans="1:4" x14ac:dyDescent="0.25">
      <c r="A323" s="16" t="s">
        <v>3514</v>
      </c>
      <c r="B323" s="17" t="s">
        <v>2820</v>
      </c>
      <c r="C323" s="17" t="s">
        <v>3066</v>
      </c>
      <c r="D323" s="15" t="str">
        <f t="shared" ref="D323:D358" si="5">"("&amp;"'"&amp;B323&amp;"', "&amp;"'"&amp;A323&amp;"'"&amp;","&amp;"'"&amp;C323&amp;"'"&amp;"),"</f>
        <v>('Hold items', 'Spell Tag','Increases the power of Ghost-type moves.'),</v>
      </c>
    </row>
    <row r="324" spans="1:4" x14ac:dyDescent="0.25">
      <c r="A324" s="16" t="s">
        <v>3515</v>
      </c>
      <c r="B324" s="17" t="s">
        <v>2820</v>
      </c>
      <c r="C324" s="17" t="s">
        <v>3067</v>
      </c>
      <c r="D324" s="15" t="str">
        <f t="shared" si="5"/>
        <v>('Hold items', 'Splash Plate','Increases power of Water-type moves. Changes Arceus' type to Water.'),</v>
      </c>
    </row>
    <row r="325" spans="1:4" x14ac:dyDescent="0.25">
      <c r="A325" s="16" t="s">
        <v>3516</v>
      </c>
      <c r="B325" s="17" t="s">
        <v>2820</v>
      </c>
      <c r="C325" s="17" t="s">
        <v>3068</v>
      </c>
      <c r="D325" s="15" t="str">
        <f t="shared" si="5"/>
        <v>('Hold items', 'Spooky Plate','Increases power of Ghost-type moves. Changes Arceus' type to Ghost.'),</v>
      </c>
    </row>
    <row r="326" spans="1:4" x14ac:dyDescent="0.25">
      <c r="A326" s="16" t="s">
        <v>3517</v>
      </c>
      <c r="B326" s="17" t="s">
        <v>2820</v>
      </c>
      <c r="C326" s="17" t="s">
        <v>3069</v>
      </c>
      <c r="D326" s="15" t="str">
        <f t="shared" si="5"/>
        <v>('Hold items', 'Star Sweet','Evolves Milcery into Star Flavor Alcremie.'),</v>
      </c>
    </row>
    <row r="327" spans="1:4" x14ac:dyDescent="0.25">
      <c r="A327" s="16" t="s">
        <v>3518</v>
      </c>
      <c r="B327" s="17" t="s">
        <v>2820</v>
      </c>
      <c r="C327" s="17" t="s">
        <v>3070</v>
      </c>
      <c r="D327" s="15" t="str">
        <f t="shared" si="5"/>
        <v>('Hold items', 'Steel Gem','Increases the power of a Steel-type move only once.'),</v>
      </c>
    </row>
    <row r="328" spans="1:4" x14ac:dyDescent="0.25">
      <c r="A328" s="16" t="s">
        <v>3519</v>
      </c>
      <c r="B328" s="17" t="s">
        <v>2820</v>
      </c>
      <c r="C328" s="17" t="s">
        <v>3071</v>
      </c>
      <c r="D328" s="15" t="str">
        <f t="shared" si="5"/>
        <v>('Hold items', 'Steel Memory','Changes Silvally and its move Multi-Attack to Steel type.'),</v>
      </c>
    </row>
    <row r="329" spans="1:4" x14ac:dyDescent="0.25">
      <c r="A329" s="16" t="s">
        <v>3520</v>
      </c>
      <c r="B329" s="17" t="s">
        <v>2820</v>
      </c>
      <c r="C329" s="17" t="s">
        <v>3072</v>
      </c>
      <c r="D329" s="15" t="str">
        <f t="shared" si="5"/>
        <v>('Hold items', 'Steelium Z','Allows the use of Corkscrew Crash, the Steel type Z-Move.'),</v>
      </c>
    </row>
    <row r="330" spans="1:4" x14ac:dyDescent="0.25">
      <c r="A330" s="16" t="s">
        <v>3521</v>
      </c>
      <c r="B330" s="17" t="s">
        <v>2820</v>
      </c>
      <c r="C330" s="17" t="s">
        <v>3073</v>
      </c>
      <c r="D330" s="15" t="str">
        <f t="shared" si="5"/>
        <v>('Hold items', 'Steelixite','Enables Steelix to Mega Evolve during battle.'),</v>
      </c>
    </row>
    <row r="331" spans="1:4" x14ac:dyDescent="0.25">
      <c r="A331" s="16" t="s">
        <v>3522</v>
      </c>
      <c r="B331" s="17" t="s">
        <v>2820</v>
      </c>
      <c r="C331" s="17" t="s">
        <v>3074</v>
      </c>
      <c r="D331" s="15" t="str">
        <f t="shared" si="5"/>
        <v>('Hold items', 'Sticky Barb','A held item that damages the holder on every turn. It may latch on to foes and allies that touch the holder.'),</v>
      </c>
    </row>
    <row r="332" spans="1:4" x14ac:dyDescent="0.25">
      <c r="A332" s="16" t="s">
        <v>3523</v>
      </c>
      <c r="B332" s="17" t="s">
        <v>2820</v>
      </c>
      <c r="C332" s="17" t="s">
        <v>3075</v>
      </c>
      <c r="D332" s="15" t="str">
        <f t="shared" si="5"/>
        <v>('Hold items', 'Stone Plate','Increases power of Rock-type moves. Changes Arceus' type to Rock.'),</v>
      </c>
    </row>
    <row r="333" spans="1:4" x14ac:dyDescent="0.25">
      <c r="A333" s="16" t="s">
        <v>3524</v>
      </c>
      <c r="B333" s="17" t="s">
        <v>2820</v>
      </c>
      <c r="C333" s="17" t="s">
        <v>3076</v>
      </c>
      <c r="D333" s="15" t="str">
        <f t="shared" si="5"/>
        <v>('Hold items', 'Strawberry Sweet','Evolves Milcery into Strawberry Flavor Alcremie.'),</v>
      </c>
    </row>
    <row r="334" spans="1:4" x14ac:dyDescent="0.25">
      <c r="A334" s="16" t="s">
        <v>3525</v>
      </c>
      <c r="B334" s="17" t="s">
        <v>2820</v>
      </c>
      <c r="C334" s="17" t="s">
        <v>3077</v>
      </c>
      <c r="D334" s="15" t="str">
        <f t="shared" si="5"/>
        <v>('Hold items', 'Swampertite','Enables Swampert to Mega Evolve during battle.'),</v>
      </c>
    </row>
    <row r="335" spans="1:4" x14ac:dyDescent="0.25">
      <c r="A335" s="16" t="s">
        <v>3526</v>
      </c>
      <c r="B335" s="17" t="s">
        <v>2820</v>
      </c>
      <c r="C335" s="17" t="s">
        <v>3078</v>
      </c>
      <c r="D335" s="15" t="str">
        <f t="shared" si="5"/>
        <v>('Hold items', 'Sweet Apple','Evolves Applin into Appletun.'),</v>
      </c>
    </row>
    <row r="336" spans="1:4" x14ac:dyDescent="0.25">
      <c r="A336" s="16" t="s">
        <v>3527</v>
      </c>
      <c r="B336" s="17" t="s">
        <v>2820</v>
      </c>
      <c r="C336" s="17" t="s">
        <v>3079</v>
      </c>
      <c r="D336" s="15" t="str">
        <f t="shared" si="5"/>
        <v>('Hold items', 'Tapunium Z','Allows the Tapus to upgrade Nature's Madness to a Z-Move, Guardian of Alola.'),</v>
      </c>
    </row>
    <row r="337" spans="1:4" x14ac:dyDescent="0.25">
      <c r="A337" s="16" t="s">
        <v>3528</v>
      </c>
      <c r="B337" s="17" t="s">
        <v>2820</v>
      </c>
      <c r="C337" s="17" t="s">
        <v>3080</v>
      </c>
      <c r="D337" s="15" t="str">
        <f t="shared" si="5"/>
        <v>('Hold items', 'Tart Apple','Evolves Applin into Flapple.'),</v>
      </c>
    </row>
    <row r="338" spans="1:4" x14ac:dyDescent="0.25">
      <c r="A338" s="16" t="s">
        <v>3529</v>
      </c>
      <c r="B338" s="17" t="s">
        <v>2820</v>
      </c>
      <c r="C338" s="17" t="s">
        <v>3081</v>
      </c>
      <c r="D338" s="15" t="str">
        <f t="shared" si="5"/>
        <v>('Hold items', 'Terrain Extender','An item to be held by a Pokémon. It extends the duration of the terrain caused by the holder's move or Ability.'),</v>
      </c>
    </row>
    <row r="339" spans="1:4" x14ac:dyDescent="0.25">
      <c r="A339" s="16" t="s">
        <v>3530</v>
      </c>
      <c r="B339" s="17" t="s">
        <v>2820</v>
      </c>
      <c r="C339" s="17" t="s">
        <v>3082</v>
      </c>
      <c r="D339" s="15" t="str">
        <f t="shared" si="5"/>
        <v>('Hold items', 'Thick Club','Increases Attack when held by Cubone or Marowak.'),</v>
      </c>
    </row>
    <row r="340" spans="1:4" x14ac:dyDescent="0.25">
      <c r="A340" s="16" t="s">
        <v>3531</v>
      </c>
      <c r="B340" s="17" t="s">
        <v>2820</v>
      </c>
      <c r="C340" s="17" t="s">
        <v>3083</v>
      </c>
      <c r="D340" s="15" t="str">
        <f t="shared" si="5"/>
        <v>('Hold items', 'Throat Spray','Raises Sp. Atk when a sound-based move is used.'),</v>
      </c>
    </row>
    <row r="341" spans="1:4" x14ac:dyDescent="0.25">
      <c r="A341" s="16" t="s">
        <v>3532</v>
      </c>
      <c r="B341" s="17" t="s">
        <v>2820</v>
      </c>
      <c r="C341" s="17" t="s">
        <v>3084</v>
      </c>
      <c r="D341" s="15" t="str">
        <f t="shared" si="5"/>
        <v>('Hold items', 'Toxic Orb','An item to be held by a Pokémon. It is a bizarre orb that badly poisons the holder in battle.'),</v>
      </c>
    </row>
    <row r="342" spans="1:4" x14ac:dyDescent="0.25">
      <c r="A342" s="16" t="s">
        <v>3533</v>
      </c>
      <c r="B342" s="17" t="s">
        <v>2820</v>
      </c>
      <c r="C342" s="17" t="s">
        <v>3085</v>
      </c>
      <c r="D342" s="15" t="str">
        <f t="shared" si="5"/>
        <v>('Hold items', 'Toxic Plate','Increases power of Poison-type moves. Changes Arceus' type to Poison.'),</v>
      </c>
    </row>
    <row r="343" spans="1:4" x14ac:dyDescent="0.25">
      <c r="A343" s="16" t="s">
        <v>3534</v>
      </c>
      <c r="B343" s="17" t="s">
        <v>2820</v>
      </c>
      <c r="C343" s="17" t="s">
        <v>3086</v>
      </c>
      <c r="D343" s="15" t="str">
        <f t="shared" si="5"/>
        <v>('Hold items', 'Twisted Spoon','Increases the power of Psychic-type moves.'),</v>
      </c>
    </row>
    <row r="344" spans="1:4" x14ac:dyDescent="0.25">
      <c r="A344" s="16" t="s">
        <v>3535</v>
      </c>
      <c r="B344" s="17" t="s">
        <v>2820</v>
      </c>
      <c r="C344" s="17" t="s">
        <v>3087</v>
      </c>
      <c r="D344" s="15" t="str">
        <f t="shared" si="5"/>
        <v>('Hold items', 'Tyranitarite','Enables Tyranitar to Mega Evolve during battle.'),</v>
      </c>
    </row>
    <row r="345" spans="1:4" x14ac:dyDescent="0.25">
      <c r="A345" s="16" t="s">
        <v>3536</v>
      </c>
      <c r="B345" s="17" t="s">
        <v>2820</v>
      </c>
      <c r="C345" s="17" t="s">
        <v>3088</v>
      </c>
      <c r="D345" s="15" t="str">
        <f t="shared" si="5"/>
        <v>('Hold items', 'Ultranecrozium Z','Allows Ultra Necrozma to upgrade Photon Geyser to a Z-Move, Light That Burns the Sky.'),</v>
      </c>
    </row>
    <row r="346" spans="1:4" x14ac:dyDescent="0.25">
      <c r="A346" s="16" t="s">
        <v>3537</v>
      </c>
      <c r="B346" s="17" t="s">
        <v>2820</v>
      </c>
      <c r="C346" s="17" t="s">
        <v>3089</v>
      </c>
      <c r="D346" s="15" t="str">
        <f t="shared" si="5"/>
        <v>('Hold items', 'Utility Umbrella','An item to be held by a Pokémon. This sturdy umbrella protects the holder from the effects of weather.'),</v>
      </c>
    </row>
    <row r="347" spans="1:4" x14ac:dyDescent="0.25">
      <c r="A347" s="16" t="s">
        <v>3538</v>
      </c>
      <c r="B347" s="17" t="s">
        <v>2820</v>
      </c>
      <c r="C347" s="17" t="s">
        <v>3090</v>
      </c>
      <c r="D347" s="15" t="str">
        <f t="shared" si="5"/>
        <v>('Hold items', 'Venusaurite','Enables Venusaur to Mega Evolve during battle.'),</v>
      </c>
    </row>
    <row r="348" spans="1:4" x14ac:dyDescent="0.25">
      <c r="A348" s="16" t="s">
        <v>3539</v>
      </c>
      <c r="B348" s="17" t="s">
        <v>2820</v>
      </c>
      <c r="C348" s="17" t="s">
        <v>3091</v>
      </c>
      <c r="D348" s="15" t="str">
        <f t="shared" si="5"/>
        <v>('Hold items', 'Water Gem','Increases the power of a Water-type move only once.'),</v>
      </c>
    </row>
    <row r="349" spans="1:4" x14ac:dyDescent="0.25">
      <c r="A349" s="16" t="s">
        <v>3540</v>
      </c>
      <c r="B349" s="17" t="s">
        <v>2820</v>
      </c>
      <c r="C349" s="17" t="s">
        <v>3092</v>
      </c>
      <c r="D349" s="15" t="str">
        <f t="shared" si="5"/>
        <v>('Hold items', 'Water Memory','Changes Silvally and its move Multi-Attack to Water type.'),</v>
      </c>
    </row>
    <row r="350" spans="1:4" x14ac:dyDescent="0.25">
      <c r="A350" s="16" t="s">
        <v>3541</v>
      </c>
      <c r="B350" s="17" t="s">
        <v>2820</v>
      </c>
      <c r="C350" s="17" t="s">
        <v>3093</v>
      </c>
      <c r="D350" s="15" t="str">
        <f t="shared" si="5"/>
        <v>('Hold items', 'Waterium Z','Allows the use of Hydro Vortex, the Water type Z-Move.'),</v>
      </c>
    </row>
    <row r="351" spans="1:4" x14ac:dyDescent="0.25">
      <c r="A351" s="16" t="s">
        <v>3542</v>
      </c>
      <c r="B351" s="17" t="s">
        <v>2820</v>
      </c>
      <c r="C351" s="17" t="s">
        <v>3094</v>
      </c>
      <c r="D351" s="15" t="str">
        <f t="shared" si="5"/>
        <v>('Hold items', 'Wave Incense','Increases the power of Water-type moves. Breeding Mantine produces Mantyke when held.'),</v>
      </c>
    </row>
    <row r="352" spans="1:4" x14ac:dyDescent="0.25">
      <c r="A352" s="16" t="s">
        <v>3543</v>
      </c>
      <c r="B352" s="17" t="s">
        <v>2820</v>
      </c>
      <c r="C352" s="17" t="s">
        <v>3095</v>
      </c>
      <c r="D352" s="15" t="str">
        <f t="shared" si="5"/>
        <v>('Hold items', 'Weakness Policy','Sharply raises Attack and Special Attack if hit by a super-effective move.'),</v>
      </c>
    </row>
    <row r="353" spans="1:4" x14ac:dyDescent="0.25">
      <c r="A353" s="16" t="s">
        <v>3544</v>
      </c>
      <c r="B353" s="17" t="s">
        <v>2820</v>
      </c>
      <c r="C353" s="17" t="s">
        <v>3096</v>
      </c>
      <c r="D353" s="15" t="str">
        <f t="shared" si="5"/>
        <v>('Hold items', 'White Herb','An item to be held by a POKéMON. It restores any lowered stat in battle. It can be used only once.'),</v>
      </c>
    </row>
    <row r="354" spans="1:4" x14ac:dyDescent="0.25">
      <c r="A354" s="16" t="s">
        <v>3545</v>
      </c>
      <c r="B354" s="17" t="s">
        <v>2820</v>
      </c>
      <c r="C354" s="17" t="s">
        <v>3097</v>
      </c>
      <c r="D354" s="15" t="str">
        <f t="shared" si="5"/>
        <v>('Hold items', 'Wide Lens','Increases the accuracy of moves.'),</v>
      </c>
    </row>
    <row r="355" spans="1:4" x14ac:dyDescent="0.25">
      <c r="A355" s="16" t="s">
        <v>3546</v>
      </c>
      <c r="B355" s="17" t="s">
        <v>2820</v>
      </c>
      <c r="C355" s="17" t="s">
        <v>3098</v>
      </c>
      <c r="D355" s="15" t="str">
        <f t="shared" si="5"/>
        <v>('Hold items', 'Wise Glasses','Increases the power of Special-category moves.'),</v>
      </c>
    </row>
    <row r="356" spans="1:4" x14ac:dyDescent="0.25">
      <c r="A356" s="16" t="s">
        <v>3547</v>
      </c>
      <c r="B356" s="17" t="s">
        <v>2820</v>
      </c>
      <c r="C356" s="17" t="s">
        <v>3099</v>
      </c>
      <c r="D356" s="15" t="str">
        <f t="shared" si="5"/>
        <v>('Hold items', 'Yellow Nectar','A flower nectar obtained at Melemele Meadow. It changes the form of certain species of Pokémon.'),</v>
      </c>
    </row>
    <row r="357" spans="1:4" x14ac:dyDescent="0.25">
      <c r="A357" s="16" t="s">
        <v>3548</v>
      </c>
      <c r="B357" s="17" t="s">
        <v>2820</v>
      </c>
      <c r="C357" s="17" t="s">
        <v>3100</v>
      </c>
      <c r="D357" s="15" t="str">
        <f t="shared" si="5"/>
        <v>('Hold items', 'Zap Plate','Increases power of Electric-type moves. Changes Arceus' type to Electric.'),</v>
      </c>
    </row>
    <row r="358" spans="1:4" x14ac:dyDescent="0.25">
      <c r="A358" s="16" t="s">
        <v>3549</v>
      </c>
      <c r="B358" s="17" t="s">
        <v>2820</v>
      </c>
      <c r="C358" s="17" t="s">
        <v>3101</v>
      </c>
      <c r="D358" s="15" t="str">
        <f t="shared" si="5"/>
        <v>('Hold items', 'Zoom Lens','Raises a move's accuracy if the holder moves after its target.'),</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B27D5-646F-4218-B754-363E95BA76C2}">
  <dimension ref="A1:D259"/>
  <sheetViews>
    <sheetView topLeftCell="D237" workbookViewId="0">
      <selection activeCell="D2" sqref="D2:D259"/>
    </sheetView>
  </sheetViews>
  <sheetFormatPr defaultRowHeight="14.5" x14ac:dyDescent="0.35"/>
  <cols>
    <col min="2" max="2" width="15.81640625" style="19" bestFit="1" customWidth="1"/>
    <col min="3" max="3" width="111.08984375" style="19" bestFit="1" customWidth="1"/>
    <col min="4" max="4" width="124.6328125" style="19" bestFit="1" customWidth="1"/>
  </cols>
  <sheetData>
    <row r="1" spans="1:4" x14ac:dyDescent="0.35">
      <c r="A1" t="s">
        <v>4019</v>
      </c>
      <c r="B1" s="13" t="s">
        <v>11</v>
      </c>
      <c r="C1" s="14" t="s">
        <v>2264</v>
      </c>
      <c r="D1" s="19" t="s">
        <v>3556</v>
      </c>
    </row>
    <row r="2" spans="1:4" x14ac:dyDescent="0.35">
      <c r="A2">
        <v>1</v>
      </c>
      <c r="B2" s="16" t="s">
        <v>2265</v>
      </c>
      <c r="C2" s="17" t="s">
        <v>2266</v>
      </c>
      <c r="D2" s="19" t="str">
        <f>"("&amp;A2&amp;", '"&amp;B2&amp;"',"&amp;"'"&amp;C2&amp;"'),"</f>
        <v>(1, 'Adaptability','Powers up moves of the same type.'),</v>
      </c>
    </row>
    <row r="3" spans="1:4" x14ac:dyDescent="0.35">
      <c r="A3">
        <v>2</v>
      </c>
      <c r="B3" s="16" t="s">
        <v>2267</v>
      </c>
      <c r="C3" s="17" t="s">
        <v>2268</v>
      </c>
      <c r="D3" s="19" t="str">
        <f t="shared" ref="D3:D66" si="0">"("&amp;A3&amp;", '"&amp;B3&amp;"',"&amp;"'"&amp;C3&amp;"'),"</f>
        <v>(2, 'Aerilate','Turns Normal-type moves into Flying-type moves.'),</v>
      </c>
    </row>
    <row r="4" spans="1:4" x14ac:dyDescent="0.35">
      <c r="A4">
        <v>3</v>
      </c>
      <c r="B4" s="16" t="s">
        <v>2269</v>
      </c>
      <c r="C4" s="17" t="s">
        <v>2270</v>
      </c>
      <c r="D4" s="19" t="str">
        <f t="shared" si="0"/>
        <v>(3, 'Aftermath','Damages the attacker landing the finishing hit.'),</v>
      </c>
    </row>
    <row r="5" spans="1:4" x14ac:dyDescent="0.35">
      <c r="A5">
        <v>4</v>
      </c>
      <c r="B5" s="16" t="s">
        <v>2271</v>
      </c>
      <c r="C5" s="17" t="s">
        <v>2272</v>
      </c>
      <c r="D5" s="19" t="str">
        <f t="shared" si="0"/>
        <v>(4, 'Air Lock','Eliminates the effects of weather.'),</v>
      </c>
    </row>
    <row r="6" spans="1:4" x14ac:dyDescent="0.35">
      <c r="A6">
        <v>5</v>
      </c>
      <c r="B6" s="16" t="s">
        <v>2273</v>
      </c>
      <c r="C6" s="17" t="s">
        <v>2274</v>
      </c>
      <c r="D6" s="19" t="str">
        <f t="shared" si="0"/>
        <v>(5, 'Analytic','Boosts move power when the Pokémon moves last.'),</v>
      </c>
    </row>
    <row r="7" spans="1:4" x14ac:dyDescent="0.35">
      <c r="A7">
        <v>6</v>
      </c>
      <c r="B7" s="16" t="s">
        <v>2275</v>
      </c>
      <c r="C7" s="17" t="s">
        <v>2276</v>
      </c>
      <c r="D7" s="19" t="str">
        <f t="shared" si="0"/>
        <v>(6, 'Anger Point','Maxes Attack after taking a critical hit.'),</v>
      </c>
    </row>
    <row r="8" spans="1:4" x14ac:dyDescent="0.35">
      <c r="A8">
        <v>7</v>
      </c>
      <c r="B8" s="16" t="s">
        <v>2277</v>
      </c>
      <c r="C8" s="17" t="s">
        <v>2278</v>
      </c>
      <c r="D8" s="19" t="str">
        <f t="shared" si="0"/>
        <v>(7, 'Anticipation','Senses a foe's dangerous moves.'),</v>
      </c>
    </row>
    <row r="9" spans="1:4" x14ac:dyDescent="0.35">
      <c r="A9">
        <v>8</v>
      </c>
      <c r="B9" s="16" t="s">
        <v>2279</v>
      </c>
      <c r="C9" s="17" t="s">
        <v>2280</v>
      </c>
      <c r="D9" s="19" t="str">
        <f t="shared" si="0"/>
        <v>(8, 'Arena Trap','Prevents the foe from fleeing.'),</v>
      </c>
    </row>
    <row r="10" spans="1:4" x14ac:dyDescent="0.35">
      <c r="A10">
        <v>9</v>
      </c>
      <c r="B10" s="16" t="s">
        <v>2281</v>
      </c>
      <c r="C10" s="17" t="s">
        <v>2282</v>
      </c>
      <c r="D10" s="19" t="str">
        <f t="shared" si="0"/>
        <v>(9, 'Aroma Veil','Protects allies from attacks that limit their move choices.'),</v>
      </c>
    </row>
    <row r="11" spans="1:4" x14ac:dyDescent="0.35">
      <c r="A11">
        <v>10</v>
      </c>
      <c r="B11" s="16" t="s">
        <v>2283</v>
      </c>
      <c r="C11" s="17" t="s">
        <v>2284</v>
      </c>
      <c r="D11" s="19" t="str">
        <f t="shared" si="0"/>
        <v>(10, 'Aura Break','Reduces power of Dark- and Fairy-type moves.'),</v>
      </c>
    </row>
    <row r="12" spans="1:4" x14ac:dyDescent="0.35">
      <c r="A12">
        <v>11</v>
      </c>
      <c r="B12" s="16" t="s">
        <v>2285</v>
      </c>
      <c r="C12" s="17" t="s">
        <v>2286</v>
      </c>
      <c r="D12" s="19" t="str">
        <f t="shared" si="0"/>
        <v>(11, 'Bad Dreams','Reduces a sleeping foe's HP.'),</v>
      </c>
    </row>
    <row r="13" spans="1:4" x14ac:dyDescent="0.35">
      <c r="A13">
        <v>12</v>
      </c>
      <c r="B13" s="16" t="s">
        <v>2287</v>
      </c>
      <c r="C13" s="17" t="s">
        <v>2288</v>
      </c>
      <c r="D13" s="19" t="str">
        <f t="shared" si="0"/>
        <v>(12, 'Ball Fetch','Retrieves a Poké Ball from a failed throw.'),</v>
      </c>
    </row>
    <row r="14" spans="1:4" x14ac:dyDescent="0.35">
      <c r="A14">
        <v>13</v>
      </c>
      <c r="B14" s="16" t="s">
        <v>2289</v>
      </c>
      <c r="C14" s="17" t="s">
        <v>2290</v>
      </c>
      <c r="D14" s="19" t="str">
        <f t="shared" si="0"/>
        <v>(13, 'Battery','Raises power of teammates' Special moves.'),</v>
      </c>
    </row>
    <row r="15" spans="1:4" x14ac:dyDescent="0.35">
      <c r="A15">
        <v>14</v>
      </c>
      <c r="B15" s="16" t="s">
        <v>2291</v>
      </c>
      <c r="C15" s="17" t="s">
        <v>2292</v>
      </c>
      <c r="D15" s="19" t="str">
        <f t="shared" si="0"/>
        <v>(14, 'Battle Armor','The Pokémon is protected against critical hits.'),</v>
      </c>
    </row>
    <row r="16" spans="1:4" x14ac:dyDescent="0.35">
      <c r="A16">
        <v>15</v>
      </c>
      <c r="B16" s="16" t="s">
        <v>2293</v>
      </c>
      <c r="C16" s="17" t="s">
        <v>2294</v>
      </c>
      <c r="D16" s="19" t="str">
        <f t="shared" si="0"/>
        <v>(15, 'Battle Bond','Transform into Ash-Greninja after causing opponent to faint.'),</v>
      </c>
    </row>
    <row r="17" spans="1:4" x14ac:dyDescent="0.35">
      <c r="A17">
        <v>16</v>
      </c>
      <c r="B17" s="16" t="s">
        <v>2295</v>
      </c>
      <c r="C17" s="17" t="s">
        <v>2296</v>
      </c>
      <c r="D17" s="19" t="str">
        <f t="shared" si="0"/>
        <v>(16, 'Beast Boost','The Pokémon boosts its most proficient stat each time it knocks out a Pokémon.'),</v>
      </c>
    </row>
    <row r="18" spans="1:4" x14ac:dyDescent="0.35">
      <c r="A18">
        <v>17</v>
      </c>
      <c r="B18" s="16" t="s">
        <v>2297</v>
      </c>
      <c r="C18" s="17" t="s">
        <v>2298</v>
      </c>
      <c r="D18" s="19" t="str">
        <f t="shared" si="0"/>
        <v>(17, 'Berserk','Raises Special Attack when HP drops below half.'),</v>
      </c>
    </row>
    <row r="19" spans="1:4" x14ac:dyDescent="0.35">
      <c r="A19">
        <v>18</v>
      </c>
      <c r="B19" s="16" t="s">
        <v>2299</v>
      </c>
      <c r="C19" s="17" t="s">
        <v>2300</v>
      </c>
      <c r="D19" s="19" t="str">
        <f t="shared" si="0"/>
        <v>(18, 'Big Pecks','Protects the Pokémon from Defense-lowering attacks.'),</v>
      </c>
    </row>
    <row r="20" spans="1:4" x14ac:dyDescent="0.35">
      <c r="A20">
        <v>19</v>
      </c>
      <c r="B20" s="16" t="s">
        <v>2301</v>
      </c>
      <c r="C20" s="17" t="s">
        <v>2302</v>
      </c>
      <c r="D20" s="19" t="str">
        <f t="shared" si="0"/>
        <v>(19, 'Blaze','Powers up Fire-type moves in a pinch.'),</v>
      </c>
    </row>
    <row r="21" spans="1:4" x14ac:dyDescent="0.35">
      <c r="A21">
        <v>20</v>
      </c>
      <c r="B21" s="16" t="s">
        <v>2303</v>
      </c>
      <c r="C21" s="17" t="s">
        <v>2304</v>
      </c>
      <c r="D21" s="19" t="str">
        <f t="shared" si="0"/>
        <v>(20, 'Bulletproof','Protects the Pokémon from ball and bomb moves.'),</v>
      </c>
    </row>
    <row r="22" spans="1:4" x14ac:dyDescent="0.35">
      <c r="A22">
        <v>21</v>
      </c>
      <c r="B22" s="16" t="s">
        <v>2305</v>
      </c>
      <c r="C22" s="17" t="s">
        <v>2306</v>
      </c>
      <c r="D22" s="19" t="str">
        <f t="shared" si="0"/>
        <v>(21, 'Cheek Pouch','Restores additional HP when a Berry is consumed.'),</v>
      </c>
    </row>
    <row r="23" spans="1:4" x14ac:dyDescent="0.35">
      <c r="A23">
        <v>22</v>
      </c>
      <c r="B23" s="16" t="s">
        <v>2307</v>
      </c>
      <c r="C23" s="17" t="s">
        <v>2308</v>
      </c>
      <c r="D23" s="19" t="str">
        <f t="shared" si="0"/>
        <v>(22, 'Chlorophyll','Boosts the Pokémon's Speed in sunshine.'),</v>
      </c>
    </row>
    <row r="24" spans="1:4" x14ac:dyDescent="0.35">
      <c r="A24">
        <v>23</v>
      </c>
      <c r="B24" s="16" t="s">
        <v>2309</v>
      </c>
      <c r="C24" s="17" t="s">
        <v>2310</v>
      </c>
      <c r="D24" s="19" t="str">
        <f t="shared" si="0"/>
        <v>(23, 'Clear Body','Prevents other Pokémon from lowering its stats.'),</v>
      </c>
    </row>
    <row r="25" spans="1:4" x14ac:dyDescent="0.35">
      <c r="A25">
        <v>24</v>
      </c>
      <c r="B25" s="16" t="s">
        <v>2311</v>
      </c>
      <c r="C25" s="17" t="s">
        <v>2272</v>
      </c>
      <c r="D25" s="19" t="str">
        <f t="shared" si="0"/>
        <v>(24, 'Cloud Nine','Eliminates the effects of weather.'),</v>
      </c>
    </row>
    <row r="26" spans="1:4" x14ac:dyDescent="0.35">
      <c r="A26">
        <v>25</v>
      </c>
      <c r="B26" s="16" t="s">
        <v>2312</v>
      </c>
      <c r="C26" s="17" t="s">
        <v>2313</v>
      </c>
      <c r="D26" s="19" t="str">
        <f t="shared" si="0"/>
        <v>(25, 'Color Change','Changes the Pokémon's type to the foe's move.'),</v>
      </c>
    </row>
    <row r="27" spans="1:4" x14ac:dyDescent="0.35">
      <c r="A27">
        <v>26</v>
      </c>
      <c r="B27" s="16" t="s">
        <v>2314</v>
      </c>
      <c r="C27" s="17" t="s">
        <v>2315</v>
      </c>
      <c r="D27" s="19" t="str">
        <f t="shared" si="0"/>
        <v>(26, 'Comatose','The Pokémon is always asleep but can still attack.'),</v>
      </c>
    </row>
    <row r="28" spans="1:4" x14ac:dyDescent="0.35">
      <c r="A28">
        <v>27</v>
      </c>
      <c r="B28" s="16" t="s">
        <v>2316</v>
      </c>
      <c r="C28" s="17" t="s">
        <v>2317</v>
      </c>
      <c r="D28" s="19" t="str">
        <f t="shared" si="0"/>
        <v>(27, 'Competitive','Raises Special Attack when the Pokémon's stats are lowered.'),</v>
      </c>
    </row>
    <row r="29" spans="1:4" x14ac:dyDescent="0.35">
      <c r="A29">
        <v>28</v>
      </c>
      <c r="B29" s="16" t="s">
        <v>2318</v>
      </c>
      <c r="C29" s="17" t="s">
        <v>2319</v>
      </c>
      <c r="D29" s="19" t="str">
        <f t="shared" si="0"/>
        <v>(28, 'Compound Eyes','The Pokémon's accuracy is boosted.'),</v>
      </c>
    </row>
    <row r="30" spans="1:4" x14ac:dyDescent="0.35">
      <c r="A30">
        <v>29</v>
      </c>
      <c r="B30" s="16" t="s">
        <v>2320</v>
      </c>
      <c r="C30" s="17" t="s">
        <v>2321</v>
      </c>
      <c r="D30" s="19" t="str">
        <f t="shared" si="0"/>
        <v>(29, 'Contrary','Makes stat changes have an opposite effect.'),</v>
      </c>
    </row>
    <row r="31" spans="1:4" x14ac:dyDescent="0.35">
      <c r="A31">
        <v>30</v>
      </c>
      <c r="B31" s="16" t="s">
        <v>2322</v>
      </c>
      <c r="C31" s="17" t="s">
        <v>2323</v>
      </c>
      <c r="D31" s="19" t="str">
        <f t="shared" si="0"/>
        <v>(30, 'Corrosion','The Pokémon can poison Steel and Poison types.'),</v>
      </c>
    </row>
    <row r="32" spans="1:4" x14ac:dyDescent="0.35">
      <c r="A32">
        <v>31</v>
      </c>
      <c r="B32" s="16" t="s">
        <v>2324</v>
      </c>
      <c r="C32" s="17" t="s">
        <v>2325</v>
      </c>
      <c r="D32" s="19" t="str">
        <f t="shared" si="0"/>
        <v>(31, 'Cotton Down','Lowers foe's Speed when hit.'),</v>
      </c>
    </row>
    <row r="33" spans="1:4" x14ac:dyDescent="0.35">
      <c r="A33">
        <v>32</v>
      </c>
      <c r="B33" s="16" t="s">
        <v>2326</v>
      </c>
      <c r="C33" s="17" t="s">
        <v>2327</v>
      </c>
      <c r="D33" s="19" t="str">
        <f t="shared" si="0"/>
        <v>(32, 'Cursed Body','May disable a move used on the Pokémon.'),</v>
      </c>
    </row>
    <row r="34" spans="1:4" x14ac:dyDescent="0.35">
      <c r="A34">
        <v>33</v>
      </c>
      <c r="B34" s="16" t="s">
        <v>2328</v>
      </c>
      <c r="C34" s="17" t="s">
        <v>2329</v>
      </c>
      <c r="D34" s="19" t="str">
        <f t="shared" si="0"/>
        <v>(33, 'Cute Charm','Contact with the Pokémon may cause infatuation.'),</v>
      </c>
    </row>
    <row r="35" spans="1:4" x14ac:dyDescent="0.35">
      <c r="A35">
        <v>34</v>
      </c>
      <c r="B35" s="16" t="s">
        <v>2330</v>
      </c>
      <c r="C35" s="17" t="s">
        <v>2331</v>
      </c>
      <c r="D35" s="19" t="str">
        <f t="shared" si="0"/>
        <v>(34, 'Damp','Prevents the use of self-destructing moves.'),</v>
      </c>
    </row>
    <row r="36" spans="1:4" x14ac:dyDescent="0.35">
      <c r="A36">
        <v>35</v>
      </c>
      <c r="B36" s="16" t="s">
        <v>2332</v>
      </c>
      <c r="C36" s="17" t="s">
        <v>2333</v>
      </c>
      <c r="D36" s="19" t="str">
        <f t="shared" si="0"/>
        <v>(35, 'Dancer','Copies the foe's Dance moves.'),</v>
      </c>
    </row>
    <row r="37" spans="1:4" x14ac:dyDescent="0.35">
      <c r="A37">
        <v>36</v>
      </c>
      <c r="B37" s="16" t="s">
        <v>2334</v>
      </c>
      <c r="C37" s="17" t="s">
        <v>2335</v>
      </c>
      <c r="D37" s="19" t="str">
        <f t="shared" si="0"/>
        <v>(36, 'Dark Aura','Raises power of Dark type moves for all Pokémon in battle.'),</v>
      </c>
    </row>
    <row r="38" spans="1:4" x14ac:dyDescent="0.35">
      <c r="A38">
        <v>37</v>
      </c>
      <c r="B38" s="16" t="s">
        <v>2336</v>
      </c>
      <c r="C38" s="17" t="s">
        <v>2337</v>
      </c>
      <c r="D38" s="19" t="str">
        <f t="shared" si="0"/>
        <v>(37, 'Dauntless Shield','Boosts Defense in battle.'),</v>
      </c>
    </row>
    <row r="39" spans="1:4" x14ac:dyDescent="0.35">
      <c r="A39">
        <v>38</v>
      </c>
      <c r="B39" s="16" t="s">
        <v>2338</v>
      </c>
      <c r="C39" s="17" t="s">
        <v>2339</v>
      </c>
      <c r="D39" s="19" t="str">
        <f t="shared" si="0"/>
        <v>(38, 'Dazzling','Protects the Pokémon from high-priority moves.'),</v>
      </c>
    </row>
    <row r="40" spans="1:4" x14ac:dyDescent="0.35">
      <c r="A40">
        <v>39</v>
      </c>
      <c r="B40" s="16" t="s">
        <v>2340</v>
      </c>
      <c r="C40" s="17" t="s">
        <v>2341</v>
      </c>
      <c r="D40" s="19" t="str">
        <f t="shared" si="0"/>
        <v>(39, 'Defeatist','Lowers stats when HP drops below half.'),</v>
      </c>
    </row>
    <row r="41" spans="1:4" x14ac:dyDescent="0.35">
      <c r="A41">
        <v>40</v>
      </c>
      <c r="B41" s="16" t="s">
        <v>2342</v>
      </c>
      <c r="C41" s="17" t="s">
        <v>2343</v>
      </c>
      <c r="D41" s="19" t="str">
        <f t="shared" si="0"/>
        <v>(40, 'Defiant','When its stats are lowered its Attack increases.'),</v>
      </c>
    </row>
    <row r="42" spans="1:4" x14ac:dyDescent="0.35">
      <c r="A42">
        <v>41</v>
      </c>
      <c r="B42" s="16" t="s">
        <v>2344</v>
      </c>
      <c r="C42" s="17" t="s">
        <v>2345</v>
      </c>
      <c r="D42" s="19" t="str">
        <f t="shared" si="0"/>
        <v>(41, 'Delta Stream','Creates strong winds when the ability activates.'),</v>
      </c>
    </row>
    <row r="43" spans="1:4" x14ac:dyDescent="0.35">
      <c r="A43">
        <v>42</v>
      </c>
      <c r="B43" s="16" t="s">
        <v>2346</v>
      </c>
      <c r="C43" s="17" t="s">
        <v>2347</v>
      </c>
      <c r="D43" s="19" t="str">
        <f t="shared" si="0"/>
        <v>(42, 'Desolate Land','Turns the sunlight extremely harsh when the ability activates.'),</v>
      </c>
    </row>
    <row r="44" spans="1:4" x14ac:dyDescent="0.35">
      <c r="A44">
        <v>43</v>
      </c>
      <c r="B44" s="16" t="s">
        <v>2348</v>
      </c>
      <c r="C44" s="17" t="s">
        <v>2349</v>
      </c>
      <c r="D44" s="19" t="str">
        <f t="shared" si="0"/>
        <v>(43, 'Disguise','Avoids damage for one turn.'),</v>
      </c>
    </row>
    <row r="45" spans="1:4" x14ac:dyDescent="0.35">
      <c r="A45">
        <v>44</v>
      </c>
      <c r="B45" s="16" t="s">
        <v>2350</v>
      </c>
      <c r="C45" s="17" t="s">
        <v>2351</v>
      </c>
      <c r="D45" s="19" t="str">
        <f t="shared" si="0"/>
        <v>(44, 'Download','Adjusts power according to a foe's defenses.'),</v>
      </c>
    </row>
    <row r="46" spans="1:4" x14ac:dyDescent="0.35">
      <c r="A46">
        <v>45</v>
      </c>
      <c r="B46" s="16" t="s">
        <v>2352</v>
      </c>
      <c r="C46" s="17" t="s">
        <v>2353</v>
      </c>
      <c r="D46" s="19" t="str">
        <f t="shared" si="0"/>
        <v>(45, 'Drizzle','The Pokémon makes it rain when it enters a battle.'),</v>
      </c>
    </row>
    <row r="47" spans="1:4" x14ac:dyDescent="0.35">
      <c r="A47">
        <v>46</v>
      </c>
      <c r="B47" s="16" t="s">
        <v>2354</v>
      </c>
      <c r="C47" s="17" t="s">
        <v>2355</v>
      </c>
      <c r="D47" s="19" t="str">
        <f t="shared" si="0"/>
        <v>(46, 'Drought','Turns the sunlight harsh when the Pokémon enters a battle.'),</v>
      </c>
    </row>
    <row r="48" spans="1:4" x14ac:dyDescent="0.35">
      <c r="A48">
        <v>47</v>
      </c>
      <c r="B48" s="16" t="s">
        <v>2356</v>
      </c>
      <c r="C48" s="17" t="s">
        <v>2357</v>
      </c>
      <c r="D48" s="19" t="str">
        <f t="shared" si="0"/>
        <v>(47, 'Dry Skin','Reduces HP if it is hot. Water restores HP.'),</v>
      </c>
    </row>
    <row r="49" spans="1:4" x14ac:dyDescent="0.35">
      <c r="A49">
        <v>48</v>
      </c>
      <c r="B49" s="16" t="s">
        <v>2358</v>
      </c>
      <c r="C49" s="17" t="s">
        <v>2359</v>
      </c>
      <c r="D49" s="19" t="str">
        <f t="shared" si="0"/>
        <v>(48, 'Early Bird','The Pokémon awakens quickly from sleep.'),</v>
      </c>
    </row>
    <row r="50" spans="1:4" x14ac:dyDescent="0.35">
      <c r="A50">
        <v>49</v>
      </c>
      <c r="B50" s="16" t="s">
        <v>2360</v>
      </c>
      <c r="C50" s="17" t="s">
        <v>2361</v>
      </c>
      <c r="D50" s="19" t="str">
        <f t="shared" si="0"/>
        <v>(49, 'Effect Spore','Contact may poison or cause paralysis or sleep.'),</v>
      </c>
    </row>
    <row r="51" spans="1:4" x14ac:dyDescent="0.35">
      <c r="A51">
        <v>50</v>
      </c>
      <c r="B51" s="16" t="s">
        <v>2362</v>
      </c>
      <c r="C51" s="17" t="s">
        <v>2363</v>
      </c>
      <c r="D51" s="19" t="str">
        <f t="shared" si="0"/>
        <v>(50, 'Electric Surge','The Pokémon creates an Electric Terrain when it enters a battle.'),</v>
      </c>
    </row>
    <row r="52" spans="1:4" x14ac:dyDescent="0.35">
      <c r="A52">
        <v>51</v>
      </c>
      <c r="B52" s="16" t="s">
        <v>2364</v>
      </c>
      <c r="C52" s="17" t="s">
        <v>2365</v>
      </c>
      <c r="D52" s="19" t="str">
        <f t="shared" si="0"/>
        <v>(51, 'Emergency Exit','Switches out when HP falls below 50%.'),</v>
      </c>
    </row>
    <row r="53" spans="1:4" x14ac:dyDescent="0.35">
      <c r="A53">
        <v>52</v>
      </c>
      <c r="B53" s="16" t="s">
        <v>2366</v>
      </c>
      <c r="C53" s="17" t="s">
        <v>2367</v>
      </c>
      <c r="D53" s="19" t="str">
        <f t="shared" si="0"/>
        <v>(52, 'Fairy Aura','Raises power of Fairy type moves for all Pokémon in battle.'),</v>
      </c>
    </row>
    <row r="54" spans="1:4" x14ac:dyDescent="0.35">
      <c r="A54">
        <v>53</v>
      </c>
      <c r="B54" s="16" t="s">
        <v>2368</v>
      </c>
      <c r="C54" s="17" t="s">
        <v>2369</v>
      </c>
      <c r="D54" s="19" t="str">
        <f t="shared" si="0"/>
        <v>(53, 'Filter','Reduces damage from super-effective attacks.'),</v>
      </c>
    </row>
    <row r="55" spans="1:4" x14ac:dyDescent="0.35">
      <c r="A55">
        <v>54</v>
      </c>
      <c r="B55" s="16" t="s">
        <v>2370</v>
      </c>
      <c r="C55" s="17" t="s">
        <v>2371</v>
      </c>
      <c r="D55" s="19" t="str">
        <f t="shared" si="0"/>
        <v>(54, 'Flame Body','Contact with the Pokémon may burn the attacker.'),</v>
      </c>
    </row>
    <row r="56" spans="1:4" x14ac:dyDescent="0.35">
      <c r="A56">
        <v>55</v>
      </c>
      <c r="B56" s="16" t="s">
        <v>2372</v>
      </c>
      <c r="C56" s="17" t="s">
        <v>2373</v>
      </c>
      <c r="D56" s="19" t="str">
        <f t="shared" si="0"/>
        <v>(55, 'Flare Boost','Powers up special attacks when burned.'),</v>
      </c>
    </row>
    <row r="57" spans="1:4" x14ac:dyDescent="0.35">
      <c r="A57">
        <v>56</v>
      </c>
      <c r="B57" s="16" t="s">
        <v>2374</v>
      </c>
      <c r="C57" s="17" t="s">
        <v>2375</v>
      </c>
      <c r="D57" s="19" t="str">
        <f t="shared" si="0"/>
        <v>(56, 'Flash Fire','It powers up Fire-type moves if it's hit by one.'),</v>
      </c>
    </row>
    <row r="58" spans="1:4" x14ac:dyDescent="0.35">
      <c r="A58">
        <v>57</v>
      </c>
      <c r="B58" s="16" t="s">
        <v>2376</v>
      </c>
      <c r="C58" s="17" t="s">
        <v>2377</v>
      </c>
      <c r="D58" s="19" t="str">
        <f t="shared" si="0"/>
        <v>(57, 'Flower Gift','Powers up party Pokémon when it is sunny.'),</v>
      </c>
    </row>
    <row r="59" spans="1:4" x14ac:dyDescent="0.35">
      <c r="A59">
        <v>58</v>
      </c>
      <c r="B59" s="16" t="s">
        <v>2378</v>
      </c>
      <c r="C59" s="17" t="s">
        <v>2379</v>
      </c>
      <c r="D59" s="19" t="str">
        <f t="shared" si="0"/>
        <v>(58, 'Flower Veil','Prevents lowering of ally Grass-type Pokémon's stats.'),</v>
      </c>
    </row>
    <row r="60" spans="1:4" x14ac:dyDescent="0.35">
      <c r="A60">
        <v>59</v>
      </c>
      <c r="B60" s="16" t="s">
        <v>2380</v>
      </c>
      <c r="C60" s="17" t="s">
        <v>2381</v>
      </c>
      <c r="D60" s="19" t="str">
        <f t="shared" si="0"/>
        <v>(59, 'Fluffy','Halves damage from contact moves, but doubles damage from Fire-type moves.'),</v>
      </c>
    </row>
    <row r="61" spans="1:4" x14ac:dyDescent="0.35">
      <c r="A61">
        <v>60</v>
      </c>
      <c r="B61" s="16" t="s">
        <v>2382</v>
      </c>
      <c r="C61" s="17" t="s">
        <v>2383</v>
      </c>
      <c r="D61" s="19" t="str">
        <f t="shared" si="0"/>
        <v>(60, 'Forecast','Castform transforms with the weather.'),</v>
      </c>
    </row>
    <row r="62" spans="1:4" x14ac:dyDescent="0.35">
      <c r="A62">
        <v>61</v>
      </c>
      <c r="B62" s="16" t="s">
        <v>2384</v>
      </c>
      <c r="C62" s="17" t="s">
        <v>2385</v>
      </c>
      <c r="D62" s="19" t="str">
        <f t="shared" si="0"/>
        <v>(61, 'Forewarn','Determines what moves a foe has.'),</v>
      </c>
    </row>
    <row r="63" spans="1:4" x14ac:dyDescent="0.35">
      <c r="A63">
        <v>62</v>
      </c>
      <c r="B63" s="16" t="s">
        <v>2386</v>
      </c>
      <c r="C63" s="17" t="s">
        <v>2387</v>
      </c>
      <c r="D63" s="19" t="str">
        <f t="shared" si="0"/>
        <v>(62, 'Friend Guard','Reduces damage done to allies.'),</v>
      </c>
    </row>
    <row r="64" spans="1:4" x14ac:dyDescent="0.35">
      <c r="A64">
        <v>63</v>
      </c>
      <c r="B64" s="16" t="s">
        <v>2388</v>
      </c>
      <c r="C64" s="17" t="s">
        <v>2389</v>
      </c>
      <c r="D64" s="19" t="str">
        <f t="shared" si="0"/>
        <v>(63, 'Frisk','The Pokémon can check a foe's held item.'),</v>
      </c>
    </row>
    <row r="65" spans="1:4" x14ac:dyDescent="0.35">
      <c r="A65">
        <v>64</v>
      </c>
      <c r="B65" s="16" t="s">
        <v>2390</v>
      </c>
      <c r="C65" s="17" t="s">
        <v>2310</v>
      </c>
      <c r="D65" s="19" t="str">
        <f t="shared" si="0"/>
        <v>(64, 'Full Metal Body','Prevents other Pokémon from lowering its stats.'),</v>
      </c>
    </row>
    <row r="66" spans="1:4" x14ac:dyDescent="0.35">
      <c r="A66">
        <v>65</v>
      </c>
      <c r="B66" s="16" t="s">
        <v>2391</v>
      </c>
      <c r="C66" s="17" t="s">
        <v>2392</v>
      </c>
      <c r="D66" s="19" t="str">
        <f t="shared" si="0"/>
        <v>(65, 'Fur Coat','Reduces damage from physical moves.'),</v>
      </c>
    </row>
    <row r="67" spans="1:4" x14ac:dyDescent="0.35">
      <c r="A67">
        <v>66</v>
      </c>
      <c r="B67" s="16" t="s">
        <v>2393</v>
      </c>
      <c r="C67" s="17" t="s">
        <v>2394</v>
      </c>
      <c r="D67" s="19" t="str">
        <f t="shared" ref="D67:D130" si="1">"("&amp;A67&amp;", '"&amp;B67&amp;"',"&amp;"'"&amp;C67&amp;"'),"</f>
        <v>(66, 'Gale Wings','Gives priority to Flying-type moves.'),</v>
      </c>
    </row>
    <row r="68" spans="1:4" x14ac:dyDescent="0.35">
      <c r="A68">
        <v>67</v>
      </c>
      <c r="B68" s="16" t="s">
        <v>2395</v>
      </c>
      <c r="C68" s="17" t="s">
        <v>2396</v>
      </c>
      <c r="D68" s="19" t="str">
        <f t="shared" si="1"/>
        <v>(67, 'Galvanize','Normal-type moves become Electric-type moves and their power boosted.'),</v>
      </c>
    </row>
    <row r="69" spans="1:4" x14ac:dyDescent="0.35">
      <c r="A69">
        <v>68</v>
      </c>
      <c r="B69" s="16" t="s">
        <v>2397</v>
      </c>
      <c r="C69" s="17" t="s">
        <v>2398</v>
      </c>
      <c r="D69" s="19" t="str">
        <f t="shared" si="1"/>
        <v>(68, 'Gluttony','Encourages the early use of a held Berry.'),</v>
      </c>
    </row>
    <row r="70" spans="1:4" x14ac:dyDescent="0.35">
      <c r="A70">
        <v>69</v>
      </c>
      <c r="B70" s="16" t="s">
        <v>2399</v>
      </c>
      <c r="C70" s="17" t="s">
        <v>2400</v>
      </c>
      <c r="D70" s="19" t="str">
        <f t="shared" si="1"/>
        <v>(69, 'Gooey','Contact with the Pokémon lowers the attacker's Speed stat.'),</v>
      </c>
    </row>
    <row r="71" spans="1:4" x14ac:dyDescent="0.35">
      <c r="A71">
        <v>70</v>
      </c>
      <c r="B71" s="16" t="s">
        <v>2401</v>
      </c>
      <c r="C71" s="17" t="s">
        <v>2402</v>
      </c>
      <c r="D71" s="19" t="str">
        <f t="shared" si="1"/>
        <v>(70, 'Gorilla Tactics','Boosts the Pokémon's Attack stat but only allows the use of the first selected move.'),</v>
      </c>
    </row>
    <row r="72" spans="1:4" x14ac:dyDescent="0.35">
      <c r="A72">
        <v>71</v>
      </c>
      <c r="B72" s="16" t="s">
        <v>2403</v>
      </c>
      <c r="C72" s="17" t="s">
        <v>2404</v>
      </c>
      <c r="D72" s="19" t="str">
        <f t="shared" si="1"/>
        <v>(71, 'Grass Pelt','Boosts the Defense stat in Grassy Terrain.'),</v>
      </c>
    </row>
    <row r="73" spans="1:4" x14ac:dyDescent="0.35">
      <c r="A73">
        <v>72</v>
      </c>
      <c r="B73" s="16" t="s">
        <v>2405</v>
      </c>
      <c r="C73" s="17" t="s">
        <v>2406</v>
      </c>
      <c r="D73" s="19" t="str">
        <f t="shared" si="1"/>
        <v>(72, 'Grassy Surge','The Pokémon creates a Grassy Terrain when it enters a battle.'),</v>
      </c>
    </row>
    <row r="74" spans="1:4" x14ac:dyDescent="0.35">
      <c r="A74">
        <v>73</v>
      </c>
      <c r="B74" s="16" t="s">
        <v>2407</v>
      </c>
      <c r="C74" s="17" t="s">
        <v>2408</v>
      </c>
      <c r="D74" s="19" t="str">
        <f t="shared" si="1"/>
        <v>(73, 'Gulp Missile','Returns with a catch in its mouth after using Surf or Dive.'),</v>
      </c>
    </row>
    <row r="75" spans="1:4" x14ac:dyDescent="0.35">
      <c r="A75">
        <v>74</v>
      </c>
      <c r="B75" s="16" t="s">
        <v>2409</v>
      </c>
      <c r="C75" s="17" t="s">
        <v>2410</v>
      </c>
      <c r="D75" s="19" t="str">
        <f t="shared" si="1"/>
        <v>(74, 'Guts','Boosts Attack if there is a status problem.'),</v>
      </c>
    </row>
    <row r="76" spans="1:4" x14ac:dyDescent="0.35">
      <c r="A76">
        <v>75</v>
      </c>
      <c r="B76" s="16" t="s">
        <v>2411</v>
      </c>
      <c r="C76" s="17" t="s">
        <v>2412</v>
      </c>
      <c r="D76" s="19" t="str">
        <f t="shared" si="1"/>
        <v>(75, 'Harvest','May create another Berry after one is used.'),</v>
      </c>
    </row>
    <row r="77" spans="1:4" x14ac:dyDescent="0.35">
      <c r="A77">
        <v>76</v>
      </c>
      <c r="B77" s="16" t="s">
        <v>2413</v>
      </c>
      <c r="C77" s="17" t="s">
        <v>2414</v>
      </c>
      <c r="D77" s="19" t="str">
        <f t="shared" si="1"/>
        <v>(76, 'Healer','May heal an ally's status conditions.'),</v>
      </c>
    </row>
    <row r="78" spans="1:4" x14ac:dyDescent="0.35">
      <c r="A78">
        <v>77</v>
      </c>
      <c r="B78" s="16" t="s">
        <v>2415</v>
      </c>
      <c r="C78" s="17" t="s">
        <v>2247</v>
      </c>
      <c r="D78" s="19" t="str">
        <f t="shared" si="1"/>
        <v>(77, 'Heatproof','Weakens the power of Fire-type moves.'),</v>
      </c>
    </row>
    <row r="79" spans="1:4" x14ac:dyDescent="0.35">
      <c r="A79">
        <v>78</v>
      </c>
      <c r="B79" s="16" t="s">
        <v>2416</v>
      </c>
      <c r="C79" s="17" t="s">
        <v>2417</v>
      </c>
      <c r="D79" s="19" t="str">
        <f t="shared" si="1"/>
        <v>(78, 'Heavy Metal','Doubles the Pokémon's weight.'),</v>
      </c>
    </row>
    <row r="80" spans="1:4" x14ac:dyDescent="0.35">
      <c r="A80">
        <v>79</v>
      </c>
      <c r="B80" s="16" t="s">
        <v>2418</v>
      </c>
      <c r="C80" s="17" t="s">
        <v>2419</v>
      </c>
      <c r="D80" s="19" t="str">
        <f t="shared" si="1"/>
        <v>(79, 'Honey Gather','The Pokémon may gather Honey from somewhere.'),</v>
      </c>
    </row>
    <row r="81" spans="1:4" x14ac:dyDescent="0.35">
      <c r="A81">
        <v>80</v>
      </c>
      <c r="B81" s="16" t="s">
        <v>2420</v>
      </c>
      <c r="C81" s="17" t="s">
        <v>2421</v>
      </c>
      <c r="D81" s="19" t="str">
        <f t="shared" si="1"/>
        <v>(80, 'Huge Power','Raises the Pokémon's Attack stat.'),</v>
      </c>
    </row>
    <row r="82" spans="1:4" x14ac:dyDescent="0.35">
      <c r="A82">
        <v>81</v>
      </c>
      <c r="B82" s="16" t="s">
        <v>2422</v>
      </c>
      <c r="C82" s="17" t="s">
        <v>2423</v>
      </c>
      <c r="D82" s="19" t="str">
        <f t="shared" si="1"/>
        <v>(81, 'Hunger Switch','Changes forms each turn.'),</v>
      </c>
    </row>
    <row r="83" spans="1:4" x14ac:dyDescent="0.35">
      <c r="A83">
        <v>82</v>
      </c>
      <c r="B83" s="16" t="s">
        <v>2424</v>
      </c>
      <c r="C83" s="17" t="s">
        <v>2425</v>
      </c>
      <c r="D83" s="19" t="str">
        <f t="shared" si="1"/>
        <v>(82, 'Hustle','Boosts the Attack stat, but lowers accuracy.'),</v>
      </c>
    </row>
    <row r="84" spans="1:4" x14ac:dyDescent="0.35">
      <c r="A84">
        <v>83</v>
      </c>
      <c r="B84" s="16" t="s">
        <v>2426</v>
      </c>
      <c r="C84" s="17" t="s">
        <v>2427</v>
      </c>
      <c r="D84" s="19" t="str">
        <f t="shared" si="1"/>
        <v>(83, 'Hydration','Heals status problems if it is raining.'),</v>
      </c>
    </row>
    <row r="85" spans="1:4" x14ac:dyDescent="0.35">
      <c r="A85">
        <v>84</v>
      </c>
      <c r="B85" s="16" t="s">
        <v>2428</v>
      </c>
      <c r="C85" s="17" t="s">
        <v>2429</v>
      </c>
      <c r="D85" s="19" t="str">
        <f t="shared" si="1"/>
        <v>(84, 'Hyper Cutter','Prevents other Pokémon from lowering Attack stat.'),</v>
      </c>
    </row>
    <row r="86" spans="1:4" x14ac:dyDescent="0.35">
      <c r="A86">
        <v>85</v>
      </c>
      <c r="B86" s="16" t="s">
        <v>2430</v>
      </c>
      <c r="C86" s="17" t="s">
        <v>2431</v>
      </c>
      <c r="D86" s="19" t="str">
        <f t="shared" si="1"/>
        <v>(85, 'Ice Body','The Pokémon gradually regains HP in a hailstorm.'),</v>
      </c>
    </row>
    <row r="87" spans="1:4" x14ac:dyDescent="0.35">
      <c r="A87">
        <v>86</v>
      </c>
      <c r="B87" s="16" t="s">
        <v>966</v>
      </c>
      <c r="C87" s="17" t="s">
        <v>2432</v>
      </c>
      <c r="D87" s="19" t="str">
        <f t="shared" si="1"/>
        <v>(86, 'Ice Face','Avoids damage from Physical moves for one turn.'),</v>
      </c>
    </row>
    <row r="88" spans="1:4" x14ac:dyDescent="0.35">
      <c r="A88">
        <v>87</v>
      </c>
      <c r="B88" s="16" t="s">
        <v>2433</v>
      </c>
      <c r="C88" s="17" t="s">
        <v>2434</v>
      </c>
      <c r="D88" s="19" t="str">
        <f t="shared" si="1"/>
        <v>(87, 'Ice Scales','Halves damage from Special moves.'),</v>
      </c>
    </row>
    <row r="89" spans="1:4" x14ac:dyDescent="0.35">
      <c r="A89">
        <v>88</v>
      </c>
      <c r="B89" s="16" t="s">
        <v>2435</v>
      </c>
      <c r="C89" s="17" t="s">
        <v>2436</v>
      </c>
      <c r="D89" s="19" t="str">
        <f t="shared" si="1"/>
        <v>(88, 'Illuminate','Raises the likelihood of meeting wild Pokémon.'),</v>
      </c>
    </row>
    <row r="90" spans="1:4" x14ac:dyDescent="0.35">
      <c r="A90">
        <v>89</v>
      </c>
      <c r="B90" s="16" t="s">
        <v>2437</v>
      </c>
      <c r="C90" s="17" t="s">
        <v>2438</v>
      </c>
      <c r="D90" s="19" t="str">
        <f t="shared" si="1"/>
        <v>(89, 'Illusion','Enters battle disguised as the last Pokémon in the party.'),</v>
      </c>
    </row>
    <row r="91" spans="1:4" x14ac:dyDescent="0.35">
      <c r="A91">
        <v>90</v>
      </c>
      <c r="B91" s="16" t="s">
        <v>2439</v>
      </c>
      <c r="C91" s="17" t="s">
        <v>2440</v>
      </c>
      <c r="D91" s="19" t="str">
        <f t="shared" si="1"/>
        <v>(90, 'Immunity','Prevents the Pokémon from getting poisoned.'),</v>
      </c>
    </row>
    <row r="92" spans="1:4" x14ac:dyDescent="0.35">
      <c r="A92">
        <v>91</v>
      </c>
      <c r="B92" s="16" t="s">
        <v>2441</v>
      </c>
      <c r="C92" s="17" t="s">
        <v>2442</v>
      </c>
      <c r="D92" s="19" t="str">
        <f t="shared" si="1"/>
        <v>(91, 'Imposter','It transforms itself into the Pokémon it is facing.'),</v>
      </c>
    </row>
    <row r="93" spans="1:4" x14ac:dyDescent="0.35">
      <c r="A93">
        <v>92</v>
      </c>
      <c r="B93" s="16" t="s">
        <v>2443</v>
      </c>
      <c r="C93" s="17" t="s">
        <v>2444</v>
      </c>
      <c r="D93" s="19" t="str">
        <f t="shared" si="1"/>
        <v>(92, 'Infiltrator','Passes through the foe's barrier and strikes.'),</v>
      </c>
    </row>
    <row r="94" spans="1:4" x14ac:dyDescent="0.35">
      <c r="A94">
        <v>93</v>
      </c>
      <c r="B94" s="16" t="s">
        <v>2445</v>
      </c>
      <c r="C94" s="17" t="s">
        <v>2446</v>
      </c>
      <c r="D94" s="19" t="str">
        <f t="shared" si="1"/>
        <v>(93, 'Innards Out','Deals damage upon fainting.'),</v>
      </c>
    </row>
    <row r="95" spans="1:4" x14ac:dyDescent="0.35">
      <c r="A95">
        <v>94</v>
      </c>
      <c r="B95" s="16" t="s">
        <v>2447</v>
      </c>
      <c r="C95" s="17" t="s">
        <v>2448</v>
      </c>
      <c r="D95" s="19" t="str">
        <f t="shared" si="1"/>
        <v>(94, 'Inner Focus','The Pokémon is protected from flinching.'),</v>
      </c>
    </row>
    <row r="96" spans="1:4" x14ac:dyDescent="0.35">
      <c r="A96">
        <v>95</v>
      </c>
      <c r="B96" s="16" t="s">
        <v>2449</v>
      </c>
      <c r="C96" s="17" t="s">
        <v>2450</v>
      </c>
      <c r="D96" s="19" t="str">
        <f t="shared" si="1"/>
        <v>(95, 'Insomnia','Prevents the Pokémon from falling asleep.'),</v>
      </c>
    </row>
    <row r="97" spans="1:4" x14ac:dyDescent="0.35">
      <c r="A97">
        <v>96</v>
      </c>
      <c r="B97" s="16" t="s">
        <v>2451</v>
      </c>
      <c r="C97" s="17" t="s">
        <v>2452</v>
      </c>
      <c r="D97" s="19" t="str">
        <f t="shared" si="1"/>
        <v>(96, 'Intimidate','Lowers the foe's Attack stat.'),</v>
      </c>
    </row>
    <row r="98" spans="1:4" x14ac:dyDescent="0.35">
      <c r="A98">
        <v>97</v>
      </c>
      <c r="B98" s="16" t="s">
        <v>2453</v>
      </c>
      <c r="C98" s="17" t="s">
        <v>2454</v>
      </c>
      <c r="D98" s="19" t="str">
        <f t="shared" si="1"/>
        <v>(97, 'Intrepid Sword','Boosts Attack in battle.'),</v>
      </c>
    </row>
    <row r="99" spans="1:4" x14ac:dyDescent="0.35">
      <c r="A99">
        <v>98</v>
      </c>
      <c r="B99" s="16" t="s">
        <v>2455</v>
      </c>
      <c r="C99" s="17" t="s">
        <v>2456</v>
      </c>
      <c r="D99" s="19" t="str">
        <f t="shared" si="1"/>
        <v>(98, 'Iron Barbs','Inflicts damage to the Pokémon on contact.'),</v>
      </c>
    </row>
    <row r="100" spans="1:4" x14ac:dyDescent="0.35">
      <c r="A100">
        <v>99</v>
      </c>
      <c r="B100" s="16" t="s">
        <v>2457</v>
      </c>
      <c r="C100" s="17" t="s">
        <v>2458</v>
      </c>
      <c r="D100" s="19" t="str">
        <f t="shared" si="1"/>
        <v>(99, 'Iron Fist','Boosts the power of punching moves.'),</v>
      </c>
    </row>
    <row r="101" spans="1:4" x14ac:dyDescent="0.35">
      <c r="A101">
        <v>100</v>
      </c>
      <c r="B101" s="16" t="s">
        <v>2459</v>
      </c>
      <c r="C101" s="17" t="s">
        <v>2460</v>
      </c>
      <c r="D101" s="19" t="str">
        <f t="shared" si="1"/>
        <v>(100, 'Justified','Raises Attack when hit by a Dark-type move.'),</v>
      </c>
    </row>
    <row r="102" spans="1:4" x14ac:dyDescent="0.35">
      <c r="A102">
        <v>101</v>
      </c>
      <c r="B102" s="16" t="s">
        <v>2461</v>
      </c>
      <c r="C102" s="17" t="s">
        <v>2462</v>
      </c>
      <c r="D102" s="19" t="str">
        <f t="shared" si="1"/>
        <v>(101, 'Keen Eye','Prevents other Pokémon from lowering accuracy.'),</v>
      </c>
    </row>
    <row r="103" spans="1:4" x14ac:dyDescent="0.35">
      <c r="A103">
        <v>102</v>
      </c>
      <c r="B103" s="16" t="s">
        <v>2463</v>
      </c>
      <c r="C103" s="17" t="s">
        <v>2464</v>
      </c>
      <c r="D103" s="19" t="str">
        <f t="shared" si="1"/>
        <v>(102, 'Klutz','The Pokémon can't use any held items.'),</v>
      </c>
    </row>
    <row r="104" spans="1:4" x14ac:dyDescent="0.35">
      <c r="A104">
        <v>103</v>
      </c>
      <c r="B104" s="16" t="s">
        <v>2465</v>
      </c>
      <c r="C104" s="17" t="s">
        <v>2466</v>
      </c>
      <c r="D104" s="19" t="str">
        <f t="shared" si="1"/>
        <v>(103, 'Leaf Guard','Prevents problems with status in sunny weather.'),</v>
      </c>
    </row>
    <row r="105" spans="1:4" x14ac:dyDescent="0.35">
      <c r="A105">
        <v>104</v>
      </c>
      <c r="B105" s="16" t="s">
        <v>2467</v>
      </c>
      <c r="C105" s="17" t="s">
        <v>2468</v>
      </c>
      <c r="D105" s="19" t="str">
        <f t="shared" si="1"/>
        <v>(104, 'Levitate','Gives immunity to Ground type moves.'),</v>
      </c>
    </row>
    <row r="106" spans="1:4" x14ac:dyDescent="0.35">
      <c r="A106">
        <v>105</v>
      </c>
      <c r="B106" s="16" t="s">
        <v>2469</v>
      </c>
      <c r="C106" s="17" t="s">
        <v>2470</v>
      </c>
      <c r="D106" s="19" t="str">
        <f t="shared" si="1"/>
        <v>(105, 'Libero','Changes the Pokémon's type to its last used move.'),</v>
      </c>
    </row>
    <row r="107" spans="1:4" x14ac:dyDescent="0.35">
      <c r="A107">
        <v>106</v>
      </c>
      <c r="B107" s="16" t="s">
        <v>2471</v>
      </c>
      <c r="C107" s="17" t="s">
        <v>2472</v>
      </c>
      <c r="D107" s="19" t="str">
        <f t="shared" si="1"/>
        <v>(106, 'Light Metal','Halves the Pokémon's weight.'),</v>
      </c>
    </row>
    <row r="108" spans="1:4" x14ac:dyDescent="0.35">
      <c r="A108">
        <v>107</v>
      </c>
      <c r="B108" s="16" t="s">
        <v>2473</v>
      </c>
      <c r="C108" s="17" t="s">
        <v>2474</v>
      </c>
      <c r="D108" s="19" t="str">
        <f t="shared" si="1"/>
        <v>(107, 'Lightning Rod','Draws in all Electric-type moves to up Sp. Attack.'),</v>
      </c>
    </row>
    <row r="109" spans="1:4" x14ac:dyDescent="0.35">
      <c r="A109">
        <v>108</v>
      </c>
      <c r="B109" s="16" t="s">
        <v>2475</v>
      </c>
      <c r="C109" s="17" t="s">
        <v>2476</v>
      </c>
      <c r="D109" s="19" t="str">
        <f t="shared" si="1"/>
        <v>(108, 'Limber','The Pokémon is protected from paralysis.'),</v>
      </c>
    </row>
    <row r="110" spans="1:4" x14ac:dyDescent="0.35">
      <c r="A110">
        <v>109</v>
      </c>
      <c r="B110" s="16" t="s">
        <v>2477</v>
      </c>
      <c r="C110" s="17" t="s">
        <v>2478</v>
      </c>
      <c r="D110" s="19" t="str">
        <f t="shared" si="1"/>
        <v>(109, 'Liquid Ooze','Damages attackers using any draining move.'),</v>
      </c>
    </row>
    <row r="111" spans="1:4" x14ac:dyDescent="0.35">
      <c r="A111">
        <v>110</v>
      </c>
      <c r="B111" s="16" t="s">
        <v>2479</v>
      </c>
      <c r="C111" s="17" t="s">
        <v>2480</v>
      </c>
      <c r="D111" s="19" t="str">
        <f t="shared" si="1"/>
        <v>(110, 'Liquid Voice','All sound-based moves become Water-type moves.'),</v>
      </c>
    </row>
    <row r="112" spans="1:4" x14ac:dyDescent="0.35">
      <c r="A112">
        <v>111</v>
      </c>
      <c r="B112" s="16" t="s">
        <v>2481</v>
      </c>
      <c r="C112" s="17" t="s">
        <v>2482</v>
      </c>
      <c r="D112" s="19" t="str">
        <f t="shared" si="1"/>
        <v>(111, 'Long Reach','The Pokémon uses its moves without making contact with the target.'),</v>
      </c>
    </row>
    <row r="113" spans="1:4" x14ac:dyDescent="0.35">
      <c r="A113">
        <v>112</v>
      </c>
      <c r="B113" s="16" t="s">
        <v>2483</v>
      </c>
      <c r="C113" s="17" t="s">
        <v>2484</v>
      </c>
      <c r="D113" s="19" t="str">
        <f t="shared" si="1"/>
        <v>(112, 'Magic Bounce','Reflects status- changing moves.'),</v>
      </c>
    </row>
    <row r="114" spans="1:4" x14ac:dyDescent="0.35">
      <c r="A114">
        <v>113</v>
      </c>
      <c r="B114" s="16" t="s">
        <v>2485</v>
      </c>
      <c r="C114" s="17" t="s">
        <v>2486</v>
      </c>
      <c r="D114" s="19" t="str">
        <f t="shared" si="1"/>
        <v>(113, 'Magic Guard','Protects the Pokémon from indirect damage.'),</v>
      </c>
    </row>
    <row r="115" spans="1:4" x14ac:dyDescent="0.35">
      <c r="A115">
        <v>114</v>
      </c>
      <c r="B115" s="16" t="s">
        <v>2487</v>
      </c>
      <c r="C115" s="17" t="s">
        <v>2488</v>
      </c>
      <c r="D115" s="19" t="str">
        <f t="shared" si="1"/>
        <v>(114, 'Magician','The Pokémon steals the held item of a Pokémon it hits with a move.'),</v>
      </c>
    </row>
    <row r="116" spans="1:4" x14ac:dyDescent="0.35">
      <c r="A116">
        <v>115</v>
      </c>
      <c r="B116" s="16" t="s">
        <v>2489</v>
      </c>
      <c r="C116" s="17" t="s">
        <v>2490</v>
      </c>
      <c r="D116" s="19" t="str">
        <f t="shared" si="1"/>
        <v>(115, 'Magma Armor','Prevents the Pokémon from becoming frozen.'),</v>
      </c>
    </row>
    <row r="117" spans="1:4" x14ac:dyDescent="0.35">
      <c r="A117">
        <v>116</v>
      </c>
      <c r="B117" s="16" t="s">
        <v>2491</v>
      </c>
      <c r="C117" s="17" t="s">
        <v>2492</v>
      </c>
      <c r="D117" s="19" t="str">
        <f t="shared" si="1"/>
        <v>(116, 'Magnet Pull','Prevents Steel-type Pokémon from escaping.'),</v>
      </c>
    </row>
    <row r="118" spans="1:4" x14ac:dyDescent="0.35">
      <c r="A118">
        <v>117</v>
      </c>
      <c r="B118" s="16" t="s">
        <v>2493</v>
      </c>
      <c r="C118" s="17" t="s">
        <v>2494</v>
      </c>
      <c r="D118" s="19" t="str">
        <f t="shared" si="1"/>
        <v>(117, 'Marvel Scale','Ups Defense if there is a status problem.'),</v>
      </c>
    </row>
    <row r="119" spans="1:4" x14ac:dyDescent="0.35">
      <c r="A119">
        <v>118</v>
      </c>
      <c r="B119" s="16" t="s">
        <v>2495</v>
      </c>
      <c r="C119" s="17" t="s">
        <v>2496</v>
      </c>
      <c r="D119" s="19" t="str">
        <f t="shared" si="1"/>
        <v>(118, 'Mega Launcher','Boosts the power of aura and pulse moves.'),</v>
      </c>
    </row>
    <row r="120" spans="1:4" x14ac:dyDescent="0.35">
      <c r="A120">
        <v>119</v>
      </c>
      <c r="B120" s="16" t="s">
        <v>2497</v>
      </c>
      <c r="C120" s="17" t="s">
        <v>2498</v>
      </c>
      <c r="D120" s="19" t="str">
        <f t="shared" si="1"/>
        <v>(119, 'Merciless','The Pokémon's attacks become critical hits if the target is poisoned.'),</v>
      </c>
    </row>
    <row r="121" spans="1:4" x14ac:dyDescent="0.35">
      <c r="A121">
        <v>120</v>
      </c>
      <c r="B121" s="16" t="s">
        <v>2499</v>
      </c>
      <c r="C121" s="17" t="s">
        <v>2500</v>
      </c>
      <c r="D121" s="19" t="str">
        <f t="shared" si="1"/>
        <v>(120, 'Mimicry','Changes type depending on the terrain.'),</v>
      </c>
    </row>
    <row r="122" spans="1:4" x14ac:dyDescent="0.35">
      <c r="A122">
        <v>121</v>
      </c>
      <c r="B122" s="16" t="s">
        <v>2501</v>
      </c>
      <c r="C122" s="17" t="s">
        <v>2502</v>
      </c>
      <c r="D122" s="19" t="str">
        <f t="shared" si="1"/>
        <v>(121, 'Minus','Ups Sp. Atk if another Pokémon has Plus or Minus.'),</v>
      </c>
    </row>
    <row r="123" spans="1:4" x14ac:dyDescent="0.35">
      <c r="A123">
        <v>122</v>
      </c>
      <c r="B123" s="16" t="s">
        <v>2503</v>
      </c>
      <c r="C123" s="17" t="s">
        <v>2504</v>
      </c>
      <c r="D123" s="19" t="str">
        <f t="shared" si="1"/>
        <v>(122, 'Mirror Armor','Reflects any stat-lowering effects.'),</v>
      </c>
    </row>
    <row r="124" spans="1:4" x14ac:dyDescent="0.35">
      <c r="A124">
        <v>123</v>
      </c>
      <c r="B124" s="16" t="s">
        <v>2505</v>
      </c>
      <c r="C124" s="17" t="s">
        <v>2506</v>
      </c>
      <c r="D124" s="19" t="str">
        <f t="shared" si="1"/>
        <v>(123, 'Misty Surge','The Pokémon creates a Misty Terrain when it enters a battle.'),</v>
      </c>
    </row>
    <row r="125" spans="1:4" x14ac:dyDescent="0.35">
      <c r="A125">
        <v>124</v>
      </c>
      <c r="B125" s="16" t="s">
        <v>2507</v>
      </c>
      <c r="C125" s="17" t="s">
        <v>2508</v>
      </c>
      <c r="D125" s="19" t="str">
        <f t="shared" si="1"/>
        <v>(124, 'Mold Breaker','Moves can be used regardless of Abilities.'),</v>
      </c>
    </row>
    <row r="126" spans="1:4" x14ac:dyDescent="0.35">
      <c r="A126">
        <v>125</v>
      </c>
      <c r="B126" s="16" t="s">
        <v>2509</v>
      </c>
      <c r="C126" s="17" t="s">
        <v>2510</v>
      </c>
      <c r="D126" s="19" t="str">
        <f t="shared" si="1"/>
        <v>(125, 'Moody','Raises one stat and lowers another.'),</v>
      </c>
    </row>
    <row r="127" spans="1:4" x14ac:dyDescent="0.35">
      <c r="A127">
        <v>126</v>
      </c>
      <c r="B127" s="16" t="s">
        <v>2511</v>
      </c>
      <c r="C127" s="17" t="s">
        <v>2512</v>
      </c>
      <c r="D127" s="19" t="str">
        <f t="shared" si="1"/>
        <v>(126, 'Motor Drive','Raises Speed if hit by an Electric-type move.'),</v>
      </c>
    </row>
    <row r="128" spans="1:4" x14ac:dyDescent="0.35">
      <c r="A128">
        <v>127</v>
      </c>
      <c r="B128" s="16" t="s">
        <v>2513</v>
      </c>
      <c r="C128" s="17" t="s">
        <v>2514</v>
      </c>
      <c r="D128" s="19" t="str">
        <f t="shared" si="1"/>
        <v>(127, 'Moxie','Boosts Attack after knocking out any Pokémon.'),</v>
      </c>
    </row>
    <row r="129" spans="1:4" x14ac:dyDescent="0.35">
      <c r="A129">
        <v>128</v>
      </c>
      <c r="B129" s="16" t="s">
        <v>2515</v>
      </c>
      <c r="C129" s="17" t="s">
        <v>2516</v>
      </c>
      <c r="D129" s="19" t="str">
        <f t="shared" si="1"/>
        <v>(128, 'Multiscale','Reduces damage when HP is full.'),</v>
      </c>
    </row>
    <row r="130" spans="1:4" x14ac:dyDescent="0.35">
      <c r="A130">
        <v>129</v>
      </c>
      <c r="B130" s="16" t="s">
        <v>2517</v>
      </c>
      <c r="C130" s="17" t="s">
        <v>2518</v>
      </c>
      <c r="D130" s="19" t="str">
        <f t="shared" si="1"/>
        <v>(129, 'Multitype','Changes type to match the held Plate.'),</v>
      </c>
    </row>
    <row r="131" spans="1:4" x14ac:dyDescent="0.35">
      <c r="A131">
        <v>130</v>
      </c>
      <c r="B131" s="16" t="s">
        <v>2519</v>
      </c>
      <c r="C131" s="17" t="s">
        <v>2520</v>
      </c>
      <c r="D131" s="19" t="str">
        <f t="shared" ref="D131:D194" si="2">"("&amp;A131&amp;", '"&amp;B131&amp;"',"&amp;"'"&amp;C131&amp;"'),"</f>
        <v>(130, 'Mummy','Contact with this Pokémon spreads this Ability.'),</v>
      </c>
    </row>
    <row r="132" spans="1:4" x14ac:dyDescent="0.35">
      <c r="A132">
        <v>131</v>
      </c>
      <c r="B132" s="16" t="s">
        <v>2521</v>
      </c>
      <c r="C132" s="17" t="s">
        <v>2522</v>
      </c>
      <c r="D132" s="19" t="str">
        <f t="shared" si="2"/>
        <v>(131, 'Natural Cure','All status problems heal when it switches out.'),</v>
      </c>
    </row>
    <row r="133" spans="1:4" x14ac:dyDescent="0.35">
      <c r="A133">
        <v>132</v>
      </c>
      <c r="B133" s="16" t="s">
        <v>2523</v>
      </c>
      <c r="C133" s="17" t="s">
        <v>2524</v>
      </c>
      <c r="D133" s="19" t="str">
        <f t="shared" si="2"/>
        <v>(132, 'Neuroforce','Powers up moves that are super effective.'),</v>
      </c>
    </row>
    <row r="134" spans="1:4" x14ac:dyDescent="0.35">
      <c r="A134">
        <v>133</v>
      </c>
      <c r="B134" s="16" t="s">
        <v>2525</v>
      </c>
      <c r="C134" s="17" t="s">
        <v>2526</v>
      </c>
      <c r="D134" s="19" t="str">
        <f t="shared" si="2"/>
        <v>(133, 'Neutralizing Gas','Neutralizes abilities of all Pokémon in battle.'),</v>
      </c>
    </row>
    <row r="135" spans="1:4" x14ac:dyDescent="0.35">
      <c r="A135">
        <v>134</v>
      </c>
      <c r="B135" s="16" t="s">
        <v>2527</v>
      </c>
      <c r="C135" s="17" t="s">
        <v>2528</v>
      </c>
      <c r="D135" s="19" t="str">
        <f t="shared" si="2"/>
        <v>(134, 'No Guard','Ensures attacks by or against the Pokémon land.'),</v>
      </c>
    </row>
    <row r="136" spans="1:4" x14ac:dyDescent="0.35">
      <c r="A136">
        <v>135</v>
      </c>
      <c r="B136" s="16" t="s">
        <v>2529</v>
      </c>
      <c r="C136" s="17" t="s">
        <v>2530</v>
      </c>
      <c r="D136" s="19" t="str">
        <f t="shared" si="2"/>
        <v>(135, 'Normalize','All the Pokémon's moves become the Normal type.'),</v>
      </c>
    </row>
    <row r="137" spans="1:4" x14ac:dyDescent="0.35">
      <c r="A137">
        <v>136</v>
      </c>
      <c r="B137" s="16" t="s">
        <v>2531</v>
      </c>
      <c r="C137" s="17" t="s">
        <v>2532</v>
      </c>
      <c r="D137" s="19" t="str">
        <f t="shared" si="2"/>
        <v>(136, 'Oblivious','Prevents it from becoming infatuated.'),</v>
      </c>
    </row>
    <row r="138" spans="1:4" x14ac:dyDescent="0.35">
      <c r="A138">
        <v>137</v>
      </c>
      <c r="B138" s="16" t="s">
        <v>2533</v>
      </c>
      <c r="C138" s="17" t="s">
        <v>2534</v>
      </c>
      <c r="D138" s="19" t="str">
        <f t="shared" si="2"/>
        <v>(137, 'Overcoat','Protects the Pokémon from weather damage.'),</v>
      </c>
    </row>
    <row r="139" spans="1:4" x14ac:dyDescent="0.35">
      <c r="A139">
        <v>138</v>
      </c>
      <c r="B139" s="16" t="s">
        <v>2535</v>
      </c>
      <c r="C139" s="17" t="s">
        <v>2536</v>
      </c>
      <c r="D139" s="19" t="str">
        <f t="shared" si="2"/>
        <v>(138, 'Overgrow','Powers up Grass-type moves in a pinch.'),</v>
      </c>
    </row>
    <row r="140" spans="1:4" x14ac:dyDescent="0.35">
      <c r="A140">
        <v>139</v>
      </c>
      <c r="B140" s="16" t="s">
        <v>2537</v>
      </c>
      <c r="C140" s="17" t="s">
        <v>2538</v>
      </c>
      <c r="D140" s="19" t="str">
        <f t="shared" si="2"/>
        <v>(139, 'Own Tempo','Prevents the Pokémon from becoming confused.'),</v>
      </c>
    </row>
    <row r="141" spans="1:4" x14ac:dyDescent="0.35">
      <c r="A141">
        <v>140</v>
      </c>
      <c r="B141" s="16" t="s">
        <v>2539</v>
      </c>
      <c r="C141" s="17" t="s">
        <v>2540</v>
      </c>
      <c r="D141" s="19" t="str">
        <f t="shared" si="2"/>
        <v>(140, 'Parental Bond','Allows the Pokémon to attack twice.'),</v>
      </c>
    </row>
    <row r="142" spans="1:4" x14ac:dyDescent="0.35">
      <c r="A142">
        <v>141</v>
      </c>
      <c r="B142" s="16" t="s">
        <v>2541</v>
      </c>
      <c r="C142" s="17" t="s">
        <v>2542</v>
      </c>
      <c r="D142" s="19" t="str">
        <f t="shared" si="2"/>
        <v>(141, 'Pastel Veil','Prevents the Pokémon and its allies from being poisoned.'),</v>
      </c>
    </row>
    <row r="143" spans="1:4" x14ac:dyDescent="0.35">
      <c r="A143">
        <v>142</v>
      </c>
      <c r="B143" s="16" t="s">
        <v>2543</v>
      </c>
      <c r="C143" s="17" t="s">
        <v>2544</v>
      </c>
      <c r="D143" s="19" t="str">
        <f t="shared" si="2"/>
        <v>(142, 'Perish Body','When hit by a move that makes direct contact, the Pokémon and the attacker will faint after three turns unless they switch out of battle.'),</v>
      </c>
    </row>
    <row r="144" spans="1:4" x14ac:dyDescent="0.35">
      <c r="A144">
        <v>143</v>
      </c>
      <c r="B144" s="16" t="s">
        <v>2545</v>
      </c>
      <c r="C144" s="17" t="s">
        <v>2546</v>
      </c>
      <c r="D144" s="19" t="str">
        <f t="shared" si="2"/>
        <v>(143, 'Pickpocket','Steals an item when hit by another Pokémon.'),</v>
      </c>
    </row>
    <row r="145" spans="1:4" x14ac:dyDescent="0.35">
      <c r="A145">
        <v>144</v>
      </c>
      <c r="B145" s="16" t="s">
        <v>2547</v>
      </c>
      <c r="C145" s="17" t="s">
        <v>2548</v>
      </c>
      <c r="D145" s="19" t="str">
        <f t="shared" si="2"/>
        <v>(144, 'Pickup','The Pokémon may pick up items.'),</v>
      </c>
    </row>
    <row r="146" spans="1:4" x14ac:dyDescent="0.35">
      <c r="A146">
        <v>145</v>
      </c>
      <c r="B146" s="16" t="s">
        <v>2549</v>
      </c>
      <c r="C146" s="17" t="s">
        <v>2550</v>
      </c>
      <c r="D146" s="19" t="str">
        <f t="shared" si="2"/>
        <v>(145, 'Pixilate','Turns Normal-type moves into Fairy-type moves.'),</v>
      </c>
    </row>
    <row r="147" spans="1:4" x14ac:dyDescent="0.35">
      <c r="A147">
        <v>146</v>
      </c>
      <c r="B147" s="16" t="s">
        <v>2551</v>
      </c>
      <c r="C147" s="17" t="s">
        <v>2502</v>
      </c>
      <c r="D147" s="19" t="str">
        <f t="shared" si="2"/>
        <v>(146, 'Plus','Ups Sp. Atk if another Pokémon has Plus or Minus.'),</v>
      </c>
    </row>
    <row r="148" spans="1:4" x14ac:dyDescent="0.35">
      <c r="A148">
        <v>147</v>
      </c>
      <c r="B148" s="16" t="s">
        <v>2552</v>
      </c>
      <c r="C148" s="17" t="s">
        <v>2553</v>
      </c>
      <c r="D148" s="19" t="str">
        <f t="shared" si="2"/>
        <v>(147, 'Poison Heal','Restores HP if the Pokémon is poisoned.'),</v>
      </c>
    </row>
    <row r="149" spans="1:4" x14ac:dyDescent="0.35">
      <c r="A149">
        <v>148</v>
      </c>
      <c r="B149" s="16" t="s">
        <v>2554</v>
      </c>
      <c r="C149" s="17" t="s">
        <v>2555</v>
      </c>
      <c r="D149" s="19" t="str">
        <f t="shared" si="2"/>
        <v>(148, 'Poison Point','Contact with the Pokémon may poison the attacker.'),</v>
      </c>
    </row>
    <row r="150" spans="1:4" x14ac:dyDescent="0.35">
      <c r="A150">
        <v>149</v>
      </c>
      <c r="B150" s="16" t="s">
        <v>2556</v>
      </c>
      <c r="C150" s="17" t="s">
        <v>2557</v>
      </c>
      <c r="D150" s="19" t="str">
        <f t="shared" si="2"/>
        <v>(149, 'Poison Touch','May poison targets when a Pokémon makes contact.'),</v>
      </c>
    </row>
    <row r="151" spans="1:4" x14ac:dyDescent="0.35">
      <c r="A151">
        <v>150</v>
      </c>
      <c r="B151" s="16" t="s">
        <v>2558</v>
      </c>
      <c r="C151" s="17" t="s">
        <v>2559</v>
      </c>
      <c r="D151" s="19" t="str">
        <f t="shared" si="2"/>
        <v>(150, 'Power Construct','Changes form when HP drops below half.'),</v>
      </c>
    </row>
    <row r="152" spans="1:4" x14ac:dyDescent="0.35">
      <c r="A152">
        <v>151</v>
      </c>
      <c r="B152" s="16" t="s">
        <v>2560</v>
      </c>
      <c r="C152" s="17" t="s">
        <v>2561</v>
      </c>
      <c r="D152" s="19" t="str">
        <f t="shared" si="2"/>
        <v>(151, 'Power of Alchemy','The Pokémon copies the Ability of a defeated ally.'),</v>
      </c>
    </row>
    <row r="153" spans="1:4" x14ac:dyDescent="0.35">
      <c r="A153">
        <v>152</v>
      </c>
      <c r="B153" s="16" t="s">
        <v>2562</v>
      </c>
      <c r="C153" s="17" t="s">
        <v>2563</v>
      </c>
      <c r="D153" s="19" t="str">
        <f t="shared" si="2"/>
        <v>(152, 'Power Spot','Just being next to the Pokémon powers up moves.'),</v>
      </c>
    </row>
    <row r="154" spans="1:4" x14ac:dyDescent="0.35">
      <c r="A154">
        <v>153</v>
      </c>
      <c r="B154" s="16" t="s">
        <v>2564</v>
      </c>
      <c r="C154" s="17" t="s">
        <v>2565</v>
      </c>
      <c r="D154" s="19" t="str">
        <f t="shared" si="2"/>
        <v>(153, 'Prankster','Gives priority to a status move.'),</v>
      </c>
    </row>
    <row r="155" spans="1:4" x14ac:dyDescent="0.35">
      <c r="A155">
        <v>154</v>
      </c>
      <c r="B155" s="16" t="s">
        <v>2566</v>
      </c>
      <c r="C155" s="17" t="s">
        <v>2567</v>
      </c>
      <c r="D155" s="19" t="str">
        <f t="shared" si="2"/>
        <v>(154, 'Pressure','The Pokémon raises the foe's PP usage.'),</v>
      </c>
    </row>
    <row r="156" spans="1:4" x14ac:dyDescent="0.35">
      <c r="A156">
        <v>155</v>
      </c>
      <c r="B156" s="16" t="s">
        <v>2568</v>
      </c>
      <c r="C156" s="17" t="s">
        <v>2569</v>
      </c>
      <c r="D156" s="19" t="str">
        <f t="shared" si="2"/>
        <v>(155, 'Primordial Sea','Makes it rain heavily when the ability activates.'),</v>
      </c>
    </row>
    <row r="157" spans="1:4" x14ac:dyDescent="0.35">
      <c r="A157">
        <v>156</v>
      </c>
      <c r="B157" s="16" t="s">
        <v>2570</v>
      </c>
      <c r="C157" s="17" t="s">
        <v>2369</v>
      </c>
      <c r="D157" s="19" t="str">
        <f t="shared" si="2"/>
        <v>(156, 'Prism Armor','Reduces damage from super-effective attacks.'),</v>
      </c>
    </row>
    <row r="158" spans="1:4" x14ac:dyDescent="0.35">
      <c r="A158">
        <v>157</v>
      </c>
      <c r="B158" s="16" t="s">
        <v>2571</v>
      </c>
      <c r="C158" s="17" t="s">
        <v>1720</v>
      </c>
      <c r="D158" s="19" t="str">
        <f t="shared" si="2"/>
        <v>(157, 'Propeller Tail','Ignores moves and abilities that draw in moves.'),</v>
      </c>
    </row>
    <row r="159" spans="1:4" x14ac:dyDescent="0.35">
      <c r="A159">
        <v>158</v>
      </c>
      <c r="B159" s="16" t="s">
        <v>2572</v>
      </c>
      <c r="C159" s="17" t="s">
        <v>2470</v>
      </c>
      <c r="D159" s="19" t="str">
        <f t="shared" si="2"/>
        <v>(158, 'Protean','Changes the Pokémon's type to its last used move.'),</v>
      </c>
    </row>
    <row r="160" spans="1:4" x14ac:dyDescent="0.35">
      <c r="A160">
        <v>159</v>
      </c>
      <c r="B160" s="16" t="s">
        <v>2573</v>
      </c>
      <c r="C160" s="17" t="s">
        <v>2574</v>
      </c>
      <c r="D160" s="19" t="str">
        <f t="shared" si="2"/>
        <v>(159, 'Psychic Surge','The Pokémon creates a Psychic Terrain when it enters a battle.'),</v>
      </c>
    </row>
    <row r="161" spans="1:4" x14ac:dyDescent="0.35">
      <c r="A161">
        <v>160</v>
      </c>
      <c r="B161" s="16" t="s">
        <v>2575</v>
      </c>
      <c r="C161" s="17" t="s">
        <v>2576</v>
      </c>
      <c r="D161" s="19" t="str">
        <f t="shared" si="2"/>
        <v>(160, 'Punk Rock','Boosts sound-based moves and halves damage from the same moves.'),</v>
      </c>
    </row>
    <row r="162" spans="1:4" x14ac:dyDescent="0.35">
      <c r="A162">
        <v>161</v>
      </c>
      <c r="B162" s="16" t="s">
        <v>2577</v>
      </c>
      <c r="C162" s="17" t="s">
        <v>2421</v>
      </c>
      <c r="D162" s="19" t="str">
        <f t="shared" si="2"/>
        <v>(161, 'Pure Power','Raises the Pokémon's Attack stat.'),</v>
      </c>
    </row>
    <row r="163" spans="1:4" x14ac:dyDescent="0.35">
      <c r="A163">
        <v>162</v>
      </c>
      <c r="B163" s="16" t="s">
        <v>2578</v>
      </c>
      <c r="C163" s="17" t="s">
        <v>2579</v>
      </c>
      <c r="D163" s="19" t="str">
        <f t="shared" si="2"/>
        <v>(162, 'Queenly Majesty','Prevents use of priority moves.'),</v>
      </c>
    </row>
    <row r="164" spans="1:4" x14ac:dyDescent="0.35">
      <c r="A164">
        <v>163</v>
      </c>
      <c r="B164" s="16" t="s">
        <v>2580</v>
      </c>
      <c r="C164" s="17" t="s">
        <v>2581</v>
      </c>
      <c r="D164" s="19" t="str">
        <f t="shared" si="2"/>
        <v>(163, 'Quick Feet','Boosts Speed if there is a status problem.'),</v>
      </c>
    </row>
    <row r="165" spans="1:4" x14ac:dyDescent="0.35">
      <c r="A165">
        <v>164</v>
      </c>
      <c r="B165" s="16" t="s">
        <v>2582</v>
      </c>
      <c r="C165" s="17" t="s">
        <v>2583</v>
      </c>
      <c r="D165" s="19" t="str">
        <f t="shared" si="2"/>
        <v>(164, 'Rain Dish','The Pokémon gradually regains HP in rain.'),</v>
      </c>
    </row>
    <row r="166" spans="1:4" x14ac:dyDescent="0.35">
      <c r="A166">
        <v>165</v>
      </c>
      <c r="B166" s="16" t="s">
        <v>2584</v>
      </c>
      <c r="C166" s="17" t="s">
        <v>2585</v>
      </c>
      <c r="D166" s="19" t="str">
        <f t="shared" si="2"/>
        <v>(165, 'Rattled','Bug, Ghost or Dark type moves scare it and boost its Speed.'),</v>
      </c>
    </row>
    <row r="167" spans="1:4" x14ac:dyDescent="0.35">
      <c r="A167">
        <v>166</v>
      </c>
      <c r="B167" s="16" t="s">
        <v>2586</v>
      </c>
      <c r="C167" s="17" t="s">
        <v>2587</v>
      </c>
      <c r="D167" s="19" t="str">
        <f t="shared" si="2"/>
        <v>(166, 'Receiver','Inherits an ally's ability when it faints.'),</v>
      </c>
    </row>
    <row r="168" spans="1:4" x14ac:dyDescent="0.35">
      <c r="A168">
        <v>167</v>
      </c>
      <c r="B168" s="16" t="s">
        <v>2588</v>
      </c>
      <c r="C168" s="17" t="s">
        <v>2589</v>
      </c>
      <c r="D168" s="19" t="str">
        <f t="shared" si="2"/>
        <v>(167, 'Reckless','Powers up moves that have recoil damage.'),</v>
      </c>
    </row>
    <row r="169" spans="1:4" x14ac:dyDescent="0.35">
      <c r="A169">
        <v>168</v>
      </c>
      <c r="B169" s="16" t="s">
        <v>2590</v>
      </c>
      <c r="C169" s="17" t="s">
        <v>2591</v>
      </c>
      <c r="D169" s="19" t="str">
        <f t="shared" si="2"/>
        <v>(168, 'Refrigerate','Turns Normal-type moves into Ice-type moves.'),</v>
      </c>
    </row>
    <row r="170" spans="1:4" x14ac:dyDescent="0.35">
      <c r="A170">
        <v>169</v>
      </c>
      <c r="B170" s="16" t="s">
        <v>2592</v>
      </c>
      <c r="C170" s="17" t="s">
        <v>2593</v>
      </c>
      <c r="D170" s="19" t="str">
        <f t="shared" si="2"/>
        <v>(169, 'Regenerator','Restores a little HP when withdrawn from battle.'),</v>
      </c>
    </row>
    <row r="171" spans="1:4" x14ac:dyDescent="0.35">
      <c r="A171">
        <v>170</v>
      </c>
      <c r="B171" s="16" t="s">
        <v>2594</v>
      </c>
      <c r="C171" s="17" t="s">
        <v>2595</v>
      </c>
      <c r="D171" s="19" t="str">
        <f t="shared" si="2"/>
        <v>(170, 'Ripen','Doubles the effect of berries.'),</v>
      </c>
    </row>
    <row r="172" spans="1:4" x14ac:dyDescent="0.35">
      <c r="A172">
        <v>171</v>
      </c>
      <c r="B172" s="16" t="s">
        <v>2596</v>
      </c>
      <c r="C172" s="17" t="s">
        <v>2597</v>
      </c>
      <c r="D172" s="19" t="str">
        <f t="shared" si="2"/>
        <v>(171, 'Rivalry','Deals more damage to a Pokémon of same gender.'),</v>
      </c>
    </row>
    <row r="173" spans="1:4" x14ac:dyDescent="0.35">
      <c r="A173">
        <v>172</v>
      </c>
      <c r="B173" s="16" t="s">
        <v>2598</v>
      </c>
      <c r="C173" s="17" t="s">
        <v>2599</v>
      </c>
      <c r="D173" s="19" t="str">
        <f t="shared" si="2"/>
        <v>(172, 'RKS System','Changes type depending on held item.'),</v>
      </c>
    </row>
    <row r="174" spans="1:4" x14ac:dyDescent="0.35">
      <c r="A174">
        <v>173</v>
      </c>
      <c r="B174" s="16" t="s">
        <v>2600</v>
      </c>
      <c r="C174" s="17" t="s">
        <v>2601</v>
      </c>
      <c r="D174" s="19" t="str">
        <f t="shared" si="2"/>
        <v>(173, 'Rock Head','Protects the Pokémon from recoil damage.'),</v>
      </c>
    </row>
    <row r="175" spans="1:4" x14ac:dyDescent="0.35">
      <c r="A175">
        <v>174</v>
      </c>
      <c r="B175" s="16" t="s">
        <v>2602</v>
      </c>
      <c r="C175" s="17" t="s">
        <v>2603</v>
      </c>
      <c r="D175" s="19" t="str">
        <f t="shared" si="2"/>
        <v>(174, 'Rough Skin','Inflicts damage to the attacker on contact.'),</v>
      </c>
    </row>
    <row r="176" spans="1:4" x14ac:dyDescent="0.35">
      <c r="A176">
        <v>175</v>
      </c>
      <c r="B176" s="16" t="s">
        <v>2604</v>
      </c>
      <c r="C176" s="17" t="s">
        <v>2605</v>
      </c>
      <c r="D176" s="19" t="str">
        <f t="shared" si="2"/>
        <v>(175, 'Run Away','Enables a sure getaway from wild Pokémon.'),</v>
      </c>
    </row>
    <row r="177" spans="1:4" x14ac:dyDescent="0.35">
      <c r="A177">
        <v>176</v>
      </c>
      <c r="B177" s="16" t="s">
        <v>2606</v>
      </c>
      <c r="C177" s="17" t="s">
        <v>2607</v>
      </c>
      <c r="D177" s="19" t="str">
        <f t="shared" si="2"/>
        <v>(176, 'Sand Force','Boosts certain moves' power in a sandstorm.'),</v>
      </c>
    </row>
    <row r="178" spans="1:4" x14ac:dyDescent="0.35">
      <c r="A178">
        <v>177</v>
      </c>
      <c r="B178" s="16" t="s">
        <v>2608</v>
      </c>
      <c r="C178" s="17" t="s">
        <v>2609</v>
      </c>
      <c r="D178" s="19" t="str">
        <f t="shared" si="2"/>
        <v>(177, 'Sand Rush','Boosts the Pokémon's Speed in a sandstorm.'),</v>
      </c>
    </row>
    <row r="179" spans="1:4" x14ac:dyDescent="0.35">
      <c r="A179">
        <v>178</v>
      </c>
      <c r="B179" s="16" t="s">
        <v>2610</v>
      </c>
      <c r="C179" s="17" t="s">
        <v>2611</v>
      </c>
      <c r="D179" s="19" t="str">
        <f t="shared" si="2"/>
        <v>(178, 'Sand Spit','Creates a sandstorm when hit by an attack.'),</v>
      </c>
    </row>
    <row r="180" spans="1:4" x14ac:dyDescent="0.35">
      <c r="A180">
        <v>179</v>
      </c>
      <c r="B180" s="16" t="s">
        <v>2612</v>
      </c>
      <c r="C180" s="17" t="s">
        <v>2613</v>
      </c>
      <c r="D180" s="19" t="str">
        <f t="shared" si="2"/>
        <v>(179, 'Sand Stream','The Pokémon summons a sandstorm in battle.'),</v>
      </c>
    </row>
    <row r="181" spans="1:4" x14ac:dyDescent="0.35">
      <c r="A181">
        <v>180</v>
      </c>
      <c r="B181" s="16" t="s">
        <v>2614</v>
      </c>
      <c r="C181" s="17" t="s">
        <v>2615</v>
      </c>
      <c r="D181" s="19" t="str">
        <f t="shared" si="2"/>
        <v>(180, 'Sand Veil','Boosts the Pokémon's evasion in a sandstorm.'),</v>
      </c>
    </row>
    <row r="182" spans="1:4" x14ac:dyDescent="0.35">
      <c r="A182">
        <v>181</v>
      </c>
      <c r="B182" s="16" t="s">
        <v>2616</v>
      </c>
      <c r="C182" s="17" t="s">
        <v>2617</v>
      </c>
      <c r="D182" s="19" t="str">
        <f t="shared" si="2"/>
        <v>(181, 'Sap Sipper','Boosts Attack when hit by a Grass-type move.'),</v>
      </c>
    </row>
    <row r="183" spans="1:4" x14ac:dyDescent="0.35">
      <c r="A183">
        <v>182</v>
      </c>
      <c r="B183" s="16" t="s">
        <v>2618</v>
      </c>
      <c r="C183" s="17" t="s">
        <v>2619</v>
      </c>
      <c r="D183" s="19" t="str">
        <f t="shared" si="2"/>
        <v>(182, 'Schooling','Changes Wishiwashi to School Form.'),</v>
      </c>
    </row>
    <row r="184" spans="1:4" x14ac:dyDescent="0.35">
      <c r="A184">
        <v>183</v>
      </c>
      <c r="B184" s="16" t="s">
        <v>2620</v>
      </c>
      <c r="C184" s="17" t="s">
        <v>2621</v>
      </c>
      <c r="D184" s="19" t="str">
        <f t="shared" si="2"/>
        <v>(183, 'Scrappy','Enables moves to hit Ghost-type Pokémon.'),</v>
      </c>
    </row>
    <row r="185" spans="1:4" x14ac:dyDescent="0.35">
      <c r="A185">
        <v>184</v>
      </c>
      <c r="B185" s="16" t="s">
        <v>2622</v>
      </c>
      <c r="C185" s="17" t="s">
        <v>2623</v>
      </c>
      <c r="D185" s="19" t="str">
        <f t="shared" si="2"/>
        <v>(184, 'Screen Cleaner','Nullifies effects of Light Screen, Reflect, and Aurora Veil.'),</v>
      </c>
    </row>
    <row r="186" spans="1:4" x14ac:dyDescent="0.35">
      <c r="A186">
        <v>185</v>
      </c>
      <c r="B186" s="16" t="s">
        <v>2624</v>
      </c>
      <c r="C186" s="17" t="s">
        <v>2625</v>
      </c>
      <c r="D186" s="19" t="str">
        <f t="shared" si="2"/>
        <v>(185, 'Serene Grace','Boosts the likelihood of added effects appearing.'),</v>
      </c>
    </row>
    <row r="187" spans="1:4" x14ac:dyDescent="0.35">
      <c r="A187">
        <v>186</v>
      </c>
      <c r="B187" s="16" t="s">
        <v>2626</v>
      </c>
      <c r="C187" s="17" t="s">
        <v>2516</v>
      </c>
      <c r="D187" s="19" t="str">
        <f t="shared" si="2"/>
        <v>(186, 'Shadow Shield','Reduces damage when HP is full.'),</v>
      </c>
    </row>
    <row r="188" spans="1:4" x14ac:dyDescent="0.35">
      <c r="A188">
        <v>187</v>
      </c>
      <c r="B188" s="16" t="s">
        <v>2627</v>
      </c>
      <c r="C188" s="17" t="s">
        <v>2628</v>
      </c>
      <c r="D188" s="19" t="str">
        <f t="shared" si="2"/>
        <v>(187, 'Shadow Tag','Prevents the foe from escaping.'),</v>
      </c>
    </row>
    <row r="189" spans="1:4" x14ac:dyDescent="0.35">
      <c r="A189">
        <v>188</v>
      </c>
      <c r="B189" s="16" t="s">
        <v>2629</v>
      </c>
      <c r="C189" s="17" t="s">
        <v>2630</v>
      </c>
      <c r="D189" s="19" t="str">
        <f t="shared" si="2"/>
        <v>(188, 'Shed Skin','The Pokémon may heal its own status problems.'),</v>
      </c>
    </row>
    <row r="190" spans="1:4" x14ac:dyDescent="0.35">
      <c r="A190">
        <v>189</v>
      </c>
      <c r="B190" s="16" t="s">
        <v>2631</v>
      </c>
      <c r="C190" s="17" t="s">
        <v>2632</v>
      </c>
      <c r="D190" s="19" t="str">
        <f t="shared" si="2"/>
        <v>(189, 'Sheer Force','Removes added effects to increase move damage.'),</v>
      </c>
    </row>
    <row r="191" spans="1:4" x14ac:dyDescent="0.35">
      <c r="A191">
        <v>190</v>
      </c>
      <c r="B191" s="16" t="s">
        <v>2633</v>
      </c>
      <c r="C191" s="17" t="s">
        <v>2292</v>
      </c>
      <c r="D191" s="19" t="str">
        <f t="shared" si="2"/>
        <v>(190, 'Shell Armor','The Pokémon is protected against critical hits.'),</v>
      </c>
    </row>
    <row r="192" spans="1:4" x14ac:dyDescent="0.35">
      <c r="A192">
        <v>191</v>
      </c>
      <c r="B192" s="16" t="s">
        <v>2634</v>
      </c>
      <c r="C192" s="17" t="s">
        <v>2635</v>
      </c>
      <c r="D192" s="19" t="str">
        <f t="shared" si="2"/>
        <v>(191, 'Shield Dust','Blocks the added effects of attacks taken.'),</v>
      </c>
    </row>
    <row r="193" spans="1:4" x14ac:dyDescent="0.35">
      <c r="A193">
        <v>192</v>
      </c>
      <c r="B193" s="16" t="s">
        <v>2636</v>
      </c>
      <c r="C193" s="17" t="s">
        <v>2637</v>
      </c>
      <c r="D193" s="19" t="str">
        <f t="shared" si="2"/>
        <v>(192, 'Shields Down','Changes stats when HP drops below half.'),</v>
      </c>
    </row>
    <row r="194" spans="1:4" x14ac:dyDescent="0.35">
      <c r="A194">
        <v>193</v>
      </c>
      <c r="B194" s="16" t="s">
        <v>2638</v>
      </c>
      <c r="C194" s="17" t="s">
        <v>2639</v>
      </c>
      <c r="D194" s="19" t="str">
        <f t="shared" si="2"/>
        <v>(193, 'Simple','Doubles all stat changes.'),</v>
      </c>
    </row>
    <row r="195" spans="1:4" x14ac:dyDescent="0.35">
      <c r="A195">
        <v>194</v>
      </c>
      <c r="B195" s="16" t="s">
        <v>2640</v>
      </c>
      <c r="C195" s="17" t="s">
        <v>2641</v>
      </c>
      <c r="D195" s="19" t="str">
        <f t="shared" ref="D195:D258" si="3">"("&amp;A195&amp;", '"&amp;B195&amp;"',"&amp;"'"&amp;C195&amp;"'),"</f>
        <v>(194, 'Skill Link','Increases the frequency of multi-strike moves.'),</v>
      </c>
    </row>
    <row r="196" spans="1:4" x14ac:dyDescent="0.35">
      <c r="A196">
        <v>195</v>
      </c>
      <c r="B196" s="16" t="s">
        <v>2642</v>
      </c>
      <c r="C196" s="17" t="s">
        <v>2643</v>
      </c>
      <c r="D196" s="19" t="str">
        <f t="shared" si="3"/>
        <v>(195, 'Slow Start','Temporarily halves Attack and Speed.'),</v>
      </c>
    </row>
    <row r="197" spans="1:4" x14ac:dyDescent="0.35">
      <c r="A197">
        <v>196</v>
      </c>
      <c r="B197" s="16" t="s">
        <v>2644</v>
      </c>
      <c r="C197" s="17" t="s">
        <v>2645</v>
      </c>
      <c r="D197" s="19" t="str">
        <f t="shared" si="3"/>
        <v>(196, 'Slush Rush','Boosts the Pokémon's Speed stat in a hailstorm.'),</v>
      </c>
    </row>
    <row r="198" spans="1:4" x14ac:dyDescent="0.35">
      <c r="A198">
        <v>197</v>
      </c>
      <c r="B198" s="16" t="s">
        <v>2646</v>
      </c>
      <c r="C198" s="17" t="s">
        <v>2647</v>
      </c>
      <c r="D198" s="19" t="str">
        <f t="shared" si="3"/>
        <v>(197, 'Sniper','Powers up moves if they become critical hits.'),</v>
      </c>
    </row>
    <row r="199" spans="1:4" x14ac:dyDescent="0.35">
      <c r="A199">
        <v>198</v>
      </c>
      <c r="B199" s="16" t="s">
        <v>2648</v>
      </c>
      <c r="C199" s="17" t="s">
        <v>2649</v>
      </c>
      <c r="D199" s="19" t="str">
        <f t="shared" si="3"/>
        <v>(198, 'Snow Cloak','Raises evasion in a hailstorm.'),</v>
      </c>
    </row>
    <row r="200" spans="1:4" x14ac:dyDescent="0.35">
      <c r="A200">
        <v>199</v>
      </c>
      <c r="B200" s="16" t="s">
        <v>2650</v>
      </c>
      <c r="C200" s="17" t="s">
        <v>2651</v>
      </c>
      <c r="D200" s="19" t="str">
        <f t="shared" si="3"/>
        <v>(199, 'Snow Warning','The Pokémon summons a hailstorm in battle.'),</v>
      </c>
    </row>
    <row r="201" spans="1:4" x14ac:dyDescent="0.35">
      <c r="A201">
        <v>200</v>
      </c>
      <c r="B201" s="16" t="s">
        <v>2652</v>
      </c>
      <c r="C201" s="17" t="s">
        <v>2653</v>
      </c>
      <c r="D201" s="19" t="str">
        <f t="shared" si="3"/>
        <v>(200, 'Solar Power','In sunshine, Sp. Atk is boosted but HP decreases.'),</v>
      </c>
    </row>
    <row r="202" spans="1:4" x14ac:dyDescent="0.35">
      <c r="A202">
        <v>201</v>
      </c>
      <c r="B202" s="16" t="s">
        <v>2654</v>
      </c>
      <c r="C202" s="17" t="s">
        <v>2369</v>
      </c>
      <c r="D202" s="19" t="str">
        <f t="shared" si="3"/>
        <v>(201, 'Solid Rock','Reduces damage from super-effective attacks.'),</v>
      </c>
    </row>
    <row r="203" spans="1:4" x14ac:dyDescent="0.35">
      <c r="A203">
        <v>202</v>
      </c>
      <c r="B203" s="16" t="s">
        <v>2655</v>
      </c>
      <c r="C203" s="17" t="s">
        <v>2656</v>
      </c>
      <c r="D203" s="19" t="str">
        <f t="shared" si="3"/>
        <v>(202, 'Soul-Heart','Raises Special Attack when an ally faints.'),</v>
      </c>
    </row>
    <row r="204" spans="1:4" x14ac:dyDescent="0.35">
      <c r="A204">
        <v>203</v>
      </c>
      <c r="B204" s="16" t="s">
        <v>2657</v>
      </c>
      <c r="C204" s="17" t="s">
        <v>2658</v>
      </c>
      <c r="D204" s="19" t="str">
        <f t="shared" si="3"/>
        <v>(203, 'Soundproof','Gives immunity to sound-based moves.'),</v>
      </c>
    </row>
    <row r="205" spans="1:4" x14ac:dyDescent="0.35">
      <c r="A205">
        <v>204</v>
      </c>
      <c r="B205" s="16" t="s">
        <v>2659</v>
      </c>
      <c r="C205" s="17" t="s">
        <v>2660</v>
      </c>
      <c r="D205" s="19" t="str">
        <f t="shared" si="3"/>
        <v>(204, 'Speed Boost','Its Speed stat is gradually boosted.'),</v>
      </c>
    </row>
    <row r="206" spans="1:4" x14ac:dyDescent="0.35">
      <c r="A206">
        <v>205</v>
      </c>
      <c r="B206" s="16" t="s">
        <v>2661</v>
      </c>
      <c r="C206" s="17" t="s">
        <v>2662</v>
      </c>
      <c r="D206" s="19" t="str">
        <f t="shared" si="3"/>
        <v>(205, 'Stakeout','Deals double damage to Pokémon switching in.'),</v>
      </c>
    </row>
    <row r="207" spans="1:4" x14ac:dyDescent="0.35">
      <c r="A207">
        <v>206</v>
      </c>
      <c r="B207" s="16" t="s">
        <v>2663</v>
      </c>
      <c r="C207" s="17" t="s">
        <v>2664</v>
      </c>
      <c r="D207" s="19" t="str">
        <f t="shared" si="3"/>
        <v>(206, 'Stall','The Pokémon moves after all other Pokémon do.'),</v>
      </c>
    </row>
    <row r="208" spans="1:4" x14ac:dyDescent="0.35">
      <c r="A208">
        <v>207</v>
      </c>
      <c r="B208" s="16" t="s">
        <v>2665</v>
      </c>
      <c r="C208" s="17" t="s">
        <v>1720</v>
      </c>
      <c r="D208" s="19" t="str">
        <f t="shared" si="3"/>
        <v>(207, 'Stalwart','Ignores moves and abilities that draw in moves.'),</v>
      </c>
    </row>
    <row r="209" spans="1:4" x14ac:dyDescent="0.35">
      <c r="A209">
        <v>208</v>
      </c>
      <c r="B209" s="16" t="s">
        <v>2666</v>
      </c>
      <c r="C209" s="17" t="s">
        <v>2667</v>
      </c>
      <c r="D209" s="19" t="str">
        <f t="shared" si="3"/>
        <v>(208, 'Stamina','Raises Defense when attacked.'),</v>
      </c>
    </row>
    <row r="210" spans="1:4" x14ac:dyDescent="0.35">
      <c r="A210">
        <v>209</v>
      </c>
      <c r="B210" s="16" t="s">
        <v>2668</v>
      </c>
      <c r="C210" s="17" t="s">
        <v>2669</v>
      </c>
      <c r="D210" s="19" t="str">
        <f t="shared" si="3"/>
        <v>(209, 'Stance Change','Changes form depending on moves used.'),</v>
      </c>
    </row>
    <row r="211" spans="1:4" x14ac:dyDescent="0.35">
      <c r="A211">
        <v>210</v>
      </c>
      <c r="B211" s="16" t="s">
        <v>2670</v>
      </c>
      <c r="C211" s="17" t="s">
        <v>2671</v>
      </c>
      <c r="D211" s="19" t="str">
        <f t="shared" si="3"/>
        <v>(210, 'Static','Contact with the Pokémon may cause paralysis.'),</v>
      </c>
    </row>
    <row r="212" spans="1:4" x14ac:dyDescent="0.35">
      <c r="A212">
        <v>211</v>
      </c>
      <c r="B212" s="16" t="s">
        <v>2672</v>
      </c>
      <c r="C212" s="17" t="s">
        <v>2673</v>
      </c>
      <c r="D212" s="19" t="str">
        <f t="shared" si="3"/>
        <v>(211, 'Steadfast','Raises Speed each time the Pokémon flinches.'),</v>
      </c>
    </row>
    <row r="213" spans="1:4" x14ac:dyDescent="0.35">
      <c r="A213">
        <v>212</v>
      </c>
      <c r="B213" s="16" t="s">
        <v>2674</v>
      </c>
      <c r="C213" s="17" t="s">
        <v>2675</v>
      </c>
      <c r="D213" s="19" t="str">
        <f t="shared" si="3"/>
        <v>(212, 'Steam Engine','Drastically raises Speed when hit by a Fire- or Water-type move.'),</v>
      </c>
    </row>
    <row r="214" spans="1:4" x14ac:dyDescent="0.35">
      <c r="A214">
        <v>213</v>
      </c>
      <c r="B214" s="16" t="s">
        <v>2676</v>
      </c>
      <c r="C214" s="17" t="s">
        <v>2677</v>
      </c>
      <c r="D214" s="19" t="str">
        <f t="shared" si="3"/>
        <v>(213, 'Steelworker','Powers up Steel-type moves.'),</v>
      </c>
    </row>
    <row r="215" spans="1:4" x14ac:dyDescent="0.35">
      <c r="A215">
        <v>214</v>
      </c>
      <c r="B215" s="16" t="s">
        <v>2678</v>
      </c>
      <c r="C215" s="17" t="s">
        <v>2679</v>
      </c>
      <c r="D215" s="19" t="str">
        <f t="shared" si="3"/>
        <v>(214, 'Steely Spirit','Powers up ally Pokémon's Steel-type moves.'),</v>
      </c>
    </row>
    <row r="216" spans="1:4" x14ac:dyDescent="0.35">
      <c r="A216">
        <v>215</v>
      </c>
      <c r="B216" s="16" t="s">
        <v>2680</v>
      </c>
      <c r="C216" s="17" t="s">
        <v>2681</v>
      </c>
      <c r="D216" s="19" t="str">
        <f t="shared" si="3"/>
        <v>(215, 'Stench','The stench may cause the target to flinch.'),</v>
      </c>
    </row>
    <row r="217" spans="1:4" x14ac:dyDescent="0.35">
      <c r="A217">
        <v>216</v>
      </c>
      <c r="B217" s="16" t="s">
        <v>2682</v>
      </c>
      <c r="C217" s="17" t="s">
        <v>2683</v>
      </c>
      <c r="D217" s="19" t="str">
        <f t="shared" si="3"/>
        <v>(216, 'Sticky Hold','Protects the Pokémon from item theft.'),</v>
      </c>
    </row>
    <row r="218" spans="1:4" x14ac:dyDescent="0.35">
      <c r="A218">
        <v>217</v>
      </c>
      <c r="B218" s="16" t="s">
        <v>2684</v>
      </c>
      <c r="C218" s="17" t="s">
        <v>2685</v>
      </c>
      <c r="D218" s="19" t="str">
        <f t="shared" si="3"/>
        <v>(217, 'Storm Drain','Draws in all Water-type moves to up Sp. Attack.'),</v>
      </c>
    </row>
    <row r="219" spans="1:4" x14ac:dyDescent="0.35">
      <c r="A219">
        <v>218</v>
      </c>
      <c r="B219" s="16" t="s">
        <v>2686</v>
      </c>
      <c r="C219" s="17" t="s">
        <v>2687</v>
      </c>
      <c r="D219" s="19" t="str">
        <f t="shared" si="3"/>
        <v>(218, 'Strong Jaw','Boosts the power of biting moves.'),</v>
      </c>
    </row>
    <row r="220" spans="1:4" x14ac:dyDescent="0.35">
      <c r="A220">
        <v>219</v>
      </c>
      <c r="B220" s="16" t="s">
        <v>2688</v>
      </c>
      <c r="C220" s="17" t="s">
        <v>2689</v>
      </c>
      <c r="D220" s="19" t="str">
        <f t="shared" si="3"/>
        <v>(219, 'Sturdy','It cannot be knocked out with one hit.'),</v>
      </c>
    </row>
    <row r="221" spans="1:4" x14ac:dyDescent="0.35">
      <c r="A221">
        <v>220</v>
      </c>
      <c r="B221" s="16" t="s">
        <v>2690</v>
      </c>
      <c r="C221" s="17" t="s">
        <v>2691</v>
      </c>
      <c r="D221" s="19" t="str">
        <f t="shared" si="3"/>
        <v>(220, 'Suction Cups','Negates all moves that force switching out.'),</v>
      </c>
    </row>
    <row r="222" spans="1:4" x14ac:dyDescent="0.35">
      <c r="A222">
        <v>221</v>
      </c>
      <c r="B222" s="16" t="s">
        <v>2692</v>
      </c>
      <c r="C222" s="17" t="s">
        <v>2693</v>
      </c>
      <c r="D222" s="19" t="str">
        <f t="shared" si="3"/>
        <v>(221, 'Super Luck','Heightens the critical-hit ratios of moves.'),</v>
      </c>
    </row>
    <row r="223" spans="1:4" x14ac:dyDescent="0.35">
      <c r="A223">
        <v>222</v>
      </c>
      <c r="B223" s="16" t="s">
        <v>2694</v>
      </c>
      <c r="C223" s="17" t="s">
        <v>2695</v>
      </c>
      <c r="D223" s="19" t="str">
        <f t="shared" si="3"/>
        <v>(222, 'Surge Surfer','Doubles Speed during Electric Terrain.'),</v>
      </c>
    </row>
    <row r="224" spans="1:4" x14ac:dyDescent="0.35">
      <c r="A224">
        <v>223</v>
      </c>
      <c r="B224" s="16" t="s">
        <v>2696</v>
      </c>
      <c r="C224" s="17" t="s">
        <v>2697</v>
      </c>
      <c r="D224" s="19" t="str">
        <f t="shared" si="3"/>
        <v>(223, 'Swarm','Powers up Bug-type moves in a pinch.'),</v>
      </c>
    </row>
    <row r="225" spans="1:4" x14ac:dyDescent="0.35">
      <c r="A225">
        <v>224</v>
      </c>
      <c r="B225" s="16" t="s">
        <v>2698</v>
      </c>
      <c r="C225" s="17" t="s">
        <v>2699</v>
      </c>
      <c r="D225" s="19" t="str">
        <f t="shared" si="3"/>
        <v>(224, 'Sweet Veil','Prevents the Pokémon and allies from falling asleep.'),</v>
      </c>
    </row>
    <row r="226" spans="1:4" x14ac:dyDescent="0.35">
      <c r="A226">
        <v>225</v>
      </c>
      <c r="B226" s="16" t="s">
        <v>2700</v>
      </c>
      <c r="C226" s="17" t="s">
        <v>2701</v>
      </c>
      <c r="D226" s="19" t="str">
        <f t="shared" si="3"/>
        <v>(225, 'Swift Swim','Boosts the Pokémon's Speed in rain.'),</v>
      </c>
    </row>
    <row r="227" spans="1:4" x14ac:dyDescent="0.35">
      <c r="A227">
        <v>226</v>
      </c>
      <c r="B227" s="16" t="s">
        <v>2702</v>
      </c>
      <c r="C227" s="17" t="s">
        <v>2703</v>
      </c>
      <c r="D227" s="19" t="str">
        <f t="shared" si="3"/>
        <v>(226, 'Symbiosis','The Pokémon can pass an item to an ally.'),</v>
      </c>
    </row>
    <row r="228" spans="1:4" x14ac:dyDescent="0.35">
      <c r="A228">
        <v>227</v>
      </c>
      <c r="B228" s="16" t="s">
        <v>2704</v>
      </c>
      <c r="C228" s="17" t="s">
        <v>2705</v>
      </c>
      <c r="D228" s="19" t="str">
        <f t="shared" si="3"/>
        <v>(227, 'Synchronize','Passes a burn, poison, or paralysis to the foe.'),</v>
      </c>
    </row>
    <row r="229" spans="1:4" x14ac:dyDescent="0.35">
      <c r="A229">
        <v>228</v>
      </c>
      <c r="B229" s="16" t="s">
        <v>2706</v>
      </c>
      <c r="C229" s="17" t="s">
        <v>2707</v>
      </c>
      <c r="D229" s="19" t="str">
        <f t="shared" si="3"/>
        <v>(228, 'Tangled Feet','Raises evasion if the Pokémon is confused.'),</v>
      </c>
    </row>
    <row r="230" spans="1:4" x14ac:dyDescent="0.35">
      <c r="A230">
        <v>229</v>
      </c>
      <c r="B230" s="16" t="s">
        <v>2708</v>
      </c>
      <c r="C230" s="17" t="s">
        <v>2400</v>
      </c>
      <c r="D230" s="19" t="str">
        <f t="shared" si="3"/>
        <v>(229, 'Tangling Hair','Contact with the Pokémon lowers the attacker's Speed stat.'),</v>
      </c>
    </row>
    <row r="231" spans="1:4" x14ac:dyDescent="0.35">
      <c r="A231">
        <v>230</v>
      </c>
      <c r="B231" s="16" t="s">
        <v>2709</v>
      </c>
      <c r="C231" s="17" t="s">
        <v>2710</v>
      </c>
      <c r="D231" s="19" t="str">
        <f t="shared" si="3"/>
        <v>(230, 'Technician','Powers up the Pokémon's weaker moves.'),</v>
      </c>
    </row>
    <row r="232" spans="1:4" x14ac:dyDescent="0.35">
      <c r="A232">
        <v>231</v>
      </c>
      <c r="B232" s="16" t="s">
        <v>2711</v>
      </c>
      <c r="C232" s="17" t="s">
        <v>2712</v>
      </c>
      <c r="D232" s="19" t="str">
        <f t="shared" si="3"/>
        <v>(231, 'Telepathy','Anticipates an ally's attack and dodges it.'),</v>
      </c>
    </row>
    <row r="233" spans="1:4" x14ac:dyDescent="0.35">
      <c r="A233">
        <v>232</v>
      </c>
      <c r="B233" s="16" t="s">
        <v>2713</v>
      </c>
      <c r="C233" s="17" t="s">
        <v>2508</v>
      </c>
      <c r="D233" s="19" t="str">
        <f t="shared" si="3"/>
        <v>(232, 'Teravolt','Moves can be used regardless of Abilities.'),</v>
      </c>
    </row>
    <row r="234" spans="1:4" x14ac:dyDescent="0.35">
      <c r="A234">
        <v>233</v>
      </c>
      <c r="B234" s="16" t="s">
        <v>2714</v>
      </c>
      <c r="C234" s="17" t="s">
        <v>2715</v>
      </c>
      <c r="D234" s="19" t="str">
        <f t="shared" si="3"/>
        <v>(233, 'Thick Fat','Ups resistance to Fire- and Ice-type moves.'),</v>
      </c>
    </row>
    <row r="235" spans="1:4" x14ac:dyDescent="0.35">
      <c r="A235">
        <v>234</v>
      </c>
      <c r="B235" s="16" t="s">
        <v>2716</v>
      </c>
      <c r="C235" s="17" t="s">
        <v>2717</v>
      </c>
      <c r="D235" s="19" t="str">
        <f t="shared" si="3"/>
        <v>(234, 'Tinted Lens','Powers up “not very effective” moves.'),</v>
      </c>
    </row>
    <row r="236" spans="1:4" x14ac:dyDescent="0.35">
      <c r="A236">
        <v>235</v>
      </c>
      <c r="B236" s="16" t="s">
        <v>2718</v>
      </c>
      <c r="C236" s="17" t="s">
        <v>2719</v>
      </c>
      <c r="D236" s="19" t="str">
        <f t="shared" si="3"/>
        <v>(235, 'Torrent','Powers up Water-type moves in a pinch.'),</v>
      </c>
    </row>
    <row r="237" spans="1:4" x14ac:dyDescent="0.35">
      <c r="A237">
        <v>236</v>
      </c>
      <c r="B237" s="16" t="s">
        <v>2720</v>
      </c>
      <c r="C237" s="17" t="s">
        <v>2721</v>
      </c>
      <c r="D237" s="19" t="str">
        <f t="shared" si="3"/>
        <v>(236, 'Tough Claws','Boosts the power of contact moves.'),</v>
      </c>
    </row>
    <row r="238" spans="1:4" x14ac:dyDescent="0.35">
      <c r="A238">
        <v>237</v>
      </c>
      <c r="B238" s="16" t="s">
        <v>2722</v>
      </c>
      <c r="C238" s="17" t="s">
        <v>2723</v>
      </c>
      <c r="D238" s="19" t="str">
        <f t="shared" si="3"/>
        <v>(237, 'Toxic Boost','Powers up physical attacks when poisoned.'),</v>
      </c>
    </row>
    <row r="239" spans="1:4" x14ac:dyDescent="0.35">
      <c r="A239">
        <v>238</v>
      </c>
      <c r="B239" s="16" t="s">
        <v>2724</v>
      </c>
      <c r="C239" s="17" t="s">
        <v>2725</v>
      </c>
      <c r="D239" s="19" t="str">
        <f t="shared" si="3"/>
        <v>(238, 'Trace','The Pokémon copies a foe's Ability.'),</v>
      </c>
    </row>
    <row r="240" spans="1:4" x14ac:dyDescent="0.35">
      <c r="A240">
        <v>239</v>
      </c>
      <c r="B240" s="16" t="s">
        <v>2726</v>
      </c>
      <c r="C240" s="17" t="s">
        <v>2727</v>
      </c>
      <c r="D240" s="19" t="str">
        <f t="shared" si="3"/>
        <v>(239, 'Triage','Gives priority to restorative moves.'),</v>
      </c>
    </row>
    <row r="241" spans="1:4" x14ac:dyDescent="0.35">
      <c r="A241">
        <v>240</v>
      </c>
      <c r="B241" s="16" t="s">
        <v>2728</v>
      </c>
      <c r="C241" s="17" t="s">
        <v>2729</v>
      </c>
      <c r="D241" s="19" t="str">
        <f t="shared" si="3"/>
        <v>(240, 'Truant','Pokémon can't attack on consecutive turns.'),</v>
      </c>
    </row>
    <row r="242" spans="1:4" x14ac:dyDescent="0.35">
      <c r="A242">
        <v>241</v>
      </c>
      <c r="B242" s="16" t="s">
        <v>2730</v>
      </c>
      <c r="C242" s="17" t="s">
        <v>2508</v>
      </c>
      <c r="D242" s="19" t="str">
        <f t="shared" si="3"/>
        <v>(241, 'Turboblaze','Moves can be used regardless of Abilities.'),</v>
      </c>
    </row>
    <row r="243" spans="1:4" x14ac:dyDescent="0.35">
      <c r="A243">
        <v>242</v>
      </c>
      <c r="B243" s="16" t="s">
        <v>2731</v>
      </c>
      <c r="C243" s="17" t="s">
        <v>2732</v>
      </c>
      <c r="D243" s="19" t="str">
        <f t="shared" si="3"/>
        <v>(242, 'Unaware','Ignores any stat changes in the Pokémon.'),</v>
      </c>
    </row>
    <row r="244" spans="1:4" x14ac:dyDescent="0.35">
      <c r="A244">
        <v>243</v>
      </c>
      <c r="B244" s="16" t="s">
        <v>2733</v>
      </c>
      <c r="C244" s="17" t="s">
        <v>2734</v>
      </c>
      <c r="D244" s="19" t="str">
        <f t="shared" si="3"/>
        <v>(243, 'Unburden','Raises Speed if a held item is used.'),</v>
      </c>
    </row>
    <row r="245" spans="1:4" x14ac:dyDescent="0.35">
      <c r="A245">
        <v>244</v>
      </c>
      <c r="B245" s="16" t="s">
        <v>2735</v>
      </c>
      <c r="C245" s="17" t="s">
        <v>2736</v>
      </c>
      <c r="D245" s="19" t="str">
        <f t="shared" si="3"/>
        <v>(244, 'Unnerve','Makes the foe nervous and unable to eat Berries.'),</v>
      </c>
    </row>
    <row r="246" spans="1:4" x14ac:dyDescent="0.35">
      <c r="A246">
        <v>245</v>
      </c>
      <c r="B246" s="16" t="s">
        <v>2737</v>
      </c>
      <c r="C246" s="17" t="s">
        <v>2738</v>
      </c>
      <c r="D246" s="19" t="str">
        <f t="shared" si="3"/>
        <v>(245, 'Victory Star','Boosts the accuracy of its allies and itself.'),</v>
      </c>
    </row>
    <row r="247" spans="1:4" x14ac:dyDescent="0.35">
      <c r="A247">
        <v>246</v>
      </c>
      <c r="B247" s="16" t="s">
        <v>2739</v>
      </c>
      <c r="C247" s="17" t="s">
        <v>2450</v>
      </c>
      <c r="D247" s="19" t="str">
        <f t="shared" si="3"/>
        <v>(246, 'Vital Spirit','Prevents the Pokémon from falling asleep.'),</v>
      </c>
    </row>
    <row r="248" spans="1:4" x14ac:dyDescent="0.35">
      <c r="A248">
        <v>247</v>
      </c>
      <c r="B248" s="16" t="s">
        <v>2740</v>
      </c>
      <c r="C248" s="17" t="s">
        <v>2741</v>
      </c>
      <c r="D248" s="19" t="str">
        <f t="shared" si="3"/>
        <v>(247, 'Volt Absorb','Restores HP if hit by an Electric-type move.'),</v>
      </c>
    </row>
    <row r="249" spans="1:4" x14ac:dyDescent="0.35">
      <c r="A249">
        <v>248</v>
      </c>
      <c r="B249" s="16" t="s">
        <v>2742</v>
      </c>
      <c r="C249" s="17" t="s">
        <v>2743</v>
      </c>
      <c r="D249" s="19" t="str">
        <f t="shared" si="3"/>
        <v>(248, 'Wandering Spirit','Swaps abilities with opponents on contact.'),</v>
      </c>
    </row>
    <row r="250" spans="1:4" x14ac:dyDescent="0.35">
      <c r="A250">
        <v>249</v>
      </c>
      <c r="B250" s="16" t="s">
        <v>2744</v>
      </c>
      <c r="C250" s="17" t="s">
        <v>2745</v>
      </c>
      <c r="D250" s="19" t="str">
        <f t="shared" si="3"/>
        <v>(249, 'Water Absorb','Restores HP if hit by a Water-type move.'),</v>
      </c>
    </row>
    <row r="251" spans="1:4" x14ac:dyDescent="0.35">
      <c r="A251">
        <v>250</v>
      </c>
      <c r="B251" s="16" t="s">
        <v>2746</v>
      </c>
      <c r="C251" s="17" t="s">
        <v>2747</v>
      </c>
      <c r="D251" s="19" t="str">
        <f t="shared" si="3"/>
        <v>(250, 'Water Bubble','Halves damage from Fire-type moves, doubles power of Water-type moves used, and prevents burns.'),</v>
      </c>
    </row>
    <row r="252" spans="1:4" x14ac:dyDescent="0.35">
      <c r="A252">
        <v>251</v>
      </c>
      <c r="B252" s="16" t="s">
        <v>2748</v>
      </c>
      <c r="C252" s="17" t="s">
        <v>2749</v>
      </c>
      <c r="D252" s="19" t="str">
        <f t="shared" si="3"/>
        <v>(251, 'Water Compaction','Sharply raises Defense when hit by a Water-type move.'),</v>
      </c>
    </row>
    <row r="253" spans="1:4" x14ac:dyDescent="0.35">
      <c r="A253">
        <v>252</v>
      </c>
      <c r="B253" s="16" t="s">
        <v>2750</v>
      </c>
      <c r="C253" s="17" t="s">
        <v>2751</v>
      </c>
      <c r="D253" s="19" t="str">
        <f t="shared" si="3"/>
        <v>(252, 'Water Veil','Prevents the Pokémon from getting a burn.'),</v>
      </c>
    </row>
    <row r="254" spans="1:4" x14ac:dyDescent="0.35">
      <c r="A254">
        <v>253</v>
      </c>
      <c r="B254" s="16" t="s">
        <v>2752</v>
      </c>
      <c r="C254" s="17" t="s">
        <v>2753</v>
      </c>
      <c r="D254" s="19" t="str">
        <f t="shared" si="3"/>
        <v>(253, 'Weak Armor','Physical attacks lower Defense and raise Speed.'),</v>
      </c>
    </row>
    <row r="255" spans="1:4" x14ac:dyDescent="0.35">
      <c r="A255">
        <v>254</v>
      </c>
      <c r="B255" s="16" t="s">
        <v>2754</v>
      </c>
      <c r="C255" s="17" t="s">
        <v>2310</v>
      </c>
      <c r="D255" s="19" t="str">
        <f t="shared" si="3"/>
        <v>(254, 'White Smoke','Prevents other Pokémon from lowering its stats.'),</v>
      </c>
    </row>
    <row r="256" spans="1:4" x14ac:dyDescent="0.35">
      <c r="A256">
        <v>255</v>
      </c>
      <c r="B256" s="16" t="s">
        <v>2755</v>
      </c>
      <c r="C256" s="17" t="s">
        <v>2756</v>
      </c>
      <c r="D256" s="19" t="str">
        <f t="shared" si="3"/>
        <v>(255, 'Wimp Out','Switches out when HP drops below half.'),</v>
      </c>
    </row>
    <row r="257" spans="1:4" x14ac:dyDescent="0.35">
      <c r="A257">
        <v>256</v>
      </c>
      <c r="B257" s="16" t="s">
        <v>2757</v>
      </c>
      <c r="C257" s="17" t="s">
        <v>2758</v>
      </c>
      <c r="D257" s="19" t="str">
        <f t="shared" si="3"/>
        <v>(256, 'Wonder Guard','Only supereffective moves will hit.'),</v>
      </c>
    </row>
    <row r="258" spans="1:4" x14ac:dyDescent="0.35">
      <c r="A258">
        <v>257</v>
      </c>
      <c r="B258" s="16" t="s">
        <v>2759</v>
      </c>
      <c r="C258" s="17" t="s">
        <v>2760</v>
      </c>
      <c r="D258" s="19" t="str">
        <f t="shared" si="3"/>
        <v>(257, 'Wonder Skin','Makes status-changing moves more likely to miss.'),</v>
      </c>
    </row>
    <row r="259" spans="1:4" x14ac:dyDescent="0.35">
      <c r="A259">
        <v>258</v>
      </c>
      <c r="B259" s="16" t="s">
        <v>652</v>
      </c>
      <c r="C259" s="17" t="s">
        <v>2559</v>
      </c>
      <c r="D259" s="19" t="str">
        <f t="shared" ref="D259" si="4">"("&amp;A259&amp;", '"&amp;B259&amp;"',"&amp;"'"&amp;C259&amp;"'),"</f>
        <v>(258, 'Zen Mode','Changes form when HP drops below half.'),</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D1F40-6F52-4CE8-96A1-E7E1BD1C045E}">
  <dimension ref="A1:M786"/>
  <sheetViews>
    <sheetView tabSelected="1" zoomScaleNormal="100" workbookViewId="0">
      <pane ySplit="2" topLeftCell="A638" activePane="bottomLeft" state="frozen"/>
      <selection pane="bottomLeft" activeCell="M3" sqref="M3:M786"/>
    </sheetView>
  </sheetViews>
  <sheetFormatPr defaultRowHeight="14.5" x14ac:dyDescent="0.35"/>
  <cols>
    <col min="12" max="12" width="15.26953125" bestFit="1" customWidth="1"/>
    <col min="13" max="13" width="8.7265625" style="51"/>
  </cols>
  <sheetData>
    <row r="1" spans="1:13" ht="15" thickBot="1" x14ac:dyDescent="0.4">
      <c r="A1" s="44" t="s">
        <v>3595</v>
      </c>
      <c r="B1" s="44" t="s">
        <v>3596</v>
      </c>
      <c r="C1" s="44" t="s">
        <v>11</v>
      </c>
      <c r="D1" s="44" t="s">
        <v>3597</v>
      </c>
      <c r="E1" s="44" t="s">
        <v>3598</v>
      </c>
    </row>
    <row r="2" spans="1:13" ht="27.5" thickBot="1" x14ac:dyDescent="0.4">
      <c r="A2" s="45"/>
      <c r="B2" s="45"/>
      <c r="C2" s="45"/>
      <c r="D2" s="45"/>
      <c r="E2" s="45"/>
      <c r="F2" s="30" t="s">
        <v>13</v>
      </c>
      <c r="G2" s="30" t="s">
        <v>3599</v>
      </c>
      <c r="H2" s="30" t="s">
        <v>3600</v>
      </c>
      <c r="I2" s="30" t="s">
        <v>3601</v>
      </c>
      <c r="J2" s="30" t="s">
        <v>3602</v>
      </c>
      <c r="K2" s="30" t="s">
        <v>3603</v>
      </c>
      <c r="L2" s="43" t="s">
        <v>3604</v>
      </c>
      <c r="M2" s="52" t="s">
        <v>3605</v>
      </c>
    </row>
    <row r="3" spans="1:13" ht="29.5" thickBot="1" x14ac:dyDescent="0.4">
      <c r="A3" s="33" t="s">
        <v>3589</v>
      </c>
      <c r="B3" s="31"/>
      <c r="C3" s="35" t="s">
        <v>38</v>
      </c>
      <c r="D3" s="33"/>
      <c r="E3" s="35" t="s">
        <v>2265</v>
      </c>
      <c r="F3" s="33">
        <v>65</v>
      </c>
      <c r="G3" s="33">
        <v>150</v>
      </c>
      <c r="H3" s="33">
        <v>40</v>
      </c>
      <c r="I3" s="33">
        <v>15</v>
      </c>
      <c r="J3" s="33">
        <v>80</v>
      </c>
      <c r="K3" s="33">
        <v>145</v>
      </c>
      <c r="L3" t="s">
        <v>2265</v>
      </c>
      <c r="M3" s="51">
        <v>0</v>
      </c>
    </row>
    <row r="4" spans="1:13" ht="29.5" thickBot="1" x14ac:dyDescent="0.4">
      <c r="A4" s="42" t="s">
        <v>3590</v>
      </c>
      <c r="B4" s="34"/>
      <c r="C4" s="36" t="s">
        <v>188</v>
      </c>
      <c r="D4" s="42"/>
      <c r="E4" s="36" t="s">
        <v>2604</v>
      </c>
      <c r="F4" s="42">
        <v>55</v>
      </c>
      <c r="G4" s="42">
        <v>55</v>
      </c>
      <c r="H4" s="42">
        <v>50</v>
      </c>
      <c r="I4" s="42">
        <v>45</v>
      </c>
      <c r="J4" s="42">
        <v>65</v>
      </c>
      <c r="K4" s="42">
        <v>55</v>
      </c>
      <c r="L4" t="s">
        <v>2265</v>
      </c>
      <c r="M4" s="51">
        <v>0</v>
      </c>
    </row>
    <row r="5" spans="1:13" ht="29.5" thickBot="1" x14ac:dyDescent="0.4">
      <c r="A5" s="33"/>
      <c r="B5" s="31"/>
      <c r="C5" s="35"/>
      <c r="D5" s="33"/>
      <c r="E5" s="35" t="s">
        <v>2265</v>
      </c>
      <c r="F5" s="33"/>
      <c r="G5" s="33"/>
      <c r="H5" s="33"/>
      <c r="I5" s="33"/>
      <c r="J5" s="33"/>
      <c r="K5" s="33"/>
      <c r="L5" t="s">
        <v>2265</v>
      </c>
      <c r="M5" s="51">
        <v>0</v>
      </c>
    </row>
    <row r="6" spans="1:13" ht="29" x14ac:dyDescent="0.35">
      <c r="A6" s="43" t="s">
        <v>3590</v>
      </c>
      <c r="B6" s="37"/>
      <c r="C6" s="38" t="s">
        <v>188</v>
      </c>
      <c r="D6" s="43"/>
      <c r="E6" s="38" t="s">
        <v>2604</v>
      </c>
      <c r="F6" s="43">
        <v>55</v>
      </c>
      <c r="G6" s="43">
        <v>55</v>
      </c>
      <c r="H6" s="43">
        <v>50</v>
      </c>
      <c r="I6" s="43">
        <v>45</v>
      </c>
      <c r="J6" s="43">
        <v>65</v>
      </c>
      <c r="K6" s="43">
        <v>55</v>
      </c>
      <c r="L6" t="s">
        <v>2265</v>
      </c>
      <c r="M6" s="51">
        <v>0</v>
      </c>
    </row>
    <row r="7" spans="1:13" ht="29.5" thickBot="1" x14ac:dyDescent="0.4">
      <c r="A7" s="42"/>
      <c r="B7" s="34"/>
      <c r="C7" s="36"/>
      <c r="D7" s="42"/>
      <c r="E7" s="36" t="s">
        <v>2265</v>
      </c>
      <c r="F7" s="42"/>
      <c r="G7" s="42"/>
      <c r="H7" s="42"/>
      <c r="I7" s="42"/>
      <c r="J7" s="42"/>
      <c r="K7" s="42"/>
      <c r="L7" t="s">
        <v>2265</v>
      </c>
      <c r="M7" s="51">
        <v>0</v>
      </c>
    </row>
    <row r="8" spans="1:13" ht="29.5" thickBot="1" x14ac:dyDescent="0.4">
      <c r="A8" s="30"/>
      <c r="B8" s="31"/>
      <c r="C8" s="32"/>
      <c r="D8" s="30"/>
      <c r="E8" s="32" t="s">
        <v>2277</v>
      </c>
      <c r="F8" s="30"/>
      <c r="G8" s="30"/>
      <c r="H8" s="30"/>
      <c r="I8" s="30"/>
      <c r="J8" s="30"/>
      <c r="K8" s="30"/>
      <c r="L8" t="s">
        <v>2265</v>
      </c>
      <c r="M8" s="51">
        <v>0</v>
      </c>
    </row>
    <row r="9" spans="1:13" ht="29.5" thickBot="1" x14ac:dyDescent="0.4">
      <c r="A9" s="33" t="s">
        <v>3591</v>
      </c>
      <c r="B9" s="31"/>
      <c r="C9" s="35" t="s">
        <v>539</v>
      </c>
      <c r="D9" s="33"/>
      <c r="E9" s="35" t="s">
        <v>2265</v>
      </c>
      <c r="F9" s="33">
        <v>70</v>
      </c>
      <c r="G9" s="33">
        <v>145</v>
      </c>
      <c r="H9" s="33">
        <v>88</v>
      </c>
      <c r="I9" s="33">
        <v>140</v>
      </c>
      <c r="J9" s="33">
        <v>70</v>
      </c>
      <c r="K9" s="33">
        <v>112</v>
      </c>
      <c r="L9" t="s">
        <v>2265</v>
      </c>
      <c r="M9" s="51">
        <v>0</v>
      </c>
    </row>
    <row r="10" spans="1:13" ht="29.5" thickBot="1" x14ac:dyDescent="0.4">
      <c r="A10" s="42" t="s">
        <v>3592</v>
      </c>
      <c r="B10" s="34"/>
      <c r="C10" s="36" t="s">
        <v>566</v>
      </c>
      <c r="D10" s="42"/>
      <c r="E10" s="36" t="s">
        <v>2265</v>
      </c>
      <c r="F10" s="42">
        <v>85</v>
      </c>
      <c r="G10" s="42">
        <v>80</v>
      </c>
      <c r="H10" s="42">
        <v>70</v>
      </c>
      <c r="I10" s="42">
        <v>135</v>
      </c>
      <c r="J10" s="42">
        <v>75</v>
      </c>
      <c r="K10" s="42">
        <v>90</v>
      </c>
      <c r="L10" t="s">
        <v>2265</v>
      </c>
      <c r="M10" s="51">
        <v>0</v>
      </c>
    </row>
    <row r="11" spans="1:13" ht="29.5" thickBot="1" x14ac:dyDescent="0.4">
      <c r="A11" s="33"/>
      <c r="B11" s="31"/>
      <c r="C11" s="35"/>
      <c r="D11" s="33"/>
      <c r="E11" s="35" t="s">
        <v>2350</v>
      </c>
      <c r="F11" s="33"/>
      <c r="G11" s="33"/>
      <c r="H11" s="33"/>
      <c r="I11" s="33"/>
      <c r="J11" s="33"/>
      <c r="K11" s="33"/>
      <c r="L11" t="s">
        <v>2265</v>
      </c>
      <c r="M11" s="51">
        <v>0</v>
      </c>
    </row>
    <row r="12" spans="1:13" ht="15" thickBot="1" x14ac:dyDescent="0.4">
      <c r="A12" s="42" t="s">
        <v>3593</v>
      </c>
      <c r="B12" s="34"/>
      <c r="C12" s="36" t="s">
        <v>3594</v>
      </c>
      <c r="D12" s="42"/>
      <c r="E12" s="36" t="s">
        <v>2588</v>
      </c>
      <c r="F12" s="42">
        <v>70</v>
      </c>
      <c r="G12" s="42">
        <v>92</v>
      </c>
      <c r="H12" s="42">
        <v>65</v>
      </c>
      <c r="I12" s="42">
        <v>80</v>
      </c>
      <c r="J12" s="42">
        <v>55</v>
      </c>
      <c r="K12" s="42">
        <v>98</v>
      </c>
      <c r="L12" t="s">
        <v>2265</v>
      </c>
      <c r="M12" s="51">
        <v>0</v>
      </c>
    </row>
    <row r="13" spans="1:13" ht="29.5" thickBot="1" x14ac:dyDescent="0.4">
      <c r="A13" s="33"/>
      <c r="B13" s="31"/>
      <c r="C13" s="35"/>
      <c r="D13" s="33"/>
      <c r="E13" s="35" t="s">
        <v>2265</v>
      </c>
      <c r="F13" s="33"/>
      <c r="G13" s="33"/>
      <c r="H13" s="33"/>
      <c r="I13" s="33"/>
      <c r="J13" s="33"/>
      <c r="K13" s="33"/>
      <c r="L13" t="s">
        <v>2265</v>
      </c>
      <c r="M13" s="51">
        <v>0</v>
      </c>
    </row>
    <row r="14" spans="1:13" ht="29" x14ac:dyDescent="0.35">
      <c r="A14" s="43" t="s">
        <v>3593</v>
      </c>
      <c r="B14" s="37"/>
      <c r="C14" s="38" t="s">
        <v>3594</v>
      </c>
      <c r="D14" s="43"/>
      <c r="E14" s="38" t="s">
        <v>2600</v>
      </c>
      <c r="F14" s="43">
        <v>70</v>
      </c>
      <c r="G14" s="43">
        <v>92</v>
      </c>
      <c r="H14" s="43">
        <v>65</v>
      </c>
      <c r="I14" s="43">
        <v>80</v>
      </c>
      <c r="J14" s="43">
        <v>55</v>
      </c>
      <c r="K14" s="43">
        <v>98</v>
      </c>
      <c r="L14" t="s">
        <v>2265</v>
      </c>
      <c r="M14" s="51">
        <v>0</v>
      </c>
    </row>
    <row r="15" spans="1:13" ht="29.5" thickBot="1" x14ac:dyDescent="0.4">
      <c r="A15" s="42"/>
      <c r="B15" s="34"/>
      <c r="C15" s="36"/>
      <c r="D15" s="42"/>
      <c r="E15" s="36" t="s">
        <v>2265</v>
      </c>
      <c r="F15" s="42"/>
      <c r="G15" s="42"/>
      <c r="H15" s="42"/>
      <c r="I15" s="42"/>
      <c r="J15" s="42"/>
      <c r="K15" s="42"/>
      <c r="L15" t="s">
        <v>2265</v>
      </c>
      <c r="M15" s="51">
        <v>0</v>
      </c>
    </row>
    <row r="16" spans="1:13" ht="29.5" thickBot="1" x14ac:dyDescent="0.4">
      <c r="A16" s="30" t="s">
        <v>3606</v>
      </c>
      <c r="B16" s="31"/>
      <c r="C16" s="32" t="s">
        <v>421</v>
      </c>
      <c r="D16" s="30"/>
      <c r="E16" s="32" t="s">
        <v>2265</v>
      </c>
      <c r="F16" s="30">
        <v>43</v>
      </c>
      <c r="G16" s="30">
        <v>80</v>
      </c>
      <c r="H16" s="30">
        <v>65</v>
      </c>
      <c r="I16" s="30">
        <v>50</v>
      </c>
      <c r="J16" s="30">
        <v>35</v>
      </c>
      <c r="K16" s="30">
        <v>35</v>
      </c>
      <c r="L16" t="s">
        <v>2265</v>
      </c>
      <c r="M16" s="53">
        <v>1</v>
      </c>
    </row>
    <row r="17" spans="1:13" ht="29.5" thickBot="1" x14ac:dyDescent="0.4">
      <c r="A17" s="30" t="s">
        <v>3607</v>
      </c>
      <c r="B17" s="31"/>
      <c r="C17" s="32" t="s">
        <v>422</v>
      </c>
      <c r="D17" s="30"/>
      <c r="E17" s="32" t="s">
        <v>2265</v>
      </c>
      <c r="F17" s="30">
        <v>63</v>
      </c>
      <c r="G17" s="30">
        <v>120</v>
      </c>
      <c r="H17" s="30">
        <v>85</v>
      </c>
      <c r="I17" s="30">
        <v>90</v>
      </c>
      <c r="J17" s="30">
        <v>55</v>
      </c>
      <c r="K17" s="30">
        <v>55</v>
      </c>
      <c r="L17" t="s">
        <v>2265</v>
      </c>
      <c r="M17" s="53">
        <v>1</v>
      </c>
    </row>
    <row r="18" spans="1:13" ht="29.5" thickBot="1" x14ac:dyDescent="0.4">
      <c r="A18" s="30" t="s">
        <v>3608</v>
      </c>
      <c r="B18" s="31"/>
      <c r="C18" s="32" t="s">
        <v>429</v>
      </c>
      <c r="D18" s="30"/>
      <c r="E18" s="32" t="s">
        <v>2265</v>
      </c>
      <c r="F18" s="30">
        <v>20</v>
      </c>
      <c r="G18" s="30">
        <v>15</v>
      </c>
      <c r="H18" s="30">
        <v>20</v>
      </c>
      <c r="I18" s="30">
        <v>10</v>
      </c>
      <c r="J18" s="30">
        <v>55</v>
      </c>
      <c r="K18" s="30">
        <v>80</v>
      </c>
      <c r="L18" t="s">
        <v>2265</v>
      </c>
      <c r="M18" s="53">
        <v>1</v>
      </c>
    </row>
    <row r="19" spans="1:13" ht="29.5" thickBot="1" x14ac:dyDescent="0.4">
      <c r="A19" s="30" t="s">
        <v>3609</v>
      </c>
      <c r="B19" s="31"/>
      <c r="C19" s="32" t="s">
        <v>784</v>
      </c>
      <c r="D19" s="30"/>
      <c r="E19" s="32" t="s">
        <v>2265</v>
      </c>
      <c r="F19" s="30">
        <v>50</v>
      </c>
      <c r="G19" s="30">
        <v>60</v>
      </c>
      <c r="H19" s="30">
        <v>60</v>
      </c>
      <c r="I19" s="30">
        <v>60</v>
      </c>
      <c r="J19" s="30">
        <v>60</v>
      </c>
      <c r="K19" s="30">
        <v>30</v>
      </c>
      <c r="L19" t="s">
        <v>2265</v>
      </c>
      <c r="M19" s="53">
        <v>1</v>
      </c>
    </row>
    <row r="20" spans="1:13" ht="29.5" thickBot="1" x14ac:dyDescent="0.4">
      <c r="A20" s="30" t="s">
        <v>3610</v>
      </c>
      <c r="B20" s="31"/>
      <c r="C20" s="32" t="s">
        <v>785</v>
      </c>
      <c r="D20" s="30"/>
      <c r="E20" s="32" t="s">
        <v>2265</v>
      </c>
      <c r="F20" s="30">
        <v>65</v>
      </c>
      <c r="G20" s="30">
        <v>75</v>
      </c>
      <c r="H20" s="30">
        <v>90</v>
      </c>
      <c r="I20" s="30">
        <v>97</v>
      </c>
      <c r="J20" s="30">
        <v>123</v>
      </c>
      <c r="K20" s="30">
        <v>44</v>
      </c>
      <c r="L20" t="s">
        <v>2265</v>
      </c>
      <c r="M20" s="53">
        <v>1</v>
      </c>
    </row>
    <row r="21" spans="1:13" ht="29.5" thickBot="1" x14ac:dyDescent="0.4">
      <c r="A21" s="30" t="s">
        <v>3611</v>
      </c>
      <c r="B21" s="31"/>
      <c r="C21" s="32" t="s">
        <v>827</v>
      </c>
      <c r="D21" s="30"/>
      <c r="E21" s="32" t="s">
        <v>2265</v>
      </c>
      <c r="F21" s="30">
        <v>48</v>
      </c>
      <c r="G21" s="30">
        <v>70</v>
      </c>
      <c r="H21" s="30">
        <v>30</v>
      </c>
      <c r="I21" s="30">
        <v>30</v>
      </c>
      <c r="J21" s="30">
        <v>30</v>
      </c>
      <c r="K21" s="30">
        <v>45</v>
      </c>
      <c r="L21" t="s">
        <v>2265</v>
      </c>
      <c r="M21" s="53">
        <v>1</v>
      </c>
    </row>
    <row r="22" spans="1:13" ht="29.5" thickBot="1" x14ac:dyDescent="0.4">
      <c r="A22" s="30" t="s">
        <v>3612</v>
      </c>
      <c r="B22" s="31"/>
      <c r="C22" s="32" t="s">
        <v>828</v>
      </c>
      <c r="D22" s="30"/>
      <c r="E22" s="32" t="s">
        <v>2265</v>
      </c>
      <c r="F22" s="30">
        <v>88</v>
      </c>
      <c r="G22" s="30">
        <v>110</v>
      </c>
      <c r="H22" s="30">
        <v>60</v>
      </c>
      <c r="I22" s="30">
        <v>55</v>
      </c>
      <c r="J22" s="30">
        <v>60</v>
      </c>
      <c r="K22" s="30">
        <v>45</v>
      </c>
      <c r="L22" t="s">
        <v>2265</v>
      </c>
      <c r="M22" s="53">
        <v>1</v>
      </c>
    </row>
    <row r="23" spans="1:13" ht="29.5" thickBot="1" x14ac:dyDescent="0.4">
      <c r="A23" s="46" t="s">
        <v>3613</v>
      </c>
      <c r="B23" s="47"/>
      <c r="C23" s="32" t="s">
        <v>181</v>
      </c>
      <c r="D23" s="46"/>
      <c r="E23" s="32" t="s">
        <v>2267</v>
      </c>
      <c r="F23" s="46">
        <v>65</v>
      </c>
      <c r="G23" s="46">
        <v>155</v>
      </c>
      <c r="H23" s="46">
        <v>120</v>
      </c>
      <c r="I23" s="46">
        <v>65</v>
      </c>
      <c r="J23" s="46">
        <v>90</v>
      </c>
      <c r="K23" s="46">
        <v>105</v>
      </c>
      <c r="L23" t="s">
        <v>3615</v>
      </c>
      <c r="M23" s="51">
        <v>0</v>
      </c>
    </row>
    <row r="24" spans="1:13" ht="44" thickBot="1" x14ac:dyDescent="0.4">
      <c r="A24" s="46" t="s">
        <v>3614</v>
      </c>
      <c r="B24" s="47"/>
      <c r="C24" s="32" t="s">
        <v>457</v>
      </c>
      <c r="D24" s="46"/>
      <c r="E24" s="32" t="s">
        <v>2267</v>
      </c>
      <c r="F24" s="46">
        <v>95</v>
      </c>
      <c r="G24" s="46">
        <v>145</v>
      </c>
      <c r="H24" s="46">
        <v>130</v>
      </c>
      <c r="I24" s="46">
        <v>120</v>
      </c>
      <c r="J24" s="46">
        <v>90</v>
      </c>
      <c r="K24" s="46">
        <v>120</v>
      </c>
      <c r="L24" t="s">
        <v>3615</v>
      </c>
      <c r="M24" s="51">
        <v>0</v>
      </c>
    </row>
    <row r="25" spans="1:13" ht="29.5" thickBot="1" x14ac:dyDescent="0.4">
      <c r="A25" s="48" t="s">
        <v>3616</v>
      </c>
      <c r="B25" s="47"/>
      <c r="C25" s="39" t="s">
        <v>513</v>
      </c>
      <c r="D25" s="48"/>
      <c r="E25" s="35" t="s">
        <v>2269</v>
      </c>
      <c r="F25" s="48">
        <v>90</v>
      </c>
      <c r="G25" s="48">
        <v>50</v>
      </c>
      <c r="H25" s="48">
        <v>34</v>
      </c>
      <c r="I25" s="48">
        <v>60</v>
      </c>
      <c r="J25" s="48">
        <v>44</v>
      </c>
      <c r="K25" s="48">
        <v>70</v>
      </c>
      <c r="L25" t="s">
        <v>2269</v>
      </c>
      <c r="M25" s="51">
        <v>0</v>
      </c>
    </row>
    <row r="26" spans="1:13" ht="29.5" thickBot="1" x14ac:dyDescent="0.4">
      <c r="A26" s="49"/>
      <c r="B26" s="34"/>
      <c r="C26" s="40"/>
      <c r="D26" s="49"/>
      <c r="E26" s="36" t="s">
        <v>2733</v>
      </c>
      <c r="F26" s="49"/>
      <c r="G26" s="49"/>
      <c r="H26" s="49"/>
      <c r="I26" s="49"/>
      <c r="J26" s="49"/>
      <c r="K26" s="49"/>
      <c r="L26" t="s">
        <v>2269</v>
      </c>
      <c r="M26" s="51">
        <v>0</v>
      </c>
    </row>
    <row r="27" spans="1:13" ht="29.5" thickBot="1" x14ac:dyDescent="0.4">
      <c r="A27" s="48" t="s">
        <v>3617</v>
      </c>
      <c r="B27" s="47"/>
      <c r="C27" s="39" t="s">
        <v>514</v>
      </c>
      <c r="D27" s="48"/>
      <c r="E27" s="35" t="s">
        <v>2269</v>
      </c>
      <c r="F27" s="48">
        <v>150</v>
      </c>
      <c r="G27" s="48">
        <v>80</v>
      </c>
      <c r="H27" s="48">
        <v>44</v>
      </c>
      <c r="I27" s="48">
        <v>90</v>
      </c>
      <c r="J27" s="48">
        <v>54</v>
      </c>
      <c r="K27" s="48">
        <v>80</v>
      </c>
      <c r="L27" t="s">
        <v>2269</v>
      </c>
      <c r="M27" s="51">
        <v>0</v>
      </c>
    </row>
    <row r="28" spans="1:13" ht="29.5" thickBot="1" x14ac:dyDescent="0.4">
      <c r="A28" s="49"/>
      <c r="B28" s="34"/>
      <c r="C28" s="40"/>
      <c r="D28" s="49"/>
      <c r="E28" s="36" t="s">
        <v>2733</v>
      </c>
      <c r="F28" s="49"/>
      <c r="G28" s="49"/>
      <c r="H28" s="49"/>
      <c r="I28" s="49"/>
      <c r="J28" s="49"/>
      <c r="K28" s="49"/>
      <c r="L28" t="s">
        <v>2269</v>
      </c>
      <c r="M28" s="51">
        <v>0</v>
      </c>
    </row>
    <row r="29" spans="1:13" ht="15" thickBot="1" x14ac:dyDescent="0.4">
      <c r="A29" s="48" t="s">
        <v>3618</v>
      </c>
      <c r="B29" s="47"/>
      <c r="C29" s="39" t="s">
        <v>523</v>
      </c>
      <c r="D29" s="48"/>
      <c r="E29" s="35" t="s">
        <v>2680</v>
      </c>
      <c r="F29" s="48">
        <v>63</v>
      </c>
      <c r="G29" s="48">
        <v>63</v>
      </c>
      <c r="H29" s="48">
        <v>47</v>
      </c>
      <c r="I29" s="48">
        <v>41</v>
      </c>
      <c r="J29" s="48">
        <v>41</v>
      </c>
      <c r="K29" s="48">
        <v>74</v>
      </c>
      <c r="L29" t="s">
        <v>2269</v>
      </c>
      <c r="M29" s="51">
        <v>0</v>
      </c>
    </row>
    <row r="30" spans="1:13" ht="29.5" thickBot="1" x14ac:dyDescent="0.4">
      <c r="A30" s="49"/>
      <c r="B30" s="34"/>
      <c r="C30" s="40"/>
      <c r="D30" s="49"/>
      <c r="E30" s="36" t="s">
        <v>2269</v>
      </c>
      <c r="F30" s="49"/>
      <c r="G30" s="49"/>
      <c r="H30" s="49"/>
      <c r="I30" s="49"/>
      <c r="J30" s="49"/>
      <c r="K30" s="49"/>
      <c r="L30" t="s">
        <v>2269</v>
      </c>
      <c r="M30" s="51">
        <v>0</v>
      </c>
    </row>
    <row r="31" spans="1:13" ht="15" thickBot="1" x14ac:dyDescent="0.4">
      <c r="A31" s="48" t="s">
        <v>3619</v>
      </c>
      <c r="B31" s="47"/>
      <c r="C31" s="39" t="s">
        <v>524</v>
      </c>
      <c r="D31" s="48"/>
      <c r="E31" s="35" t="s">
        <v>2680</v>
      </c>
      <c r="F31" s="48">
        <v>103</v>
      </c>
      <c r="G31" s="48">
        <v>93</v>
      </c>
      <c r="H31" s="48">
        <v>67</v>
      </c>
      <c r="I31" s="48">
        <v>71</v>
      </c>
      <c r="J31" s="48">
        <v>61</v>
      </c>
      <c r="K31" s="48">
        <v>84</v>
      </c>
      <c r="L31" t="s">
        <v>2269</v>
      </c>
      <c r="M31" s="51">
        <v>0</v>
      </c>
    </row>
    <row r="32" spans="1:13" ht="29.5" thickBot="1" x14ac:dyDescent="0.4">
      <c r="A32" s="49"/>
      <c r="B32" s="34"/>
      <c r="C32" s="40"/>
      <c r="D32" s="49"/>
      <c r="E32" s="36" t="s">
        <v>2269</v>
      </c>
      <c r="F32" s="49"/>
      <c r="G32" s="49"/>
      <c r="H32" s="49"/>
      <c r="I32" s="49"/>
      <c r="J32" s="49"/>
      <c r="K32" s="49"/>
      <c r="L32" t="s">
        <v>2269</v>
      </c>
      <c r="M32" s="51">
        <v>0</v>
      </c>
    </row>
    <row r="33" spans="1:13" ht="29.5" thickBot="1" x14ac:dyDescent="0.4">
      <c r="A33" s="46" t="s">
        <v>3620</v>
      </c>
      <c r="B33" s="47"/>
      <c r="C33" s="32" t="s">
        <v>148</v>
      </c>
      <c r="D33" s="46"/>
      <c r="E33" s="32" t="s">
        <v>2269</v>
      </c>
      <c r="F33" s="46">
        <v>40</v>
      </c>
      <c r="G33" s="46">
        <v>30</v>
      </c>
      <c r="H33" s="46">
        <v>50</v>
      </c>
      <c r="I33" s="46">
        <v>55</v>
      </c>
      <c r="J33" s="46">
        <v>55</v>
      </c>
      <c r="K33" s="46">
        <v>100</v>
      </c>
      <c r="L33" t="s">
        <v>2269</v>
      </c>
      <c r="M33" s="54">
        <v>1</v>
      </c>
    </row>
    <row r="34" spans="1:13" ht="29.5" thickBot="1" x14ac:dyDescent="0.4">
      <c r="A34" s="46" t="s">
        <v>3621</v>
      </c>
      <c r="B34" s="47"/>
      <c r="C34" s="32" t="s">
        <v>149</v>
      </c>
      <c r="D34" s="46"/>
      <c r="E34" s="32" t="s">
        <v>2269</v>
      </c>
      <c r="F34" s="46">
        <v>60</v>
      </c>
      <c r="G34" s="46">
        <v>50</v>
      </c>
      <c r="H34" s="46">
        <v>70</v>
      </c>
      <c r="I34" s="46">
        <v>80</v>
      </c>
      <c r="J34" s="46">
        <v>80</v>
      </c>
      <c r="K34" s="46">
        <v>150</v>
      </c>
      <c r="L34" t="s">
        <v>2269</v>
      </c>
      <c r="M34" s="54">
        <v>1</v>
      </c>
    </row>
    <row r="35" spans="1:13" ht="29.5" thickBot="1" x14ac:dyDescent="0.4">
      <c r="A35" s="46" t="s">
        <v>3622</v>
      </c>
      <c r="B35" s="47"/>
      <c r="C35" s="32" t="s">
        <v>666</v>
      </c>
      <c r="D35" s="46"/>
      <c r="E35" s="32" t="s">
        <v>2269</v>
      </c>
      <c r="F35" s="46">
        <v>50</v>
      </c>
      <c r="G35" s="46">
        <v>50</v>
      </c>
      <c r="H35" s="46">
        <v>62</v>
      </c>
      <c r="I35" s="46">
        <v>40</v>
      </c>
      <c r="J35" s="46">
        <v>62</v>
      </c>
      <c r="K35" s="46">
        <v>65</v>
      </c>
      <c r="L35" t="s">
        <v>2269</v>
      </c>
      <c r="M35" s="54">
        <v>1</v>
      </c>
    </row>
    <row r="36" spans="1:13" ht="29.5" thickBot="1" x14ac:dyDescent="0.4">
      <c r="A36" s="46" t="s">
        <v>3623</v>
      </c>
      <c r="B36" s="47"/>
      <c r="C36" s="32" t="s">
        <v>667</v>
      </c>
      <c r="D36" s="46"/>
      <c r="E36" s="32" t="s">
        <v>2269</v>
      </c>
      <c r="F36" s="46">
        <v>80</v>
      </c>
      <c r="G36" s="46">
        <v>95</v>
      </c>
      <c r="H36" s="46">
        <v>82</v>
      </c>
      <c r="I36" s="46">
        <v>60</v>
      </c>
      <c r="J36" s="46">
        <v>82</v>
      </c>
      <c r="K36" s="46">
        <v>75</v>
      </c>
      <c r="L36" t="s">
        <v>2269</v>
      </c>
      <c r="M36" s="55">
        <v>1</v>
      </c>
    </row>
    <row r="37" spans="1:13" ht="15" thickBot="1" x14ac:dyDescent="0.4">
      <c r="A37" s="48" t="s">
        <v>3623</v>
      </c>
      <c r="B37" s="47"/>
      <c r="C37" s="39" t="s">
        <v>667</v>
      </c>
      <c r="D37" s="48"/>
      <c r="E37" s="35" t="s">
        <v>2680</v>
      </c>
      <c r="F37" s="48">
        <v>80</v>
      </c>
      <c r="G37" s="48">
        <v>95</v>
      </c>
      <c r="H37" s="48">
        <v>82</v>
      </c>
      <c r="I37" s="48">
        <v>60</v>
      </c>
      <c r="J37" s="48">
        <v>82</v>
      </c>
      <c r="K37" s="48">
        <v>75</v>
      </c>
      <c r="L37" t="s">
        <v>2269</v>
      </c>
      <c r="M37" s="55">
        <v>1</v>
      </c>
    </row>
    <row r="38" spans="1:13" ht="29" x14ac:dyDescent="0.35">
      <c r="A38" s="50"/>
      <c r="B38" s="37"/>
      <c r="C38" s="41"/>
      <c r="D38" s="50"/>
      <c r="E38" s="38" t="s">
        <v>2752</v>
      </c>
      <c r="F38" s="50"/>
      <c r="G38" s="50"/>
      <c r="H38" s="50"/>
      <c r="I38" s="50"/>
      <c r="J38" s="50"/>
      <c r="K38" s="50"/>
      <c r="L38" t="s">
        <v>2269</v>
      </c>
      <c r="M38" s="55">
        <v>1</v>
      </c>
    </row>
    <row r="39" spans="1:13" ht="29.5" thickBot="1" x14ac:dyDescent="0.4">
      <c r="A39" s="49"/>
      <c r="B39" s="34"/>
      <c r="C39" s="40"/>
      <c r="D39" s="49"/>
      <c r="E39" s="36" t="s">
        <v>2269</v>
      </c>
      <c r="F39" s="49"/>
      <c r="G39" s="49"/>
      <c r="H39" s="49"/>
      <c r="I39" s="49"/>
      <c r="J39" s="49"/>
      <c r="K39" s="49"/>
      <c r="L39" t="s">
        <v>2269</v>
      </c>
      <c r="M39" s="55">
        <v>1</v>
      </c>
    </row>
    <row r="40" spans="1:13" ht="29.5" thickBot="1" x14ac:dyDescent="0.4">
      <c r="A40" s="46" t="s">
        <v>3624</v>
      </c>
      <c r="B40" s="47"/>
      <c r="C40" s="32" t="s">
        <v>473</v>
      </c>
      <c r="D40" s="46"/>
      <c r="E40" s="32" t="s">
        <v>2271</v>
      </c>
      <c r="F40" s="46">
        <v>105</v>
      </c>
      <c r="G40" s="46">
        <v>150</v>
      </c>
      <c r="H40" s="46">
        <v>90</v>
      </c>
      <c r="I40" s="46">
        <v>150</v>
      </c>
      <c r="J40" s="46">
        <v>90</v>
      </c>
      <c r="K40" s="46">
        <v>95</v>
      </c>
      <c r="L40" t="s">
        <v>2271</v>
      </c>
      <c r="M40" s="51">
        <v>0</v>
      </c>
    </row>
    <row r="41" spans="1:13" ht="29.5" thickBot="1" x14ac:dyDescent="0.4">
      <c r="A41" s="46" t="s">
        <v>3625</v>
      </c>
      <c r="B41" s="47"/>
      <c r="C41" s="32" t="s">
        <v>125</v>
      </c>
      <c r="D41" s="46"/>
      <c r="E41" s="32" t="s">
        <v>2273</v>
      </c>
      <c r="F41" s="46">
        <v>25</v>
      </c>
      <c r="G41" s="46">
        <v>35</v>
      </c>
      <c r="H41" s="46">
        <v>70</v>
      </c>
      <c r="I41" s="46">
        <v>95</v>
      </c>
      <c r="J41" s="46">
        <v>55</v>
      </c>
      <c r="K41" s="46">
        <v>45</v>
      </c>
      <c r="L41" t="s">
        <v>2273</v>
      </c>
      <c r="M41" s="55">
        <v>1</v>
      </c>
    </row>
    <row r="42" spans="1:13" ht="29.5" thickBot="1" x14ac:dyDescent="0.4">
      <c r="A42" s="46" t="s">
        <v>3626</v>
      </c>
      <c r="B42" s="47"/>
      <c r="C42" s="32" t="s">
        <v>126</v>
      </c>
      <c r="D42" s="46"/>
      <c r="E42" s="32" t="s">
        <v>2273</v>
      </c>
      <c r="F42" s="46">
        <v>50</v>
      </c>
      <c r="G42" s="46">
        <v>60</v>
      </c>
      <c r="H42" s="46">
        <v>95</v>
      </c>
      <c r="I42" s="46">
        <v>120</v>
      </c>
      <c r="J42" s="46">
        <v>70</v>
      </c>
      <c r="K42" s="46">
        <v>70</v>
      </c>
      <c r="L42" t="s">
        <v>2273</v>
      </c>
      <c r="M42" s="55">
        <v>1</v>
      </c>
    </row>
    <row r="43" spans="1:13" ht="15" thickBot="1" x14ac:dyDescent="0.4">
      <c r="A43" s="46" t="s">
        <v>3627</v>
      </c>
      <c r="B43" s="47"/>
      <c r="C43" s="32" t="s">
        <v>172</v>
      </c>
      <c r="D43" s="46"/>
      <c r="E43" s="32" t="s">
        <v>2273</v>
      </c>
      <c r="F43" s="46">
        <v>30</v>
      </c>
      <c r="G43" s="46">
        <v>45</v>
      </c>
      <c r="H43" s="46">
        <v>55</v>
      </c>
      <c r="I43" s="46">
        <v>70</v>
      </c>
      <c r="J43" s="46">
        <v>55</v>
      </c>
      <c r="K43" s="46">
        <v>85</v>
      </c>
      <c r="L43" t="s">
        <v>2273</v>
      </c>
      <c r="M43" s="55">
        <v>1</v>
      </c>
    </row>
    <row r="44" spans="1:13" ht="15" thickBot="1" x14ac:dyDescent="0.4">
      <c r="A44" s="46" t="s">
        <v>3628</v>
      </c>
      <c r="B44" s="47"/>
      <c r="C44" s="32" t="s">
        <v>173</v>
      </c>
      <c r="D44" s="46"/>
      <c r="E44" s="32" t="s">
        <v>2273</v>
      </c>
      <c r="F44" s="46">
        <v>60</v>
      </c>
      <c r="G44" s="46">
        <v>75</v>
      </c>
      <c r="H44" s="46">
        <v>85</v>
      </c>
      <c r="I44" s="46">
        <v>100</v>
      </c>
      <c r="J44" s="46">
        <v>85</v>
      </c>
      <c r="K44" s="46">
        <v>115</v>
      </c>
      <c r="L44" t="s">
        <v>2273</v>
      </c>
      <c r="M44" s="55">
        <v>1</v>
      </c>
    </row>
    <row r="45" spans="1:13" ht="15" thickBot="1" x14ac:dyDescent="0.4">
      <c r="A45" s="46" t="s">
        <v>3629</v>
      </c>
      <c r="B45" s="47"/>
      <c r="C45" s="32" t="s">
        <v>193</v>
      </c>
      <c r="D45" s="46"/>
      <c r="E45" s="32" t="s">
        <v>2273</v>
      </c>
      <c r="F45" s="46">
        <v>65</v>
      </c>
      <c r="G45" s="46">
        <v>60</v>
      </c>
      <c r="H45" s="46">
        <v>70</v>
      </c>
      <c r="I45" s="46">
        <v>85</v>
      </c>
      <c r="J45" s="46">
        <v>75</v>
      </c>
      <c r="K45" s="46">
        <v>40</v>
      </c>
      <c r="L45" t="s">
        <v>2273</v>
      </c>
      <c r="M45" s="55">
        <v>1</v>
      </c>
    </row>
    <row r="46" spans="1:13" ht="15" thickBot="1" x14ac:dyDescent="0.4">
      <c r="A46" s="46" t="s">
        <v>3630</v>
      </c>
      <c r="B46" s="47"/>
      <c r="C46" s="32" t="s">
        <v>298</v>
      </c>
      <c r="D46" s="46"/>
      <c r="E46" s="32" t="s">
        <v>2273</v>
      </c>
      <c r="F46" s="46">
        <v>85</v>
      </c>
      <c r="G46" s="46">
        <v>80</v>
      </c>
      <c r="H46" s="46">
        <v>90</v>
      </c>
      <c r="I46" s="46">
        <v>105</v>
      </c>
      <c r="J46" s="46">
        <v>95</v>
      </c>
      <c r="K46" s="46">
        <v>60</v>
      </c>
      <c r="L46" t="s">
        <v>2273</v>
      </c>
      <c r="M46" s="55">
        <v>1</v>
      </c>
    </row>
    <row r="47" spans="1:13" ht="29.5" thickBot="1" x14ac:dyDescent="0.4">
      <c r="A47" s="46" t="s">
        <v>3631</v>
      </c>
      <c r="B47" s="47"/>
      <c r="C47" s="32" t="s">
        <v>554</v>
      </c>
      <c r="D47" s="46"/>
      <c r="E47" s="32" t="s">
        <v>2273</v>
      </c>
      <c r="F47" s="46">
        <v>70</v>
      </c>
      <c r="G47" s="46">
        <v>70</v>
      </c>
      <c r="H47" s="46">
        <v>115</v>
      </c>
      <c r="I47" s="46">
        <v>130</v>
      </c>
      <c r="J47" s="46">
        <v>90</v>
      </c>
      <c r="K47" s="46">
        <v>60</v>
      </c>
      <c r="L47" t="s">
        <v>2273</v>
      </c>
      <c r="M47" s="55">
        <v>1</v>
      </c>
    </row>
    <row r="48" spans="1:13" ht="29.5" thickBot="1" x14ac:dyDescent="0.4">
      <c r="A48" s="46" t="s">
        <v>3592</v>
      </c>
      <c r="B48" s="47"/>
      <c r="C48" s="32" t="s">
        <v>566</v>
      </c>
      <c r="D48" s="46"/>
      <c r="E48" s="32" t="s">
        <v>2273</v>
      </c>
      <c r="F48" s="46">
        <v>85</v>
      </c>
      <c r="G48" s="46">
        <v>80</v>
      </c>
      <c r="H48" s="46">
        <v>70</v>
      </c>
      <c r="I48" s="46">
        <v>135</v>
      </c>
      <c r="J48" s="46">
        <v>75</v>
      </c>
      <c r="K48" s="46">
        <v>90</v>
      </c>
      <c r="L48" t="s">
        <v>2273</v>
      </c>
      <c r="M48" s="55">
        <v>1</v>
      </c>
    </row>
    <row r="49" spans="1:13" ht="15" thickBot="1" x14ac:dyDescent="0.4">
      <c r="A49" s="46" t="s">
        <v>3632</v>
      </c>
      <c r="B49" s="47"/>
      <c r="C49" s="32" t="s">
        <v>600</v>
      </c>
      <c r="D49" s="46"/>
      <c r="E49" s="32" t="s">
        <v>2273</v>
      </c>
      <c r="F49" s="46">
        <v>45</v>
      </c>
      <c r="G49" s="46">
        <v>55</v>
      </c>
      <c r="H49" s="46">
        <v>39</v>
      </c>
      <c r="I49" s="46">
        <v>35</v>
      </c>
      <c r="J49" s="46">
        <v>39</v>
      </c>
      <c r="K49" s="46">
        <v>42</v>
      </c>
      <c r="L49" t="s">
        <v>2273</v>
      </c>
      <c r="M49" s="55">
        <v>1</v>
      </c>
    </row>
    <row r="50" spans="1:13" ht="15" thickBot="1" x14ac:dyDescent="0.4">
      <c r="A50" s="46" t="s">
        <v>3633</v>
      </c>
      <c r="B50" s="47"/>
      <c r="C50" s="32" t="s">
        <v>601</v>
      </c>
      <c r="D50" s="46"/>
      <c r="E50" s="32" t="s">
        <v>2273</v>
      </c>
      <c r="F50" s="46">
        <v>60</v>
      </c>
      <c r="G50" s="46">
        <v>85</v>
      </c>
      <c r="H50" s="46">
        <v>69</v>
      </c>
      <c r="I50" s="46">
        <v>60</v>
      </c>
      <c r="J50" s="46">
        <v>69</v>
      </c>
      <c r="K50" s="46">
        <v>77</v>
      </c>
      <c r="L50" t="s">
        <v>2273</v>
      </c>
      <c r="M50" s="55">
        <v>1</v>
      </c>
    </row>
    <row r="51" spans="1:13" ht="15" thickBot="1" x14ac:dyDescent="0.4">
      <c r="A51" s="46" t="s">
        <v>3634</v>
      </c>
      <c r="B51" s="47"/>
      <c r="C51" s="32" t="s">
        <v>703</v>
      </c>
      <c r="D51" s="46"/>
      <c r="E51" s="32" t="s">
        <v>2273</v>
      </c>
      <c r="F51" s="46">
        <v>55</v>
      </c>
      <c r="G51" s="46">
        <v>55</v>
      </c>
      <c r="H51" s="46">
        <v>55</v>
      </c>
      <c r="I51" s="46">
        <v>85</v>
      </c>
      <c r="J51" s="46">
        <v>55</v>
      </c>
      <c r="K51" s="46">
        <v>30</v>
      </c>
      <c r="L51" t="s">
        <v>2273</v>
      </c>
      <c r="M51" s="55">
        <v>1</v>
      </c>
    </row>
    <row r="52" spans="1:13" ht="29.5" thickBot="1" x14ac:dyDescent="0.4">
      <c r="A52" s="46" t="s">
        <v>3635</v>
      </c>
      <c r="B52" s="47"/>
      <c r="C52" s="32" t="s">
        <v>704</v>
      </c>
      <c r="D52" s="46"/>
      <c r="E52" s="32" t="s">
        <v>2273</v>
      </c>
      <c r="F52" s="46">
        <v>75</v>
      </c>
      <c r="G52" s="46">
        <v>75</v>
      </c>
      <c r="H52" s="46">
        <v>75</v>
      </c>
      <c r="I52" s="46">
        <v>125</v>
      </c>
      <c r="J52" s="46">
        <v>95</v>
      </c>
      <c r="K52" s="46">
        <v>40</v>
      </c>
      <c r="L52" t="s">
        <v>2273</v>
      </c>
      <c r="M52" s="55">
        <v>1</v>
      </c>
    </row>
    <row r="53" spans="1:13" ht="29.5" thickBot="1" x14ac:dyDescent="0.4">
      <c r="A53" s="48" t="s">
        <v>3636</v>
      </c>
      <c r="B53" s="47"/>
      <c r="C53" s="39" t="s">
        <v>93</v>
      </c>
      <c r="D53" s="48"/>
      <c r="E53" s="35" t="s">
        <v>2739</v>
      </c>
      <c r="F53" s="48">
        <v>40</v>
      </c>
      <c r="G53" s="48">
        <v>80</v>
      </c>
      <c r="H53" s="48">
        <v>35</v>
      </c>
      <c r="I53" s="48">
        <v>35</v>
      </c>
      <c r="J53" s="48">
        <v>45</v>
      </c>
      <c r="K53" s="48">
        <v>70</v>
      </c>
      <c r="L53" t="s">
        <v>2275</v>
      </c>
      <c r="M53" s="51">
        <v>0</v>
      </c>
    </row>
    <row r="54" spans="1:13" ht="29.5" thickBot="1" x14ac:dyDescent="0.4">
      <c r="A54" s="49"/>
      <c r="B54" s="34"/>
      <c r="C54" s="40"/>
      <c r="D54" s="49"/>
      <c r="E54" s="36" t="s">
        <v>2275</v>
      </c>
      <c r="F54" s="49"/>
      <c r="G54" s="49"/>
      <c r="H54" s="49"/>
      <c r="I54" s="49"/>
      <c r="J54" s="49"/>
      <c r="K54" s="49"/>
      <c r="L54" t="s">
        <v>2275</v>
      </c>
      <c r="M54" s="51">
        <v>0</v>
      </c>
    </row>
    <row r="55" spans="1:13" ht="29.5" thickBot="1" x14ac:dyDescent="0.4">
      <c r="A55" s="48" t="s">
        <v>3637</v>
      </c>
      <c r="B55" s="47"/>
      <c r="C55" s="39" t="s">
        <v>94</v>
      </c>
      <c r="D55" s="48"/>
      <c r="E55" s="35" t="s">
        <v>2739</v>
      </c>
      <c r="F55" s="48">
        <v>65</v>
      </c>
      <c r="G55" s="48">
        <v>105</v>
      </c>
      <c r="H55" s="48">
        <v>60</v>
      </c>
      <c r="I55" s="48">
        <v>60</v>
      </c>
      <c r="J55" s="48">
        <v>70</v>
      </c>
      <c r="K55" s="48">
        <v>95</v>
      </c>
      <c r="L55" t="s">
        <v>2275</v>
      </c>
      <c r="M55" s="51">
        <v>0</v>
      </c>
    </row>
    <row r="56" spans="1:13" ht="29.5" thickBot="1" x14ac:dyDescent="0.4">
      <c r="A56" s="49"/>
      <c r="B56" s="34"/>
      <c r="C56" s="40"/>
      <c r="D56" s="49"/>
      <c r="E56" s="36" t="s">
        <v>2275</v>
      </c>
      <c r="F56" s="49"/>
      <c r="G56" s="49"/>
      <c r="H56" s="49"/>
      <c r="I56" s="49"/>
      <c r="J56" s="49"/>
      <c r="K56" s="49"/>
      <c r="L56" t="s">
        <v>2275</v>
      </c>
      <c r="M56" s="51">
        <v>0</v>
      </c>
    </row>
    <row r="57" spans="1:13" ht="29.5" thickBot="1" x14ac:dyDescent="0.4">
      <c r="A57" s="48" t="s">
        <v>3638</v>
      </c>
      <c r="B57" s="47"/>
      <c r="C57" s="39" t="s">
        <v>182</v>
      </c>
      <c r="D57" s="48"/>
      <c r="E57" s="35" t="s">
        <v>2451</v>
      </c>
      <c r="F57" s="48">
        <v>75</v>
      </c>
      <c r="G57" s="48">
        <v>100</v>
      </c>
      <c r="H57" s="48">
        <v>95</v>
      </c>
      <c r="I57" s="48">
        <v>40</v>
      </c>
      <c r="J57" s="48">
        <v>70</v>
      </c>
      <c r="K57" s="48">
        <v>110</v>
      </c>
      <c r="L57" t="s">
        <v>2275</v>
      </c>
      <c r="M57" s="51">
        <v>0</v>
      </c>
    </row>
    <row r="58" spans="1:13" ht="29.5" thickBot="1" x14ac:dyDescent="0.4">
      <c r="A58" s="49"/>
      <c r="B58" s="34"/>
      <c r="C58" s="40"/>
      <c r="D58" s="49"/>
      <c r="E58" s="36" t="s">
        <v>2275</v>
      </c>
      <c r="F58" s="49"/>
      <c r="G58" s="49"/>
      <c r="H58" s="49"/>
      <c r="I58" s="49"/>
      <c r="J58" s="49"/>
      <c r="K58" s="49"/>
      <c r="L58" t="s">
        <v>2275</v>
      </c>
      <c r="M58" s="51">
        <v>0</v>
      </c>
    </row>
    <row r="59" spans="1:13" ht="29.5" thickBot="1" x14ac:dyDescent="0.4">
      <c r="A59" s="46" t="s">
        <v>3639</v>
      </c>
      <c r="B59" s="47"/>
      <c r="C59" s="32" t="s">
        <v>401</v>
      </c>
      <c r="D59" s="46"/>
      <c r="E59" s="32" t="s">
        <v>2275</v>
      </c>
      <c r="F59" s="46">
        <v>70</v>
      </c>
      <c r="G59" s="46">
        <v>100</v>
      </c>
      <c r="H59" s="46">
        <v>70</v>
      </c>
      <c r="I59" s="46">
        <v>105</v>
      </c>
      <c r="J59" s="46">
        <v>75</v>
      </c>
      <c r="K59" s="46">
        <v>40</v>
      </c>
      <c r="L59" t="s">
        <v>2275</v>
      </c>
      <c r="M59" s="51">
        <v>1</v>
      </c>
    </row>
    <row r="60" spans="1:13" ht="29.5" thickBot="1" x14ac:dyDescent="0.4">
      <c r="A60" s="46" t="s">
        <v>3640</v>
      </c>
      <c r="B60" s="47"/>
      <c r="C60" s="32" t="s">
        <v>647</v>
      </c>
      <c r="D60" s="46"/>
      <c r="E60" s="32" t="s">
        <v>2275</v>
      </c>
      <c r="F60" s="46">
        <v>50</v>
      </c>
      <c r="G60" s="46">
        <v>72</v>
      </c>
      <c r="H60" s="46">
        <v>35</v>
      </c>
      <c r="I60" s="46">
        <v>35</v>
      </c>
      <c r="J60" s="46">
        <v>35</v>
      </c>
      <c r="K60" s="46">
        <v>65</v>
      </c>
      <c r="L60" t="s">
        <v>2275</v>
      </c>
      <c r="M60" s="51">
        <v>1</v>
      </c>
    </row>
    <row r="61" spans="1:13" ht="29.5" thickBot="1" x14ac:dyDescent="0.4">
      <c r="A61" s="46" t="s">
        <v>3641</v>
      </c>
      <c r="B61" s="47"/>
      <c r="C61" s="32" t="s">
        <v>648</v>
      </c>
      <c r="D61" s="46"/>
      <c r="E61" s="32" t="s">
        <v>2275</v>
      </c>
      <c r="F61" s="46">
        <v>60</v>
      </c>
      <c r="G61" s="46">
        <v>82</v>
      </c>
      <c r="H61" s="46">
        <v>45</v>
      </c>
      <c r="I61" s="46">
        <v>45</v>
      </c>
      <c r="J61" s="46">
        <v>45</v>
      </c>
      <c r="K61" s="46">
        <v>74</v>
      </c>
      <c r="L61" t="s">
        <v>2275</v>
      </c>
      <c r="M61" s="54">
        <v>1</v>
      </c>
    </row>
    <row r="62" spans="1:13" ht="29.5" thickBot="1" x14ac:dyDescent="0.4">
      <c r="A62" s="46" t="s">
        <v>3642</v>
      </c>
      <c r="B62" s="47"/>
      <c r="C62" s="32" t="s">
        <v>649</v>
      </c>
      <c r="D62" s="46"/>
      <c r="E62" s="32" t="s">
        <v>2275</v>
      </c>
      <c r="F62" s="46">
        <v>95</v>
      </c>
      <c r="G62" s="46">
        <v>117</v>
      </c>
      <c r="H62" s="46">
        <v>80</v>
      </c>
      <c r="I62" s="46">
        <v>65</v>
      </c>
      <c r="J62" s="46">
        <v>70</v>
      </c>
      <c r="K62" s="46">
        <v>92</v>
      </c>
      <c r="L62" t="s">
        <v>2275</v>
      </c>
      <c r="M62" s="54">
        <v>1</v>
      </c>
    </row>
    <row r="63" spans="1:13" ht="29.5" thickBot="1" x14ac:dyDescent="0.4">
      <c r="A63" s="46" t="s">
        <v>3643</v>
      </c>
      <c r="B63" s="47"/>
      <c r="C63" s="32" t="s">
        <v>832</v>
      </c>
      <c r="D63" s="46"/>
      <c r="E63" s="32" t="s">
        <v>2275</v>
      </c>
      <c r="F63" s="46">
        <v>47</v>
      </c>
      <c r="G63" s="46">
        <v>82</v>
      </c>
      <c r="H63" s="46">
        <v>57</v>
      </c>
      <c r="I63" s="46">
        <v>42</v>
      </c>
      <c r="J63" s="46">
        <v>47</v>
      </c>
      <c r="K63" s="46">
        <v>63</v>
      </c>
      <c r="L63" t="s">
        <v>2275</v>
      </c>
      <c r="M63" s="54">
        <v>1</v>
      </c>
    </row>
    <row r="64" spans="1:13" ht="29.5" thickBot="1" x14ac:dyDescent="0.4">
      <c r="A64" s="46" t="s">
        <v>3644</v>
      </c>
      <c r="B64" s="47"/>
      <c r="C64" s="32" t="s">
        <v>833</v>
      </c>
      <c r="D64" s="46"/>
      <c r="E64" s="32" t="s">
        <v>2275</v>
      </c>
      <c r="F64" s="46">
        <v>97</v>
      </c>
      <c r="G64" s="46">
        <v>132</v>
      </c>
      <c r="H64" s="46">
        <v>77</v>
      </c>
      <c r="I64" s="46">
        <v>62</v>
      </c>
      <c r="J64" s="46">
        <v>67</v>
      </c>
      <c r="K64" s="46">
        <v>43</v>
      </c>
      <c r="L64" t="s">
        <v>2275</v>
      </c>
      <c r="M64" s="51">
        <v>1</v>
      </c>
    </row>
    <row r="65" spans="1:13" ht="15" thickBot="1" x14ac:dyDescent="0.4">
      <c r="A65" s="48" t="s">
        <v>3645</v>
      </c>
      <c r="B65" s="47"/>
      <c r="C65" s="39" t="s">
        <v>419</v>
      </c>
      <c r="D65" s="48"/>
      <c r="E65" s="35" t="s">
        <v>2531</v>
      </c>
      <c r="F65" s="48">
        <v>50</v>
      </c>
      <c r="G65" s="48">
        <v>48</v>
      </c>
      <c r="H65" s="48">
        <v>43</v>
      </c>
      <c r="I65" s="48">
        <v>46</v>
      </c>
      <c r="J65" s="48">
        <v>41</v>
      </c>
      <c r="K65" s="48">
        <v>60</v>
      </c>
      <c r="L65" t="s">
        <v>2277</v>
      </c>
      <c r="M65" s="51">
        <v>0</v>
      </c>
    </row>
    <row r="66" spans="1:13" ht="29.5" thickBot="1" x14ac:dyDescent="0.4">
      <c r="A66" s="49"/>
      <c r="B66" s="34"/>
      <c r="C66" s="40"/>
      <c r="D66" s="49"/>
      <c r="E66" s="36" t="s">
        <v>2277</v>
      </c>
      <c r="F66" s="49"/>
      <c r="G66" s="49"/>
      <c r="H66" s="49"/>
      <c r="I66" s="49"/>
      <c r="J66" s="49"/>
      <c r="K66" s="49"/>
      <c r="L66" t="s">
        <v>2277</v>
      </c>
      <c r="M66" s="51">
        <v>0</v>
      </c>
    </row>
    <row r="67" spans="1:13" ht="15" thickBot="1" x14ac:dyDescent="0.4">
      <c r="A67" s="48" t="s">
        <v>3647</v>
      </c>
      <c r="B67" s="47"/>
      <c r="C67" s="39" t="s">
        <v>420</v>
      </c>
      <c r="D67" s="48"/>
      <c r="E67" s="35" t="s">
        <v>2531</v>
      </c>
      <c r="F67" s="48">
        <v>110</v>
      </c>
      <c r="G67" s="48">
        <v>78</v>
      </c>
      <c r="H67" s="48">
        <v>73</v>
      </c>
      <c r="I67" s="48">
        <v>76</v>
      </c>
      <c r="J67" s="48">
        <v>71</v>
      </c>
      <c r="K67" s="48">
        <v>60</v>
      </c>
      <c r="L67" t="s">
        <v>2277</v>
      </c>
      <c r="M67" s="51">
        <v>0</v>
      </c>
    </row>
    <row r="68" spans="1:13" ht="29.5" thickBot="1" x14ac:dyDescent="0.4">
      <c r="A68" s="49"/>
      <c r="B68" s="34"/>
      <c r="C68" s="40"/>
      <c r="D68" s="49"/>
      <c r="E68" s="36" t="s">
        <v>2277</v>
      </c>
      <c r="F68" s="49"/>
      <c r="G68" s="49"/>
      <c r="H68" s="49"/>
      <c r="I68" s="49"/>
      <c r="J68" s="49"/>
      <c r="K68" s="49"/>
      <c r="L68" t="s">
        <v>2277</v>
      </c>
      <c r="M68" s="51">
        <v>0</v>
      </c>
    </row>
    <row r="69" spans="1:13" ht="29.5" thickBot="1" x14ac:dyDescent="0.4">
      <c r="A69" s="46" t="s">
        <v>3648</v>
      </c>
      <c r="B69" s="47"/>
      <c r="C69" s="32" t="s">
        <v>3646</v>
      </c>
      <c r="D69" s="46"/>
      <c r="E69" s="32" t="s">
        <v>2277</v>
      </c>
      <c r="F69" s="46">
        <v>60</v>
      </c>
      <c r="G69" s="46">
        <v>59</v>
      </c>
      <c r="H69" s="46">
        <v>85</v>
      </c>
      <c r="I69" s="46">
        <v>79</v>
      </c>
      <c r="J69" s="46">
        <v>105</v>
      </c>
      <c r="K69" s="46">
        <v>36</v>
      </c>
      <c r="L69" t="s">
        <v>2277</v>
      </c>
      <c r="M69" s="51">
        <v>0</v>
      </c>
    </row>
    <row r="70" spans="1:13" ht="29.5" thickBot="1" x14ac:dyDescent="0.4">
      <c r="A70" s="48" t="s">
        <v>3648</v>
      </c>
      <c r="B70" s="47"/>
      <c r="C70" s="39" t="s">
        <v>3646</v>
      </c>
      <c r="D70" s="48"/>
      <c r="E70" s="35" t="s">
        <v>2277</v>
      </c>
      <c r="F70" s="48">
        <v>60</v>
      </c>
      <c r="G70" s="48">
        <v>79</v>
      </c>
      <c r="H70" s="48">
        <v>105</v>
      </c>
      <c r="I70" s="48">
        <v>59</v>
      </c>
      <c r="J70" s="48">
        <v>85</v>
      </c>
      <c r="K70" s="48">
        <v>36</v>
      </c>
      <c r="L70" t="s">
        <v>2277</v>
      </c>
      <c r="M70" s="51">
        <v>0</v>
      </c>
    </row>
    <row r="71" spans="1:13" ht="15" thickBot="1" x14ac:dyDescent="0.4">
      <c r="A71" s="49"/>
      <c r="B71" s="34"/>
      <c r="C71" s="40"/>
      <c r="D71" s="49"/>
      <c r="E71" s="36" t="s">
        <v>2533</v>
      </c>
      <c r="F71" s="49"/>
      <c r="G71" s="49"/>
      <c r="H71" s="49"/>
      <c r="I71" s="49"/>
      <c r="J71" s="49"/>
      <c r="K71" s="49"/>
      <c r="L71" t="s">
        <v>2277</v>
      </c>
      <c r="M71" s="51">
        <v>0</v>
      </c>
    </row>
    <row r="72" spans="1:13" ht="29.5" thickBot="1" x14ac:dyDescent="0.4">
      <c r="A72" s="48" t="s">
        <v>3648</v>
      </c>
      <c r="B72" s="47"/>
      <c r="C72" s="39" t="s">
        <v>3646</v>
      </c>
      <c r="D72" s="48"/>
      <c r="E72" s="35" t="s">
        <v>2277</v>
      </c>
      <c r="F72" s="48">
        <v>60</v>
      </c>
      <c r="G72" s="48">
        <v>69</v>
      </c>
      <c r="H72" s="48">
        <v>95</v>
      </c>
      <c r="I72" s="48">
        <v>69</v>
      </c>
      <c r="J72" s="48">
        <v>95</v>
      </c>
      <c r="K72" s="48">
        <v>36</v>
      </c>
      <c r="L72" t="s">
        <v>2277</v>
      </c>
      <c r="M72" s="51">
        <v>0</v>
      </c>
    </row>
    <row r="73" spans="1:13" ht="15" thickBot="1" x14ac:dyDescent="0.4">
      <c r="A73" s="49"/>
      <c r="B73" s="34"/>
      <c r="C73" s="40"/>
      <c r="D73" s="49"/>
      <c r="E73" s="36" t="s">
        <v>2533</v>
      </c>
      <c r="F73" s="49"/>
      <c r="G73" s="49"/>
      <c r="H73" s="49"/>
      <c r="I73" s="49"/>
      <c r="J73" s="49"/>
      <c r="K73" s="49"/>
      <c r="L73" t="s">
        <v>2277</v>
      </c>
      <c r="M73" s="51">
        <v>0</v>
      </c>
    </row>
    <row r="74" spans="1:13" ht="29.5" thickBot="1" x14ac:dyDescent="0.4">
      <c r="A74" s="48" t="s">
        <v>3649</v>
      </c>
      <c r="B74" s="47"/>
      <c r="C74" s="39" t="s">
        <v>544</v>
      </c>
      <c r="D74" s="48"/>
      <c r="E74" s="35" t="s">
        <v>2277</v>
      </c>
      <c r="F74" s="48">
        <v>48</v>
      </c>
      <c r="G74" s="48">
        <v>61</v>
      </c>
      <c r="H74" s="48">
        <v>40</v>
      </c>
      <c r="I74" s="48">
        <v>61</v>
      </c>
      <c r="J74" s="48">
        <v>40</v>
      </c>
      <c r="K74" s="48">
        <v>50</v>
      </c>
      <c r="L74" t="s">
        <v>2277</v>
      </c>
      <c r="M74" s="51">
        <v>0</v>
      </c>
    </row>
    <row r="75" spans="1:13" ht="15" thickBot="1" x14ac:dyDescent="0.4">
      <c r="A75" s="49"/>
      <c r="B75" s="34"/>
      <c r="C75" s="40"/>
      <c r="D75" s="49"/>
      <c r="E75" s="36" t="s">
        <v>2356</v>
      </c>
      <c r="F75" s="49"/>
      <c r="G75" s="49"/>
      <c r="H75" s="49"/>
      <c r="I75" s="49"/>
      <c r="J75" s="49"/>
      <c r="K75" s="49"/>
      <c r="L75" t="s">
        <v>2277</v>
      </c>
      <c r="M75" s="51">
        <v>0</v>
      </c>
    </row>
    <row r="76" spans="1:13" ht="29.5" thickBot="1" x14ac:dyDescent="0.4">
      <c r="A76" s="48" t="s">
        <v>3650</v>
      </c>
      <c r="B76" s="47"/>
      <c r="C76" s="39" t="s">
        <v>545</v>
      </c>
      <c r="D76" s="48"/>
      <c r="E76" s="35" t="s">
        <v>2277</v>
      </c>
      <c r="F76" s="48">
        <v>83</v>
      </c>
      <c r="G76" s="48">
        <v>106</v>
      </c>
      <c r="H76" s="48">
        <v>65</v>
      </c>
      <c r="I76" s="48">
        <v>86</v>
      </c>
      <c r="J76" s="48">
        <v>65</v>
      </c>
      <c r="K76" s="48">
        <v>85</v>
      </c>
      <c r="L76" t="s">
        <v>2277</v>
      </c>
      <c r="M76" s="51">
        <v>0</v>
      </c>
    </row>
    <row r="77" spans="1:13" ht="15" thickBot="1" x14ac:dyDescent="0.4">
      <c r="A77" s="49"/>
      <c r="B77" s="34"/>
      <c r="C77" s="40"/>
      <c r="D77" s="49"/>
      <c r="E77" s="36" t="s">
        <v>2356</v>
      </c>
      <c r="F77" s="49"/>
      <c r="G77" s="49"/>
      <c r="H77" s="49"/>
      <c r="I77" s="49"/>
      <c r="J77" s="49"/>
      <c r="K77" s="49"/>
      <c r="L77" t="s">
        <v>2277</v>
      </c>
      <c r="M77" s="51">
        <v>0</v>
      </c>
    </row>
    <row r="78" spans="1:13" ht="15" thickBot="1" x14ac:dyDescent="0.4">
      <c r="A78" s="48" t="s">
        <v>3651</v>
      </c>
      <c r="B78" s="47"/>
      <c r="C78" s="39" t="s">
        <v>947</v>
      </c>
      <c r="D78" s="48"/>
      <c r="E78" s="35" t="s">
        <v>2413</v>
      </c>
      <c r="F78" s="48">
        <v>42</v>
      </c>
      <c r="G78" s="48">
        <v>30</v>
      </c>
      <c r="H78" s="48">
        <v>45</v>
      </c>
      <c r="I78" s="48">
        <v>56</v>
      </c>
      <c r="J78" s="48">
        <v>53</v>
      </c>
      <c r="K78" s="48">
        <v>39</v>
      </c>
      <c r="L78" t="s">
        <v>2277</v>
      </c>
      <c r="M78" s="51">
        <v>0</v>
      </c>
    </row>
    <row r="79" spans="1:13" ht="29.5" thickBot="1" x14ac:dyDescent="0.4">
      <c r="A79" s="49"/>
      <c r="B79" s="34"/>
      <c r="C79" s="40"/>
      <c r="D79" s="49"/>
      <c r="E79" s="36" t="s">
        <v>2277</v>
      </c>
      <c r="F79" s="49"/>
      <c r="G79" s="49"/>
      <c r="H79" s="49"/>
      <c r="I79" s="49"/>
      <c r="J79" s="49"/>
      <c r="K79" s="49"/>
      <c r="L79" t="s">
        <v>2277</v>
      </c>
      <c r="M79" s="51">
        <v>0</v>
      </c>
    </row>
    <row r="80" spans="1:13" ht="15" thickBot="1" x14ac:dyDescent="0.4">
      <c r="A80" s="48" t="s">
        <v>3652</v>
      </c>
      <c r="B80" s="47"/>
      <c r="C80" s="39" t="s">
        <v>948</v>
      </c>
      <c r="D80" s="48"/>
      <c r="E80" s="35" t="s">
        <v>2413</v>
      </c>
      <c r="F80" s="48">
        <v>57</v>
      </c>
      <c r="G80" s="48">
        <v>40</v>
      </c>
      <c r="H80" s="48">
        <v>65</v>
      </c>
      <c r="I80" s="48">
        <v>86</v>
      </c>
      <c r="J80" s="48">
        <v>73</v>
      </c>
      <c r="K80" s="48">
        <v>49</v>
      </c>
      <c r="L80" t="s">
        <v>2277</v>
      </c>
      <c r="M80" s="51">
        <v>0</v>
      </c>
    </row>
    <row r="81" spans="1:13" ht="29.5" thickBot="1" x14ac:dyDescent="0.4">
      <c r="A81" s="49"/>
      <c r="B81" s="34"/>
      <c r="C81" s="40"/>
      <c r="D81" s="49"/>
      <c r="E81" s="36" t="s">
        <v>2277</v>
      </c>
      <c r="F81" s="49"/>
      <c r="G81" s="49"/>
      <c r="H81" s="49"/>
      <c r="I81" s="49"/>
      <c r="J81" s="49"/>
      <c r="K81" s="49"/>
      <c r="L81" t="s">
        <v>2277</v>
      </c>
      <c r="M81" s="51">
        <v>0</v>
      </c>
    </row>
    <row r="82" spans="1:13" ht="15" thickBot="1" x14ac:dyDescent="0.4">
      <c r="A82" s="48" t="s">
        <v>3653</v>
      </c>
      <c r="B82" s="47"/>
      <c r="C82" s="39" t="s">
        <v>949</v>
      </c>
      <c r="D82" s="48"/>
      <c r="E82" s="35" t="s">
        <v>2413</v>
      </c>
      <c r="F82" s="48">
        <v>57</v>
      </c>
      <c r="G82" s="48">
        <v>90</v>
      </c>
      <c r="H82" s="48">
        <v>95</v>
      </c>
      <c r="I82" s="48">
        <v>136</v>
      </c>
      <c r="J82" s="48">
        <v>103</v>
      </c>
      <c r="K82" s="48">
        <v>29</v>
      </c>
      <c r="L82" t="s">
        <v>2277</v>
      </c>
      <c r="M82" s="51">
        <v>0</v>
      </c>
    </row>
    <row r="83" spans="1:13" ht="29.5" thickBot="1" x14ac:dyDescent="0.4">
      <c r="A83" s="49"/>
      <c r="B83" s="34"/>
      <c r="C83" s="40"/>
      <c r="D83" s="49"/>
      <c r="E83" s="36" t="s">
        <v>2277</v>
      </c>
      <c r="F83" s="49"/>
      <c r="G83" s="49"/>
      <c r="H83" s="49"/>
      <c r="I83" s="49"/>
      <c r="J83" s="49"/>
      <c r="K83" s="49"/>
      <c r="L83" t="s">
        <v>2277</v>
      </c>
      <c r="M83" s="51">
        <v>0</v>
      </c>
    </row>
    <row r="84" spans="1:13" ht="15" thickBot="1" x14ac:dyDescent="0.4">
      <c r="A84" s="48" t="s">
        <v>3653</v>
      </c>
      <c r="B84" s="47"/>
      <c r="C84" s="39" t="s">
        <v>949</v>
      </c>
      <c r="D84" s="48"/>
      <c r="E84" s="35" t="s">
        <v>2413</v>
      </c>
      <c r="F84" s="48">
        <v>57</v>
      </c>
      <c r="G84" s="48">
        <v>90</v>
      </c>
      <c r="H84" s="48">
        <v>95</v>
      </c>
      <c r="I84" s="48">
        <v>136</v>
      </c>
      <c r="J84" s="48">
        <v>103</v>
      </c>
      <c r="K84" s="48">
        <v>29</v>
      </c>
      <c r="L84" t="s">
        <v>2277</v>
      </c>
      <c r="M84" s="51">
        <v>0</v>
      </c>
    </row>
    <row r="85" spans="1:13" ht="29" x14ac:dyDescent="0.35">
      <c r="A85" s="50"/>
      <c r="B85" s="37"/>
      <c r="C85" s="41"/>
      <c r="D85" s="50"/>
      <c r="E85" s="38" t="s">
        <v>2277</v>
      </c>
      <c r="F85" s="50"/>
      <c r="G85" s="50"/>
      <c r="H85" s="50"/>
      <c r="I85" s="50"/>
      <c r="J85" s="50"/>
      <c r="K85" s="50"/>
      <c r="L85" t="s">
        <v>2277</v>
      </c>
      <c r="M85" s="51">
        <v>0</v>
      </c>
    </row>
    <row r="86" spans="1:13" ht="29.5" thickBot="1" x14ac:dyDescent="0.4">
      <c r="A86" s="49"/>
      <c r="B86" s="34"/>
      <c r="C86" s="40"/>
      <c r="D86" s="49"/>
      <c r="E86" s="36" t="s">
        <v>2483</v>
      </c>
      <c r="F86" s="49"/>
      <c r="G86" s="49"/>
      <c r="H86" s="49"/>
      <c r="I86" s="49"/>
      <c r="J86" s="49"/>
      <c r="K86" s="49"/>
      <c r="L86" t="s">
        <v>2277</v>
      </c>
      <c r="M86" s="51">
        <v>0</v>
      </c>
    </row>
    <row r="87" spans="1:13" ht="29.5" thickBot="1" x14ac:dyDescent="0.4">
      <c r="A87" s="48" t="s">
        <v>3654</v>
      </c>
      <c r="B87" s="47"/>
      <c r="C87" s="39" t="s">
        <v>118</v>
      </c>
      <c r="D87" s="48"/>
      <c r="E87" s="35" t="s">
        <v>2604</v>
      </c>
      <c r="F87" s="48">
        <v>50</v>
      </c>
      <c r="G87" s="48">
        <v>85</v>
      </c>
      <c r="H87" s="48">
        <v>55</v>
      </c>
      <c r="I87" s="48">
        <v>65</v>
      </c>
      <c r="J87" s="48">
        <v>65</v>
      </c>
      <c r="K87" s="48">
        <v>90</v>
      </c>
      <c r="L87" t="s">
        <v>2277</v>
      </c>
      <c r="M87" s="51">
        <v>1</v>
      </c>
    </row>
    <row r="88" spans="1:13" ht="29" x14ac:dyDescent="0.35">
      <c r="A88" s="50"/>
      <c r="B88" s="37"/>
      <c r="C88" s="41"/>
      <c r="D88" s="50"/>
      <c r="E88" s="38" t="s">
        <v>2541</v>
      </c>
      <c r="F88" s="50"/>
      <c r="G88" s="50"/>
      <c r="H88" s="50"/>
      <c r="I88" s="50"/>
      <c r="J88" s="50"/>
      <c r="K88" s="50"/>
      <c r="L88" t="s">
        <v>2277</v>
      </c>
      <c r="M88" s="51">
        <v>1</v>
      </c>
    </row>
    <row r="89" spans="1:13" ht="29.5" thickBot="1" x14ac:dyDescent="0.4">
      <c r="A89" s="49"/>
      <c r="B89" s="34"/>
      <c r="C89" s="40"/>
      <c r="D89" s="49"/>
      <c r="E89" s="36" t="s">
        <v>2277</v>
      </c>
      <c r="F89" s="49"/>
      <c r="G89" s="49"/>
      <c r="H89" s="49"/>
      <c r="I89" s="49"/>
      <c r="J89" s="49"/>
      <c r="K89" s="49"/>
      <c r="L89" t="s">
        <v>2277</v>
      </c>
      <c r="M89" s="51">
        <v>1</v>
      </c>
    </row>
    <row r="90" spans="1:13" ht="29.5" thickBot="1" x14ac:dyDescent="0.4">
      <c r="A90" s="48" t="s">
        <v>3655</v>
      </c>
      <c r="B90" s="47"/>
      <c r="C90" s="39" t="s">
        <v>120</v>
      </c>
      <c r="D90" s="48"/>
      <c r="E90" s="35" t="s">
        <v>2604</v>
      </c>
      <c r="F90" s="48">
        <v>65</v>
      </c>
      <c r="G90" s="48">
        <v>100</v>
      </c>
      <c r="H90" s="48">
        <v>70</v>
      </c>
      <c r="I90" s="48">
        <v>80</v>
      </c>
      <c r="J90" s="48">
        <v>80</v>
      </c>
      <c r="K90" s="48">
        <v>105</v>
      </c>
      <c r="L90" t="s">
        <v>2277</v>
      </c>
      <c r="M90" s="51">
        <v>1</v>
      </c>
    </row>
    <row r="91" spans="1:13" ht="29" x14ac:dyDescent="0.35">
      <c r="A91" s="50"/>
      <c r="B91" s="37"/>
      <c r="C91" s="41"/>
      <c r="D91" s="50"/>
      <c r="E91" s="38" t="s">
        <v>2541</v>
      </c>
      <c r="F91" s="50"/>
      <c r="G91" s="50"/>
      <c r="H91" s="50"/>
      <c r="I91" s="50"/>
      <c r="J91" s="50"/>
      <c r="K91" s="50"/>
      <c r="L91" t="s">
        <v>2277</v>
      </c>
      <c r="M91" s="51">
        <v>1</v>
      </c>
    </row>
    <row r="92" spans="1:13" ht="29.5" thickBot="1" x14ac:dyDescent="0.4">
      <c r="A92" s="49"/>
      <c r="B92" s="34"/>
      <c r="C92" s="40"/>
      <c r="D92" s="49"/>
      <c r="E92" s="36" t="s">
        <v>2277</v>
      </c>
      <c r="F92" s="49"/>
      <c r="G92" s="49"/>
      <c r="H92" s="49"/>
      <c r="I92" s="49"/>
      <c r="J92" s="49"/>
      <c r="K92" s="49"/>
      <c r="L92" t="s">
        <v>2277</v>
      </c>
      <c r="M92" s="51">
        <v>1</v>
      </c>
    </row>
    <row r="93" spans="1:13" ht="29.5" thickBot="1" x14ac:dyDescent="0.4">
      <c r="A93" s="46" t="s">
        <v>3590</v>
      </c>
      <c r="B93" s="47"/>
      <c r="C93" s="32" t="s">
        <v>188</v>
      </c>
      <c r="D93" s="46"/>
      <c r="E93" s="32" t="s">
        <v>2277</v>
      </c>
      <c r="F93" s="46">
        <v>55</v>
      </c>
      <c r="G93" s="46">
        <v>55</v>
      </c>
      <c r="H93" s="46">
        <v>50</v>
      </c>
      <c r="I93" s="46">
        <v>45</v>
      </c>
      <c r="J93" s="46">
        <v>65</v>
      </c>
      <c r="K93" s="46">
        <v>55</v>
      </c>
      <c r="L93" t="s">
        <v>2277</v>
      </c>
      <c r="M93" s="54">
        <v>1</v>
      </c>
    </row>
    <row r="94" spans="1:13" ht="29.5" thickBot="1" x14ac:dyDescent="0.4">
      <c r="A94" s="48" t="s">
        <v>3590</v>
      </c>
      <c r="B94" s="47"/>
      <c r="C94" s="39" t="s">
        <v>188</v>
      </c>
      <c r="D94" s="48"/>
      <c r="E94" s="35" t="s">
        <v>2604</v>
      </c>
      <c r="F94" s="48">
        <v>55</v>
      </c>
      <c r="G94" s="48">
        <v>55</v>
      </c>
      <c r="H94" s="48">
        <v>50</v>
      </c>
      <c r="I94" s="48">
        <v>45</v>
      </c>
      <c r="J94" s="48">
        <v>65</v>
      </c>
      <c r="K94" s="48">
        <v>55</v>
      </c>
      <c r="L94" t="s">
        <v>2277</v>
      </c>
      <c r="M94" s="51">
        <v>1</v>
      </c>
    </row>
    <row r="95" spans="1:13" ht="29" x14ac:dyDescent="0.35">
      <c r="A95" s="50"/>
      <c r="B95" s="37"/>
      <c r="C95" s="41"/>
      <c r="D95" s="50"/>
      <c r="E95" s="38" t="s">
        <v>2265</v>
      </c>
      <c r="F95" s="50"/>
      <c r="G95" s="50"/>
      <c r="H95" s="50"/>
      <c r="I95" s="50"/>
      <c r="J95" s="50"/>
      <c r="K95" s="50"/>
      <c r="L95" t="s">
        <v>2277</v>
      </c>
      <c r="M95" s="51">
        <v>1</v>
      </c>
    </row>
    <row r="96" spans="1:13" ht="29.5" thickBot="1" x14ac:dyDescent="0.4">
      <c r="A96" s="49"/>
      <c r="B96" s="34"/>
      <c r="C96" s="40"/>
      <c r="D96" s="49"/>
      <c r="E96" s="36" t="s">
        <v>2277</v>
      </c>
      <c r="F96" s="49"/>
      <c r="G96" s="49"/>
      <c r="H96" s="49"/>
      <c r="I96" s="49"/>
      <c r="J96" s="49"/>
      <c r="K96" s="49"/>
      <c r="L96" t="s">
        <v>2277</v>
      </c>
      <c r="M96" s="51">
        <v>1</v>
      </c>
    </row>
    <row r="97" spans="1:13" ht="29.5" thickBot="1" x14ac:dyDescent="0.4">
      <c r="A97" s="46" t="s">
        <v>3656</v>
      </c>
      <c r="B97" s="47"/>
      <c r="C97" s="32" t="s">
        <v>696</v>
      </c>
      <c r="D97" s="46"/>
      <c r="E97" s="32" t="s">
        <v>2277</v>
      </c>
      <c r="F97" s="46">
        <v>74</v>
      </c>
      <c r="G97" s="46">
        <v>94</v>
      </c>
      <c r="H97" s="46">
        <v>131</v>
      </c>
      <c r="I97" s="46">
        <v>54</v>
      </c>
      <c r="J97" s="46">
        <v>116</v>
      </c>
      <c r="K97" s="46">
        <v>20</v>
      </c>
      <c r="L97" t="s">
        <v>2277</v>
      </c>
      <c r="M97" s="54">
        <v>1</v>
      </c>
    </row>
    <row r="98" spans="1:13" ht="15" thickBot="1" x14ac:dyDescent="0.4">
      <c r="A98" s="48" t="s">
        <v>3657</v>
      </c>
      <c r="B98" s="47"/>
      <c r="C98" s="39" t="s">
        <v>82</v>
      </c>
      <c r="D98" s="48"/>
      <c r="E98" s="35" t="s">
        <v>2614</v>
      </c>
      <c r="F98" s="48">
        <v>10</v>
      </c>
      <c r="G98" s="48">
        <v>55</v>
      </c>
      <c r="H98" s="48">
        <v>25</v>
      </c>
      <c r="I98" s="48">
        <v>35</v>
      </c>
      <c r="J98" s="48">
        <v>45</v>
      </c>
      <c r="K98" s="48">
        <v>95</v>
      </c>
      <c r="L98" t="s">
        <v>2279</v>
      </c>
      <c r="M98" s="51">
        <v>0</v>
      </c>
    </row>
    <row r="99" spans="1:13" ht="29.5" thickBot="1" x14ac:dyDescent="0.4">
      <c r="A99" s="49"/>
      <c r="B99" s="34"/>
      <c r="C99" s="40"/>
      <c r="D99" s="49"/>
      <c r="E99" s="36" t="s">
        <v>2279</v>
      </c>
      <c r="F99" s="49"/>
      <c r="G99" s="49"/>
      <c r="H99" s="49"/>
      <c r="I99" s="49"/>
      <c r="J99" s="49"/>
      <c r="K99" s="49"/>
      <c r="L99" t="s">
        <v>2279</v>
      </c>
      <c r="M99" s="51">
        <v>0</v>
      </c>
    </row>
    <row r="100" spans="1:13" ht="15" thickBot="1" x14ac:dyDescent="0.4">
      <c r="A100" s="48" t="s">
        <v>3658</v>
      </c>
      <c r="B100" s="47"/>
      <c r="C100" s="39" t="s">
        <v>84</v>
      </c>
      <c r="D100" s="48"/>
      <c r="E100" s="35" t="s">
        <v>2614</v>
      </c>
      <c r="F100" s="48">
        <v>35</v>
      </c>
      <c r="G100" s="48">
        <v>100</v>
      </c>
      <c r="H100" s="48">
        <v>50</v>
      </c>
      <c r="I100" s="48">
        <v>50</v>
      </c>
      <c r="J100" s="48">
        <v>70</v>
      </c>
      <c r="K100" s="48">
        <v>120</v>
      </c>
      <c r="L100" t="s">
        <v>2279</v>
      </c>
      <c r="M100" s="51">
        <v>0</v>
      </c>
    </row>
    <row r="101" spans="1:13" ht="29.5" thickBot="1" x14ac:dyDescent="0.4">
      <c r="A101" s="49"/>
      <c r="B101" s="34"/>
      <c r="C101" s="40"/>
      <c r="D101" s="49"/>
      <c r="E101" s="36" t="s">
        <v>2279</v>
      </c>
      <c r="F101" s="49"/>
      <c r="G101" s="49"/>
      <c r="H101" s="49"/>
      <c r="I101" s="49"/>
      <c r="J101" s="49"/>
      <c r="K101" s="49"/>
      <c r="L101" t="s">
        <v>2279</v>
      </c>
      <c r="M101" s="51">
        <v>0</v>
      </c>
    </row>
    <row r="102" spans="1:13" ht="29.5" thickBot="1" x14ac:dyDescent="0.4">
      <c r="A102" s="48" t="s">
        <v>3659</v>
      </c>
      <c r="B102" s="47"/>
      <c r="C102" s="39" t="s">
        <v>407</v>
      </c>
      <c r="D102" s="48"/>
      <c r="E102" s="35" t="s">
        <v>2428</v>
      </c>
      <c r="F102" s="48">
        <v>45</v>
      </c>
      <c r="G102" s="48">
        <v>100</v>
      </c>
      <c r="H102" s="48">
        <v>45</v>
      </c>
      <c r="I102" s="48">
        <v>45</v>
      </c>
      <c r="J102" s="48">
        <v>45</v>
      </c>
      <c r="K102" s="48">
        <v>10</v>
      </c>
      <c r="L102" t="s">
        <v>2279</v>
      </c>
      <c r="M102" s="51">
        <v>0</v>
      </c>
    </row>
    <row r="103" spans="1:13" ht="29.5" thickBot="1" x14ac:dyDescent="0.4">
      <c r="A103" s="49"/>
      <c r="B103" s="34"/>
      <c r="C103" s="40"/>
      <c r="D103" s="49"/>
      <c r="E103" s="36" t="s">
        <v>2279</v>
      </c>
      <c r="F103" s="49"/>
      <c r="G103" s="49"/>
      <c r="H103" s="49"/>
      <c r="I103" s="49"/>
      <c r="J103" s="49"/>
      <c r="K103" s="49"/>
      <c r="L103" t="s">
        <v>2279</v>
      </c>
      <c r="M103" s="51">
        <v>0</v>
      </c>
    </row>
    <row r="104" spans="1:13" ht="29.5" thickBot="1" x14ac:dyDescent="0.4">
      <c r="A104" s="46" t="s">
        <v>3660</v>
      </c>
      <c r="B104" s="47"/>
      <c r="C104" s="32" t="s">
        <v>776</v>
      </c>
      <c r="D104" s="46"/>
      <c r="E104" s="32" t="s">
        <v>2281</v>
      </c>
      <c r="F104" s="46">
        <v>78</v>
      </c>
      <c r="G104" s="46">
        <v>52</v>
      </c>
      <c r="H104" s="46">
        <v>60</v>
      </c>
      <c r="I104" s="46">
        <v>63</v>
      </c>
      <c r="J104" s="46">
        <v>65</v>
      </c>
      <c r="K104" s="46">
        <v>23</v>
      </c>
      <c r="L104" t="s">
        <v>2281</v>
      </c>
      <c r="M104" s="54">
        <v>1</v>
      </c>
    </row>
    <row r="105" spans="1:13" ht="29.5" thickBot="1" x14ac:dyDescent="0.4">
      <c r="A105" s="46" t="s">
        <v>3661</v>
      </c>
      <c r="B105" s="47"/>
      <c r="C105" s="32" t="s">
        <v>777</v>
      </c>
      <c r="D105" s="46"/>
      <c r="E105" s="32" t="s">
        <v>2281</v>
      </c>
      <c r="F105" s="46">
        <v>101</v>
      </c>
      <c r="G105" s="46">
        <v>72</v>
      </c>
      <c r="H105" s="46">
        <v>72</v>
      </c>
      <c r="I105" s="46">
        <v>99</v>
      </c>
      <c r="J105" s="46">
        <v>89</v>
      </c>
      <c r="K105" s="46">
        <v>29</v>
      </c>
      <c r="L105" t="s">
        <v>2281</v>
      </c>
      <c r="M105" s="54">
        <v>1</v>
      </c>
    </row>
    <row r="106" spans="1:13" ht="29.5" thickBot="1" x14ac:dyDescent="0.4">
      <c r="A106" s="46" t="s">
        <v>3662</v>
      </c>
      <c r="B106" s="47"/>
      <c r="C106" s="32" t="s">
        <v>959</v>
      </c>
      <c r="D106" s="46"/>
      <c r="E106" s="32" t="s">
        <v>2281</v>
      </c>
      <c r="F106" s="46">
        <v>45</v>
      </c>
      <c r="G106" s="46">
        <v>40</v>
      </c>
      <c r="H106" s="46">
        <v>40</v>
      </c>
      <c r="I106" s="46">
        <v>50</v>
      </c>
      <c r="J106" s="46">
        <v>61</v>
      </c>
      <c r="K106" s="46">
        <v>34</v>
      </c>
      <c r="L106" t="s">
        <v>2281</v>
      </c>
      <c r="M106" s="54">
        <v>1</v>
      </c>
    </row>
    <row r="107" spans="1:13" ht="29.5" thickBot="1" x14ac:dyDescent="0.4">
      <c r="A107" s="46" t="s">
        <v>3663</v>
      </c>
      <c r="B107" s="47"/>
      <c r="C107" s="32" t="s">
        <v>960</v>
      </c>
      <c r="D107" s="46"/>
      <c r="E107" s="32" t="s">
        <v>2281</v>
      </c>
      <c r="F107" s="46">
        <v>65</v>
      </c>
      <c r="G107" s="46">
        <v>60</v>
      </c>
      <c r="H107" s="46">
        <v>75</v>
      </c>
      <c r="I107" s="46">
        <v>110</v>
      </c>
      <c r="J107" s="46">
        <v>121</v>
      </c>
      <c r="K107" s="46">
        <v>64</v>
      </c>
      <c r="L107" t="s">
        <v>2281</v>
      </c>
      <c r="M107" s="55">
        <v>1</v>
      </c>
    </row>
    <row r="108" spans="1:13" ht="29.5" thickBot="1" x14ac:dyDescent="0.4">
      <c r="A108" s="48" t="s">
        <v>3663</v>
      </c>
      <c r="B108" s="47"/>
      <c r="C108" s="39" t="s">
        <v>960</v>
      </c>
      <c r="D108" s="48"/>
      <c r="E108" s="35" t="s">
        <v>2698</v>
      </c>
      <c r="F108" s="48">
        <v>65</v>
      </c>
      <c r="G108" s="48">
        <v>60</v>
      </c>
      <c r="H108" s="48">
        <v>75</v>
      </c>
      <c r="I108" s="48">
        <v>110</v>
      </c>
      <c r="J108" s="48">
        <v>121</v>
      </c>
      <c r="K108" s="48">
        <v>64</v>
      </c>
      <c r="L108" t="s">
        <v>2281</v>
      </c>
      <c r="M108" s="55">
        <v>1</v>
      </c>
    </row>
    <row r="109" spans="1:13" ht="29.5" thickBot="1" x14ac:dyDescent="0.4">
      <c r="A109" s="49"/>
      <c r="B109" s="34"/>
      <c r="C109" s="40"/>
      <c r="D109" s="49"/>
      <c r="E109" s="36" t="s">
        <v>2281</v>
      </c>
      <c r="F109" s="49"/>
      <c r="G109" s="49"/>
      <c r="H109" s="49"/>
      <c r="I109" s="49"/>
      <c r="J109" s="49"/>
      <c r="K109" s="49"/>
      <c r="L109" t="s">
        <v>2281</v>
      </c>
      <c r="M109" s="55">
        <v>1</v>
      </c>
    </row>
    <row r="110" spans="1:13" ht="29.5" thickBot="1" x14ac:dyDescent="0.4">
      <c r="A110" s="46" t="s">
        <v>3664</v>
      </c>
      <c r="B110" s="47"/>
      <c r="C110" s="32" t="s">
        <v>3665</v>
      </c>
      <c r="D110" s="46"/>
      <c r="E110" s="32" t="s">
        <v>2283</v>
      </c>
      <c r="F110" s="46">
        <v>108</v>
      </c>
      <c r="G110" s="46">
        <v>100</v>
      </c>
      <c r="H110" s="46">
        <v>121</v>
      </c>
      <c r="I110" s="46">
        <v>81</v>
      </c>
      <c r="J110" s="46">
        <v>95</v>
      </c>
      <c r="K110" s="46">
        <v>95</v>
      </c>
      <c r="L110" t="s">
        <v>2283</v>
      </c>
      <c r="M110" s="51">
        <v>0</v>
      </c>
    </row>
    <row r="111" spans="1:13" ht="29.5" thickBot="1" x14ac:dyDescent="0.4">
      <c r="A111" s="46" t="s">
        <v>3664</v>
      </c>
      <c r="B111" s="47"/>
      <c r="C111" s="32" t="s">
        <v>3665</v>
      </c>
      <c r="D111" s="46"/>
      <c r="E111" s="32" t="s">
        <v>2283</v>
      </c>
      <c r="F111" s="46">
        <v>54</v>
      </c>
      <c r="G111" s="46">
        <v>100</v>
      </c>
      <c r="H111" s="46">
        <v>71</v>
      </c>
      <c r="I111" s="46">
        <v>61</v>
      </c>
      <c r="J111" s="46">
        <v>85</v>
      </c>
      <c r="K111" s="46">
        <v>115</v>
      </c>
      <c r="L111" t="s">
        <v>2283</v>
      </c>
      <c r="M111" s="51">
        <v>0</v>
      </c>
    </row>
    <row r="112" spans="1:13" ht="29.5" thickBot="1" x14ac:dyDescent="0.4">
      <c r="A112" s="46" t="s">
        <v>3666</v>
      </c>
      <c r="B112" s="47"/>
      <c r="C112" s="32" t="s">
        <v>588</v>
      </c>
      <c r="D112" s="46"/>
      <c r="E112" s="32" t="s">
        <v>2285</v>
      </c>
      <c r="F112" s="46">
        <v>70</v>
      </c>
      <c r="G112" s="46">
        <v>90</v>
      </c>
      <c r="H112" s="46">
        <v>90</v>
      </c>
      <c r="I112" s="46">
        <v>135</v>
      </c>
      <c r="J112" s="46">
        <v>90</v>
      </c>
      <c r="K112" s="46">
        <v>125</v>
      </c>
      <c r="L112" t="s">
        <v>2285</v>
      </c>
      <c r="M112" s="51">
        <v>0</v>
      </c>
    </row>
    <row r="113" spans="1:13" ht="29.5" thickBot="1" x14ac:dyDescent="0.4">
      <c r="A113" s="46" t="s">
        <v>3667</v>
      </c>
      <c r="B113" s="47"/>
      <c r="C113" s="32" t="s">
        <v>927</v>
      </c>
      <c r="D113" s="46"/>
      <c r="E113" s="32" t="s">
        <v>2287</v>
      </c>
      <c r="F113" s="46">
        <v>59</v>
      </c>
      <c r="G113" s="46">
        <v>45</v>
      </c>
      <c r="H113" s="46">
        <v>50</v>
      </c>
      <c r="I113" s="46">
        <v>40</v>
      </c>
      <c r="J113" s="46">
        <v>50</v>
      </c>
      <c r="K113" s="46">
        <v>26</v>
      </c>
      <c r="L113" t="s">
        <v>2287</v>
      </c>
      <c r="M113" s="51">
        <v>0</v>
      </c>
    </row>
    <row r="114" spans="1:13" ht="29.5" thickBot="1" x14ac:dyDescent="0.4">
      <c r="A114" s="46" t="s">
        <v>3668</v>
      </c>
      <c r="B114" s="47"/>
      <c r="C114" s="32" t="s">
        <v>830</v>
      </c>
      <c r="D114" s="46"/>
      <c r="E114" s="32" t="s">
        <v>2289</v>
      </c>
      <c r="F114" s="46">
        <v>57</v>
      </c>
      <c r="G114" s="46">
        <v>82</v>
      </c>
      <c r="H114" s="46">
        <v>95</v>
      </c>
      <c r="I114" s="46">
        <v>55</v>
      </c>
      <c r="J114" s="46">
        <v>75</v>
      </c>
      <c r="K114" s="46">
        <v>36</v>
      </c>
      <c r="L114" t="s">
        <v>2289</v>
      </c>
      <c r="M114" s="51">
        <v>0</v>
      </c>
    </row>
    <row r="115" spans="1:13" ht="29.5" thickBot="1" x14ac:dyDescent="0.4">
      <c r="A115" s="48" t="s">
        <v>3669</v>
      </c>
      <c r="B115" s="47"/>
      <c r="C115" s="39" t="s">
        <v>196</v>
      </c>
      <c r="D115" s="48"/>
      <c r="E115" s="35" t="s">
        <v>2700</v>
      </c>
      <c r="F115" s="48">
        <v>30</v>
      </c>
      <c r="G115" s="48">
        <v>80</v>
      </c>
      <c r="H115" s="48">
        <v>90</v>
      </c>
      <c r="I115" s="48">
        <v>55</v>
      </c>
      <c r="J115" s="48">
        <v>45</v>
      </c>
      <c r="K115" s="48">
        <v>55</v>
      </c>
      <c r="L115" t="s">
        <v>2291</v>
      </c>
      <c r="M115" s="51">
        <v>0</v>
      </c>
    </row>
    <row r="116" spans="1:13" ht="29.5" thickBot="1" x14ac:dyDescent="0.4">
      <c r="A116" s="49"/>
      <c r="B116" s="34"/>
      <c r="C116" s="40"/>
      <c r="D116" s="49"/>
      <c r="E116" s="36" t="s">
        <v>2291</v>
      </c>
      <c r="F116" s="49"/>
      <c r="G116" s="49"/>
      <c r="H116" s="49"/>
      <c r="I116" s="49"/>
      <c r="J116" s="49"/>
      <c r="K116" s="49"/>
      <c r="L116" t="s">
        <v>2291</v>
      </c>
      <c r="M116" s="51">
        <v>0</v>
      </c>
    </row>
    <row r="117" spans="1:13" ht="29.5" thickBot="1" x14ac:dyDescent="0.4">
      <c r="A117" s="48" t="s">
        <v>3670</v>
      </c>
      <c r="B117" s="47"/>
      <c r="C117" s="39" t="s">
        <v>197</v>
      </c>
      <c r="D117" s="48"/>
      <c r="E117" s="35" t="s">
        <v>2700</v>
      </c>
      <c r="F117" s="48">
        <v>60</v>
      </c>
      <c r="G117" s="48">
        <v>115</v>
      </c>
      <c r="H117" s="48">
        <v>105</v>
      </c>
      <c r="I117" s="48">
        <v>65</v>
      </c>
      <c r="J117" s="48">
        <v>70</v>
      </c>
      <c r="K117" s="48">
        <v>80</v>
      </c>
      <c r="L117" t="s">
        <v>2291</v>
      </c>
      <c r="M117" s="51">
        <v>0</v>
      </c>
    </row>
    <row r="118" spans="1:13" ht="29.5" thickBot="1" x14ac:dyDescent="0.4">
      <c r="A118" s="49"/>
      <c r="B118" s="34"/>
      <c r="C118" s="40"/>
      <c r="D118" s="49"/>
      <c r="E118" s="36" t="s">
        <v>2291</v>
      </c>
      <c r="F118" s="49"/>
      <c r="G118" s="49"/>
      <c r="H118" s="49"/>
      <c r="I118" s="49"/>
      <c r="J118" s="49"/>
      <c r="K118" s="49"/>
      <c r="L118" t="s">
        <v>2291</v>
      </c>
      <c r="M118" s="51">
        <v>0</v>
      </c>
    </row>
    <row r="119" spans="1:13" ht="29.5" thickBot="1" x14ac:dyDescent="0.4">
      <c r="A119" s="46" t="s">
        <v>3671</v>
      </c>
      <c r="B119" s="47"/>
      <c r="C119" s="32" t="s">
        <v>427</v>
      </c>
      <c r="D119" s="46"/>
      <c r="E119" s="32" t="s">
        <v>2291</v>
      </c>
      <c r="F119" s="46">
        <v>45</v>
      </c>
      <c r="G119" s="46">
        <v>95</v>
      </c>
      <c r="H119" s="46">
        <v>50</v>
      </c>
      <c r="I119" s="46">
        <v>40</v>
      </c>
      <c r="J119" s="46">
        <v>50</v>
      </c>
      <c r="K119" s="46">
        <v>75</v>
      </c>
      <c r="L119" t="s">
        <v>2291</v>
      </c>
      <c r="M119" s="51">
        <v>0</v>
      </c>
    </row>
    <row r="120" spans="1:13" ht="29.5" thickBot="1" x14ac:dyDescent="0.4">
      <c r="A120" s="46" t="s">
        <v>3672</v>
      </c>
      <c r="B120" s="47"/>
      <c r="C120" s="32" t="s">
        <v>428</v>
      </c>
      <c r="D120" s="46"/>
      <c r="E120" s="32" t="s">
        <v>2291</v>
      </c>
      <c r="F120" s="46">
        <v>75</v>
      </c>
      <c r="G120" s="46">
        <v>125</v>
      </c>
      <c r="H120" s="46">
        <v>100</v>
      </c>
      <c r="I120" s="46">
        <v>70</v>
      </c>
      <c r="J120" s="46">
        <v>80</v>
      </c>
      <c r="K120" s="46">
        <v>45</v>
      </c>
      <c r="L120" t="s">
        <v>2291</v>
      </c>
      <c r="M120" s="51">
        <v>0</v>
      </c>
    </row>
    <row r="121" spans="1:13" ht="29.5" thickBot="1" x14ac:dyDescent="0.4">
      <c r="A121" s="48" t="s">
        <v>3673</v>
      </c>
      <c r="B121" s="47"/>
      <c r="C121" s="39" t="s">
        <v>542</v>
      </c>
      <c r="D121" s="48"/>
      <c r="E121" s="35" t="s">
        <v>2291</v>
      </c>
      <c r="F121" s="48">
        <v>40</v>
      </c>
      <c r="G121" s="48">
        <v>50</v>
      </c>
      <c r="H121" s="48">
        <v>90</v>
      </c>
      <c r="I121" s="48">
        <v>30</v>
      </c>
      <c r="J121" s="48">
        <v>55</v>
      </c>
      <c r="K121" s="48">
        <v>65</v>
      </c>
      <c r="L121" t="s">
        <v>2291</v>
      </c>
      <c r="M121" s="51">
        <v>0</v>
      </c>
    </row>
    <row r="122" spans="1:13" ht="15" thickBot="1" x14ac:dyDescent="0.4">
      <c r="A122" s="49"/>
      <c r="B122" s="34"/>
      <c r="C122" s="40"/>
      <c r="D122" s="49"/>
      <c r="E122" s="36" t="s">
        <v>2646</v>
      </c>
      <c r="F122" s="49"/>
      <c r="G122" s="49"/>
      <c r="H122" s="49"/>
      <c r="I122" s="49"/>
      <c r="J122" s="49"/>
      <c r="K122" s="49"/>
      <c r="L122" t="s">
        <v>2291</v>
      </c>
      <c r="M122" s="51">
        <v>0</v>
      </c>
    </row>
    <row r="123" spans="1:13" ht="29.5" thickBot="1" x14ac:dyDescent="0.4">
      <c r="A123" s="48" t="s">
        <v>3674</v>
      </c>
      <c r="B123" s="47"/>
      <c r="C123" s="39" t="s">
        <v>543</v>
      </c>
      <c r="D123" s="48"/>
      <c r="E123" s="35" t="s">
        <v>2291</v>
      </c>
      <c r="F123" s="48">
        <v>70</v>
      </c>
      <c r="G123" s="48">
        <v>90</v>
      </c>
      <c r="H123" s="48">
        <v>110</v>
      </c>
      <c r="I123" s="48">
        <v>60</v>
      </c>
      <c r="J123" s="48">
        <v>75</v>
      </c>
      <c r="K123" s="48">
        <v>95</v>
      </c>
      <c r="L123" t="s">
        <v>2291</v>
      </c>
      <c r="M123" s="51">
        <v>0</v>
      </c>
    </row>
    <row r="124" spans="1:13" ht="15" thickBot="1" x14ac:dyDescent="0.4">
      <c r="A124" s="49"/>
      <c r="B124" s="34"/>
      <c r="C124" s="40"/>
      <c r="D124" s="49"/>
      <c r="E124" s="36" t="s">
        <v>2646</v>
      </c>
      <c r="F124" s="49"/>
      <c r="G124" s="49"/>
      <c r="H124" s="49"/>
      <c r="I124" s="49"/>
      <c r="J124" s="49"/>
      <c r="K124" s="49"/>
      <c r="L124" t="s">
        <v>2291</v>
      </c>
      <c r="M124" s="51">
        <v>0</v>
      </c>
    </row>
    <row r="125" spans="1:13" ht="29.5" thickBot="1" x14ac:dyDescent="0.4">
      <c r="A125" s="46" t="s">
        <v>3675</v>
      </c>
      <c r="B125" s="47"/>
      <c r="C125" s="32" t="s">
        <v>862</v>
      </c>
      <c r="D125" s="46"/>
      <c r="E125" s="32" t="s">
        <v>2291</v>
      </c>
      <c r="F125" s="46">
        <v>95</v>
      </c>
      <c r="G125" s="46">
        <v>95</v>
      </c>
      <c r="H125" s="46">
        <v>95</v>
      </c>
      <c r="I125" s="46">
        <v>95</v>
      </c>
      <c r="J125" s="46">
        <v>95</v>
      </c>
      <c r="K125" s="46">
        <v>59</v>
      </c>
      <c r="L125" t="s">
        <v>2291</v>
      </c>
      <c r="M125" s="51">
        <v>0</v>
      </c>
    </row>
    <row r="126" spans="1:13" ht="29.5" thickBot="1" x14ac:dyDescent="0.4">
      <c r="A126" s="48" t="s">
        <v>3676</v>
      </c>
      <c r="B126" s="47"/>
      <c r="C126" s="39" t="s">
        <v>954</v>
      </c>
      <c r="D126" s="48"/>
      <c r="E126" s="35" t="s">
        <v>2291</v>
      </c>
      <c r="F126" s="48">
        <v>70</v>
      </c>
      <c r="G126" s="48">
        <v>110</v>
      </c>
      <c r="H126" s="48">
        <v>100</v>
      </c>
      <c r="I126" s="48">
        <v>50</v>
      </c>
      <c r="J126" s="48">
        <v>60</v>
      </c>
      <c r="K126" s="48">
        <v>50</v>
      </c>
      <c r="L126" t="s">
        <v>2291</v>
      </c>
      <c r="M126" s="51">
        <v>0</v>
      </c>
    </row>
    <row r="127" spans="1:13" ht="29.5" thickBot="1" x14ac:dyDescent="0.4">
      <c r="A127" s="49"/>
      <c r="B127" s="34"/>
      <c r="C127" s="40"/>
      <c r="D127" s="49"/>
      <c r="E127" s="36" t="s">
        <v>2720</v>
      </c>
      <c r="F127" s="49"/>
      <c r="G127" s="49"/>
      <c r="H127" s="49"/>
      <c r="I127" s="49"/>
      <c r="J127" s="49"/>
      <c r="K127" s="49"/>
      <c r="L127" t="s">
        <v>2291</v>
      </c>
      <c r="M127" s="51">
        <v>0</v>
      </c>
    </row>
    <row r="128" spans="1:13" ht="29.5" thickBot="1" x14ac:dyDescent="0.4">
      <c r="A128" s="46" t="s">
        <v>3677</v>
      </c>
      <c r="B128" s="47"/>
      <c r="C128" s="32" t="s">
        <v>961</v>
      </c>
      <c r="D128" s="46"/>
      <c r="E128" s="32" t="s">
        <v>2291</v>
      </c>
      <c r="F128" s="46">
        <v>65</v>
      </c>
      <c r="G128" s="46">
        <v>100</v>
      </c>
      <c r="H128" s="46">
        <v>100</v>
      </c>
      <c r="I128" s="46">
        <v>70</v>
      </c>
      <c r="J128" s="46">
        <v>60</v>
      </c>
      <c r="K128" s="46">
        <v>75</v>
      </c>
      <c r="L128" t="s">
        <v>2291</v>
      </c>
      <c r="M128" s="51">
        <v>0</v>
      </c>
    </row>
    <row r="129" spans="1:13" ht="29.5" thickBot="1" x14ac:dyDescent="0.4">
      <c r="A129" s="46" t="s">
        <v>3678</v>
      </c>
      <c r="B129" s="47"/>
      <c r="C129" s="32" t="s">
        <v>153</v>
      </c>
      <c r="D129" s="46"/>
      <c r="E129" s="32" t="s">
        <v>2291</v>
      </c>
      <c r="F129" s="46">
        <v>50</v>
      </c>
      <c r="G129" s="46">
        <v>50</v>
      </c>
      <c r="H129" s="46">
        <v>95</v>
      </c>
      <c r="I129" s="46">
        <v>40</v>
      </c>
      <c r="J129" s="46">
        <v>50</v>
      </c>
      <c r="K129" s="46">
        <v>35</v>
      </c>
      <c r="L129" t="s">
        <v>2291</v>
      </c>
      <c r="M129" s="51">
        <v>1</v>
      </c>
    </row>
    <row r="130" spans="1:13" ht="29.5" thickBot="1" x14ac:dyDescent="0.4">
      <c r="A130" s="46" t="s">
        <v>3679</v>
      </c>
      <c r="B130" s="47"/>
      <c r="C130" s="32" t="s">
        <v>154</v>
      </c>
      <c r="D130" s="46"/>
      <c r="E130" s="32" t="s">
        <v>2291</v>
      </c>
      <c r="F130" s="46">
        <v>60</v>
      </c>
      <c r="G130" s="46">
        <v>80</v>
      </c>
      <c r="H130" s="46">
        <v>110</v>
      </c>
      <c r="I130" s="46">
        <v>50</v>
      </c>
      <c r="J130" s="46">
        <v>80</v>
      </c>
      <c r="K130" s="46">
        <v>45</v>
      </c>
      <c r="L130" t="s">
        <v>2291</v>
      </c>
      <c r="M130" s="54">
        <v>1</v>
      </c>
    </row>
    <row r="131" spans="1:13" ht="29.5" thickBot="1" x14ac:dyDescent="0.4">
      <c r="A131" s="46" t="s">
        <v>3680</v>
      </c>
      <c r="B131" s="47"/>
      <c r="C131" s="32" t="s">
        <v>754</v>
      </c>
      <c r="D131" s="46"/>
      <c r="E131" s="32" t="s">
        <v>2293</v>
      </c>
      <c r="F131" s="46">
        <v>72</v>
      </c>
      <c r="G131" s="46">
        <v>145</v>
      </c>
      <c r="H131" s="46">
        <v>67</v>
      </c>
      <c r="I131" s="46">
        <v>153</v>
      </c>
      <c r="J131" s="46">
        <v>71</v>
      </c>
      <c r="K131" s="46">
        <v>132</v>
      </c>
      <c r="L131" t="s">
        <v>2293</v>
      </c>
      <c r="M131" s="54">
        <v>1</v>
      </c>
    </row>
    <row r="132" spans="1:13" ht="29.5" thickBot="1" x14ac:dyDescent="0.4">
      <c r="A132" s="46" t="s">
        <v>3681</v>
      </c>
      <c r="B132" s="47"/>
      <c r="C132" s="32" t="s">
        <v>882</v>
      </c>
      <c r="D132" s="46"/>
      <c r="E132" s="32" t="s">
        <v>2295</v>
      </c>
      <c r="F132" s="46">
        <v>109</v>
      </c>
      <c r="G132" s="46">
        <v>53</v>
      </c>
      <c r="H132" s="46">
        <v>47</v>
      </c>
      <c r="I132" s="46">
        <v>127</v>
      </c>
      <c r="J132" s="46">
        <v>131</v>
      </c>
      <c r="K132" s="46">
        <v>103</v>
      </c>
      <c r="L132" t="s">
        <v>2295</v>
      </c>
      <c r="M132" s="51">
        <v>0</v>
      </c>
    </row>
    <row r="133" spans="1:13" ht="29.5" thickBot="1" x14ac:dyDescent="0.4">
      <c r="A133" s="46" t="s">
        <v>3682</v>
      </c>
      <c r="B133" s="47"/>
      <c r="C133" s="32" t="s">
        <v>883</v>
      </c>
      <c r="D133" s="46"/>
      <c r="E133" s="32" t="s">
        <v>2295</v>
      </c>
      <c r="F133" s="46">
        <v>107</v>
      </c>
      <c r="G133" s="46">
        <v>139</v>
      </c>
      <c r="H133" s="46">
        <v>139</v>
      </c>
      <c r="I133" s="46">
        <v>53</v>
      </c>
      <c r="J133" s="46">
        <v>53</v>
      </c>
      <c r="K133" s="46">
        <v>79</v>
      </c>
      <c r="L133" t="s">
        <v>2295</v>
      </c>
      <c r="M133" s="51">
        <v>0</v>
      </c>
    </row>
    <row r="134" spans="1:13" ht="29.5" thickBot="1" x14ac:dyDescent="0.4">
      <c r="A134" s="46" t="s">
        <v>3683</v>
      </c>
      <c r="B134" s="47"/>
      <c r="C134" s="32" t="s">
        <v>884</v>
      </c>
      <c r="D134" s="46"/>
      <c r="E134" s="32" t="s">
        <v>2295</v>
      </c>
      <c r="F134" s="46">
        <v>71</v>
      </c>
      <c r="G134" s="46">
        <v>137</v>
      </c>
      <c r="H134" s="46">
        <v>37</v>
      </c>
      <c r="I134" s="46">
        <v>137</v>
      </c>
      <c r="J134" s="46">
        <v>37</v>
      </c>
      <c r="K134" s="46">
        <v>151</v>
      </c>
      <c r="L134" t="s">
        <v>2295</v>
      </c>
      <c r="M134" s="51">
        <v>0</v>
      </c>
    </row>
    <row r="135" spans="1:13" ht="29.5" thickBot="1" x14ac:dyDescent="0.4">
      <c r="A135" s="46" t="s">
        <v>3684</v>
      </c>
      <c r="B135" s="47"/>
      <c r="C135" s="32" t="s">
        <v>885</v>
      </c>
      <c r="D135" s="46"/>
      <c r="E135" s="32" t="s">
        <v>2295</v>
      </c>
      <c r="F135" s="46">
        <v>83</v>
      </c>
      <c r="G135" s="46">
        <v>89</v>
      </c>
      <c r="H135" s="46">
        <v>71</v>
      </c>
      <c r="I135" s="46">
        <v>173</v>
      </c>
      <c r="J135" s="46">
        <v>71</v>
      </c>
      <c r="K135" s="46">
        <v>83</v>
      </c>
      <c r="L135" t="s">
        <v>2295</v>
      </c>
      <c r="M135" s="51">
        <v>0</v>
      </c>
    </row>
    <row r="136" spans="1:13" ht="29.5" thickBot="1" x14ac:dyDescent="0.4">
      <c r="A136" s="46" t="s">
        <v>3685</v>
      </c>
      <c r="B136" s="47"/>
      <c r="C136" s="32" t="s">
        <v>886</v>
      </c>
      <c r="D136" s="46"/>
      <c r="E136" s="32" t="s">
        <v>2295</v>
      </c>
      <c r="F136" s="46">
        <v>97</v>
      </c>
      <c r="G136" s="46">
        <v>101</v>
      </c>
      <c r="H136" s="46">
        <v>103</v>
      </c>
      <c r="I136" s="46">
        <v>107</v>
      </c>
      <c r="J136" s="46">
        <v>101</v>
      </c>
      <c r="K136" s="46">
        <v>61</v>
      </c>
      <c r="L136" t="s">
        <v>2295</v>
      </c>
      <c r="M136" s="51">
        <v>0</v>
      </c>
    </row>
    <row r="137" spans="1:13" ht="29.5" thickBot="1" x14ac:dyDescent="0.4">
      <c r="A137" s="46" t="s">
        <v>3686</v>
      </c>
      <c r="B137" s="47"/>
      <c r="C137" s="32" t="s">
        <v>887</v>
      </c>
      <c r="D137" s="46"/>
      <c r="E137" s="32" t="s">
        <v>2295</v>
      </c>
      <c r="F137" s="46">
        <v>59</v>
      </c>
      <c r="G137" s="46">
        <v>181</v>
      </c>
      <c r="H137" s="46">
        <v>131</v>
      </c>
      <c r="I137" s="46">
        <v>59</v>
      </c>
      <c r="J137" s="46">
        <v>31</v>
      </c>
      <c r="K137" s="46">
        <v>109</v>
      </c>
      <c r="L137" t="s">
        <v>2295</v>
      </c>
      <c r="M137" s="51">
        <v>0</v>
      </c>
    </row>
    <row r="138" spans="1:13" ht="29.5" thickBot="1" x14ac:dyDescent="0.4">
      <c r="A138" s="46" t="s">
        <v>3687</v>
      </c>
      <c r="B138" s="47"/>
      <c r="C138" s="32" t="s">
        <v>888</v>
      </c>
      <c r="D138" s="46"/>
      <c r="E138" s="32" t="s">
        <v>2295</v>
      </c>
      <c r="F138" s="46">
        <v>223</v>
      </c>
      <c r="G138" s="46">
        <v>101</v>
      </c>
      <c r="H138" s="46">
        <v>53</v>
      </c>
      <c r="I138" s="46">
        <v>97</v>
      </c>
      <c r="J138" s="46">
        <v>53</v>
      </c>
      <c r="K138" s="46">
        <v>43</v>
      </c>
      <c r="L138" t="s">
        <v>2295</v>
      </c>
      <c r="M138" s="51">
        <v>0</v>
      </c>
    </row>
    <row r="139" spans="1:13" ht="29.5" thickBot="1" x14ac:dyDescent="0.4">
      <c r="A139" s="46" t="s">
        <v>3688</v>
      </c>
      <c r="B139" s="47"/>
      <c r="C139" s="32" t="s">
        <v>895</v>
      </c>
      <c r="D139" s="46"/>
      <c r="E139" s="32" t="s">
        <v>2295</v>
      </c>
      <c r="F139" s="46">
        <v>67</v>
      </c>
      <c r="G139" s="46">
        <v>73</v>
      </c>
      <c r="H139" s="46">
        <v>67</v>
      </c>
      <c r="I139" s="46">
        <v>73</v>
      </c>
      <c r="J139" s="46">
        <v>67</v>
      </c>
      <c r="K139" s="46">
        <v>73</v>
      </c>
      <c r="L139" t="s">
        <v>2295</v>
      </c>
      <c r="M139" s="51">
        <v>0</v>
      </c>
    </row>
    <row r="140" spans="1:13" ht="29.5" thickBot="1" x14ac:dyDescent="0.4">
      <c r="A140" s="46" t="s">
        <v>3689</v>
      </c>
      <c r="B140" s="47"/>
      <c r="C140" s="32" t="s">
        <v>896</v>
      </c>
      <c r="D140" s="46"/>
      <c r="E140" s="32" t="s">
        <v>2295</v>
      </c>
      <c r="F140" s="46">
        <v>73</v>
      </c>
      <c r="G140" s="46">
        <v>73</v>
      </c>
      <c r="H140" s="46">
        <v>73</v>
      </c>
      <c r="I140" s="46">
        <v>127</v>
      </c>
      <c r="J140" s="46">
        <v>73</v>
      </c>
      <c r="K140" s="46">
        <v>127</v>
      </c>
      <c r="L140" t="s">
        <v>2295</v>
      </c>
      <c r="M140" s="51">
        <v>0</v>
      </c>
    </row>
    <row r="141" spans="1:13" ht="29.5" thickBot="1" x14ac:dyDescent="0.4">
      <c r="A141" s="46" t="s">
        <v>3690</v>
      </c>
      <c r="B141" s="47"/>
      <c r="C141" s="32" t="s">
        <v>897</v>
      </c>
      <c r="D141" s="46"/>
      <c r="E141" s="32" t="s">
        <v>2295</v>
      </c>
      <c r="F141" s="46">
        <v>61</v>
      </c>
      <c r="G141" s="46">
        <v>131</v>
      </c>
      <c r="H141" s="46">
        <v>211</v>
      </c>
      <c r="I141" s="46">
        <v>53</v>
      </c>
      <c r="J141" s="46">
        <v>101</v>
      </c>
      <c r="K141" s="46">
        <v>13</v>
      </c>
      <c r="L141" t="s">
        <v>2295</v>
      </c>
      <c r="M141" s="51">
        <v>0</v>
      </c>
    </row>
    <row r="142" spans="1:13" ht="29.5" thickBot="1" x14ac:dyDescent="0.4">
      <c r="A142" s="46" t="s">
        <v>3691</v>
      </c>
      <c r="B142" s="47"/>
      <c r="C142" s="32" t="s">
        <v>898</v>
      </c>
      <c r="D142" s="46"/>
      <c r="E142" s="32" t="s">
        <v>2295</v>
      </c>
      <c r="F142" s="46">
        <v>53</v>
      </c>
      <c r="G142" s="46">
        <v>127</v>
      </c>
      <c r="H142" s="46">
        <v>53</v>
      </c>
      <c r="I142" s="46">
        <v>151</v>
      </c>
      <c r="J142" s="46">
        <v>79</v>
      </c>
      <c r="K142" s="46">
        <v>107</v>
      </c>
      <c r="L142" t="s">
        <v>2295</v>
      </c>
      <c r="M142" s="51">
        <v>0</v>
      </c>
    </row>
    <row r="143" spans="1:13" ht="15" thickBot="1" x14ac:dyDescent="0.4">
      <c r="A143" s="48" t="s">
        <v>3692</v>
      </c>
      <c r="B143" s="47"/>
      <c r="C143" s="39" t="s">
        <v>869</v>
      </c>
      <c r="D143" s="48"/>
      <c r="E143" s="35" t="s">
        <v>2297</v>
      </c>
      <c r="F143" s="48">
        <v>78</v>
      </c>
      <c r="G143" s="48">
        <v>60</v>
      </c>
      <c r="H143" s="48">
        <v>85</v>
      </c>
      <c r="I143" s="48">
        <v>135</v>
      </c>
      <c r="J143" s="48">
        <v>91</v>
      </c>
      <c r="K143" s="48">
        <v>36</v>
      </c>
      <c r="L143" t="s">
        <v>2297</v>
      </c>
      <c r="M143" s="51">
        <v>0</v>
      </c>
    </row>
    <row r="144" spans="1:13" ht="29.5" thickBot="1" x14ac:dyDescent="0.4">
      <c r="A144" s="49"/>
      <c r="B144" s="34"/>
      <c r="C144" s="40"/>
      <c r="D144" s="49"/>
      <c r="E144" s="36" t="s">
        <v>2616</v>
      </c>
      <c r="F144" s="49"/>
      <c r="G144" s="49"/>
      <c r="H144" s="49"/>
      <c r="I144" s="49"/>
      <c r="J144" s="49"/>
      <c r="K144" s="49"/>
      <c r="L144" t="s">
        <v>2297</v>
      </c>
      <c r="M144" s="51">
        <v>0</v>
      </c>
    </row>
    <row r="145" spans="1:13" ht="15" thickBot="1" x14ac:dyDescent="0.4">
      <c r="A145" s="48" t="s">
        <v>3693</v>
      </c>
      <c r="B145" s="47"/>
      <c r="C145" s="39" t="s">
        <v>615</v>
      </c>
      <c r="D145" s="48"/>
      <c r="E145" s="35" t="s">
        <v>2299</v>
      </c>
      <c r="F145" s="48">
        <v>50</v>
      </c>
      <c r="G145" s="48">
        <v>55</v>
      </c>
      <c r="H145" s="48">
        <v>50</v>
      </c>
      <c r="I145" s="48">
        <v>36</v>
      </c>
      <c r="J145" s="48">
        <v>30</v>
      </c>
      <c r="K145" s="48">
        <v>43</v>
      </c>
      <c r="L145" t="s">
        <v>2299</v>
      </c>
      <c r="M145" s="51">
        <v>0</v>
      </c>
    </row>
    <row r="146" spans="1:13" ht="29.5" thickBot="1" x14ac:dyDescent="0.4">
      <c r="A146" s="49"/>
      <c r="B146" s="34"/>
      <c r="C146" s="40"/>
      <c r="D146" s="49"/>
      <c r="E146" s="36" t="s">
        <v>2692</v>
      </c>
      <c r="F146" s="49"/>
      <c r="G146" s="49"/>
      <c r="H146" s="49"/>
      <c r="I146" s="49"/>
      <c r="J146" s="49"/>
      <c r="K146" s="49"/>
      <c r="L146" t="s">
        <v>2299</v>
      </c>
      <c r="M146" s="51">
        <v>0</v>
      </c>
    </row>
    <row r="147" spans="1:13" ht="15" thickBot="1" x14ac:dyDescent="0.4">
      <c r="A147" s="48" t="s">
        <v>3694</v>
      </c>
      <c r="B147" s="47"/>
      <c r="C147" s="39" t="s">
        <v>616</v>
      </c>
      <c r="D147" s="48"/>
      <c r="E147" s="35" t="s">
        <v>2299</v>
      </c>
      <c r="F147" s="48">
        <v>62</v>
      </c>
      <c r="G147" s="48">
        <v>77</v>
      </c>
      <c r="H147" s="48">
        <v>62</v>
      </c>
      <c r="I147" s="48">
        <v>50</v>
      </c>
      <c r="J147" s="48">
        <v>42</v>
      </c>
      <c r="K147" s="48">
        <v>65</v>
      </c>
      <c r="L147" t="s">
        <v>2299</v>
      </c>
      <c r="M147" s="51">
        <v>0</v>
      </c>
    </row>
    <row r="148" spans="1:13" ht="29.5" thickBot="1" x14ac:dyDescent="0.4">
      <c r="A148" s="49"/>
      <c r="B148" s="34"/>
      <c r="C148" s="40"/>
      <c r="D148" s="49"/>
      <c r="E148" s="36" t="s">
        <v>2692</v>
      </c>
      <c r="F148" s="49"/>
      <c r="G148" s="49"/>
      <c r="H148" s="49"/>
      <c r="I148" s="49"/>
      <c r="J148" s="49"/>
      <c r="K148" s="49"/>
      <c r="L148" t="s">
        <v>2299</v>
      </c>
      <c r="M148" s="51">
        <v>0</v>
      </c>
    </row>
    <row r="149" spans="1:13" ht="15" thickBot="1" x14ac:dyDescent="0.4">
      <c r="A149" s="48" t="s">
        <v>3695</v>
      </c>
      <c r="B149" s="47"/>
      <c r="C149" s="39" t="s">
        <v>617</v>
      </c>
      <c r="D149" s="48"/>
      <c r="E149" s="35" t="s">
        <v>2299</v>
      </c>
      <c r="F149" s="48">
        <v>80</v>
      </c>
      <c r="G149" s="48">
        <v>115</v>
      </c>
      <c r="H149" s="48">
        <v>80</v>
      </c>
      <c r="I149" s="48">
        <v>65</v>
      </c>
      <c r="J149" s="48">
        <v>55</v>
      </c>
      <c r="K149" s="48">
        <v>93</v>
      </c>
      <c r="L149" t="s">
        <v>2299</v>
      </c>
      <c r="M149" s="51">
        <v>0</v>
      </c>
    </row>
    <row r="150" spans="1:13" ht="29.5" thickBot="1" x14ac:dyDescent="0.4">
      <c r="A150" s="49"/>
      <c r="B150" s="34"/>
      <c r="C150" s="40"/>
      <c r="D150" s="49"/>
      <c r="E150" s="36" t="s">
        <v>2692</v>
      </c>
      <c r="F150" s="49"/>
      <c r="G150" s="49"/>
      <c r="H150" s="49"/>
      <c r="I150" s="49"/>
      <c r="J150" s="49"/>
      <c r="K150" s="49"/>
      <c r="L150" t="s">
        <v>2299</v>
      </c>
      <c r="M150" s="51">
        <v>0</v>
      </c>
    </row>
    <row r="151" spans="1:13" ht="15" thickBot="1" x14ac:dyDescent="0.4">
      <c r="A151" s="48" t="s">
        <v>3696</v>
      </c>
      <c r="B151" s="47"/>
      <c r="C151" s="39" t="s">
        <v>678</v>
      </c>
      <c r="D151" s="48"/>
      <c r="E151" s="35" t="s">
        <v>2461</v>
      </c>
      <c r="F151" s="48">
        <v>62</v>
      </c>
      <c r="G151" s="48">
        <v>44</v>
      </c>
      <c r="H151" s="48">
        <v>50</v>
      </c>
      <c r="I151" s="48">
        <v>44</v>
      </c>
      <c r="J151" s="48">
        <v>50</v>
      </c>
      <c r="K151" s="48">
        <v>55</v>
      </c>
      <c r="L151" t="s">
        <v>2299</v>
      </c>
      <c r="M151" s="51">
        <v>0</v>
      </c>
    </row>
    <row r="152" spans="1:13" ht="15" thickBot="1" x14ac:dyDescent="0.4">
      <c r="A152" s="49"/>
      <c r="B152" s="34"/>
      <c r="C152" s="40"/>
      <c r="D152" s="49"/>
      <c r="E152" s="36" t="s">
        <v>2299</v>
      </c>
      <c r="F152" s="49"/>
      <c r="G152" s="49"/>
      <c r="H152" s="49"/>
      <c r="I152" s="49"/>
      <c r="J152" s="49"/>
      <c r="K152" s="49"/>
      <c r="L152" t="s">
        <v>2299</v>
      </c>
      <c r="M152" s="51">
        <v>0</v>
      </c>
    </row>
    <row r="153" spans="1:13" ht="15" thickBot="1" x14ac:dyDescent="0.4">
      <c r="A153" s="48" t="s">
        <v>3697</v>
      </c>
      <c r="B153" s="47"/>
      <c r="C153" s="39" t="s">
        <v>679</v>
      </c>
      <c r="D153" s="48"/>
      <c r="E153" s="35" t="s">
        <v>2461</v>
      </c>
      <c r="F153" s="48">
        <v>75</v>
      </c>
      <c r="G153" s="48">
        <v>87</v>
      </c>
      <c r="H153" s="48">
        <v>63</v>
      </c>
      <c r="I153" s="48">
        <v>87</v>
      </c>
      <c r="J153" s="48">
        <v>63</v>
      </c>
      <c r="K153" s="48">
        <v>98</v>
      </c>
      <c r="L153" t="s">
        <v>2299</v>
      </c>
      <c r="M153" s="51">
        <v>0</v>
      </c>
    </row>
    <row r="154" spans="1:13" ht="15" thickBot="1" x14ac:dyDescent="0.4">
      <c r="A154" s="49"/>
      <c r="B154" s="34"/>
      <c r="C154" s="40"/>
      <c r="D154" s="49"/>
      <c r="E154" s="36" t="s">
        <v>2299</v>
      </c>
      <c r="F154" s="49"/>
      <c r="G154" s="49"/>
      <c r="H154" s="49"/>
      <c r="I154" s="49"/>
      <c r="J154" s="49"/>
      <c r="K154" s="49"/>
      <c r="L154" t="s">
        <v>2299</v>
      </c>
      <c r="M154" s="51">
        <v>0</v>
      </c>
    </row>
    <row r="155" spans="1:13" ht="15" thickBot="1" x14ac:dyDescent="0.4">
      <c r="A155" s="48" t="s">
        <v>3698</v>
      </c>
      <c r="B155" s="47"/>
      <c r="C155" s="39" t="s">
        <v>728</v>
      </c>
      <c r="D155" s="48"/>
      <c r="E155" s="35" t="s">
        <v>2299</v>
      </c>
      <c r="F155" s="48">
        <v>70</v>
      </c>
      <c r="G155" s="48">
        <v>55</v>
      </c>
      <c r="H155" s="48">
        <v>75</v>
      </c>
      <c r="I155" s="48">
        <v>45</v>
      </c>
      <c r="J155" s="48">
        <v>65</v>
      </c>
      <c r="K155" s="48">
        <v>60</v>
      </c>
      <c r="L155" t="s">
        <v>2299</v>
      </c>
      <c r="M155" s="51">
        <v>0</v>
      </c>
    </row>
    <row r="156" spans="1:13" ht="15" thickBot="1" x14ac:dyDescent="0.4">
      <c r="A156" s="49"/>
      <c r="B156" s="34"/>
      <c r="C156" s="40"/>
      <c r="D156" s="49"/>
      <c r="E156" s="36" t="s">
        <v>2533</v>
      </c>
      <c r="F156" s="49"/>
      <c r="G156" s="49"/>
      <c r="H156" s="49"/>
      <c r="I156" s="49"/>
      <c r="J156" s="49"/>
      <c r="K156" s="49"/>
      <c r="L156" t="s">
        <v>2299</v>
      </c>
      <c r="M156" s="51">
        <v>0</v>
      </c>
    </row>
    <row r="157" spans="1:13" ht="15" thickBot="1" x14ac:dyDescent="0.4">
      <c r="A157" s="48" t="s">
        <v>3699</v>
      </c>
      <c r="B157" s="47"/>
      <c r="C157" s="39" t="s">
        <v>729</v>
      </c>
      <c r="D157" s="48"/>
      <c r="E157" s="35" t="s">
        <v>2299</v>
      </c>
      <c r="F157" s="48">
        <v>110</v>
      </c>
      <c r="G157" s="48">
        <v>65</v>
      </c>
      <c r="H157" s="48">
        <v>105</v>
      </c>
      <c r="I157" s="48">
        <v>55</v>
      </c>
      <c r="J157" s="48">
        <v>95</v>
      </c>
      <c r="K157" s="48">
        <v>80</v>
      </c>
      <c r="L157" t="s">
        <v>2299</v>
      </c>
      <c r="M157" s="51">
        <v>0</v>
      </c>
    </row>
    <row r="158" spans="1:13" ht="15" thickBot="1" x14ac:dyDescent="0.4">
      <c r="A158" s="49"/>
      <c r="B158" s="34"/>
      <c r="C158" s="40"/>
      <c r="D158" s="49"/>
      <c r="E158" s="36" t="s">
        <v>2533</v>
      </c>
      <c r="F158" s="49"/>
      <c r="G158" s="49"/>
      <c r="H158" s="49"/>
      <c r="I158" s="49"/>
      <c r="J158" s="49"/>
      <c r="K158" s="49"/>
      <c r="L158" t="s">
        <v>2299</v>
      </c>
      <c r="M158" s="51">
        <v>0</v>
      </c>
    </row>
    <row r="159" spans="1:13" ht="15" thickBot="1" x14ac:dyDescent="0.4">
      <c r="A159" s="46" t="s">
        <v>3700</v>
      </c>
      <c r="B159" s="47"/>
      <c r="C159" s="32" t="s">
        <v>758</v>
      </c>
      <c r="D159" s="46"/>
      <c r="E159" s="32" t="s">
        <v>2299</v>
      </c>
      <c r="F159" s="46">
        <v>45</v>
      </c>
      <c r="G159" s="46">
        <v>50</v>
      </c>
      <c r="H159" s="46">
        <v>43</v>
      </c>
      <c r="I159" s="46">
        <v>40</v>
      </c>
      <c r="J159" s="46">
        <v>38</v>
      </c>
      <c r="K159" s="46">
        <v>62</v>
      </c>
      <c r="L159" t="s">
        <v>2299</v>
      </c>
      <c r="M159" s="51">
        <v>0</v>
      </c>
    </row>
    <row r="160" spans="1:13" ht="15" thickBot="1" x14ac:dyDescent="0.4">
      <c r="A160" s="46" t="s">
        <v>3701</v>
      </c>
      <c r="B160" s="47"/>
      <c r="C160" s="32" t="s">
        <v>39</v>
      </c>
      <c r="D160" s="46"/>
      <c r="E160" s="32" t="s">
        <v>2299</v>
      </c>
      <c r="F160" s="46">
        <v>40</v>
      </c>
      <c r="G160" s="46">
        <v>45</v>
      </c>
      <c r="H160" s="46">
        <v>40</v>
      </c>
      <c r="I160" s="46">
        <v>35</v>
      </c>
      <c r="J160" s="46">
        <v>35</v>
      </c>
      <c r="K160" s="46">
        <v>56</v>
      </c>
      <c r="L160" t="s">
        <v>2299</v>
      </c>
      <c r="M160" s="51">
        <v>1</v>
      </c>
    </row>
    <row r="161" spans="1:13" ht="29.5" thickBot="1" x14ac:dyDescent="0.4">
      <c r="A161" s="46" t="s">
        <v>3702</v>
      </c>
      <c r="B161" s="47"/>
      <c r="C161" s="32" t="s">
        <v>40</v>
      </c>
      <c r="D161" s="46"/>
      <c r="E161" s="32" t="s">
        <v>2299</v>
      </c>
      <c r="F161" s="46">
        <v>63</v>
      </c>
      <c r="G161" s="46">
        <v>60</v>
      </c>
      <c r="H161" s="46">
        <v>55</v>
      </c>
      <c r="I161" s="46">
        <v>50</v>
      </c>
      <c r="J161" s="46">
        <v>50</v>
      </c>
      <c r="K161" s="46">
        <v>71</v>
      </c>
      <c r="L161" t="s">
        <v>2299</v>
      </c>
      <c r="M161" s="54">
        <v>1</v>
      </c>
    </row>
    <row r="162" spans="1:13" ht="15" thickBot="1" x14ac:dyDescent="0.4">
      <c r="A162" s="46" t="s">
        <v>3703</v>
      </c>
      <c r="B162" s="47"/>
      <c r="C162" s="32" t="s">
        <v>41</v>
      </c>
      <c r="D162" s="46"/>
      <c r="E162" s="32" t="s">
        <v>2299</v>
      </c>
      <c r="F162" s="46">
        <v>83</v>
      </c>
      <c r="G162" s="46">
        <v>80</v>
      </c>
      <c r="H162" s="46">
        <v>75</v>
      </c>
      <c r="I162" s="46">
        <v>70</v>
      </c>
      <c r="J162" s="46">
        <v>70</v>
      </c>
      <c r="K162" s="46">
        <v>101</v>
      </c>
      <c r="L162" t="s">
        <v>2299</v>
      </c>
      <c r="M162" s="54">
        <v>1</v>
      </c>
    </row>
    <row r="163" spans="1:13" ht="15" thickBot="1" x14ac:dyDescent="0.4">
      <c r="A163" s="46" t="s">
        <v>3704</v>
      </c>
      <c r="B163" s="47"/>
      <c r="C163" s="32" t="s">
        <v>530</v>
      </c>
      <c r="D163" s="46"/>
      <c r="E163" s="32" t="s">
        <v>2299</v>
      </c>
      <c r="F163" s="46">
        <v>76</v>
      </c>
      <c r="G163" s="46">
        <v>65</v>
      </c>
      <c r="H163" s="46">
        <v>45</v>
      </c>
      <c r="I163" s="46">
        <v>92</v>
      </c>
      <c r="J163" s="46">
        <v>42</v>
      </c>
      <c r="K163" s="46">
        <v>91</v>
      </c>
      <c r="L163" t="s">
        <v>2299</v>
      </c>
      <c r="M163" s="54">
        <v>1</v>
      </c>
    </row>
    <row r="164" spans="1:13" ht="15" thickBot="1" x14ac:dyDescent="0.4">
      <c r="A164" s="46" t="s">
        <v>3705</v>
      </c>
      <c r="B164" s="47"/>
      <c r="C164" s="32" t="s">
        <v>913</v>
      </c>
      <c r="D164" s="46"/>
      <c r="E164" s="32" t="s">
        <v>2299</v>
      </c>
      <c r="F164" s="46">
        <v>38</v>
      </c>
      <c r="G164" s="46">
        <v>47</v>
      </c>
      <c r="H164" s="46">
        <v>35</v>
      </c>
      <c r="I164" s="46">
        <v>33</v>
      </c>
      <c r="J164" s="46">
        <v>35</v>
      </c>
      <c r="K164" s="46">
        <v>57</v>
      </c>
      <c r="L164" t="s">
        <v>2299</v>
      </c>
      <c r="M164" s="55">
        <v>1</v>
      </c>
    </row>
    <row r="165" spans="1:13" ht="29.5" thickBot="1" x14ac:dyDescent="0.4">
      <c r="A165" s="46" t="s">
        <v>3706</v>
      </c>
      <c r="B165" s="47"/>
      <c r="C165" s="32" t="s">
        <v>914</v>
      </c>
      <c r="D165" s="46"/>
      <c r="E165" s="32" t="s">
        <v>2299</v>
      </c>
      <c r="F165" s="46">
        <v>68</v>
      </c>
      <c r="G165" s="46">
        <v>67</v>
      </c>
      <c r="H165" s="46">
        <v>55</v>
      </c>
      <c r="I165" s="46">
        <v>43</v>
      </c>
      <c r="J165" s="46">
        <v>55</v>
      </c>
      <c r="K165" s="46">
        <v>77</v>
      </c>
      <c r="L165" t="s">
        <v>2299</v>
      </c>
      <c r="M165" s="55">
        <v>1</v>
      </c>
    </row>
    <row r="166" spans="1:13" ht="29.5" thickBot="1" x14ac:dyDescent="0.4">
      <c r="A166" s="46" t="s">
        <v>3707</v>
      </c>
      <c r="B166" s="47"/>
      <c r="C166" s="32" t="s">
        <v>23</v>
      </c>
      <c r="D166" s="46"/>
      <c r="E166" s="32" t="s">
        <v>2301</v>
      </c>
      <c r="F166" s="46">
        <v>39</v>
      </c>
      <c r="G166" s="46">
        <v>52</v>
      </c>
      <c r="H166" s="46">
        <v>43</v>
      </c>
      <c r="I166" s="46">
        <v>60</v>
      </c>
      <c r="J166" s="46">
        <v>50</v>
      </c>
      <c r="K166" s="46">
        <v>65</v>
      </c>
      <c r="L166" t="s">
        <v>2301</v>
      </c>
      <c r="M166" s="51">
        <v>0</v>
      </c>
    </row>
    <row r="167" spans="1:13" ht="29.5" thickBot="1" x14ac:dyDescent="0.4">
      <c r="A167" s="46" t="s">
        <v>3708</v>
      </c>
      <c r="B167" s="47"/>
      <c r="C167" s="32" t="s">
        <v>24</v>
      </c>
      <c r="D167" s="46"/>
      <c r="E167" s="32" t="s">
        <v>2301</v>
      </c>
      <c r="F167" s="46">
        <v>58</v>
      </c>
      <c r="G167" s="46">
        <v>64</v>
      </c>
      <c r="H167" s="46">
        <v>58</v>
      </c>
      <c r="I167" s="46">
        <v>80</v>
      </c>
      <c r="J167" s="46">
        <v>65</v>
      </c>
      <c r="K167" s="46">
        <v>80</v>
      </c>
      <c r="L167" t="s">
        <v>2301</v>
      </c>
      <c r="M167" s="51">
        <v>0</v>
      </c>
    </row>
    <row r="168" spans="1:13" ht="29.5" thickBot="1" x14ac:dyDescent="0.4">
      <c r="A168" s="46" t="s">
        <v>3709</v>
      </c>
      <c r="B168" s="47"/>
      <c r="C168" s="32" t="s">
        <v>25</v>
      </c>
      <c r="D168" s="46"/>
      <c r="E168" s="32" t="s">
        <v>2301</v>
      </c>
      <c r="F168" s="46">
        <v>78</v>
      </c>
      <c r="G168" s="46">
        <v>84</v>
      </c>
      <c r="H168" s="46">
        <v>78</v>
      </c>
      <c r="I168" s="46">
        <v>109</v>
      </c>
      <c r="J168" s="46">
        <v>85</v>
      </c>
      <c r="K168" s="46">
        <v>100</v>
      </c>
      <c r="L168" t="s">
        <v>2301</v>
      </c>
      <c r="M168" s="51">
        <v>0</v>
      </c>
    </row>
    <row r="169" spans="1:13" ht="15" thickBot="1" x14ac:dyDescent="0.4">
      <c r="A169" s="48" t="s">
        <v>3709</v>
      </c>
      <c r="B169" s="47"/>
      <c r="C169" s="39" t="s">
        <v>25</v>
      </c>
      <c r="D169" s="48"/>
      <c r="E169" s="35" t="s">
        <v>2301</v>
      </c>
      <c r="F169" s="48">
        <v>78</v>
      </c>
      <c r="G169" s="48">
        <v>84</v>
      </c>
      <c r="H169" s="48">
        <v>78</v>
      </c>
      <c r="I169" s="48">
        <v>109</v>
      </c>
      <c r="J169" s="48">
        <v>85</v>
      </c>
      <c r="K169" s="48">
        <v>100</v>
      </c>
      <c r="L169" t="s">
        <v>2301</v>
      </c>
      <c r="M169" s="51">
        <v>0</v>
      </c>
    </row>
    <row r="170" spans="1:13" ht="29.5" thickBot="1" x14ac:dyDescent="0.4">
      <c r="A170" s="49"/>
      <c r="B170" s="34"/>
      <c r="C170" s="40"/>
      <c r="D170" s="49"/>
      <c r="E170" s="36" t="s">
        <v>2652</v>
      </c>
      <c r="F170" s="49"/>
      <c r="G170" s="49"/>
      <c r="H170" s="49"/>
      <c r="I170" s="49"/>
      <c r="J170" s="49"/>
      <c r="K170" s="49"/>
      <c r="L170" t="s">
        <v>2301</v>
      </c>
      <c r="M170" s="51">
        <v>0</v>
      </c>
    </row>
    <row r="171" spans="1:13" ht="29.5" thickBot="1" x14ac:dyDescent="0.4">
      <c r="A171" s="46" t="s">
        <v>3710</v>
      </c>
      <c r="B171" s="47"/>
      <c r="C171" s="32" t="s">
        <v>214</v>
      </c>
      <c r="D171" s="46"/>
      <c r="E171" s="32" t="s">
        <v>2301</v>
      </c>
      <c r="F171" s="46">
        <v>39</v>
      </c>
      <c r="G171" s="46">
        <v>52</v>
      </c>
      <c r="H171" s="46">
        <v>43</v>
      </c>
      <c r="I171" s="46">
        <v>60</v>
      </c>
      <c r="J171" s="46">
        <v>50</v>
      </c>
      <c r="K171" s="46">
        <v>65</v>
      </c>
      <c r="L171" t="s">
        <v>2301</v>
      </c>
      <c r="M171" s="51">
        <v>0</v>
      </c>
    </row>
    <row r="172" spans="1:13" ht="15" thickBot="1" x14ac:dyDescent="0.4">
      <c r="A172" s="46" t="s">
        <v>3711</v>
      </c>
      <c r="B172" s="47"/>
      <c r="C172" s="32" t="s">
        <v>215</v>
      </c>
      <c r="D172" s="46"/>
      <c r="E172" s="32" t="s">
        <v>2301</v>
      </c>
      <c r="F172" s="46">
        <v>58</v>
      </c>
      <c r="G172" s="46">
        <v>64</v>
      </c>
      <c r="H172" s="46">
        <v>58</v>
      </c>
      <c r="I172" s="46">
        <v>80</v>
      </c>
      <c r="J172" s="46">
        <v>65</v>
      </c>
      <c r="K172" s="46">
        <v>80</v>
      </c>
      <c r="L172" t="s">
        <v>2301</v>
      </c>
      <c r="M172" s="51">
        <v>0</v>
      </c>
    </row>
    <row r="173" spans="1:13" ht="29.5" thickBot="1" x14ac:dyDescent="0.4">
      <c r="A173" s="46" t="s">
        <v>3712</v>
      </c>
      <c r="B173" s="47"/>
      <c r="C173" s="32" t="s">
        <v>216</v>
      </c>
      <c r="D173" s="46"/>
      <c r="E173" s="32" t="s">
        <v>2301</v>
      </c>
      <c r="F173" s="46">
        <v>78</v>
      </c>
      <c r="G173" s="46">
        <v>84</v>
      </c>
      <c r="H173" s="46">
        <v>78</v>
      </c>
      <c r="I173" s="46">
        <v>109</v>
      </c>
      <c r="J173" s="46">
        <v>85</v>
      </c>
      <c r="K173" s="46">
        <v>100</v>
      </c>
      <c r="L173" t="s">
        <v>2301</v>
      </c>
      <c r="M173" s="51">
        <v>0</v>
      </c>
    </row>
    <row r="174" spans="1:13" ht="15" thickBot="1" x14ac:dyDescent="0.4">
      <c r="A174" s="46" t="s">
        <v>3713</v>
      </c>
      <c r="B174" s="47"/>
      <c r="C174" s="32" t="s">
        <v>322</v>
      </c>
      <c r="D174" s="46"/>
      <c r="E174" s="32" t="s">
        <v>2301</v>
      </c>
      <c r="F174" s="46">
        <v>45</v>
      </c>
      <c r="G174" s="46">
        <v>60</v>
      </c>
      <c r="H174" s="46">
        <v>40</v>
      </c>
      <c r="I174" s="46">
        <v>70</v>
      </c>
      <c r="J174" s="46">
        <v>50</v>
      </c>
      <c r="K174" s="46">
        <v>45</v>
      </c>
      <c r="L174" t="s">
        <v>2301</v>
      </c>
      <c r="M174" s="51">
        <v>0</v>
      </c>
    </row>
    <row r="175" spans="1:13" ht="29.5" thickBot="1" x14ac:dyDescent="0.4">
      <c r="A175" s="46" t="s">
        <v>3714</v>
      </c>
      <c r="B175" s="47"/>
      <c r="C175" s="32" t="s">
        <v>323</v>
      </c>
      <c r="D175" s="46"/>
      <c r="E175" s="32" t="s">
        <v>2301</v>
      </c>
      <c r="F175" s="46">
        <v>60</v>
      </c>
      <c r="G175" s="46">
        <v>85</v>
      </c>
      <c r="H175" s="46">
        <v>60</v>
      </c>
      <c r="I175" s="46">
        <v>85</v>
      </c>
      <c r="J175" s="46">
        <v>60</v>
      </c>
      <c r="K175" s="46">
        <v>55</v>
      </c>
      <c r="L175" t="s">
        <v>2301</v>
      </c>
      <c r="M175" s="51">
        <v>0</v>
      </c>
    </row>
    <row r="176" spans="1:13" ht="15" thickBot="1" x14ac:dyDescent="0.4">
      <c r="A176" s="46" t="s">
        <v>3715</v>
      </c>
      <c r="B176" s="47"/>
      <c r="C176" s="32" t="s">
        <v>324</v>
      </c>
      <c r="D176" s="46"/>
      <c r="E176" s="32" t="s">
        <v>2301</v>
      </c>
      <c r="F176" s="46">
        <v>80</v>
      </c>
      <c r="G176" s="46">
        <v>120</v>
      </c>
      <c r="H176" s="46">
        <v>70</v>
      </c>
      <c r="I176" s="46">
        <v>110</v>
      </c>
      <c r="J176" s="46">
        <v>70</v>
      </c>
      <c r="K176" s="46">
        <v>80</v>
      </c>
      <c r="L176" t="s">
        <v>2301</v>
      </c>
      <c r="M176" s="51">
        <v>0</v>
      </c>
    </row>
    <row r="177" spans="1:13" ht="29.5" thickBot="1" x14ac:dyDescent="0.4">
      <c r="A177" s="46" t="s">
        <v>3716</v>
      </c>
      <c r="B177" s="47"/>
      <c r="C177" s="32" t="s">
        <v>479</v>
      </c>
      <c r="D177" s="46"/>
      <c r="E177" s="32" t="s">
        <v>2301</v>
      </c>
      <c r="F177" s="46">
        <v>44</v>
      </c>
      <c r="G177" s="46">
        <v>58</v>
      </c>
      <c r="H177" s="46">
        <v>44</v>
      </c>
      <c r="I177" s="46">
        <v>58</v>
      </c>
      <c r="J177" s="46">
        <v>44</v>
      </c>
      <c r="K177" s="46">
        <v>61</v>
      </c>
      <c r="L177" t="s">
        <v>2301</v>
      </c>
      <c r="M177" s="51">
        <v>0</v>
      </c>
    </row>
    <row r="178" spans="1:13" ht="29.5" thickBot="1" x14ac:dyDescent="0.4">
      <c r="A178" s="46" t="s">
        <v>3717</v>
      </c>
      <c r="B178" s="47"/>
      <c r="C178" s="32" t="s">
        <v>480</v>
      </c>
      <c r="D178" s="46"/>
      <c r="E178" s="32" t="s">
        <v>2301</v>
      </c>
      <c r="F178" s="46">
        <v>64</v>
      </c>
      <c r="G178" s="46">
        <v>78</v>
      </c>
      <c r="H178" s="46">
        <v>52</v>
      </c>
      <c r="I178" s="46">
        <v>78</v>
      </c>
      <c r="J178" s="46">
        <v>52</v>
      </c>
      <c r="K178" s="46">
        <v>81</v>
      </c>
      <c r="L178" t="s">
        <v>2301</v>
      </c>
      <c r="M178" s="51">
        <v>0</v>
      </c>
    </row>
    <row r="179" spans="1:13" ht="29.5" thickBot="1" x14ac:dyDescent="0.4">
      <c r="A179" s="46" t="s">
        <v>3718</v>
      </c>
      <c r="B179" s="47"/>
      <c r="C179" s="32" t="s">
        <v>481</v>
      </c>
      <c r="D179" s="46"/>
      <c r="E179" s="32" t="s">
        <v>2301</v>
      </c>
      <c r="F179" s="46">
        <v>76</v>
      </c>
      <c r="G179" s="46">
        <v>104</v>
      </c>
      <c r="H179" s="46">
        <v>71</v>
      </c>
      <c r="I179" s="46">
        <v>104</v>
      </c>
      <c r="J179" s="46">
        <v>71</v>
      </c>
      <c r="K179" s="46">
        <v>108</v>
      </c>
      <c r="L179" t="s">
        <v>2301</v>
      </c>
      <c r="M179" s="51">
        <v>0</v>
      </c>
    </row>
    <row r="180" spans="1:13" ht="15" thickBot="1" x14ac:dyDescent="0.4">
      <c r="A180" s="46" t="s">
        <v>3719</v>
      </c>
      <c r="B180" s="47"/>
      <c r="C180" s="32" t="s">
        <v>594</v>
      </c>
      <c r="D180" s="46"/>
      <c r="E180" s="32" t="s">
        <v>2301</v>
      </c>
      <c r="F180" s="46">
        <v>65</v>
      </c>
      <c r="G180" s="46">
        <v>63</v>
      </c>
      <c r="H180" s="46">
        <v>45</v>
      </c>
      <c r="I180" s="46">
        <v>45</v>
      </c>
      <c r="J180" s="46">
        <v>45</v>
      </c>
      <c r="K180" s="46">
        <v>45</v>
      </c>
      <c r="L180" t="s">
        <v>2301</v>
      </c>
      <c r="M180" s="51">
        <v>0</v>
      </c>
    </row>
    <row r="181" spans="1:13" ht="15" thickBot="1" x14ac:dyDescent="0.4">
      <c r="A181" s="46" t="s">
        <v>3720</v>
      </c>
      <c r="B181" s="47"/>
      <c r="C181" s="32" t="s">
        <v>595</v>
      </c>
      <c r="D181" s="46"/>
      <c r="E181" s="32" t="s">
        <v>2301</v>
      </c>
      <c r="F181" s="46">
        <v>90</v>
      </c>
      <c r="G181" s="46">
        <v>93</v>
      </c>
      <c r="H181" s="46">
        <v>55</v>
      </c>
      <c r="I181" s="46">
        <v>70</v>
      </c>
      <c r="J181" s="46">
        <v>55</v>
      </c>
      <c r="K181" s="46">
        <v>55</v>
      </c>
      <c r="L181" t="s">
        <v>2301</v>
      </c>
      <c r="M181" s="51">
        <v>0</v>
      </c>
    </row>
    <row r="182" spans="1:13" ht="15" thickBot="1" x14ac:dyDescent="0.4">
      <c r="A182" s="46" t="s">
        <v>3721</v>
      </c>
      <c r="B182" s="47"/>
      <c r="C182" s="32" t="s">
        <v>596</v>
      </c>
      <c r="D182" s="46"/>
      <c r="E182" s="32" t="s">
        <v>2301</v>
      </c>
      <c r="F182" s="46">
        <v>110</v>
      </c>
      <c r="G182" s="46">
        <v>123</v>
      </c>
      <c r="H182" s="46">
        <v>65</v>
      </c>
      <c r="I182" s="46">
        <v>100</v>
      </c>
      <c r="J182" s="46">
        <v>65</v>
      </c>
      <c r="K182" s="46">
        <v>65</v>
      </c>
      <c r="L182" t="s">
        <v>2301</v>
      </c>
      <c r="M182" s="51">
        <v>0</v>
      </c>
    </row>
    <row r="183" spans="1:13" ht="15" thickBot="1" x14ac:dyDescent="0.4">
      <c r="A183" s="46" t="s">
        <v>3722</v>
      </c>
      <c r="B183" s="47"/>
      <c r="C183" s="32" t="s">
        <v>749</v>
      </c>
      <c r="D183" s="46"/>
      <c r="E183" s="32" t="s">
        <v>2301</v>
      </c>
      <c r="F183" s="46">
        <v>40</v>
      </c>
      <c r="G183" s="46">
        <v>45</v>
      </c>
      <c r="H183" s="46">
        <v>40</v>
      </c>
      <c r="I183" s="46">
        <v>62</v>
      </c>
      <c r="J183" s="46">
        <v>60</v>
      </c>
      <c r="K183" s="46">
        <v>60</v>
      </c>
      <c r="L183" t="s">
        <v>2301</v>
      </c>
      <c r="M183" s="51">
        <v>0</v>
      </c>
    </row>
    <row r="184" spans="1:13" ht="15" thickBot="1" x14ac:dyDescent="0.4">
      <c r="A184" s="46" t="s">
        <v>3723</v>
      </c>
      <c r="B184" s="47"/>
      <c r="C184" s="32" t="s">
        <v>750</v>
      </c>
      <c r="D184" s="46"/>
      <c r="E184" s="32" t="s">
        <v>2301</v>
      </c>
      <c r="F184" s="46">
        <v>59</v>
      </c>
      <c r="G184" s="46">
        <v>59</v>
      </c>
      <c r="H184" s="46">
        <v>58</v>
      </c>
      <c r="I184" s="46">
        <v>90</v>
      </c>
      <c r="J184" s="46">
        <v>70</v>
      </c>
      <c r="K184" s="46">
        <v>73</v>
      </c>
      <c r="L184" t="s">
        <v>2301</v>
      </c>
      <c r="M184" s="51">
        <v>0</v>
      </c>
    </row>
    <row r="185" spans="1:13" ht="15" thickBot="1" x14ac:dyDescent="0.4">
      <c r="A185" s="46" t="s">
        <v>3724</v>
      </c>
      <c r="B185" s="47"/>
      <c r="C185" s="32" t="s">
        <v>751</v>
      </c>
      <c r="D185" s="46"/>
      <c r="E185" s="32" t="s">
        <v>2301</v>
      </c>
      <c r="F185" s="46">
        <v>75</v>
      </c>
      <c r="G185" s="46">
        <v>69</v>
      </c>
      <c r="H185" s="46">
        <v>72</v>
      </c>
      <c r="I185" s="46">
        <v>114</v>
      </c>
      <c r="J185" s="46">
        <v>100</v>
      </c>
      <c r="K185" s="46">
        <v>104</v>
      </c>
      <c r="L185" t="s">
        <v>2301</v>
      </c>
      <c r="M185" s="51">
        <v>0</v>
      </c>
    </row>
    <row r="186" spans="1:13" ht="15" thickBot="1" x14ac:dyDescent="0.4">
      <c r="A186" s="46" t="s">
        <v>3725</v>
      </c>
      <c r="B186" s="47"/>
      <c r="C186" s="32" t="s">
        <v>818</v>
      </c>
      <c r="D186" s="46"/>
      <c r="E186" s="32" t="s">
        <v>2301</v>
      </c>
      <c r="F186" s="46">
        <v>45</v>
      </c>
      <c r="G186" s="46">
        <v>65</v>
      </c>
      <c r="H186" s="46">
        <v>40</v>
      </c>
      <c r="I186" s="46">
        <v>60</v>
      </c>
      <c r="J186" s="46">
        <v>40</v>
      </c>
      <c r="K186" s="46">
        <v>70</v>
      </c>
      <c r="L186" t="s">
        <v>2301</v>
      </c>
      <c r="M186" s="51">
        <v>0</v>
      </c>
    </row>
    <row r="187" spans="1:13" ht="15" thickBot="1" x14ac:dyDescent="0.4">
      <c r="A187" s="46" t="s">
        <v>3726</v>
      </c>
      <c r="B187" s="47"/>
      <c r="C187" s="32" t="s">
        <v>819</v>
      </c>
      <c r="D187" s="46"/>
      <c r="E187" s="32" t="s">
        <v>2301</v>
      </c>
      <c r="F187" s="46">
        <v>65</v>
      </c>
      <c r="G187" s="46">
        <v>85</v>
      </c>
      <c r="H187" s="46">
        <v>50</v>
      </c>
      <c r="I187" s="46">
        <v>80</v>
      </c>
      <c r="J187" s="46">
        <v>50</v>
      </c>
      <c r="K187" s="46">
        <v>90</v>
      </c>
      <c r="L187" t="s">
        <v>2301</v>
      </c>
      <c r="M187" s="51">
        <v>0</v>
      </c>
    </row>
    <row r="188" spans="1:13" ht="29.5" thickBot="1" x14ac:dyDescent="0.4">
      <c r="A188" s="46" t="s">
        <v>3727</v>
      </c>
      <c r="B188" s="47"/>
      <c r="C188" s="32" t="s">
        <v>820</v>
      </c>
      <c r="D188" s="46"/>
      <c r="E188" s="32" t="s">
        <v>2301</v>
      </c>
      <c r="F188" s="46">
        <v>95</v>
      </c>
      <c r="G188" s="46">
        <v>115</v>
      </c>
      <c r="H188" s="46">
        <v>90</v>
      </c>
      <c r="I188" s="46">
        <v>80</v>
      </c>
      <c r="J188" s="46">
        <v>90</v>
      </c>
      <c r="K188" s="46">
        <v>60</v>
      </c>
      <c r="L188" t="s">
        <v>2301</v>
      </c>
      <c r="M188" s="51">
        <v>0</v>
      </c>
    </row>
    <row r="189" spans="1:13" ht="29.5" thickBot="1" x14ac:dyDescent="0.4">
      <c r="A189" s="46" t="s">
        <v>3728</v>
      </c>
      <c r="B189" s="47"/>
      <c r="C189" s="32" t="s">
        <v>905</v>
      </c>
      <c r="D189" s="46"/>
      <c r="E189" s="32" t="s">
        <v>2301</v>
      </c>
      <c r="F189" s="46">
        <v>50</v>
      </c>
      <c r="G189" s="46">
        <v>71</v>
      </c>
      <c r="H189" s="46">
        <v>40</v>
      </c>
      <c r="I189" s="46">
        <v>40</v>
      </c>
      <c r="J189" s="46">
        <v>40</v>
      </c>
      <c r="K189" s="46">
        <v>69</v>
      </c>
      <c r="L189" t="s">
        <v>2301</v>
      </c>
      <c r="M189" s="51">
        <v>0</v>
      </c>
    </row>
    <row r="190" spans="1:13" ht="15" thickBot="1" x14ac:dyDescent="0.4">
      <c r="A190" s="46" t="s">
        <v>3729</v>
      </c>
      <c r="B190" s="47"/>
      <c r="C190" s="32" t="s">
        <v>906</v>
      </c>
      <c r="D190" s="46"/>
      <c r="E190" s="32" t="s">
        <v>2301</v>
      </c>
      <c r="F190" s="46">
        <v>65</v>
      </c>
      <c r="G190" s="46">
        <v>86</v>
      </c>
      <c r="H190" s="46">
        <v>60</v>
      </c>
      <c r="I190" s="46">
        <v>55</v>
      </c>
      <c r="J190" s="46">
        <v>60</v>
      </c>
      <c r="K190" s="46">
        <v>94</v>
      </c>
      <c r="L190" t="s">
        <v>2301</v>
      </c>
      <c r="M190" s="51">
        <v>0</v>
      </c>
    </row>
    <row r="191" spans="1:13" ht="29.5" thickBot="1" x14ac:dyDescent="0.4">
      <c r="A191" s="46" t="s">
        <v>3730</v>
      </c>
      <c r="B191" s="47"/>
      <c r="C191" s="32" t="s">
        <v>907</v>
      </c>
      <c r="D191" s="46"/>
      <c r="E191" s="32" t="s">
        <v>2301</v>
      </c>
      <c r="F191" s="46">
        <v>80</v>
      </c>
      <c r="G191" s="46">
        <v>116</v>
      </c>
      <c r="H191" s="46">
        <v>75</v>
      </c>
      <c r="I191" s="46">
        <v>65</v>
      </c>
      <c r="J191" s="46">
        <v>75</v>
      </c>
      <c r="K191" s="46">
        <v>119</v>
      </c>
      <c r="L191" t="s">
        <v>2301</v>
      </c>
      <c r="M191" s="51">
        <v>0</v>
      </c>
    </row>
    <row r="192" spans="1:13" ht="15" thickBot="1" x14ac:dyDescent="0.4">
      <c r="A192" s="46" t="s">
        <v>3731</v>
      </c>
      <c r="B192" s="47"/>
      <c r="C192" s="32" t="s">
        <v>609</v>
      </c>
      <c r="D192" s="46"/>
      <c r="E192" s="32" t="s">
        <v>2301</v>
      </c>
      <c r="F192" s="46">
        <v>50</v>
      </c>
      <c r="G192" s="46">
        <v>53</v>
      </c>
      <c r="H192" s="46">
        <v>48</v>
      </c>
      <c r="I192" s="46">
        <v>53</v>
      </c>
      <c r="J192" s="46">
        <v>48</v>
      </c>
      <c r="K192" s="46">
        <v>64</v>
      </c>
      <c r="L192" t="s">
        <v>2301</v>
      </c>
      <c r="M192" s="51">
        <v>1</v>
      </c>
    </row>
    <row r="193" spans="1:13" ht="15" thickBot="1" x14ac:dyDescent="0.4">
      <c r="A193" s="46" t="s">
        <v>3732</v>
      </c>
      <c r="B193" s="47"/>
      <c r="C193" s="32" t="s">
        <v>610</v>
      </c>
      <c r="D193" s="46"/>
      <c r="E193" s="32" t="s">
        <v>2301</v>
      </c>
      <c r="F193" s="46">
        <v>75</v>
      </c>
      <c r="G193" s="46">
        <v>98</v>
      </c>
      <c r="H193" s="46">
        <v>63</v>
      </c>
      <c r="I193" s="46">
        <v>98</v>
      </c>
      <c r="J193" s="46">
        <v>63</v>
      </c>
      <c r="K193" s="46">
        <v>101</v>
      </c>
      <c r="L193" t="s">
        <v>2301</v>
      </c>
      <c r="M193" s="51">
        <v>1</v>
      </c>
    </row>
    <row r="194" spans="1:13" ht="29.5" thickBot="1" x14ac:dyDescent="0.4">
      <c r="A194" s="48" t="s">
        <v>3733</v>
      </c>
      <c r="B194" s="47"/>
      <c r="C194" s="39" t="s">
        <v>871</v>
      </c>
      <c r="D194" s="48"/>
      <c r="E194" s="35" t="s">
        <v>2303</v>
      </c>
      <c r="F194" s="48">
        <v>45</v>
      </c>
      <c r="G194" s="48">
        <v>55</v>
      </c>
      <c r="H194" s="48">
        <v>65</v>
      </c>
      <c r="I194" s="48">
        <v>45</v>
      </c>
      <c r="J194" s="48">
        <v>45</v>
      </c>
      <c r="K194" s="48">
        <v>45</v>
      </c>
      <c r="L194" t="s">
        <v>2303</v>
      </c>
      <c r="M194" s="51">
        <v>0</v>
      </c>
    </row>
    <row r="195" spans="1:13" ht="29.5" thickBot="1" x14ac:dyDescent="0.4">
      <c r="A195" s="49"/>
      <c r="B195" s="34"/>
      <c r="C195" s="40"/>
      <c r="D195" s="49"/>
      <c r="E195" s="36" t="s">
        <v>2657</v>
      </c>
      <c r="F195" s="49"/>
      <c r="G195" s="49"/>
      <c r="H195" s="49"/>
      <c r="I195" s="49"/>
      <c r="J195" s="49"/>
      <c r="K195" s="49"/>
      <c r="L195" t="s">
        <v>2303</v>
      </c>
      <c r="M195" s="51">
        <v>0</v>
      </c>
    </row>
    <row r="196" spans="1:13" ht="29.5" thickBot="1" x14ac:dyDescent="0.4">
      <c r="A196" s="48" t="s">
        <v>3734</v>
      </c>
      <c r="B196" s="47"/>
      <c r="C196" s="39" t="s">
        <v>872</v>
      </c>
      <c r="D196" s="48"/>
      <c r="E196" s="35" t="s">
        <v>2303</v>
      </c>
      <c r="F196" s="48">
        <v>55</v>
      </c>
      <c r="G196" s="48">
        <v>75</v>
      </c>
      <c r="H196" s="48">
        <v>90</v>
      </c>
      <c r="I196" s="48">
        <v>65</v>
      </c>
      <c r="J196" s="48">
        <v>70</v>
      </c>
      <c r="K196" s="48">
        <v>65</v>
      </c>
      <c r="L196" t="s">
        <v>2303</v>
      </c>
      <c r="M196" s="51">
        <v>0</v>
      </c>
    </row>
    <row r="197" spans="1:13" ht="29.5" thickBot="1" x14ac:dyDescent="0.4">
      <c r="A197" s="49"/>
      <c r="B197" s="34"/>
      <c r="C197" s="40"/>
      <c r="D197" s="49"/>
      <c r="E197" s="36" t="s">
        <v>2657</v>
      </c>
      <c r="F197" s="49"/>
      <c r="G197" s="49"/>
      <c r="H197" s="49"/>
      <c r="I197" s="49"/>
      <c r="J197" s="49"/>
      <c r="K197" s="49"/>
      <c r="L197" t="s">
        <v>2303</v>
      </c>
      <c r="M197" s="51">
        <v>0</v>
      </c>
    </row>
    <row r="198" spans="1:13" ht="29.5" thickBot="1" x14ac:dyDescent="0.4">
      <c r="A198" s="48" t="s">
        <v>3735</v>
      </c>
      <c r="B198" s="47"/>
      <c r="C198" s="39" t="s">
        <v>873</v>
      </c>
      <c r="D198" s="48"/>
      <c r="E198" s="35" t="s">
        <v>2303</v>
      </c>
      <c r="F198" s="48">
        <v>75</v>
      </c>
      <c r="G198" s="48">
        <v>110</v>
      </c>
      <c r="H198" s="48">
        <v>125</v>
      </c>
      <c r="I198" s="48">
        <v>100</v>
      </c>
      <c r="J198" s="48">
        <v>105</v>
      </c>
      <c r="K198" s="48">
        <v>85</v>
      </c>
      <c r="L198" t="s">
        <v>2303</v>
      </c>
      <c r="M198" s="51">
        <v>0</v>
      </c>
    </row>
    <row r="199" spans="1:13" ht="29.5" thickBot="1" x14ac:dyDescent="0.4">
      <c r="A199" s="49"/>
      <c r="B199" s="34"/>
      <c r="C199" s="40"/>
      <c r="D199" s="49"/>
      <c r="E199" s="36" t="s">
        <v>2657</v>
      </c>
      <c r="F199" s="49"/>
      <c r="G199" s="49"/>
      <c r="H199" s="49"/>
      <c r="I199" s="49"/>
      <c r="J199" s="49"/>
      <c r="K199" s="49"/>
      <c r="L199" t="s">
        <v>2303</v>
      </c>
      <c r="M199" s="51">
        <v>0</v>
      </c>
    </row>
    <row r="200" spans="1:13" ht="29.5" thickBot="1" x14ac:dyDescent="0.4">
      <c r="A200" s="46" t="s">
        <v>3736</v>
      </c>
      <c r="B200" s="47"/>
      <c r="C200" s="32" t="s">
        <v>746</v>
      </c>
      <c r="D200" s="46"/>
      <c r="E200" s="32" t="s">
        <v>2303</v>
      </c>
      <c r="F200" s="46">
        <v>56</v>
      </c>
      <c r="G200" s="46">
        <v>61</v>
      </c>
      <c r="H200" s="46">
        <v>65</v>
      </c>
      <c r="I200" s="46">
        <v>48</v>
      </c>
      <c r="J200" s="46">
        <v>45</v>
      </c>
      <c r="K200" s="46">
        <v>38</v>
      </c>
      <c r="L200" t="s">
        <v>2303</v>
      </c>
      <c r="M200" s="54">
        <v>1</v>
      </c>
    </row>
    <row r="201" spans="1:13" ht="29.5" thickBot="1" x14ac:dyDescent="0.4">
      <c r="A201" s="46" t="s">
        <v>3737</v>
      </c>
      <c r="B201" s="47"/>
      <c r="C201" s="32" t="s">
        <v>747</v>
      </c>
      <c r="D201" s="46"/>
      <c r="E201" s="32" t="s">
        <v>2303</v>
      </c>
      <c r="F201" s="46">
        <v>61</v>
      </c>
      <c r="G201" s="46">
        <v>78</v>
      </c>
      <c r="H201" s="46">
        <v>95</v>
      </c>
      <c r="I201" s="46">
        <v>56</v>
      </c>
      <c r="J201" s="46">
        <v>58</v>
      </c>
      <c r="K201" s="46">
        <v>57</v>
      </c>
      <c r="L201" t="s">
        <v>2303</v>
      </c>
      <c r="M201" s="54">
        <v>1</v>
      </c>
    </row>
    <row r="202" spans="1:13" ht="29.5" thickBot="1" x14ac:dyDescent="0.4">
      <c r="A202" s="46" t="s">
        <v>3738</v>
      </c>
      <c r="B202" s="47"/>
      <c r="C202" s="32" t="s">
        <v>748</v>
      </c>
      <c r="D202" s="46"/>
      <c r="E202" s="32" t="s">
        <v>2303</v>
      </c>
      <c r="F202" s="46">
        <v>88</v>
      </c>
      <c r="G202" s="46">
        <v>107</v>
      </c>
      <c r="H202" s="46">
        <v>122</v>
      </c>
      <c r="I202" s="46">
        <v>74</v>
      </c>
      <c r="J202" s="46">
        <v>75</v>
      </c>
      <c r="K202" s="46">
        <v>64</v>
      </c>
      <c r="L202" t="s">
        <v>2303</v>
      </c>
      <c r="M202" s="54">
        <v>1</v>
      </c>
    </row>
    <row r="203" spans="1:13" ht="29.5" thickBot="1" x14ac:dyDescent="0.4">
      <c r="A203" s="46" t="s">
        <v>3739</v>
      </c>
      <c r="B203" s="47"/>
      <c r="C203" s="32" t="s">
        <v>923</v>
      </c>
      <c r="D203" s="46"/>
      <c r="E203" s="32" t="s">
        <v>2303</v>
      </c>
      <c r="F203" s="46">
        <v>42</v>
      </c>
      <c r="G203" s="46">
        <v>40</v>
      </c>
      <c r="H203" s="46">
        <v>55</v>
      </c>
      <c r="I203" s="46">
        <v>40</v>
      </c>
      <c r="J203" s="46">
        <v>45</v>
      </c>
      <c r="K203" s="46">
        <v>48</v>
      </c>
      <c r="L203" t="s">
        <v>2303</v>
      </c>
      <c r="M203" s="55">
        <v>1</v>
      </c>
    </row>
    <row r="204" spans="1:13" ht="29.5" thickBot="1" x14ac:dyDescent="0.4">
      <c r="A204" s="46" t="s">
        <v>3740</v>
      </c>
      <c r="B204" s="47"/>
      <c r="C204" s="32" t="s">
        <v>924</v>
      </c>
      <c r="D204" s="46"/>
      <c r="E204" s="32" t="s">
        <v>2303</v>
      </c>
      <c r="F204" s="46">
        <v>72</v>
      </c>
      <c r="G204" s="46">
        <v>80</v>
      </c>
      <c r="H204" s="46">
        <v>100</v>
      </c>
      <c r="I204" s="46">
        <v>60</v>
      </c>
      <c r="J204" s="46">
        <v>90</v>
      </c>
      <c r="K204" s="46">
        <v>88</v>
      </c>
      <c r="L204" t="s">
        <v>2303</v>
      </c>
      <c r="M204" s="55">
        <v>1</v>
      </c>
    </row>
    <row r="205" spans="1:13" ht="29.5" thickBot="1" x14ac:dyDescent="0.4">
      <c r="A205" s="46" t="s">
        <v>3741</v>
      </c>
      <c r="B205" s="47"/>
      <c r="C205" s="32" t="s">
        <v>932</v>
      </c>
      <c r="D205" s="46"/>
      <c r="E205" s="32" t="s">
        <v>2303</v>
      </c>
      <c r="F205" s="46">
        <v>40</v>
      </c>
      <c r="G205" s="46">
        <v>40</v>
      </c>
      <c r="H205" s="46">
        <v>80</v>
      </c>
      <c r="I205" s="46">
        <v>40</v>
      </c>
      <c r="J205" s="46">
        <v>40</v>
      </c>
      <c r="K205" s="46">
        <v>20</v>
      </c>
      <c r="L205" t="s">
        <v>2303</v>
      </c>
      <c r="M205" s="55">
        <v>1</v>
      </c>
    </row>
    <row r="206" spans="1:13" ht="15" thickBot="1" x14ac:dyDescent="0.4">
      <c r="A206" s="48" t="s">
        <v>3742</v>
      </c>
      <c r="B206" s="47"/>
      <c r="C206" s="39" t="s">
        <v>756</v>
      </c>
      <c r="D206" s="48"/>
      <c r="E206" s="35" t="s">
        <v>2547</v>
      </c>
      <c r="F206" s="48">
        <v>38</v>
      </c>
      <c r="G206" s="48">
        <v>36</v>
      </c>
      <c r="H206" s="48">
        <v>38</v>
      </c>
      <c r="I206" s="48">
        <v>32</v>
      </c>
      <c r="J206" s="48">
        <v>36</v>
      </c>
      <c r="K206" s="48">
        <v>57</v>
      </c>
      <c r="L206" t="s">
        <v>2305</v>
      </c>
      <c r="M206" s="51">
        <v>0</v>
      </c>
    </row>
    <row r="207" spans="1:13" ht="29.5" thickBot="1" x14ac:dyDescent="0.4">
      <c r="A207" s="49"/>
      <c r="B207" s="34"/>
      <c r="C207" s="40"/>
      <c r="D207" s="49"/>
      <c r="E207" s="36" t="s">
        <v>2305</v>
      </c>
      <c r="F207" s="49"/>
      <c r="G207" s="49"/>
      <c r="H207" s="49"/>
      <c r="I207" s="49"/>
      <c r="J207" s="49"/>
      <c r="K207" s="49"/>
      <c r="L207" t="s">
        <v>2305</v>
      </c>
      <c r="M207" s="51">
        <v>0</v>
      </c>
    </row>
    <row r="208" spans="1:13" ht="15" thickBot="1" x14ac:dyDescent="0.4">
      <c r="A208" s="48" t="s">
        <v>3743</v>
      </c>
      <c r="B208" s="47"/>
      <c r="C208" s="39" t="s">
        <v>757</v>
      </c>
      <c r="D208" s="48"/>
      <c r="E208" s="35" t="s">
        <v>2547</v>
      </c>
      <c r="F208" s="48">
        <v>85</v>
      </c>
      <c r="G208" s="48">
        <v>56</v>
      </c>
      <c r="H208" s="48">
        <v>77</v>
      </c>
      <c r="I208" s="48">
        <v>50</v>
      </c>
      <c r="J208" s="48">
        <v>77</v>
      </c>
      <c r="K208" s="48">
        <v>78</v>
      </c>
      <c r="L208" t="s">
        <v>2305</v>
      </c>
      <c r="M208" s="51">
        <v>0</v>
      </c>
    </row>
    <row r="209" spans="1:13" ht="29.5" thickBot="1" x14ac:dyDescent="0.4">
      <c r="A209" s="49"/>
      <c r="B209" s="34"/>
      <c r="C209" s="40"/>
      <c r="D209" s="49"/>
      <c r="E209" s="36" t="s">
        <v>2305</v>
      </c>
      <c r="F209" s="49"/>
      <c r="G209" s="49"/>
      <c r="H209" s="49"/>
      <c r="I209" s="49"/>
      <c r="J209" s="49"/>
      <c r="K209" s="49"/>
      <c r="L209" t="s">
        <v>2305</v>
      </c>
      <c r="M209" s="51">
        <v>0</v>
      </c>
    </row>
    <row r="210" spans="1:13" ht="29.5" thickBot="1" x14ac:dyDescent="0.4">
      <c r="A210" s="48" t="s">
        <v>3744</v>
      </c>
      <c r="B210" s="47"/>
      <c r="C210" s="39" t="s">
        <v>796</v>
      </c>
      <c r="D210" s="48"/>
      <c r="E210" s="35" t="s">
        <v>2305</v>
      </c>
      <c r="F210" s="48">
        <v>67</v>
      </c>
      <c r="G210" s="48">
        <v>58</v>
      </c>
      <c r="H210" s="48">
        <v>57</v>
      </c>
      <c r="I210" s="48">
        <v>81</v>
      </c>
      <c r="J210" s="48">
        <v>67</v>
      </c>
      <c r="K210" s="48">
        <v>101</v>
      </c>
      <c r="L210" t="s">
        <v>2305</v>
      </c>
      <c r="M210" s="51">
        <v>0</v>
      </c>
    </row>
    <row r="211" spans="1:13" ht="15" thickBot="1" x14ac:dyDescent="0.4">
      <c r="A211" s="49"/>
      <c r="B211" s="34"/>
      <c r="C211" s="40"/>
      <c r="D211" s="49"/>
      <c r="E211" s="36" t="s">
        <v>2547</v>
      </c>
      <c r="F211" s="49"/>
      <c r="G211" s="49"/>
      <c r="H211" s="49"/>
      <c r="I211" s="49"/>
      <c r="J211" s="49"/>
      <c r="K211" s="49"/>
      <c r="L211" t="s">
        <v>2305</v>
      </c>
      <c r="M211" s="51">
        <v>0</v>
      </c>
    </row>
    <row r="212" spans="1:13" ht="29.5" thickBot="1" x14ac:dyDescent="0.4">
      <c r="A212" s="46" t="s">
        <v>3745</v>
      </c>
      <c r="B212" s="47"/>
      <c r="C212" s="32" t="s">
        <v>911</v>
      </c>
      <c r="D212" s="46"/>
      <c r="E212" s="32" t="s">
        <v>2305</v>
      </c>
      <c r="F212" s="46">
        <v>70</v>
      </c>
      <c r="G212" s="46">
        <v>55</v>
      </c>
      <c r="H212" s="46">
        <v>55</v>
      </c>
      <c r="I212" s="46">
        <v>35</v>
      </c>
      <c r="J212" s="46">
        <v>35</v>
      </c>
      <c r="K212" s="46">
        <v>25</v>
      </c>
      <c r="L212" t="s">
        <v>2305</v>
      </c>
      <c r="M212" s="51">
        <v>0</v>
      </c>
    </row>
    <row r="213" spans="1:13" ht="29.5" thickBot="1" x14ac:dyDescent="0.4">
      <c r="A213" s="46" t="s">
        <v>3746</v>
      </c>
      <c r="B213" s="47"/>
      <c r="C213" s="32" t="s">
        <v>912</v>
      </c>
      <c r="D213" s="46"/>
      <c r="E213" s="32" t="s">
        <v>2305</v>
      </c>
      <c r="F213" s="46">
        <v>120</v>
      </c>
      <c r="G213" s="46">
        <v>95</v>
      </c>
      <c r="H213" s="46">
        <v>95</v>
      </c>
      <c r="I213" s="46">
        <v>55</v>
      </c>
      <c r="J213" s="46">
        <v>75</v>
      </c>
      <c r="K213" s="46">
        <v>20</v>
      </c>
      <c r="L213" t="s">
        <v>2305</v>
      </c>
      <c r="M213" s="51">
        <v>0</v>
      </c>
    </row>
    <row r="214" spans="1:13" ht="29.5" thickBot="1" x14ac:dyDescent="0.4">
      <c r="A214" s="46" t="s">
        <v>3747</v>
      </c>
      <c r="B214" s="47"/>
      <c r="C214" s="32" t="s">
        <v>75</v>
      </c>
      <c r="D214" s="46"/>
      <c r="E214" s="32" t="s">
        <v>2307</v>
      </c>
      <c r="F214" s="46">
        <v>45</v>
      </c>
      <c r="G214" s="46">
        <v>50</v>
      </c>
      <c r="H214" s="46">
        <v>55</v>
      </c>
      <c r="I214" s="46">
        <v>75</v>
      </c>
      <c r="J214" s="46">
        <v>65</v>
      </c>
      <c r="K214" s="46">
        <v>30</v>
      </c>
      <c r="L214" t="s">
        <v>2307</v>
      </c>
      <c r="M214" s="51">
        <v>0</v>
      </c>
    </row>
    <row r="215" spans="1:13" ht="29.5" thickBot="1" x14ac:dyDescent="0.4">
      <c r="A215" s="46" t="s">
        <v>3748</v>
      </c>
      <c r="B215" s="47"/>
      <c r="C215" s="32" t="s">
        <v>76</v>
      </c>
      <c r="D215" s="46"/>
      <c r="E215" s="32" t="s">
        <v>2307</v>
      </c>
      <c r="F215" s="46">
        <v>60</v>
      </c>
      <c r="G215" s="46">
        <v>65</v>
      </c>
      <c r="H215" s="46">
        <v>70</v>
      </c>
      <c r="I215" s="46">
        <v>85</v>
      </c>
      <c r="J215" s="46">
        <v>75</v>
      </c>
      <c r="K215" s="46">
        <v>40</v>
      </c>
      <c r="L215" t="s">
        <v>2307</v>
      </c>
      <c r="M215" s="51">
        <v>0</v>
      </c>
    </row>
    <row r="216" spans="1:13" ht="29.5" thickBot="1" x14ac:dyDescent="0.4">
      <c r="A216" s="46" t="s">
        <v>3749</v>
      </c>
      <c r="B216" s="47"/>
      <c r="C216" s="32" t="s">
        <v>77</v>
      </c>
      <c r="D216" s="46"/>
      <c r="E216" s="32" t="s">
        <v>2307</v>
      </c>
      <c r="F216" s="46">
        <v>75</v>
      </c>
      <c r="G216" s="46">
        <v>80</v>
      </c>
      <c r="H216" s="46">
        <v>85</v>
      </c>
      <c r="I216" s="46">
        <v>110</v>
      </c>
      <c r="J216" s="46">
        <v>90</v>
      </c>
      <c r="K216" s="46">
        <v>50</v>
      </c>
      <c r="L216" t="s">
        <v>2307</v>
      </c>
      <c r="M216" s="51">
        <v>0</v>
      </c>
    </row>
    <row r="217" spans="1:13" ht="29.5" thickBot="1" x14ac:dyDescent="0.4">
      <c r="A217" s="46" t="s">
        <v>3750</v>
      </c>
      <c r="B217" s="47"/>
      <c r="C217" s="32" t="s">
        <v>107</v>
      </c>
      <c r="D217" s="46"/>
      <c r="E217" s="32" t="s">
        <v>2307</v>
      </c>
      <c r="F217" s="46">
        <v>50</v>
      </c>
      <c r="G217" s="46">
        <v>75</v>
      </c>
      <c r="H217" s="46">
        <v>35</v>
      </c>
      <c r="I217" s="46">
        <v>70</v>
      </c>
      <c r="J217" s="46">
        <v>30</v>
      </c>
      <c r="K217" s="46">
        <v>40</v>
      </c>
      <c r="L217" t="s">
        <v>2307</v>
      </c>
      <c r="M217" s="51">
        <v>0</v>
      </c>
    </row>
    <row r="218" spans="1:13" ht="29.5" thickBot="1" x14ac:dyDescent="0.4">
      <c r="A218" s="46" t="s">
        <v>3751</v>
      </c>
      <c r="B218" s="47"/>
      <c r="C218" s="32" t="s">
        <v>108</v>
      </c>
      <c r="D218" s="46"/>
      <c r="E218" s="32" t="s">
        <v>2307</v>
      </c>
      <c r="F218" s="46">
        <v>65</v>
      </c>
      <c r="G218" s="46">
        <v>90</v>
      </c>
      <c r="H218" s="46">
        <v>50</v>
      </c>
      <c r="I218" s="46">
        <v>85</v>
      </c>
      <c r="J218" s="46">
        <v>45</v>
      </c>
      <c r="K218" s="46">
        <v>55</v>
      </c>
      <c r="L218" t="s">
        <v>2307</v>
      </c>
      <c r="M218" s="51">
        <v>0</v>
      </c>
    </row>
    <row r="219" spans="1:13" ht="29.5" thickBot="1" x14ac:dyDescent="0.4">
      <c r="A219" s="46" t="s">
        <v>3752</v>
      </c>
      <c r="B219" s="47"/>
      <c r="C219" s="32" t="s">
        <v>109</v>
      </c>
      <c r="D219" s="46"/>
      <c r="E219" s="32" t="s">
        <v>2307</v>
      </c>
      <c r="F219" s="46">
        <v>80</v>
      </c>
      <c r="G219" s="46">
        <v>105</v>
      </c>
      <c r="H219" s="46">
        <v>65</v>
      </c>
      <c r="I219" s="46">
        <v>100</v>
      </c>
      <c r="J219" s="46">
        <v>70</v>
      </c>
      <c r="K219" s="46">
        <v>70</v>
      </c>
      <c r="L219" t="s">
        <v>2307</v>
      </c>
      <c r="M219" s="51">
        <v>0</v>
      </c>
    </row>
    <row r="220" spans="1:13" ht="29.5" thickBot="1" x14ac:dyDescent="0.4">
      <c r="A220" s="46" t="s">
        <v>3753</v>
      </c>
      <c r="B220" s="47"/>
      <c r="C220" s="32" t="s">
        <v>150</v>
      </c>
      <c r="D220" s="46"/>
      <c r="E220" s="32" t="s">
        <v>2307</v>
      </c>
      <c r="F220" s="46">
        <v>60</v>
      </c>
      <c r="G220" s="46">
        <v>40</v>
      </c>
      <c r="H220" s="46">
        <v>80</v>
      </c>
      <c r="I220" s="46">
        <v>60</v>
      </c>
      <c r="J220" s="46">
        <v>45</v>
      </c>
      <c r="K220" s="46">
        <v>40</v>
      </c>
      <c r="L220" t="s">
        <v>2307</v>
      </c>
      <c r="M220" s="51">
        <v>0</v>
      </c>
    </row>
    <row r="221" spans="1:13" ht="29.5" thickBot="1" x14ac:dyDescent="0.4">
      <c r="A221" s="46" t="s">
        <v>3754</v>
      </c>
      <c r="B221" s="47"/>
      <c r="C221" s="32" t="s">
        <v>151</v>
      </c>
      <c r="D221" s="46"/>
      <c r="E221" s="32" t="s">
        <v>2307</v>
      </c>
      <c r="F221" s="46">
        <v>95</v>
      </c>
      <c r="G221" s="46">
        <v>95</v>
      </c>
      <c r="H221" s="46">
        <v>85</v>
      </c>
      <c r="I221" s="46">
        <v>125</v>
      </c>
      <c r="J221" s="46">
        <v>75</v>
      </c>
      <c r="K221" s="46">
        <v>55</v>
      </c>
      <c r="L221" t="s">
        <v>2307</v>
      </c>
      <c r="M221" s="51">
        <v>0</v>
      </c>
    </row>
    <row r="222" spans="1:13" ht="29.5" thickBot="1" x14ac:dyDescent="0.4">
      <c r="A222" s="48" t="s">
        <v>3755</v>
      </c>
      <c r="B222" s="47"/>
      <c r="C222" s="39" t="s">
        <v>165</v>
      </c>
      <c r="D222" s="48"/>
      <c r="E222" s="35" t="s">
        <v>2307</v>
      </c>
      <c r="F222" s="48">
        <v>65</v>
      </c>
      <c r="G222" s="48">
        <v>55</v>
      </c>
      <c r="H222" s="48">
        <v>115</v>
      </c>
      <c r="I222" s="48">
        <v>100</v>
      </c>
      <c r="J222" s="48">
        <v>40</v>
      </c>
      <c r="K222" s="48">
        <v>60</v>
      </c>
      <c r="L222" t="s">
        <v>2307</v>
      </c>
      <c r="M222" s="51">
        <v>0</v>
      </c>
    </row>
    <row r="223" spans="1:13" ht="29.5" thickBot="1" x14ac:dyDescent="0.4">
      <c r="A223" s="49"/>
      <c r="B223" s="34"/>
      <c r="C223" s="40"/>
      <c r="D223" s="49"/>
      <c r="E223" s="36" t="s">
        <v>2465</v>
      </c>
      <c r="F223" s="49"/>
      <c r="G223" s="49"/>
      <c r="H223" s="49"/>
      <c r="I223" s="49"/>
      <c r="J223" s="49"/>
      <c r="K223" s="49"/>
      <c r="L223" t="s">
        <v>2307</v>
      </c>
      <c r="M223" s="51">
        <v>0</v>
      </c>
    </row>
    <row r="224" spans="1:13" ht="29.5" thickBot="1" x14ac:dyDescent="0.4">
      <c r="A224" s="46" t="s">
        <v>3756</v>
      </c>
      <c r="B224" s="47"/>
      <c r="C224" s="32" t="s">
        <v>242</v>
      </c>
      <c r="D224" s="46"/>
      <c r="E224" s="32" t="s">
        <v>2307</v>
      </c>
      <c r="F224" s="46">
        <v>75</v>
      </c>
      <c r="G224" s="46">
        <v>80</v>
      </c>
      <c r="H224" s="46">
        <v>95</v>
      </c>
      <c r="I224" s="46">
        <v>90</v>
      </c>
      <c r="J224" s="46">
        <v>100</v>
      </c>
      <c r="K224" s="46">
        <v>50</v>
      </c>
      <c r="L224" t="s">
        <v>2307</v>
      </c>
      <c r="M224" s="51">
        <v>0</v>
      </c>
    </row>
    <row r="225" spans="1:13" ht="29.5" thickBot="1" x14ac:dyDescent="0.4">
      <c r="A225" s="48" t="s">
        <v>3757</v>
      </c>
      <c r="B225" s="47"/>
      <c r="C225" s="39" t="s">
        <v>247</v>
      </c>
      <c r="D225" s="48"/>
      <c r="E225" s="35" t="s">
        <v>2307</v>
      </c>
      <c r="F225" s="48">
        <v>35</v>
      </c>
      <c r="G225" s="48">
        <v>35</v>
      </c>
      <c r="H225" s="48">
        <v>40</v>
      </c>
      <c r="I225" s="48">
        <v>35</v>
      </c>
      <c r="J225" s="48">
        <v>55</v>
      </c>
      <c r="K225" s="48">
        <v>50</v>
      </c>
      <c r="L225" t="s">
        <v>2307</v>
      </c>
      <c r="M225" s="51">
        <v>0</v>
      </c>
    </row>
    <row r="226" spans="1:13" ht="29.5" thickBot="1" x14ac:dyDescent="0.4">
      <c r="A226" s="49"/>
      <c r="B226" s="34"/>
      <c r="C226" s="40"/>
      <c r="D226" s="49"/>
      <c r="E226" s="36" t="s">
        <v>2465</v>
      </c>
      <c r="F226" s="49"/>
      <c r="G226" s="49"/>
      <c r="H226" s="49"/>
      <c r="I226" s="49"/>
      <c r="J226" s="49"/>
      <c r="K226" s="49"/>
      <c r="L226" t="s">
        <v>2307</v>
      </c>
      <c r="M226" s="51">
        <v>0</v>
      </c>
    </row>
    <row r="227" spans="1:13" ht="29.5" thickBot="1" x14ac:dyDescent="0.4">
      <c r="A227" s="48" t="s">
        <v>3758</v>
      </c>
      <c r="B227" s="47"/>
      <c r="C227" s="39" t="s">
        <v>248</v>
      </c>
      <c r="D227" s="48"/>
      <c r="E227" s="35" t="s">
        <v>2307</v>
      </c>
      <c r="F227" s="48">
        <v>55</v>
      </c>
      <c r="G227" s="48">
        <v>45</v>
      </c>
      <c r="H227" s="48">
        <v>50</v>
      </c>
      <c r="I227" s="48">
        <v>45</v>
      </c>
      <c r="J227" s="48">
        <v>65</v>
      </c>
      <c r="K227" s="48">
        <v>80</v>
      </c>
      <c r="L227" t="s">
        <v>2307</v>
      </c>
      <c r="M227" s="51">
        <v>0</v>
      </c>
    </row>
    <row r="228" spans="1:13" ht="29.5" thickBot="1" x14ac:dyDescent="0.4">
      <c r="A228" s="49"/>
      <c r="B228" s="34"/>
      <c r="C228" s="40"/>
      <c r="D228" s="49"/>
      <c r="E228" s="36" t="s">
        <v>2465</v>
      </c>
      <c r="F228" s="49"/>
      <c r="G228" s="49"/>
      <c r="H228" s="49"/>
      <c r="I228" s="49"/>
      <c r="J228" s="49"/>
      <c r="K228" s="49"/>
      <c r="L228" t="s">
        <v>2307</v>
      </c>
      <c r="M228" s="51">
        <v>0</v>
      </c>
    </row>
    <row r="229" spans="1:13" ht="29.5" thickBot="1" x14ac:dyDescent="0.4">
      <c r="A229" s="48" t="s">
        <v>3759</v>
      </c>
      <c r="B229" s="47"/>
      <c r="C229" s="39" t="s">
        <v>249</v>
      </c>
      <c r="D229" s="48"/>
      <c r="E229" s="35" t="s">
        <v>2307</v>
      </c>
      <c r="F229" s="48">
        <v>75</v>
      </c>
      <c r="G229" s="48">
        <v>55</v>
      </c>
      <c r="H229" s="48">
        <v>70</v>
      </c>
      <c r="I229" s="48">
        <v>55</v>
      </c>
      <c r="J229" s="48">
        <v>95</v>
      </c>
      <c r="K229" s="48">
        <v>110</v>
      </c>
      <c r="L229" t="s">
        <v>2307</v>
      </c>
      <c r="M229" s="51">
        <v>0</v>
      </c>
    </row>
    <row r="230" spans="1:13" ht="29.5" thickBot="1" x14ac:dyDescent="0.4">
      <c r="A230" s="49"/>
      <c r="B230" s="34"/>
      <c r="C230" s="40"/>
      <c r="D230" s="49"/>
      <c r="E230" s="36" t="s">
        <v>2465</v>
      </c>
      <c r="F230" s="49"/>
      <c r="G230" s="49"/>
      <c r="H230" s="49"/>
      <c r="I230" s="49"/>
      <c r="J230" s="49"/>
      <c r="K230" s="49"/>
      <c r="L230" t="s">
        <v>2307</v>
      </c>
      <c r="M230" s="51">
        <v>0</v>
      </c>
    </row>
    <row r="231" spans="1:13" ht="29.5" thickBot="1" x14ac:dyDescent="0.4">
      <c r="A231" s="48" t="s">
        <v>3760</v>
      </c>
      <c r="B231" s="47"/>
      <c r="C231" s="39" t="s">
        <v>251</v>
      </c>
      <c r="D231" s="48"/>
      <c r="E231" s="35" t="s">
        <v>2307</v>
      </c>
      <c r="F231" s="48">
        <v>30</v>
      </c>
      <c r="G231" s="48">
        <v>30</v>
      </c>
      <c r="H231" s="48">
        <v>30</v>
      </c>
      <c r="I231" s="48">
        <v>30</v>
      </c>
      <c r="J231" s="48">
        <v>30</v>
      </c>
      <c r="K231" s="48">
        <v>30</v>
      </c>
      <c r="L231" t="s">
        <v>2307</v>
      </c>
      <c r="M231" s="51">
        <v>0</v>
      </c>
    </row>
    <row r="232" spans="1:13" ht="29.5" thickBot="1" x14ac:dyDescent="0.4">
      <c r="A232" s="49"/>
      <c r="B232" s="34"/>
      <c r="C232" s="40"/>
      <c r="D232" s="49"/>
      <c r="E232" s="36" t="s">
        <v>2652</v>
      </c>
      <c r="F232" s="49"/>
      <c r="G232" s="49"/>
      <c r="H232" s="49"/>
      <c r="I232" s="49"/>
      <c r="J232" s="49"/>
      <c r="K232" s="49"/>
      <c r="L232" t="s">
        <v>2307</v>
      </c>
      <c r="M232" s="51">
        <v>0</v>
      </c>
    </row>
    <row r="233" spans="1:13" ht="29.5" thickBot="1" x14ac:dyDescent="0.4">
      <c r="A233" s="48" t="s">
        <v>3761</v>
      </c>
      <c r="B233" s="47"/>
      <c r="C233" s="39" t="s">
        <v>252</v>
      </c>
      <c r="D233" s="48"/>
      <c r="E233" s="35" t="s">
        <v>2307</v>
      </c>
      <c r="F233" s="48">
        <v>75</v>
      </c>
      <c r="G233" s="48">
        <v>75</v>
      </c>
      <c r="H233" s="48">
        <v>55</v>
      </c>
      <c r="I233" s="48">
        <v>105</v>
      </c>
      <c r="J233" s="48">
        <v>85</v>
      </c>
      <c r="K233" s="48">
        <v>30</v>
      </c>
      <c r="L233" t="s">
        <v>2307</v>
      </c>
      <c r="M233" s="51">
        <v>0</v>
      </c>
    </row>
    <row r="234" spans="1:13" ht="29.5" thickBot="1" x14ac:dyDescent="0.4">
      <c r="A234" s="49"/>
      <c r="B234" s="34"/>
      <c r="C234" s="40"/>
      <c r="D234" s="49"/>
      <c r="E234" s="36" t="s">
        <v>2652</v>
      </c>
      <c r="F234" s="49"/>
      <c r="G234" s="49"/>
      <c r="H234" s="49"/>
      <c r="I234" s="49"/>
      <c r="J234" s="49"/>
      <c r="K234" s="49"/>
      <c r="L234" t="s">
        <v>2307</v>
      </c>
      <c r="M234" s="51">
        <v>0</v>
      </c>
    </row>
    <row r="235" spans="1:13" ht="29.5" thickBot="1" x14ac:dyDescent="0.4">
      <c r="A235" s="48" t="s">
        <v>3762</v>
      </c>
      <c r="B235" s="47"/>
      <c r="C235" s="39" t="s">
        <v>344</v>
      </c>
      <c r="D235" s="48"/>
      <c r="E235" s="35" t="s">
        <v>2307</v>
      </c>
      <c r="F235" s="48">
        <v>40</v>
      </c>
      <c r="G235" s="48">
        <v>40</v>
      </c>
      <c r="H235" s="48">
        <v>50</v>
      </c>
      <c r="I235" s="48">
        <v>30</v>
      </c>
      <c r="J235" s="48">
        <v>30</v>
      </c>
      <c r="K235" s="48">
        <v>30</v>
      </c>
      <c r="L235" t="s">
        <v>2307</v>
      </c>
      <c r="M235" s="51">
        <v>0</v>
      </c>
    </row>
    <row r="236" spans="1:13" ht="29.5" thickBot="1" x14ac:dyDescent="0.4">
      <c r="A236" s="49"/>
      <c r="B236" s="34"/>
      <c r="C236" s="40"/>
      <c r="D236" s="49"/>
      <c r="E236" s="36" t="s">
        <v>2358</v>
      </c>
      <c r="F236" s="49"/>
      <c r="G236" s="49"/>
      <c r="H236" s="49"/>
      <c r="I236" s="49"/>
      <c r="J236" s="49"/>
      <c r="K236" s="49"/>
      <c r="L236" t="s">
        <v>2307</v>
      </c>
      <c r="M236" s="51">
        <v>0</v>
      </c>
    </row>
    <row r="237" spans="1:13" ht="29.5" thickBot="1" x14ac:dyDescent="0.4">
      <c r="A237" s="48" t="s">
        <v>3763</v>
      </c>
      <c r="B237" s="47"/>
      <c r="C237" s="39" t="s">
        <v>345</v>
      </c>
      <c r="D237" s="48"/>
      <c r="E237" s="35" t="s">
        <v>2307</v>
      </c>
      <c r="F237" s="48">
        <v>70</v>
      </c>
      <c r="G237" s="48">
        <v>70</v>
      </c>
      <c r="H237" s="48">
        <v>40</v>
      </c>
      <c r="I237" s="48">
        <v>60</v>
      </c>
      <c r="J237" s="48">
        <v>40</v>
      </c>
      <c r="K237" s="48">
        <v>60</v>
      </c>
      <c r="L237" t="s">
        <v>2307</v>
      </c>
      <c r="M237" s="51">
        <v>0</v>
      </c>
    </row>
    <row r="238" spans="1:13" ht="29.5" thickBot="1" x14ac:dyDescent="0.4">
      <c r="A238" s="49"/>
      <c r="B238" s="34"/>
      <c r="C238" s="40"/>
      <c r="D238" s="49"/>
      <c r="E238" s="36" t="s">
        <v>2358</v>
      </c>
      <c r="F238" s="49"/>
      <c r="G238" s="49"/>
      <c r="H238" s="49"/>
      <c r="I238" s="49"/>
      <c r="J238" s="49"/>
      <c r="K238" s="49"/>
      <c r="L238" t="s">
        <v>2307</v>
      </c>
      <c r="M238" s="51">
        <v>0</v>
      </c>
    </row>
    <row r="239" spans="1:13" ht="29.5" thickBot="1" x14ac:dyDescent="0.4">
      <c r="A239" s="48" t="s">
        <v>3764</v>
      </c>
      <c r="B239" s="47"/>
      <c r="C239" s="39" t="s">
        <v>346</v>
      </c>
      <c r="D239" s="48"/>
      <c r="E239" s="35" t="s">
        <v>2307</v>
      </c>
      <c r="F239" s="48">
        <v>90</v>
      </c>
      <c r="G239" s="48">
        <v>100</v>
      </c>
      <c r="H239" s="48">
        <v>60</v>
      </c>
      <c r="I239" s="48">
        <v>90</v>
      </c>
      <c r="J239" s="48">
        <v>60</v>
      </c>
      <c r="K239" s="48">
        <v>80</v>
      </c>
      <c r="L239" t="s">
        <v>2307</v>
      </c>
      <c r="M239" s="51">
        <v>0</v>
      </c>
    </row>
    <row r="240" spans="1:13" ht="29.5" thickBot="1" x14ac:dyDescent="0.4">
      <c r="A240" s="49"/>
      <c r="B240" s="34"/>
      <c r="C240" s="40"/>
      <c r="D240" s="49"/>
      <c r="E240" s="36" t="s">
        <v>2358</v>
      </c>
      <c r="F240" s="49"/>
      <c r="G240" s="49"/>
      <c r="H240" s="49"/>
      <c r="I240" s="49"/>
      <c r="J240" s="49"/>
      <c r="K240" s="49"/>
      <c r="L240" t="s">
        <v>2307</v>
      </c>
      <c r="M240" s="51">
        <v>0</v>
      </c>
    </row>
    <row r="241" spans="1:13" ht="29.5" thickBot="1" x14ac:dyDescent="0.4">
      <c r="A241" s="48" t="s">
        <v>3765</v>
      </c>
      <c r="B241" s="47"/>
      <c r="C241" s="39" t="s">
        <v>438</v>
      </c>
      <c r="D241" s="48"/>
      <c r="E241" s="35" t="s">
        <v>2307</v>
      </c>
      <c r="F241" s="48">
        <v>99</v>
      </c>
      <c r="G241" s="48">
        <v>68</v>
      </c>
      <c r="H241" s="48">
        <v>83</v>
      </c>
      <c r="I241" s="48">
        <v>72</v>
      </c>
      <c r="J241" s="48">
        <v>87</v>
      </c>
      <c r="K241" s="48">
        <v>51</v>
      </c>
      <c r="L241" t="s">
        <v>2307</v>
      </c>
      <c r="M241" s="51">
        <v>0</v>
      </c>
    </row>
    <row r="242" spans="1:13" ht="29.5" thickBot="1" x14ac:dyDescent="0.4">
      <c r="A242" s="49"/>
      <c r="B242" s="34"/>
      <c r="C242" s="40"/>
      <c r="D242" s="49"/>
      <c r="E242" s="36" t="s">
        <v>2652</v>
      </c>
      <c r="F242" s="49"/>
      <c r="G242" s="49"/>
      <c r="H242" s="49"/>
      <c r="I242" s="49"/>
      <c r="J242" s="49"/>
      <c r="K242" s="49"/>
      <c r="L242" t="s">
        <v>2307</v>
      </c>
      <c r="M242" s="51">
        <v>0</v>
      </c>
    </row>
    <row r="243" spans="1:13" ht="29.5" thickBot="1" x14ac:dyDescent="0.4">
      <c r="A243" s="46" t="s">
        <v>3766</v>
      </c>
      <c r="B243" s="47"/>
      <c r="C243" s="32" t="s">
        <v>508</v>
      </c>
      <c r="D243" s="46"/>
      <c r="E243" s="32" t="s">
        <v>2307</v>
      </c>
      <c r="F243" s="46">
        <v>45</v>
      </c>
      <c r="G243" s="46">
        <v>35</v>
      </c>
      <c r="H243" s="46">
        <v>45</v>
      </c>
      <c r="I243" s="46">
        <v>62</v>
      </c>
      <c r="J243" s="46">
        <v>53</v>
      </c>
      <c r="K243" s="46">
        <v>35</v>
      </c>
      <c r="L243" t="s">
        <v>2307</v>
      </c>
      <c r="M243" s="51">
        <v>0</v>
      </c>
    </row>
    <row r="244" spans="1:13" ht="29.5" thickBot="1" x14ac:dyDescent="0.4">
      <c r="A244" s="48" t="s">
        <v>3767</v>
      </c>
      <c r="B244" s="47"/>
      <c r="C244" s="39" t="s">
        <v>557</v>
      </c>
      <c r="D244" s="48"/>
      <c r="E244" s="35" t="s">
        <v>2307</v>
      </c>
      <c r="F244" s="48">
        <v>100</v>
      </c>
      <c r="G244" s="48">
        <v>100</v>
      </c>
      <c r="H244" s="48">
        <v>125</v>
      </c>
      <c r="I244" s="48">
        <v>110</v>
      </c>
      <c r="J244" s="48">
        <v>50</v>
      </c>
      <c r="K244" s="48">
        <v>50</v>
      </c>
      <c r="L244" t="s">
        <v>2307</v>
      </c>
      <c r="M244" s="51">
        <v>0</v>
      </c>
    </row>
    <row r="245" spans="1:13" ht="29.5" thickBot="1" x14ac:dyDescent="0.4">
      <c r="A245" s="49"/>
      <c r="B245" s="34"/>
      <c r="C245" s="40"/>
      <c r="D245" s="49"/>
      <c r="E245" s="36" t="s">
        <v>2465</v>
      </c>
      <c r="F245" s="49"/>
      <c r="G245" s="49"/>
      <c r="H245" s="49"/>
      <c r="I245" s="49"/>
      <c r="J245" s="49"/>
      <c r="K245" s="49"/>
      <c r="L245" t="s">
        <v>2307</v>
      </c>
      <c r="M245" s="51">
        <v>0</v>
      </c>
    </row>
    <row r="246" spans="1:13" ht="15" thickBot="1" x14ac:dyDescent="0.4">
      <c r="A246" s="48" t="s">
        <v>3768</v>
      </c>
      <c r="B246" s="47"/>
      <c r="C246" s="39" t="s">
        <v>637</v>
      </c>
      <c r="D246" s="48"/>
      <c r="E246" s="35" t="s">
        <v>2696</v>
      </c>
      <c r="F246" s="48">
        <v>45</v>
      </c>
      <c r="G246" s="48">
        <v>53</v>
      </c>
      <c r="H246" s="48">
        <v>70</v>
      </c>
      <c r="I246" s="48">
        <v>40</v>
      </c>
      <c r="J246" s="48">
        <v>60</v>
      </c>
      <c r="K246" s="48">
        <v>42</v>
      </c>
      <c r="L246" t="s">
        <v>2307</v>
      </c>
      <c r="M246" s="51">
        <v>0</v>
      </c>
    </row>
    <row r="247" spans="1:13" ht="29.5" thickBot="1" x14ac:dyDescent="0.4">
      <c r="A247" s="49"/>
      <c r="B247" s="34"/>
      <c r="C247" s="40"/>
      <c r="D247" s="49"/>
      <c r="E247" s="36" t="s">
        <v>2307</v>
      </c>
      <c r="F247" s="49"/>
      <c r="G247" s="49"/>
      <c r="H247" s="49"/>
      <c r="I247" s="49"/>
      <c r="J247" s="49"/>
      <c r="K247" s="49"/>
      <c r="L247" t="s">
        <v>2307</v>
      </c>
      <c r="M247" s="51">
        <v>0</v>
      </c>
    </row>
    <row r="248" spans="1:13" ht="29.5" thickBot="1" x14ac:dyDescent="0.4">
      <c r="A248" s="48" t="s">
        <v>3769</v>
      </c>
      <c r="B248" s="47"/>
      <c r="C248" s="39" t="s">
        <v>638</v>
      </c>
      <c r="D248" s="48"/>
      <c r="E248" s="35" t="s">
        <v>2465</v>
      </c>
      <c r="F248" s="48">
        <v>55</v>
      </c>
      <c r="G248" s="48">
        <v>63</v>
      </c>
      <c r="H248" s="48">
        <v>90</v>
      </c>
      <c r="I248" s="48">
        <v>50</v>
      </c>
      <c r="J248" s="48">
        <v>80</v>
      </c>
      <c r="K248" s="48">
        <v>42</v>
      </c>
      <c r="L248" t="s">
        <v>2307</v>
      </c>
      <c r="M248" s="51">
        <v>0</v>
      </c>
    </row>
    <row r="249" spans="1:13" ht="29.5" thickBot="1" x14ac:dyDescent="0.4">
      <c r="A249" s="49"/>
      <c r="B249" s="34"/>
      <c r="C249" s="40"/>
      <c r="D249" s="49"/>
      <c r="E249" s="36" t="s">
        <v>2307</v>
      </c>
      <c r="F249" s="49"/>
      <c r="G249" s="49"/>
      <c r="H249" s="49"/>
      <c r="I249" s="49"/>
      <c r="J249" s="49"/>
      <c r="K249" s="49"/>
      <c r="L249" t="s">
        <v>2307</v>
      </c>
      <c r="M249" s="51">
        <v>0</v>
      </c>
    </row>
    <row r="250" spans="1:13" ht="15" thickBot="1" x14ac:dyDescent="0.4">
      <c r="A250" s="48" t="s">
        <v>3770</v>
      </c>
      <c r="B250" s="47"/>
      <c r="C250" s="39" t="s">
        <v>639</v>
      </c>
      <c r="D250" s="48"/>
      <c r="E250" s="35" t="s">
        <v>2696</v>
      </c>
      <c r="F250" s="48">
        <v>75</v>
      </c>
      <c r="G250" s="48">
        <v>103</v>
      </c>
      <c r="H250" s="48">
        <v>80</v>
      </c>
      <c r="I250" s="48">
        <v>70</v>
      </c>
      <c r="J250" s="48">
        <v>80</v>
      </c>
      <c r="K250" s="48">
        <v>92</v>
      </c>
      <c r="L250" t="s">
        <v>2307</v>
      </c>
      <c r="M250" s="51">
        <v>0</v>
      </c>
    </row>
    <row r="251" spans="1:13" ht="29.5" thickBot="1" x14ac:dyDescent="0.4">
      <c r="A251" s="49"/>
      <c r="B251" s="34"/>
      <c r="C251" s="40"/>
      <c r="D251" s="49"/>
      <c r="E251" s="36" t="s">
        <v>2307</v>
      </c>
      <c r="F251" s="49"/>
      <c r="G251" s="49"/>
      <c r="H251" s="49"/>
      <c r="I251" s="49"/>
      <c r="J251" s="49"/>
      <c r="K251" s="49"/>
      <c r="L251" t="s">
        <v>2307</v>
      </c>
      <c r="M251" s="51">
        <v>0</v>
      </c>
    </row>
    <row r="252" spans="1:13" ht="29.5" thickBot="1" x14ac:dyDescent="0.4">
      <c r="A252" s="48" t="s">
        <v>3771</v>
      </c>
      <c r="B252" s="47"/>
      <c r="C252" s="39" t="s">
        <v>645</v>
      </c>
      <c r="D252" s="48"/>
      <c r="E252" s="35" t="s">
        <v>2307</v>
      </c>
      <c r="F252" s="48">
        <v>45</v>
      </c>
      <c r="G252" s="48">
        <v>35</v>
      </c>
      <c r="H252" s="48">
        <v>50</v>
      </c>
      <c r="I252" s="48">
        <v>70</v>
      </c>
      <c r="J252" s="48">
        <v>50</v>
      </c>
      <c r="K252" s="48">
        <v>30</v>
      </c>
      <c r="L252" t="s">
        <v>2307</v>
      </c>
      <c r="M252" s="51">
        <v>0</v>
      </c>
    </row>
    <row r="253" spans="1:13" ht="29.5" thickBot="1" x14ac:dyDescent="0.4">
      <c r="A253" s="49"/>
      <c r="B253" s="34"/>
      <c r="C253" s="40"/>
      <c r="D253" s="49"/>
      <c r="E253" s="36" t="s">
        <v>2537</v>
      </c>
      <c r="F253" s="49"/>
      <c r="G253" s="49"/>
      <c r="H253" s="49"/>
      <c r="I253" s="49"/>
      <c r="J253" s="49"/>
      <c r="K253" s="49"/>
      <c r="L253" t="s">
        <v>2307</v>
      </c>
      <c r="M253" s="51">
        <v>0</v>
      </c>
    </row>
    <row r="254" spans="1:13" ht="29.5" thickBot="1" x14ac:dyDescent="0.4">
      <c r="A254" s="48" t="s">
        <v>3772</v>
      </c>
      <c r="B254" s="47"/>
      <c r="C254" s="39" t="s">
        <v>646</v>
      </c>
      <c r="D254" s="48"/>
      <c r="E254" s="35" t="s">
        <v>2307</v>
      </c>
      <c r="F254" s="48">
        <v>70</v>
      </c>
      <c r="G254" s="48">
        <v>60</v>
      </c>
      <c r="H254" s="48">
        <v>75</v>
      </c>
      <c r="I254" s="48">
        <v>110</v>
      </c>
      <c r="J254" s="48">
        <v>75</v>
      </c>
      <c r="K254" s="48">
        <v>90</v>
      </c>
      <c r="L254" t="s">
        <v>2307</v>
      </c>
      <c r="M254" s="51">
        <v>0</v>
      </c>
    </row>
    <row r="255" spans="1:13" ht="29.5" thickBot="1" x14ac:dyDescent="0.4">
      <c r="A255" s="49"/>
      <c r="B255" s="34"/>
      <c r="C255" s="40"/>
      <c r="D255" s="49"/>
      <c r="E255" s="36" t="s">
        <v>2537</v>
      </c>
      <c r="F255" s="49"/>
      <c r="G255" s="49"/>
      <c r="H255" s="49"/>
      <c r="I255" s="49"/>
      <c r="J255" s="49"/>
      <c r="K255" s="49"/>
      <c r="L255" t="s">
        <v>2307</v>
      </c>
      <c r="M255" s="51">
        <v>0</v>
      </c>
    </row>
    <row r="256" spans="1:13" ht="29.5" thickBot="1" x14ac:dyDescent="0.4">
      <c r="A256" s="48" t="s">
        <v>3773</v>
      </c>
      <c r="B256" s="47"/>
      <c r="C256" s="39" t="s">
        <v>653</v>
      </c>
      <c r="D256" s="48"/>
      <c r="E256" s="35" t="s">
        <v>2744</v>
      </c>
      <c r="F256" s="48">
        <v>75</v>
      </c>
      <c r="G256" s="48">
        <v>86</v>
      </c>
      <c r="H256" s="48">
        <v>67</v>
      </c>
      <c r="I256" s="48">
        <v>106</v>
      </c>
      <c r="J256" s="48">
        <v>67</v>
      </c>
      <c r="K256" s="48">
        <v>60</v>
      </c>
      <c r="L256" t="s">
        <v>2307</v>
      </c>
      <c r="M256" s="51">
        <v>0</v>
      </c>
    </row>
    <row r="257" spans="1:13" ht="29.5" thickBot="1" x14ac:dyDescent="0.4">
      <c r="A257" s="49"/>
      <c r="B257" s="34"/>
      <c r="C257" s="40"/>
      <c r="D257" s="49"/>
      <c r="E257" s="36" t="s">
        <v>2307</v>
      </c>
      <c r="F257" s="49"/>
      <c r="G257" s="49"/>
      <c r="H257" s="49"/>
      <c r="I257" s="49"/>
      <c r="J257" s="49"/>
      <c r="K257" s="49"/>
      <c r="L257" t="s">
        <v>2307</v>
      </c>
      <c r="M257" s="51">
        <v>0</v>
      </c>
    </row>
    <row r="258" spans="1:13" ht="29.5" thickBot="1" x14ac:dyDescent="0.4">
      <c r="A258" s="48" t="s">
        <v>3774</v>
      </c>
      <c r="B258" s="47"/>
      <c r="C258" s="39" t="s">
        <v>683</v>
      </c>
      <c r="D258" s="48"/>
      <c r="E258" s="35" t="s">
        <v>2307</v>
      </c>
      <c r="F258" s="48">
        <v>60</v>
      </c>
      <c r="G258" s="48">
        <v>60</v>
      </c>
      <c r="H258" s="48">
        <v>50</v>
      </c>
      <c r="I258" s="48">
        <v>40</v>
      </c>
      <c r="J258" s="48">
        <v>50</v>
      </c>
      <c r="K258" s="48">
        <v>75</v>
      </c>
      <c r="L258" t="s">
        <v>2307</v>
      </c>
      <c r="M258" s="51">
        <v>0</v>
      </c>
    </row>
    <row r="259" spans="1:13" ht="29.5" thickBot="1" x14ac:dyDescent="0.4">
      <c r="A259" s="49"/>
      <c r="B259" s="34"/>
      <c r="C259" s="40"/>
      <c r="D259" s="49"/>
      <c r="E259" s="36" t="s">
        <v>2616</v>
      </c>
      <c r="F259" s="49"/>
      <c r="G259" s="49"/>
      <c r="H259" s="49"/>
      <c r="I259" s="49"/>
      <c r="J259" s="49"/>
      <c r="K259" s="49"/>
      <c r="L259" t="s">
        <v>2307</v>
      </c>
      <c r="M259" s="51">
        <v>0</v>
      </c>
    </row>
    <row r="260" spans="1:13" ht="29.5" thickBot="1" x14ac:dyDescent="0.4">
      <c r="A260" s="48" t="s">
        <v>3775</v>
      </c>
      <c r="B260" s="47"/>
      <c r="C260" s="39" t="s">
        <v>684</v>
      </c>
      <c r="D260" s="48"/>
      <c r="E260" s="35" t="s">
        <v>2307</v>
      </c>
      <c r="F260" s="48">
        <v>80</v>
      </c>
      <c r="G260" s="48">
        <v>100</v>
      </c>
      <c r="H260" s="48">
        <v>70</v>
      </c>
      <c r="I260" s="48">
        <v>60</v>
      </c>
      <c r="J260" s="48">
        <v>70</v>
      </c>
      <c r="K260" s="48">
        <v>95</v>
      </c>
      <c r="L260" t="s">
        <v>2307</v>
      </c>
      <c r="M260" s="51">
        <v>0</v>
      </c>
    </row>
    <row r="261" spans="1:13" ht="29.5" thickBot="1" x14ac:dyDescent="0.4">
      <c r="A261" s="49"/>
      <c r="B261" s="34"/>
      <c r="C261" s="40"/>
      <c r="D261" s="49"/>
      <c r="E261" s="36" t="s">
        <v>2616</v>
      </c>
      <c r="F261" s="49"/>
      <c r="G261" s="49"/>
      <c r="H261" s="49"/>
      <c r="I261" s="49"/>
      <c r="J261" s="49"/>
      <c r="K261" s="49"/>
      <c r="L261" t="s">
        <v>2307</v>
      </c>
      <c r="M261" s="51">
        <v>0</v>
      </c>
    </row>
    <row r="262" spans="1:13" ht="29.5" thickBot="1" x14ac:dyDescent="0.4">
      <c r="A262" s="46" t="s">
        <v>3776</v>
      </c>
      <c r="B262" s="47"/>
      <c r="C262" s="32" t="s">
        <v>19</v>
      </c>
      <c r="D262" s="46"/>
      <c r="E262" s="32" t="s">
        <v>2307</v>
      </c>
      <c r="F262" s="46">
        <v>45</v>
      </c>
      <c r="G262" s="46">
        <v>49</v>
      </c>
      <c r="H262" s="46">
        <v>49</v>
      </c>
      <c r="I262" s="46">
        <v>65</v>
      </c>
      <c r="J262" s="46">
        <v>65</v>
      </c>
      <c r="K262" s="46">
        <v>45</v>
      </c>
      <c r="L262" t="s">
        <v>2307</v>
      </c>
      <c r="M262" s="51">
        <v>1</v>
      </c>
    </row>
    <row r="263" spans="1:13" ht="29.5" thickBot="1" x14ac:dyDescent="0.4">
      <c r="A263" s="46" t="s">
        <v>3777</v>
      </c>
      <c r="B263" s="47"/>
      <c r="C263" s="32" t="s">
        <v>20</v>
      </c>
      <c r="D263" s="46"/>
      <c r="E263" s="32" t="s">
        <v>2307</v>
      </c>
      <c r="F263" s="46">
        <v>60</v>
      </c>
      <c r="G263" s="46">
        <v>62</v>
      </c>
      <c r="H263" s="46">
        <v>63</v>
      </c>
      <c r="I263" s="46">
        <v>80</v>
      </c>
      <c r="J263" s="46">
        <v>80</v>
      </c>
      <c r="K263" s="46">
        <v>60</v>
      </c>
      <c r="L263" t="s">
        <v>2307</v>
      </c>
      <c r="M263" s="54">
        <v>1</v>
      </c>
    </row>
    <row r="264" spans="1:13" ht="29.5" thickBot="1" x14ac:dyDescent="0.4">
      <c r="A264" s="46" t="s">
        <v>3778</v>
      </c>
      <c r="B264" s="47"/>
      <c r="C264" s="32" t="s">
        <v>21</v>
      </c>
      <c r="D264" s="46"/>
      <c r="E264" s="32" t="s">
        <v>2307</v>
      </c>
      <c r="F264" s="46">
        <v>80</v>
      </c>
      <c r="G264" s="46">
        <v>82</v>
      </c>
      <c r="H264" s="46">
        <v>83</v>
      </c>
      <c r="I264" s="46">
        <v>100</v>
      </c>
      <c r="J264" s="46">
        <v>100</v>
      </c>
      <c r="K264" s="46">
        <v>80</v>
      </c>
      <c r="L264" t="s">
        <v>2307</v>
      </c>
      <c r="M264" s="54">
        <v>1</v>
      </c>
    </row>
    <row r="265" spans="1:13" ht="29.5" thickBot="1" x14ac:dyDescent="0.4">
      <c r="A265" s="46" t="s">
        <v>3779</v>
      </c>
      <c r="B265" s="47"/>
      <c r="C265" s="32" t="s">
        <v>562</v>
      </c>
      <c r="D265" s="46"/>
      <c r="E265" s="32" t="s">
        <v>2307</v>
      </c>
      <c r="F265" s="46">
        <v>65</v>
      </c>
      <c r="G265" s="46">
        <v>110</v>
      </c>
      <c r="H265" s="46">
        <v>130</v>
      </c>
      <c r="I265" s="46">
        <v>60</v>
      </c>
      <c r="J265" s="46">
        <v>65</v>
      </c>
      <c r="K265" s="46">
        <v>95</v>
      </c>
      <c r="L265" t="s">
        <v>2307</v>
      </c>
      <c r="M265" s="54">
        <v>1</v>
      </c>
    </row>
    <row r="266" spans="1:13" ht="29.5" thickBot="1" x14ac:dyDescent="0.4">
      <c r="A266" s="46" t="s">
        <v>3780</v>
      </c>
      <c r="B266" s="47"/>
      <c r="C266" s="32" t="s">
        <v>643</v>
      </c>
      <c r="D266" s="46"/>
      <c r="E266" s="32" t="s">
        <v>2307</v>
      </c>
      <c r="F266" s="46">
        <v>40</v>
      </c>
      <c r="G266" s="46">
        <v>27</v>
      </c>
      <c r="H266" s="46">
        <v>60</v>
      </c>
      <c r="I266" s="46">
        <v>37</v>
      </c>
      <c r="J266" s="46">
        <v>50</v>
      </c>
      <c r="K266" s="46">
        <v>66</v>
      </c>
      <c r="L266" t="s">
        <v>2307</v>
      </c>
      <c r="M266" s="55">
        <v>1</v>
      </c>
    </row>
    <row r="267" spans="1:13" ht="29.5" thickBot="1" x14ac:dyDescent="0.4">
      <c r="A267" s="46" t="s">
        <v>3781</v>
      </c>
      <c r="B267" s="47"/>
      <c r="C267" s="32" t="s">
        <v>644</v>
      </c>
      <c r="D267" s="46"/>
      <c r="E267" s="32" t="s">
        <v>2307</v>
      </c>
      <c r="F267" s="46">
        <v>60</v>
      </c>
      <c r="G267" s="46">
        <v>67</v>
      </c>
      <c r="H267" s="46">
        <v>85</v>
      </c>
      <c r="I267" s="46">
        <v>77</v>
      </c>
      <c r="J267" s="46">
        <v>75</v>
      </c>
      <c r="K267" s="46">
        <v>116</v>
      </c>
      <c r="L267" t="s">
        <v>2307</v>
      </c>
      <c r="M267" s="55">
        <v>1</v>
      </c>
    </row>
    <row r="268" spans="1:13" ht="29.5" thickBot="1" x14ac:dyDescent="0.4">
      <c r="A268" s="48" t="s">
        <v>3782</v>
      </c>
      <c r="B268" s="47"/>
      <c r="C268" s="39" t="s">
        <v>110</v>
      </c>
      <c r="D268" s="48"/>
      <c r="E268" s="35" t="s">
        <v>2309</v>
      </c>
      <c r="F268" s="48">
        <v>40</v>
      </c>
      <c r="G268" s="48">
        <v>40</v>
      </c>
      <c r="H268" s="48">
        <v>35</v>
      </c>
      <c r="I268" s="48">
        <v>50</v>
      </c>
      <c r="J268" s="48">
        <v>100</v>
      </c>
      <c r="K268" s="48">
        <v>70</v>
      </c>
      <c r="L268" t="s">
        <v>2309</v>
      </c>
      <c r="M268" s="51">
        <v>0</v>
      </c>
    </row>
    <row r="269" spans="1:13" ht="29.5" thickBot="1" x14ac:dyDescent="0.4">
      <c r="A269" s="49"/>
      <c r="B269" s="34"/>
      <c r="C269" s="40"/>
      <c r="D269" s="49"/>
      <c r="E269" s="36" t="s">
        <v>2477</v>
      </c>
      <c r="F269" s="49"/>
      <c r="G269" s="49"/>
      <c r="H269" s="49"/>
      <c r="I269" s="49"/>
      <c r="J269" s="49"/>
      <c r="K269" s="49"/>
      <c r="L269" t="s">
        <v>2309</v>
      </c>
      <c r="M269" s="51">
        <v>0</v>
      </c>
    </row>
    <row r="270" spans="1:13" ht="29.5" thickBot="1" x14ac:dyDescent="0.4">
      <c r="A270" s="48" t="s">
        <v>3783</v>
      </c>
      <c r="B270" s="47"/>
      <c r="C270" s="39" t="s">
        <v>111</v>
      </c>
      <c r="D270" s="48"/>
      <c r="E270" s="35" t="s">
        <v>2309</v>
      </c>
      <c r="F270" s="48">
        <v>80</v>
      </c>
      <c r="G270" s="48">
        <v>70</v>
      </c>
      <c r="H270" s="48">
        <v>65</v>
      </c>
      <c r="I270" s="48">
        <v>80</v>
      </c>
      <c r="J270" s="48">
        <v>120</v>
      </c>
      <c r="K270" s="48">
        <v>100</v>
      </c>
      <c r="L270" t="s">
        <v>2309</v>
      </c>
      <c r="M270" s="51">
        <v>0</v>
      </c>
    </row>
    <row r="271" spans="1:13" ht="29.5" thickBot="1" x14ac:dyDescent="0.4">
      <c r="A271" s="49"/>
      <c r="B271" s="34"/>
      <c r="C271" s="40"/>
      <c r="D271" s="49"/>
      <c r="E271" s="36" t="s">
        <v>2477</v>
      </c>
      <c r="F271" s="49"/>
      <c r="G271" s="49"/>
      <c r="H271" s="49"/>
      <c r="I271" s="49"/>
      <c r="J271" s="49"/>
      <c r="K271" s="49"/>
      <c r="L271" t="s">
        <v>2309</v>
      </c>
      <c r="M271" s="51">
        <v>0</v>
      </c>
    </row>
    <row r="272" spans="1:13" ht="29.5" thickBot="1" x14ac:dyDescent="0.4">
      <c r="A272" s="46" t="s">
        <v>3784</v>
      </c>
      <c r="B272" s="47"/>
      <c r="C272" s="32" t="s">
        <v>458</v>
      </c>
      <c r="D272" s="46"/>
      <c r="E272" s="32" t="s">
        <v>2309</v>
      </c>
      <c r="F272" s="46">
        <v>40</v>
      </c>
      <c r="G272" s="46">
        <v>55</v>
      </c>
      <c r="H272" s="46">
        <v>80</v>
      </c>
      <c r="I272" s="46">
        <v>35</v>
      </c>
      <c r="J272" s="46">
        <v>60</v>
      </c>
      <c r="K272" s="46">
        <v>30</v>
      </c>
      <c r="L272" t="s">
        <v>2309</v>
      </c>
      <c r="M272" s="51">
        <v>0</v>
      </c>
    </row>
    <row r="273" spans="1:13" ht="29.5" thickBot="1" x14ac:dyDescent="0.4">
      <c r="A273" s="46" t="s">
        <v>3785</v>
      </c>
      <c r="B273" s="47"/>
      <c r="C273" s="32" t="s">
        <v>459</v>
      </c>
      <c r="D273" s="46"/>
      <c r="E273" s="32" t="s">
        <v>2309</v>
      </c>
      <c r="F273" s="46">
        <v>60</v>
      </c>
      <c r="G273" s="46">
        <v>75</v>
      </c>
      <c r="H273" s="46">
        <v>100</v>
      </c>
      <c r="I273" s="46">
        <v>55</v>
      </c>
      <c r="J273" s="46">
        <v>80</v>
      </c>
      <c r="K273" s="46">
        <v>50</v>
      </c>
      <c r="L273" t="s">
        <v>2309</v>
      </c>
      <c r="M273" s="51">
        <v>0</v>
      </c>
    </row>
    <row r="274" spans="1:13" ht="29.5" thickBot="1" x14ac:dyDescent="0.4">
      <c r="A274" s="46" t="s">
        <v>3786</v>
      </c>
      <c r="B274" s="47"/>
      <c r="C274" s="32" t="s">
        <v>460</v>
      </c>
      <c r="D274" s="46"/>
      <c r="E274" s="32" t="s">
        <v>2309</v>
      </c>
      <c r="F274" s="46">
        <v>80</v>
      </c>
      <c r="G274" s="46">
        <v>135</v>
      </c>
      <c r="H274" s="46">
        <v>130</v>
      </c>
      <c r="I274" s="46">
        <v>95</v>
      </c>
      <c r="J274" s="46">
        <v>90</v>
      </c>
      <c r="K274" s="46">
        <v>70</v>
      </c>
      <c r="L274" t="s">
        <v>2309</v>
      </c>
      <c r="M274" s="51">
        <v>0</v>
      </c>
    </row>
    <row r="275" spans="1:13" ht="29.5" thickBot="1" x14ac:dyDescent="0.4">
      <c r="A275" s="46" t="s">
        <v>3787</v>
      </c>
      <c r="B275" s="47"/>
      <c r="C275" s="32" t="s">
        <v>462</v>
      </c>
      <c r="D275" s="46"/>
      <c r="E275" s="32" t="s">
        <v>2309</v>
      </c>
      <c r="F275" s="46">
        <v>80</v>
      </c>
      <c r="G275" s="46">
        <v>100</v>
      </c>
      <c r="H275" s="46">
        <v>200</v>
      </c>
      <c r="I275" s="46">
        <v>50</v>
      </c>
      <c r="J275" s="46">
        <v>100</v>
      </c>
      <c r="K275" s="46">
        <v>50</v>
      </c>
      <c r="L275" t="s">
        <v>2309</v>
      </c>
      <c r="M275" s="51">
        <v>0</v>
      </c>
    </row>
    <row r="276" spans="1:13" ht="29.5" thickBot="1" x14ac:dyDescent="0.4">
      <c r="A276" s="46" t="s">
        <v>3788</v>
      </c>
      <c r="B276" s="47"/>
      <c r="C276" s="32" t="s">
        <v>463</v>
      </c>
      <c r="D276" s="46"/>
      <c r="E276" s="32" t="s">
        <v>2309</v>
      </c>
      <c r="F276" s="46">
        <v>80</v>
      </c>
      <c r="G276" s="46">
        <v>50</v>
      </c>
      <c r="H276" s="46">
        <v>100</v>
      </c>
      <c r="I276" s="46">
        <v>100</v>
      </c>
      <c r="J276" s="46">
        <v>200</v>
      </c>
      <c r="K276" s="46">
        <v>50</v>
      </c>
      <c r="L276" t="s">
        <v>2309</v>
      </c>
      <c r="M276" s="51">
        <v>0</v>
      </c>
    </row>
    <row r="277" spans="1:13" ht="29.5" thickBot="1" x14ac:dyDescent="0.4">
      <c r="A277" s="46" t="s">
        <v>3789</v>
      </c>
      <c r="B277" s="47"/>
      <c r="C277" s="32" t="s">
        <v>464</v>
      </c>
      <c r="D277" s="46"/>
      <c r="E277" s="32" t="s">
        <v>2309</v>
      </c>
      <c r="F277" s="46">
        <v>80</v>
      </c>
      <c r="G277" s="46">
        <v>75</v>
      </c>
      <c r="H277" s="46">
        <v>150</v>
      </c>
      <c r="I277" s="46">
        <v>75</v>
      </c>
      <c r="J277" s="46">
        <v>150</v>
      </c>
      <c r="K277" s="46">
        <v>50</v>
      </c>
      <c r="L277" t="s">
        <v>2309</v>
      </c>
      <c r="M277" s="51">
        <v>0</v>
      </c>
    </row>
    <row r="278" spans="1:13" ht="29.5" thickBot="1" x14ac:dyDescent="0.4">
      <c r="A278" s="46" t="s">
        <v>3790</v>
      </c>
      <c r="B278" s="47"/>
      <c r="C278" s="32" t="s">
        <v>797</v>
      </c>
      <c r="D278" s="46"/>
      <c r="E278" s="32" t="s">
        <v>2309</v>
      </c>
      <c r="F278" s="46">
        <v>50</v>
      </c>
      <c r="G278" s="46">
        <v>50</v>
      </c>
      <c r="H278" s="46">
        <v>150</v>
      </c>
      <c r="I278" s="46">
        <v>50</v>
      </c>
      <c r="J278" s="46">
        <v>150</v>
      </c>
      <c r="K278" s="46">
        <v>50</v>
      </c>
      <c r="L278" t="s">
        <v>2309</v>
      </c>
      <c r="M278" s="51">
        <v>0</v>
      </c>
    </row>
    <row r="279" spans="1:13" ht="29.5" thickBot="1" x14ac:dyDescent="0.4">
      <c r="A279" s="46" t="s">
        <v>3791</v>
      </c>
      <c r="B279" s="47"/>
      <c r="C279" s="32" t="s">
        <v>810</v>
      </c>
      <c r="D279" s="46"/>
      <c r="E279" s="32" t="s">
        <v>2309</v>
      </c>
      <c r="F279" s="46">
        <v>50</v>
      </c>
      <c r="G279" s="46">
        <v>100</v>
      </c>
      <c r="H279" s="46">
        <v>150</v>
      </c>
      <c r="I279" s="46">
        <v>100</v>
      </c>
      <c r="J279" s="46">
        <v>150</v>
      </c>
      <c r="K279" s="46">
        <v>50</v>
      </c>
      <c r="L279" t="s">
        <v>2309</v>
      </c>
      <c r="M279" s="51">
        <v>0</v>
      </c>
    </row>
    <row r="280" spans="1:13" ht="29.5" thickBot="1" x14ac:dyDescent="0.4">
      <c r="A280" s="48" t="s">
        <v>3792</v>
      </c>
      <c r="B280" s="47"/>
      <c r="C280" s="39" t="s">
        <v>974</v>
      </c>
      <c r="D280" s="48"/>
      <c r="E280" s="35" t="s">
        <v>2309</v>
      </c>
      <c r="F280" s="48">
        <v>28</v>
      </c>
      <c r="G280" s="48">
        <v>60</v>
      </c>
      <c r="H280" s="48">
        <v>30</v>
      </c>
      <c r="I280" s="48">
        <v>40</v>
      </c>
      <c r="J280" s="48">
        <v>30</v>
      </c>
      <c r="K280" s="48">
        <v>82</v>
      </c>
      <c r="L280" t="s">
        <v>2309</v>
      </c>
      <c r="M280" s="51">
        <v>0</v>
      </c>
    </row>
    <row r="281" spans="1:13" ht="29.5" thickBot="1" x14ac:dyDescent="0.4">
      <c r="A281" s="49"/>
      <c r="B281" s="34"/>
      <c r="C281" s="40"/>
      <c r="D281" s="49"/>
      <c r="E281" s="36" t="s">
        <v>2443</v>
      </c>
      <c r="F281" s="49"/>
      <c r="G281" s="49"/>
      <c r="H281" s="49"/>
      <c r="I281" s="49"/>
      <c r="J281" s="49"/>
      <c r="K281" s="49"/>
      <c r="L281" t="s">
        <v>2309</v>
      </c>
      <c r="M281" s="51">
        <v>0</v>
      </c>
    </row>
    <row r="282" spans="1:13" ht="29.5" thickBot="1" x14ac:dyDescent="0.4">
      <c r="A282" s="48" t="s">
        <v>3793</v>
      </c>
      <c r="B282" s="47"/>
      <c r="C282" s="39" t="s">
        <v>975</v>
      </c>
      <c r="D282" s="48"/>
      <c r="E282" s="35" t="s">
        <v>2309</v>
      </c>
      <c r="F282" s="48">
        <v>68</v>
      </c>
      <c r="G282" s="48">
        <v>80</v>
      </c>
      <c r="H282" s="48">
        <v>50</v>
      </c>
      <c r="I282" s="48">
        <v>60</v>
      </c>
      <c r="J282" s="48">
        <v>50</v>
      </c>
      <c r="K282" s="48">
        <v>102</v>
      </c>
      <c r="L282" t="s">
        <v>2309</v>
      </c>
      <c r="M282" s="51">
        <v>0</v>
      </c>
    </row>
    <row r="283" spans="1:13" ht="29.5" thickBot="1" x14ac:dyDescent="0.4">
      <c r="A283" s="49"/>
      <c r="B283" s="34"/>
      <c r="C283" s="40"/>
      <c r="D283" s="49"/>
      <c r="E283" s="36" t="s">
        <v>2443</v>
      </c>
      <c r="F283" s="49"/>
      <c r="G283" s="49"/>
      <c r="H283" s="49"/>
      <c r="I283" s="49"/>
      <c r="J283" s="49"/>
      <c r="K283" s="49"/>
      <c r="L283" t="s">
        <v>2309</v>
      </c>
      <c r="M283" s="51">
        <v>0</v>
      </c>
    </row>
    <row r="284" spans="1:13" ht="29.5" thickBot="1" x14ac:dyDescent="0.4">
      <c r="A284" s="48" t="s">
        <v>3794</v>
      </c>
      <c r="B284" s="47"/>
      <c r="C284" s="39" t="s">
        <v>976</v>
      </c>
      <c r="D284" s="48"/>
      <c r="E284" s="35" t="s">
        <v>2309</v>
      </c>
      <c r="F284" s="48">
        <v>88</v>
      </c>
      <c r="G284" s="48">
        <v>120</v>
      </c>
      <c r="H284" s="48">
        <v>75</v>
      </c>
      <c r="I284" s="48">
        <v>100</v>
      </c>
      <c r="J284" s="48">
        <v>75</v>
      </c>
      <c r="K284" s="48">
        <v>142</v>
      </c>
      <c r="L284" t="s">
        <v>2309</v>
      </c>
      <c r="M284" s="51">
        <v>0</v>
      </c>
    </row>
    <row r="285" spans="1:13" ht="29.5" thickBot="1" x14ac:dyDescent="0.4">
      <c r="A285" s="49"/>
      <c r="B285" s="34"/>
      <c r="C285" s="40"/>
      <c r="D285" s="49"/>
      <c r="E285" s="36" t="s">
        <v>2443</v>
      </c>
      <c r="F285" s="49"/>
      <c r="G285" s="49"/>
      <c r="H285" s="49"/>
      <c r="I285" s="49"/>
      <c r="J285" s="49"/>
      <c r="K285" s="49"/>
      <c r="L285" t="s">
        <v>2309</v>
      </c>
      <c r="M285" s="51">
        <v>0</v>
      </c>
    </row>
    <row r="286" spans="1:13" ht="29.5" thickBot="1" x14ac:dyDescent="0.4">
      <c r="A286" s="46" t="s">
        <v>3795</v>
      </c>
      <c r="B286" s="47"/>
      <c r="C286" s="32" t="s">
        <v>697</v>
      </c>
      <c r="D286" s="46"/>
      <c r="E286" s="32" t="s">
        <v>2309</v>
      </c>
      <c r="F286" s="46">
        <v>40</v>
      </c>
      <c r="G286" s="46">
        <v>55</v>
      </c>
      <c r="H286" s="46">
        <v>70</v>
      </c>
      <c r="I286" s="46">
        <v>45</v>
      </c>
      <c r="J286" s="46">
        <v>60</v>
      </c>
      <c r="K286" s="46">
        <v>30</v>
      </c>
      <c r="L286" t="s">
        <v>2309</v>
      </c>
      <c r="M286" s="51">
        <v>1</v>
      </c>
    </row>
    <row r="287" spans="1:13" ht="29.5" thickBot="1" x14ac:dyDescent="0.4">
      <c r="A287" s="46" t="s">
        <v>3796</v>
      </c>
      <c r="B287" s="47"/>
      <c r="C287" s="32" t="s">
        <v>698</v>
      </c>
      <c r="D287" s="46"/>
      <c r="E287" s="32" t="s">
        <v>2309</v>
      </c>
      <c r="F287" s="46">
        <v>60</v>
      </c>
      <c r="G287" s="46">
        <v>80</v>
      </c>
      <c r="H287" s="46">
        <v>95</v>
      </c>
      <c r="I287" s="46">
        <v>70</v>
      </c>
      <c r="J287" s="46">
        <v>85</v>
      </c>
      <c r="K287" s="46">
        <v>50</v>
      </c>
      <c r="L287" t="s">
        <v>2309</v>
      </c>
      <c r="M287" s="54">
        <v>1</v>
      </c>
    </row>
    <row r="288" spans="1:13" ht="29.5" thickBot="1" x14ac:dyDescent="0.4">
      <c r="A288" s="46" t="s">
        <v>3797</v>
      </c>
      <c r="B288" s="47"/>
      <c r="C288" s="32" t="s">
        <v>699</v>
      </c>
      <c r="D288" s="46"/>
      <c r="E288" s="32" t="s">
        <v>2309</v>
      </c>
      <c r="F288" s="46">
        <v>60</v>
      </c>
      <c r="G288" s="46">
        <v>100</v>
      </c>
      <c r="H288" s="46">
        <v>115</v>
      </c>
      <c r="I288" s="46">
        <v>70</v>
      </c>
      <c r="J288" s="46">
        <v>85</v>
      </c>
      <c r="K288" s="46">
        <v>90</v>
      </c>
      <c r="L288" t="s">
        <v>2309</v>
      </c>
      <c r="M288" s="54">
        <v>1</v>
      </c>
    </row>
    <row r="289" spans="1:13" ht="15" thickBot="1" x14ac:dyDescent="0.4">
      <c r="A289" s="48" t="s">
        <v>3798</v>
      </c>
      <c r="B289" s="47"/>
      <c r="C289" s="39" t="s">
        <v>91</v>
      </c>
      <c r="D289" s="48"/>
      <c r="E289" s="35" t="s">
        <v>2330</v>
      </c>
      <c r="F289" s="48">
        <v>50</v>
      </c>
      <c r="G289" s="48">
        <v>52</v>
      </c>
      <c r="H289" s="48">
        <v>48</v>
      </c>
      <c r="I289" s="48">
        <v>65</v>
      </c>
      <c r="J289" s="48">
        <v>50</v>
      </c>
      <c r="K289" s="48">
        <v>55</v>
      </c>
      <c r="L289" t="s">
        <v>2311</v>
      </c>
      <c r="M289" s="51">
        <v>0</v>
      </c>
    </row>
    <row r="290" spans="1:13" ht="29.5" thickBot="1" x14ac:dyDescent="0.4">
      <c r="A290" s="49"/>
      <c r="B290" s="34"/>
      <c r="C290" s="40"/>
      <c r="D290" s="49"/>
      <c r="E290" s="36" t="s">
        <v>2311</v>
      </c>
      <c r="F290" s="49"/>
      <c r="G290" s="49"/>
      <c r="H290" s="49"/>
      <c r="I290" s="49"/>
      <c r="J290" s="49"/>
      <c r="K290" s="49"/>
      <c r="L290" t="s">
        <v>2311</v>
      </c>
      <c r="M290" s="51">
        <v>0</v>
      </c>
    </row>
    <row r="291" spans="1:13" ht="15" thickBot="1" x14ac:dyDescent="0.4">
      <c r="A291" s="48" t="s">
        <v>3799</v>
      </c>
      <c r="B291" s="47"/>
      <c r="C291" s="39" t="s">
        <v>92</v>
      </c>
      <c r="D291" s="48"/>
      <c r="E291" s="35" t="s">
        <v>2330</v>
      </c>
      <c r="F291" s="48">
        <v>80</v>
      </c>
      <c r="G291" s="48">
        <v>82</v>
      </c>
      <c r="H291" s="48">
        <v>78</v>
      </c>
      <c r="I291" s="48">
        <v>95</v>
      </c>
      <c r="J291" s="48">
        <v>80</v>
      </c>
      <c r="K291" s="48">
        <v>85</v>
      </c>
      <c r="L291" t="s">
        <v>2311</v>
      </c>
      <c r="M291" s="51">
        <v>0</v>
      </c>
    </row>
    <row r="292" spans="1:13" ht="29.5" thickBot="1" x14ac:dyDescent="0.4">
      <c r="A292" s="49"/>
      <c r="B292" s="34"/>
      <c r="C292" s="40"/>
      <c r="D292" s="49"/>
      <c r="E292" s="36" t="s">
        <v>2311</v>
      </c>
      <c r="F292" s="49"/>
      <c r="G292" s="49"/>
      <c r="H292" s="49"/>
      <c r="I292" s="49"/>
      <c r="J292" s="49"/>
      <c r="K292" s="49"/>
      <c r="L292" t="s">
        <v>2311</v>
      </c>
      <c r="M292" s="51">
        <v>0</v>
      </c>
    </row>
    <row r="293" spans="1:13" ht="29.5" thickBot="1" x14ac:dyDescent="0.4">
      <c r="A293" s="46" t="s">
        <v>3800</v>
      </c>
      <c r="B293" s="47"/>
      <c r="C293" s="32" t="s">
        <v>158</v>
      </c>
      <c r="D293" s="46"/>
      <c r="E293" s="32" t="s">
        <v>2311</v>
      </c>
      <c r="F293" s="46">
        <v>90</v>
      </c>
      <c r="G293" s="46">
        <v>55</v>
      </c>
      <c r="H293" s="46">
        <v>75</v>
      </c>
      <c r="I293" s="46">
        <v>60</v>
      </c>
      <c r="J293" s="46">
        <v>75</v>
      </c>
      <c r="K293" s="46">
        <v>30</v>
      </c>
      <c r="L293" t="s">
        <v>2311</v>
      </c>
      <c r="M293" s="51">
        <v>1</v>
      </c>
    </row>
    <row r="294" spans="1:13" ht="29.5" thickBot="1" x14ac:dyDescent="0.4">
      <c r="A294" s="46" t="s">
        <v>3801</v>
      </c>
      <c r="B294" s="47"/>
      <c r="C294" s="32" t="s">
        <v>412</v>
      </c>
      <c r="D294" s="46"/>
      <c r="E294" s="32" t="s">
        <v>2311</v>
      </c>
      <c r="F294" s="46">
        <v>45</v>
      </c>
      <c r="G294" s="46">
        <v>40</v>
      </c>
      <c r="H294" s="46">
        <v>60</v>
      </c>
      <c r="I294" s="46">
        <v>40</v>
      </c>
      <c r="J294" s="46">
        <v>75</v>
      </c>
      <c r="K294" s="46">
        <v>50</v>
      </c>
      <c r="L294" t="s">
        <v>2311</v>
      </c>
      <c r="M294" s="54">
        <v>1</v>
      </c>
    </row>
    <row r="295" spans="1:13" ht="29.5" thickBot="1" x14ac:dyDescent="0.4">
      <c r="A295" s="46" t="s">
        <v>3802</v>
      </c>
      <c r="B295" s="47"/>
      <c r="C295" s="32" t="s">
        <v>413</v>
      </c>
      <c r="D295" s="46"/>
      <c r="E295" s="32" t="s">
        <v>2311</v>
      </c>
      <c r="F295" s="46">
        <v>75</v>
      </c>
      <c r="G295" s="46">
        <v>70</v>
      </c>
      <c r="H295" s="46">
        <v>90</v>
      </c>
      <c r="I295" s="46">
        <v>70</v>
      </c>
      <c r="J295" s="46">
        <v>105</v>
      </c>
      <c r="K295" s="46">
        <v>80</v>
      </c>
      <c r="L295" t="s">
        <v>2311</v>
      </c>
      <c r="M295" s="54">
        <v>1</v>
      </c>
    </row>
    <row r="296" spans="1:13" ht="29.5" thickBot="1" x14ac:dyDescent="0.4">
      <c r="A296" s="46" t="s">
        <v>3803</v>
      </c>
      <c r="B296" s="47"/>
      <c r="C296" s="32" t="s">
        <v>555</v>
      </c>
      <c r="D296" s="46"/>
      <c r="E296" s="32" t="s">
        <v>2311</v>
      </c>
      <c r="F296" s="46">
        <v>110</v>
      </c>
      <c r="G296" s="46">
        <v>85</v>
      </c>
      <c r="H296" s="46">
        <v>95</v>
      </c>
      <c r="I296" s="46">
        <v>80</v>
      </c>
      <c r="J296" s="46">
        <v>95</v>
      </c>
      <c r="K296" s="46">
        <v>50</v>
      </c>
      <c r="L296" t="s">
        <v>2311</v>
      </c>
      <c r="M296" s="54">
        <v>1</v>
      </c>
    </row>
    <row r="297" spans="1:13" ht="29.5" thickBot="1" x14ac:dyDescent="0.4">
      <c r="A297" s="46" t="s">
        <v>3692</v>
      </c>
      <c r="B297" s="47"/>
      <c r="C297" s="32" t="s">
        <v>869</v>
      </c>
      <c r="D297" s="46"/>
      <c r="E297" s="32" t="s">
        <v>2311</v>
      </c>
      <c r="F297" s="46">
        <v>78</v>
      </c>
      <c r="G297" s="46">
        <v>60</v>
      </c>
      <c r="H297" s="46">
        <v>85</v>
      </c>
      <c r="I297" s="46">
        <v>135</v>
      </c>
      <c r="J297" s="46">
        <v>91</v>
      </c>
      <c r="K297" s="46">
        <v>36</v>
      </c>
      <c r="L297" t="s">
        <v>2311</v>
      </c>
      <c r="M297" s="55">
        <v>1</v>
      </c>
    </row>
    <row r="298" spans="1:13" ht="29.5" thickBot="1" x14ac:dyDescent="0.4">
      <c r="A298" s="46" t="s">
        <v>3804</v>
      </c>
      <c r="B298" s="47"/>
      <c r="C298" s="32" t="s">
        <v>432</v>
      </c>
      <c r="D298" s="46"/>
      <c r="E298" s="32" t="s">
        <v>2312</v>
      </c>
      <c r="F298" s="46">
        <v>60</v>
      </c>
      <c r="G298" s="46">
        <v>90</v>
      </c>
      <c r="H298" s="46">
        <v>70</v>
      </c>
      <c r="I298" s="46">
        <v>60</v>
      </c>
      <c r="J298" s="46">
        <v>120</v>
      </c>
      <c r="K298" s="46">
        <v>40</v>
      </c>
      <c r="L298" t="s">
        <v>2312</v>
      </c>
      <c r="M298" s="51">
        <v>0</v>
      </c>
    </row>
    <row r="299" spans="1:13" ht="29.5" thickBot="1" x14ac:dyDescent="0.4">
      <c r="A299" s="46" t="s">
        <v>3805</v>
      </c>
      <c r="B299" s="47"/>
      <c r="C299" s="32" t="s">
        <v>864</v>
      </c>
      <c r="D299" s="46"/>
      <c r="E299" s="32" t="s">
        <v>2314</v>
      </c>
      <c r="F299" s="46">
        <v>65</v>
      </c>
      <c r="G299" s="46">
        <v>115</v>
      </c>
      <c r="H299" s="46">
        <v>65</v>
      </c>
      <c r="I299" s="46">
        <v>75</v>
      </c>
      <c r="J299" s="46">
        <v>95</v>
      </c>
      <c r="K299" s="46">
        <v>65</v>
      </c>
      <c r="L299" t="s">
        <v>2314</v>
      </c>
      <c r="M299" s="51">
        <v>0</v>
      </c>
    </row>
    <row r="300" spans="1:13" ht="29.5" thickBot="1" x14ac:dyDescent="0.4">
      <c r="A300" s="48" t="s">
        <v>3806</v>
      </c>
      <c r="B300" s="47"/>
      <c r="C300" s="39" t="s">
        <v>71</v>
      </c>
      <c r="D300" s="48"/>
      <c r="E300" s="35" t="s">
        <v>2328</v>
      </c>
      <c r="F300" s="48">
        <v>115</v>
      </c>
      <c r="G300" s="48">
        <v>45</v>
      </c>
      <c r="H300" s="48">
        <v>20</v>
      </c>
      <c r="I300" s="48">
        <v>45</v>
      </c>
      <c r="J300" s="48">
        <v>25</v>
      </c>
      <c r="K300" s="48">
        <v>20</v>
      </c>
      <c r="L300" t="s">
        <v>2316</v>
      </c>
      <c r="M300" s="51">
        <v>0</v>
      </c>
    </row>
    <row r="301" spans="1:13" ht="29.5" thickBot="1" x14ac:dyDescent="0.4">
      <c r="A301" s="49"/>
      <c r="B301" s="34"/>
      <c r="C301" s="40"/>
      <c r="D301" s="49"/>
      <c r="E301" s="36" t="s">
        <v>2316</v>
      </c>
      <c r="F301" s="49"/>
      <c r="G301" s="49"/>
      <c r="H301" s="49"/>
      <c r="I301" s="49"/>
      <c r="J301" s="49"/>
      <c r="K301" s="49"/>
      <c r="L301" t="s">
        <v>2316</v>
      </c>
      <c r="M301" s="51">
        <v>0</v>
      </c>
    </row>
    <row r="302" spans="1:13" ht="29.5" thickBot="1" x14ac:dyDescent="0.4">
      <c r="A302" s="48" t="s">
        <v>3807</v>
      </c>
      <c r="B302" s="47"/>
      <c r="C302" s="39" t="s">
        <v>72</v>
      </c>
      <c r="D302" s="48"/>
      <c r="E302" s="35" t="s">
        <v>2328</v>
      </c>
      <c r="F302" s="48">
        <v>140</v>
      </c>
      <c r="G302" s="48">
        <v>70</v>
      </c>
      <c r="H302" s="48">
        <v>45</v>
      </c>
      <c r="I302" s="48">
        <v>85</v>
      </c>
      <c r="J302" s="48">
        <v>50</v>
      </c>
      <c r="K302" s="48">
        <v>45</v>
      </c>
      <c r="L302" t="s">
        <v>2316</v>
      </c>
      <c r="M302" s="51">
        <v>0</v>
      </c>
    </row>
    <row r="303" spans="1:13" ht="29.5" thickBot="1" x14ac:dyDescent="0.4">
      <c r="A303" s="49"/>
      <c r="B303" s="34"/>
      <c r="C303" s="40"/>
      <c r="D303" s="49"/>
      <c r="E303" s="36" t="s">
        <v>2316</v>
      </c>
      <c r="F303" s="49"/>
      <c r="G303" s="49"/>
      <c r="H303" s="49"/>
      <c r="I303" s="49"/>
      <c r="J303" s="49"/>
      <c r="K303" s="49"/>
      <c r="L303" t="s">
        <v>2316</v>
      </c>
      <c r="M303" s="51">
        <v>0</v>
      </c>
    </row>
    <row r="304" spans="1:13" ht="29.5" thickBot="1" x14ac:dyDescent="0.4">
      <c r="A304" s="48" t="s">
        <v>3808</v>
      </c>
      <c r="B304" s="47"/>
      <c r="C304" s="39" t="s">
        <v>233</v>
      </c>
      <c r="D304" s="48"/>
      <c r="E304" s="35" t="s">
        <v>2328</v>
      </c>
      <c r="F304" s="48">
        <v>90</v>
      </c>
      <c r="G304" s="48">
        <v>30</v>
      </c>
      <c r="H304" s="48">
        <v>15</v>
      </c>
      <c r="I304" s="48">
        <v>40</v>
      </c>
      <c r="J304" s="48">
        <v>20</v>
      </c>
      <c r="K304" s="48">
        <v>15</v>
      </c>
      <c r="L304" t="s">
        <v>2316</v>
      </c>
      <c r="M304" s="51">
        <v>0</v>
      </c>
    </row>
    <row r="305" spans="1:13" ht="29.5" thickBot="1" x14ac:dyDescent="0.4">
      <c r="A305" s="49"/>
      <c r="B305" s="34"/>
      <c r="C305" s="40"/>
      <c r="D305" s="49"/>
      <c r="E305" s="36" t="s">
        <v>2316</v>
      </c>
      <c r="F305" s="49"/>
      <c r="G305" s="49"/>
      <c r="H305" s="49"/>
      <c r="I305" s="49"/>
      <c r="J305" s="49"/>
      <c r="K305" s="49"/>
      <c r="L305" t="s">
        <v>2316</v>
      </c>
      <c r="M305" s="51">
        <v>0</v>
      </c>
    </row>
    <row r="306" spans="1:13" ht="29.5" thickBot="1" x14ac:dyDescent="0.4">
      <c r="A306" s="48" t="s">
        <v>3809</v>
      </c>
      <c r="B306" s="47"/>
      <c r="C306" s="39" t="s">
        <v>430</v>
      </c>
      <c r="D306" s="48"/>
      <c r="E306" s="35" t="s">
        <v>2493</v>
      </c>
      <c r="F306" s="48">
        <v>95</v>
      </c>
      <c r="G306" s="48">
        <v>60</v>
      </c>
      <c r="H306" s="48">
        <v>79</v>
      </c>
      <c r="I306" s="48">
        <v>100</v>
      </c>
      <c r="J306" s="48">
        <v>125</v>
      </c>
      <c r="K306" s="48">
        <v>81</v>
      </c>
      <c r="L306" t="s">
        <v>2316</v>
      </c>
      <c r="M306" s="51">
        <v>0</v>
      </c>
    </row>
    <row r="307" spans="1:13" ht="29.5" thickBot="1" x14ac:dyDescent="0.4">
      <c r="A307" s="49"/>
      <c r="B307" s="34"/>
      <c r="C307" s="40"/>
      <c r="D307" s="49"/>
      <c r="E307" s="36" t="s">
        <v>2316</v>
      </c>
      <c r="F307" s="49"/>
      <c r="G307" s="49"/>
      <c r="H307" s="49"/>
      <c r="I307" s="49"/>
      <c r="J307" s="49"/>
      <c r="K307" s="49"/>
      <c r="L307" t="s">
        <v>2316</v>
      </c>
      <c r="M307" s="51">
        <v>0</v>
      </c>
    </row>
    <row r="308" spans="1:13" ht="15" thickBot="1" x14ac:dyDescent="0.4">
      <c r="A308" s="48" t="s">
        <v>3810</v>
      </c>
      <c r="B308" s="47"/>
      <c r="C308" s="39" t="s">
        <v>672</v>
      </c>
      <c r="D308" s="48"/>
      <c r="E308" s="35" t="s">
        <v>2388</v>
      </c>
      <c r="F308" s="48">
        <v>45</v>
      </c>
      <c r="G308" s="48">
        <v>30</v>
      </c>
      <c r="H308" s="48">
        <v>50</v>
      </c>
      <c r="I308" s="48">
        <v>55</v>
      </c>
      <c r="J308" s="48">
        <v>65</v>
      </c>
      <c r="K308" s="48">
        <v>45</v>
      </c>
      <c r="L308" t="s">
        <v>2316</v>
      </c>
      <c r="M308" s="51">
        <v>0</v>
      </c>
    </row>
    <row r="309" spans="1:13" ht="29.5" thickBot="1" x14ac:dyDescent="0.4">
      <c r="A309" s="49"/>
      <c r="B309" s="34"/>
      <c r="C309" s="40"/>
      <c r="D309" s="49"/>
      <c r="E309" s="36" t="s">
        <v>2316</v>
      </c>
      <c r="F309" s="49"/>
      <c r="G309" s="49"/>
      <c r="H309" s="49"/>
      <c r="I309" s="49"/>
      <c r="J309" s="49"/>
      <c r="K309" s="49"/>
      <c r="L309" t="s">
        <v>2316</v>
      </c>
      <c r="M309" s="51">
        <v>0</v>
      </c>
    </row>
    <row r="310" spans="1:13" ht="15" thickBot="1" x14ac:dyDescent="0.4">
      <c r="A310" s="48" t="s">
        <v>3811</v>
      </c>
      <c r="B310" s="47"/>
      <c r="C310" s="39" t="s">
        <v>673</v>
      </c>
      <c r="D310" s="48"/>
      <c r="E310" s="35" t="s">
        <v>2388</v>
      </c>
      <c r="F310" s="48">
        <v>60</v>
      </c>
      <c r="G310" s="48">
        <v>45</v>
      </c>
      <c r="H310" s="48">
        <v>70</v>
      </c>
      <c r="I310" s="48">
        <v>75</v>
      </c>
      <c r="J310" s="48">
        <v>85</v>
      </c>
      <c r="K310" s="48">
        <v>55</v>
      </c>
      <c r="L310" t="s">
        <v>2316</v>
      </c>
      <c r="M310" s="51">
        <v>0</v>
      </c>
    </row>
    <row r="311" spans="1:13" ht="29.5" thickBot="1" x14ac:dyDescent="0.4">
      <c r="A311" s="49"/>
      <c r="B311" s="34"/>
      <c r="C311" s="40"/>
      <c r="D311" s="49"/>
      <c r="E311" s="36" t="s">
        <v>2316</v>
      </c>
      <c r="F311" s="49"/>
      <c r="G311" s="49"/>
      <c r="H311" s="49"/>
      <c r="I311" s="49"/>
      <c r="J311" s="49"/>
      <c r="K311" s="49"/>
      <c r="L311" t="s">
        <v>2316</v>
      </c>
      <c r="M311" s="51">
        <v>0</v>
      </c>
    </row>
    <row r="312" spans="1:13" ht="15" thickBot="1" x14ac:dyDescent="0.4">
      <c r="A312" s="48" t="s">
        <v>3812</v>
      </c>
      <c r="B312" s="47"/>
      <c r="C312" s="39" t="s">
        <v>674</v>
      </c>
      <c r="D312" s="48"/>
      <c r="E312" s="35" t="s">
        <v>2388</v>
      </c>
      <c r="F312" s="48">
        <v>70</v>
      </c>
      <c r="G312" s="48">
        <v>55</v>
      </c>
      <c r="H312" s="48">
        <v>95</v>
      </c>
      <c r="I312" s="48">
        <v>95</v>
      </c>
      <c r="J312" s="48">
        <v>110</v>
      </c>
      <c r="K312" s="48">
        <v>65</v>
      </c>
      <c r="L312" t="s">
        <v>2316</v>
      </c>
      <c r="M312" s="51">
        <v>0</v>
      </c>
    </row>
    <row r="313" spans="1:13" ht="29.5" thickBot="1" x14ac:dyDescent="0.4">
      <c r="A313" s="49"/>
      <c r="B313" s="34"/>
      <c r="C313" s="40"/>
      <c r="D313" s="49"/>
      <c r="E313" s="36" t="s">
        <v>2316</v>
      </c>
      <c r="F313" s="49"/>
      <c r="G313" s="49"/>
      <c r="H313" s="49"/>
      <c r="I313" s="49"/>
      <c r="J313" s="49"/>
      <c r="K313" s="49"/>
      <c r="L313" t="s">
        <v>2316</v>
      </c>
      <c r="M313" s="51">
        <v>0</v>
      </c>
    </row>
    <row r="314" spans="1:13" ht="15" thickBot="1" x14ac:dyDescent="0.4">
      <c r="A314" s="48" t="s">
        <v>3813</v>
      </c>
      <c r="B314" s="47"/>
      <c r="C314" s="39" t="s">
        <v>3814</v>
      </c>
      <c r="D314" s="48"/>
      <c r="E314" s="35" t="s">
        <v>2461</v>
      </c>
      <c r="F314" s="48">
        <v>74</v>
      </c>
      <c r="G314" s="48">
        <v>48</v>
      </c>
      <c r="H314" s="48">
        <v>76</v>
      </c>
      <c r="I314" s="48">
        <v>83</v>
      </c>
      <c r="J314" s="48">
        <v>81</v>
      </c>
      <c r="K314" s="48">
        <v>104</v>
      </c>
      <c r="L314" t="s">
        <v>2316</v>
      </c>
      <c r="M314" s="51">
        <v>1</v>
      </c>
    </row>
    <row r="315" spans="1:13" ht="29" x14ac:dyDescent="0.35">
      <c r="A315" s="50"/>
      <c r="B315" s="37"/>
      <c r="C315" s="41"/>
      <c r="D315" s="50"/>
      <c r="E315" s="38" t="s">
        <v>2443</v>
      </c>
      <c r="F315" s="50"/>
      <c r="G315" s="50"/>
      <c r="H315" s="50"/>
      <c r="I315" s="50"/>
      <c r="J315" s="50"/>
      <c r="K315" s="50"/>
      <c r="L315" t="s">
        <v>2316</v>
      </c>
      <c r="M315" s="51">
        <v>1</v>
      </c>
    </row>
    <row r="316" spans="1:13" ht="29.5" thickBot="1" x14ac:dyDescent="0.4">
      <c r="A316" s="49"/>
      <c r="B316" s="34"/>
      <c r="C316" s="40"/>
      <c r="D316" s="49"/>
      <c r="E316" s="36" t="s">
        <v>2316</v>
      </c>
      <c r="F316" s="49"/>
      <c r="G316" s="49"/>
      <c r="H316" s="49"/>
      <c r="I316" s="49"/>
      <c r="J316" s="49"/>
      <c r="K316" s="49"/>
      <c r="L316" t="s">
        <v>2316</v>
      </c>
      <c r="M316" s="51">
        <v>1</v>
      </c>
    </row>
    <row r="317" spans="1:13" ht="29.5" thickBot="1" x14ac:dyDescent="0.4">
      <c r="A317" s="46" t="s">
        <v>3815</v>
      </c>
      <c r="B317" s="47"/>
      <c r="C317" s="32" t="s">
        <v>928</v>
      </c>
      <c r="D317" s="46"/>
      <c r="E317" s="32" t="s">
        <v>2316</v>
      </c>
      <c r="F317" s="46">
        <v>69</v>
      </c>
      <c r="G317" s="46">
        <v>90</v>
      </c>
      <c r="H317" s="46">
        <v>60</v>
      </c>
      <c r="I317" s="46">
        <v>90</v>
      </c>
      <c r="J317" s="46">
        <v>60</v>
      </c>
      <c r="K317" s="46">
        <v>121</v>
      </c>
      <c r="L317" t="s">
        <v>2316</v>
      </c>
      <c r="M317" s="54">
        <v>1</v>
      </c>
    </row>
    <row r="318" spans="1:13" ht="29.5" thickBot="1" x14ac:dyDescent="0.4">
      <c r="A318" s="46" t="s">
        <v>3816</v>
      </c>
      <c r="B318" s="47"/>
      <c r="C318" s="32" t="s">
        <v>34</v>
      </c>
      <c r="D318" s="46"/>
      <c r="E318" s="32" t="s">
        <v>3817</v>
      </c>
      <c r="F318" s="46">
        <v>60</v>
      </c>
      <c r="G318" s="46">
        <v>45</v>
      </c>
      <c r="H318" s="46">
        <v>50</v>
      </c>
      <c r="I318" s="46">
        <v>90</v>
      </c>
      <c r="J318" s="46">
        <v>80</v>
      </c>
      <c r="K318" s="46">
        <v>70</v>
      </c>
      <c r="L318" t="s">
        <v>2318</v>
      </c>
      <c r="M318" s="51">
        <v>0</v>
      </c>
    </row>
    <row r="319" spans="1:13" ht="29.5" thickBot="1" x14ac:dyDescent="0.4">
      <c r="A319" s="48" t="s">
        <v>3816</v>
      </c>
      <c r="B319" s="47"/>
      <c r="C319" s="39" t="s">
        <v>34</v>
      </c>
      <c r="D319" s="48"/>
      <c r="E319" s="35" t="s">
        <v>3817</v>
      </c>
      <c r="F319" s="48">
        <v>60</v>
      </c>
      <c r="G319" s="48">
        <v>45</v>
      </c>
      <c r="H319" s="48">
        <v>50</v>
      </c>
      <c r="I319" s="48">
        <v>90</v>
      </c>
      <c r="J319" s="48">
        <v>80</v>
      </c>
      <c r="K319" s="48">
        <v>70</v>
      </c>
      <c r="L319" t="s">
        <v>2318</v>
      </c>
      <c r="M319" s="51">
        <v>0</v>
      </c>
    </row>
    <row r="320" spans="1:13" ht="29.5" thickBot="1" x14ac:dyDescent="0.4">
      <c r="A320" s="49"/>
      <c r="B320" s="34"/>
      <c r="C320" s="40"/>
      <c r="D320" s="49"/>
      <c r="E320" s="36" t="s">
        <v>2716</v>
      </c>
      <c r="F320" s="49"/>
      <c r="G320" s="49"/>
      <c r="H320" s="49"/>
      <c r="I320" s="49"/>
      <c r="J320" s="49"/>
      <c r="K320" s="49"/>
      <c r="L320" t="s">
        <v>2318</v>
      </c>
      <c r="M320" s="51">
        <v>0</v>
      </c>
    </row>
    <row r="321" spans="1:13" ht="29.5" thickBot="1" x14ac:dyDescent="0.4">
      <c r="A321" s="48" t="s">
        <v>3818</v>
      </c>
      <c r="B321" s="47"/>
      <c r="C321" s="39" t="s">
        <v>80</v>
      </c>
      <c r="D321" s="48"/>
      <c r="E321" s="35" t="s">
        <v>3817</v>
      </c>
      <c r="F321" s="48">
        <v>60</v>
      </c>
      <c r="G321" s="48">
        <v>55</v>
      </c>
      <c r="H321" s="48">
        <v>50</v>
      </c>
      <c r="I321" s="48">
        <v>40</v>
      </c>
      <c r="J321" s="48">
        <v>55</v>
      </c>
      <c r="K321" s="48">
        <v>45</v>
      </c>
      <c r="L321" t="s">
        <v>2318</v>
      </c>
      <c r="M321" s="51">
        <v>0</v>
      </c>
    </row>
    <row r="322" spans="1:13" ht="29.5" thickBot="1" x14ac:dyDescent="0.4">
      <c r="A322" s="49"/>
      <c r="B322" s="34"/>
      <c r="C322" s="40"/>
      <c r="D322" s="49"/>
      <c r="E322" s="36" t="s">
        <v>2716</v>
      </c>
      <c r="F322" s="49"/>
      <c r="G322" s="49"/>
      <c r="H322" s="49"/>
      <c r="I322" s="49"/>
      <c r="J322" s="49"/>
      <c r="K322" s="49"/>
      <c r="L322" t="s">
        <v>2318</v>
      </c>
      <c r="M322" s="51">
        <v>0</v>
      </c>
    </row>
    <row r="323" spans="1:13" ht="29.5" thickBot="1" x14ac:dyDescent="0.4">
      <c r="A323" s="48" t="s">
        <v>3819</v>
      </c>
      <c r="B323" s="47"/>
      <c r="C323" s="39" t="s">
        <v>253</v>
      </c>
      <c r="D323" s="48"/>
      <c r="E323" s="35" t="s">
        <v>2659</v>
      </c>
      <c r="F323" s="48">
        <v>65</v>
      </c>
      <c r="G323" s="48">
        <v>65</v>
      </c>
      <c r="H323" s="48">
        <v>45</v>
      </c>
      <c r="I323" s="48">
        <v>75</v>
      </c>
      <c r="J323" s="48">
        <v>45</v>
      </c>
      <c r="K323" s="48">
        <v>95</v>
      </c>
      <c r="L323" t="s">
        <v>2318</v>
      </c>
      <c r="M323" s="51">
        <v>0</v>
      </c>
    </row>
    <row r="324" spans="1:13" ht="29.5" thickBot="1" x14ac:dyDescent="0.4">
      <c r="A324" s="49"/>
      <c r="B324" s="34"/>
      <c r="C324" s="40"/>
      <c r="D324" s="49"/>
      <c r="E324" s="36" t="s">
        <v>3817</v>
      </c>
      <c r="F324" s="49"/>
      <c r="G324" s="49"/>
      <c r="H324" s="49"/>
      <c r="I324" s="49"/>
      <c r="J324" s="49"/>
      <c r="K324" s="49"/>
      <c r="L324" t="s">
        <v>2318</v>
      </c>
      <c r="M324" s="51">
        <v>0</v>
      </c>
    </row>
    <row r="325" spans="1:13" ht="29.5" thickBot="1" x14ac:dyDescent="0.4">
      <c r="A325" s="46" t="s">
        <v>3820</v>
      </c>
      <c r="B325" s="47"/>
      <c r="C325" s="32" t="s">
        <v>362</v>
      </c>
      <c r="D325" s="46"/>
      <c r="E325" s="32" t="s">
        <v>3817</v>
      </c>
      <c r="F325" s="46">
        <v>31</v>
      </c>
      <c r="G325" s="46">
        <v>45</v>
      </c>
      <c r="H325" s="46">
        <v>90</v>
      </c>
      <c r="I325" s="46">
        <v>30</v>
      </c>
      <c r="J325" s="46">
        <v>30</v>
      </c>
      <c r="K325" s="46">
        <v>40</v>
      </c>
      <c r="L325" t="s">
        <v>2318</v>
      </c>
      <c r="M325" s="51">
        <v>0</v>
      </c>
    </row>
    <row r="326" spans="1:13" ht="29.5" thickBot="1" x14ac:dyDescent="0.4">
      <c r="A326" s="48" t="s">
        <v>3821</v>
      </c>
      <c r="B326" s="47"/>
      <c r="C326" s="39" t="s">
        <v>693</v>
      </c>
      <c r="D326" s="48"/>
      <c r="E326" s="35" t="s">
        <v>3817</v>
      </c>
      <c r="F326" s="48">
        <v>50</v>
      </c>
      <c r="G326" s="48">
        <v>47</v>
      </c>
      <c r="H326" s="48">
        <v>50</v>
      </c>
      <c r="I326" s="48">
        <v>57</v>
      </c>
      <c r="J326" s="48">
        <v>50</v>
      </c>
      <c r="K326" s="48">
        <v>65</v>
      </c>
      <c r="L326" t="s">
        <v>2318</v>
      </c>
      <c r="M326" s="51">
        <v>0</v>
      </c>
    </row>
    <row r="327" spans="1:13" ht="15" thickBot="1" x14ac:dyDescent="0.4">
      <c r="A327" s="49"/>
      <c r="B327" s="34"/>
      <c r="C327" s="40"/>
      <c r="D327" s="49"/>
      <c r="E327" s="36" t="s">
        <v>2735</v>
      </c>
      <c r="F327" s="49"/>
      <c r="G327" s="49"/>
      <c r="H327" s="49"/>
      <c r="I327" s="49"/>
      <c r="J327" s="49"/>
      <c r="K327" s="49"/>
      <c r="L327" t="s">
        <v>2318</v>
      </c>
      <c r="M327" s="51">
        <v>0</v>
      </c>
    </row>
    <row r="328" spans="1:13" ht="29.5" thickBot="1" x14ac:dyDescent="0.4">
      <c r="A328" s="48" t="s">
        <v>3822</v>
      </c>
      <c r="B328" s="47"/>
      <c r="C328" s="39" t="s">
        <v>694</v>
      </c>
      <c r="D328" s="48"/>
      <c r="E328" s="35" t="s">
        <v>3817</v>
      </c>
      <c r="F328" s="48">
        <v>70</v>
      </c>
      <c r="G328" s="48">
        <v>77</v>
      </c>
      <c r="H328" s="48">
        <v>60</v>
      </c>
      <c r="I328" s="48">
        <v>97</v>
      </c>
      <c r="J328" s="48">
        <v>60</v>
      </c>
      <c r="K328" s="48">
        <v>108</v>
      </c>
      <c r="L328" t="s">
        <v>2318</v>
      </c>
      <c r="M328" s="51">
        <v>0</v>
      </c>
    </row>
    <row r="329" spans="1:13" ht="15" thickBot="1" x14ac:dyDescent="0.4">
      <c r="A329" s="49"/>
      <c r="B329" s="34"/>
      <c r="C329" s="40"/>
      <c r="D329" s="49"/>
      <c r="E329" s="36" t="s">
        <v>2735</v>
      </c>
      <c r="F329" s="49"/>
      <c r="G329" s="49"/>
      <c r="H329" s="49"/>
      <c r="I329" s="49"/>
      <c r="J329" s="49"/>
      <c r="K329" s="49"/>
      <c r="L329" t="s">
        <v>2318</v>
      </c>
      <c r="M329" s="51">
        <v>0</v>
      </c>
    </row>
    <row r="330" spans="1:13" ht="29.5" thickBot="1" x14ac:dyDescent="0.4">
      <c r="A330" s="48" t="s">
        <v>3823</v>
      </c>
      <c r="B330" s="47"/>
      <c r="C330" s="39" t="s">
        <v>761</v>
      </c>
      <c r="D330" s="48"/>
      <c r="E330" s="35" t="s">
        <v>2634</v>
      </c>
      <c r="F330" s="48">
        <v>38</v>
      </c>
      <c r="G330" s="48">
        <v>35</v>
      </c>
      <c r="H330" s="48">
        <v>40</v>
      </c>
      <c r="I330" s="48">
        <v>27</v>
      </c>
      <c r="J330" s="48">
        <v>25</v>
      </c>
      <c r="K330" s="48">
        <v>35</v>
      </c>
      <c r="L330" t="s">
        <v>2318</v>
      </c>
      <c r="M330" s="51">
        <v>0</v>
      </c>
    </row>
    <row r="331" spans="1:13" ht="29.5" thickBot="1" x14ac:dyDescent="0.4">
      <c r="A331" s="49"/>
      <c r="B331" s="34"/>
      <c r="C331" s="40"/>
      <c r="D331" s="49"/>
      <c r="E331" s="36" t="s">
        <v>3817</v>
      </c>
      <c r="F331" s="49"/>
      <c r="G331" s="49"/>
      <c r="H331" s="49"/>
      <c r="I331" s="49"/>
      <c r="J331" s="49"/>
      <c r="K331" s="49"/>
      <c r="L331" t="s">
        <v>2318</v>
      </c>
      <c r="M331" s="51">
        <v>0</v>
      </c>
    </row>
    <row r="332" spans="1:13" ht="29.5" thickBot="1" x14ac:dyDescent="0.4">
      <c r="A332" s="48" t="s">
        <v>3824</v>
      </c>
      <c r="B332" s="47"/>
      <c r="C332" s="39" t="s">
        <v>763</v>
      </c>
      <c r="D332" s="48"/>
      <c r="E332" s="35" t="s">
        <v>2634</v>
      </c>
      <c r="F332" s="48">
        <v>80</v>
      </c>
      <c r="G332" s="48">
        <v>52</v>
      </c>
      <c r="H332" s="48">
        <v>50</v>
      </c>
      <c r="I332" s="48">
        <v>90</v>
      </c>
      <c r="J332" s="48">
        <v>50</v>
      </c>
      <c r="K332" s="48">
        <v>89</v>
      </c>
      <c r="L332" t="s">
        <v>2318</v>
      </c>
      <c r="M332" s="51">
        <v>0</v>
      </c>
    </row>
    <row r="333" spans="1:13" ht="29.5" thickBot="1" x14ac:dyDescent="0.4">
      <c r="A333" s="49"/>
      <c r="B333" s="34"/>
      <c r="C333" s="40"/>
      <c r="D333" s="49"/>
      <c r="E333" s="36" t="s">
        <v>3817</v>
      </c>
      <c r="F333" s="49"/>
      <c r="G333" s="49"/>
      <c r="H333" s="49"/>
      <c r="I333" s="49"/>
      <c r="J333" s="49"/>
      <c r="K333" s="49"/>
      <c r="L333" t="s">
        <v>2318</v>
      </c>
      <c r="M333" s="51">
        <v>0</v>
      </c>
    </row>
    <row r="334" spans="1:13" ht="15" thickBot="1" x14ac:dyDescent="0.4">
      <c r="A334" s="48" t="s">
        <v>3825</v>
      </c>
      <c r="B334" s="47"/>
      <c r="C334" s="39" t="s">
        <v>916</v>
      </c>
      <c r="D334" s="48"/>
      <c r="E334" s="35" t="s">
        <v>2696</v>
      </c>
      <c r="F334" s="48">
        <v>25</v>
      </c>
      <c r="G334" s="48">
        <v>20</v>
      </c>
      <c r="H334" s="48">
        <v>20</v>
      </c>
      <c r="I334" s="48">
        <v>25</v>
      </c>
      <c r="J334" s="48">
        <v>45</v>
      </c>
      <c r="K334" s="48">
        <v>45</v>
      </c>
      <c r="L334" t="s">
        <v>2318</v>
      </c>
      <c r="M334" s="51">
        <v>0</v>
      </c>
    </row>
    <row r="335" spans="1:13" ht="29.5" thickBot="1" x14ac:dyDescent="0.4">
      <c r="A335" s="49"/>
      <c r="B335" s="34"/>
      <c r="C335" s="40"/>
      <c r="D335" s="49"/>
      <c r="E335" s="36" t="s">
        <v>3817</v>
      </c>
      <c r="F335" s="49"/>
      <c r="G335" s="49"/>
      <c r="H335" s="49"/>
      <c r="I335" s="49"/>
      <c r="J335" s="49"/>
      <c r="K335" s="49"/>
      <c r="L335" t="s">
        <v>2318</v>
      </c>
      <c r="M335" s="51">
        <v>0</v>
      </c>
    </row>
    <row r="336" spans="1:13" ht="15" thickBot="1" x14ac:dyDescent="0.4">
      <c r="A336" s="48" t="s">
        <v>3826</v>
      </c>
      <c r="B336" s="47"/>
      <c r="C336" s="39" t="s">
        <v>917</v>
      </c>
      <c r="D336" s="48"/>
      <c r="E336" s="35" t="s">
        <v>2696</v>
      </c>
      <c r="F336" s="48">
        <v>50</v>
      </c>
      <c r="G336" s="48">
        <v>35</v>
      </c>
      <c r="H336" s="48">
        <v>80</v>
      </c>
      <c r="I336" s="48">
        <v>50</v>
      </c>
      <c r="J336" s="48">
        <v>90</v>
      </c>
      <c r="K336" s="48">
        <v>30</v>
      </c>
      <c r="L336" t="s">
        <v>2318</v>
      </c>
      <c r="M336" s="51">
        <v>0</v>
      </c>
    </row>
    <row r="337" spans="1:13" ht="29.5" thickBot="1" x14ac:dyDescent="0.4">
      <c r="A337" s="49"/>
      <c r="B337" s="34"/>
      <c r="C337" s="40"/>
      <c r="D337" s="49"/>
      <c r="E337" s="36" t="s">
        <v>3817</v>
      </c>
      <c r="F337" s="49"/>
      <c r="G337" s="49"/>
      <c r="H337" s="49"/>
      <c r="I337" s="49"/>
      <c r="J337" s="49"/>
      <c r="K337" s="49"/>
      <c r="L337" t="s">
        <v>2318</v>
      </c>
      <c r="M337" s="51">
        <v>0</v>
      </c>
    </row>
    <row r="338" spans="1:13" ht="29.5" thickBot="1" x14ac:dyDescent="0.4">
      <c r="A338" s="46" t="s">
        <v>3827</v>
      </c>
      <c r="B338" s="47"/>
      <c r="C338" s="32" t="s">
        <v>340</v>
      </c>
      <c r="D338" s="46"/>
      <c r="E338" s="32" t="s">
        <v>3817</v>
      </c>
      <c r="F338" s="46">
        <v>60</v>
      </c>
      <c r="G338" s="46">
        <v>50</v>
      </c>
      <c r="H338" s="46">
        <v>70</v>
      </c>
      <c r="I338" s="46">
        <v>50</v>
      </c>
      <c r="J338" s="46">
        <v>90</v>
      </c>
      <c r="K338" s="46">
        <v>65</v>
      </c>
      <c r="L338" t="s">
        <v>2318</v>
      </c>
      <c r="M338" s="51">
        <v>1</v>
      </c>
    </row>
    <row r="339" spans="1:13" ht="15" thickBot="1" x14ac:dyDescent="0.4">
      <c r="A339" s="48" t="s">
        <v>3828</v>
      </c>
      <c r="B339" s="47"/>
      <c r="C339" s="39" t="s">
        <v>780</v>
      </c>
      <c r="D339" s="48"/>
      <c r="E339" s="35" t="s">
        <v>2320</v>
      </c>
      <c r="F339" s="48">
        <v>53</v>
      </c>
      <c r="G339" s="48">
        <v>54</v>
      </c>
      <c r="H339" s="48">
        <v>53</v>
      </c>
      <c r="I339" s="48">
        <v>37</v>
      </c>
      <c r="J339" s="48">
        <v>46</v>
      </c>
      <c r="K339" s="48">
        <v>45</v>
      </c>
      <c r="L339" t="s">
        <v>2320</v>
      </c>
      <c r="M339" s="51">
        <v>0</v>
      </c>
    </row>
    <row r="340" spans="1:13" ht="29.5" thickBot="1" x14ac:dyDescent="0.4">
      <c r="A340" s="49"/>
      <c r="B340" s="34"/>
      <c r="C340" s="40"/>
      <c r="D340" s="49"/>
      <c r="E340" s="36" t="s">
        <v>2690</v>
      </c>
      <c r="F340" s="49"/>
      <c r="G340" s="49"/>
      <c r="H340" s="49"/>
      <c r="I340" s="49"/>
      <c r="J340" s="49"/>
      <c r="K340" s="49"/>
      <c r="L340" t="s">
        <v>2320</v>
      </c>
      <c r="M340" s="51">
        <v>0</v>
      </c>
    </row>
    <row r="341" spans="1:13" ht="15" thickBot="1" x14ac:dyDescent="0.4">
      <c r="A341" s="48" t="s">
        <v>3829</v>
      </c>
      <c r="B341" s="47"/>
      <c r="C341" s="39" t="s">
        <v>781</v>
      </c>
      <c r="D341" s="48"/>
      <c r="E341" s="35" t="s">
        <v>2320</v>
      </c>
      <c r="F341" s="48">
        <v>86</v>
      </c>
      <c r="G341" s="48">
        <v>92</v>
      </c>
      <c r="H341" s="48">
        <v>88</v>
      </c>
      <c r="I341" s="48">
        <v>68</v>
      </c>
      <c r="J341" s="48">
        <v>75</v>
      </c>
      <c r="K341" s="48">
        <v>73</v>
      </c>
      <c r="L341" t="s">
        <v>2320</v>
      </c>
      <c r="M341" s="51">
        <v>0</v>
      </c>
    </row>
    <row r="342" spans="1:13" ht="29.5" thickBot="1" x14ac:dyDescent="0.4">
      <c r="A342" s="49"/>
      <c r="B342" s="34"/>
      <c r="C342" s="40"/>
      <c r="D342" s="49"/>
      <c r="E342" s="36" t="s">
        <v>2690</v>
      </c>
      <c r="F342" s="49"/>
      <c r="G342" s="49"/>
      <c r="H342" s="49"/>
      <c r="I342" s="49"/>
      <c r="J342" s="49"/>
      <c r="K342" s="49"/>
      <c r="L342" t="s">
        <v>2320</v>
      </c>
      <c r="M342" s="51">
        <v>0</v>
      </c>
    </row>
    <row r="343" spans="1:13" ht="15" thickBot="1" x14ac:dyDescent="0.4">
      <c r="A343" s="46" t="s">
        <v>3830</v>
      </c>
      <c r="B343" s="47"/>
      <c r="C343" s="32" t="s">
        <v>275</v>
      </c>
      <c r="D343" s="46"/>
      <c r="E343" s="32" t="s">
        <v>2320</v>
      </c>
      <c r="F343" s="46">
        <v>20</v>
      </c>
      <c r="G343" s="46">
        <v>10</v>
      </c>
      <c r="H343" s="46">
        <v>230</v>
      </c>
      <c r="I343" s="46">
        <v>10</v>
      </c>
      <c r="J343" s="46">
        <v>230</v>
      </c>
      <c r="K343" s="46">
        <v>5</v>
      </c>
      <c r="L343" t="s">
        <v>2320</v>
      </c>
      <c r="M343" s="51">
        <v>1</v>
      </c>
    </row>
    <row r="344" spans="1:13" ht="15" thickBot="1" x14ac:dyDescent="0.4">
      <c r="A344" s="46" t="s">
        <v>3831</v>
      </c>
      <c r="B344" s="47"/>
      <c r="C344" s="32" t="s">
        <v>406</v>
      </c>
      <c r="D344" s="46"/>
      <c r="E344" s="32" t="s">
        <v>2320</v>
      </c>
      <c r="F344" s="46">
        <v>60</v>
      </c>
      <c r="G344" s="46">
        <v>60</v>
      </c>
      <c r="H344" s="46">
        <v>60</v>
      </c>
      <c r="I344" s="46">
        <v>60</v>
      </c>
      <c r="J344" s="46">
        <v>60</v>
      </c>
      <c r="K344" s="46">
        <v>60</v>
      </c>
      <c r="L344" t="s">
        <v>2320</v>
      </c>
      <c r="M344" s="51">
        <v>1</v>
      </c>
    </row>
    <row r="345" spans="1:13" ht="15" thickBot="1" x14ac:dyDescent="0.4">
      <c r="A345" s="46" t="s">
        <v>3832</v>
      </c>
      <c r="B345" s="47"/>
      <c r="C345" s="32" t="s">
        <v>591</v>
      </c>
      <c r="D345" s="46"/>
      <c r="E345" s="32" t="s">
        <v>2320</v>
      </c>
      <c r="F345" s="46">
        <v>45</v>
      </c>
      <c r="G345" s="46">
        <v>45</v>
      </c>
      <c r="H345" s="46">
        <v>55</v>
      </c>
      <c r="I345" s="46">
        <v>45</v>
      </c>
      <c r="J345" s="46">
        <v>55</v>
      </c>
      <c r="K345" s="46">
        <v>63</v>
      </c>
      <c r="L345" t="s">
        <v>2320</v>
      </c>
      <c r="M345" s="51">
        <v>1</v>
      </c>
    </row>
    <row r="346" spans="1:13" ht="15" thickBot="1" x14ac:dyDescent="0.4">
      <c r="A346" s="46" t="s">
        <v>3833</v>
      </c>
      <c r="B346" s="47"/>
      <c r="C346" s="32" t="s">
        <v>592</v>
      </c>
      <c r="D346" s="46"/>
      <c r="E346" s="32" t="s">
        <v>2320</v>
      </c>
      <c r="F346" s="46">
        <v>60</v>
      </c>
      <c r="G346" s="46">
        <v>60</v>
      </c>
      <c r="H346" s="46">
        <v>75</v>
      </c>
      <c r="I346" s="46">
        <v>60</v>
      </c>
      <c r="J346" s="46">
        <v>75</v>
      </c>
      <c r="K346" s="46">
        <v>83</v>
      </c>
      <c r="L346" t="s">
        <v>2320</v>
      </c>
      <c r="M346" s="51">
        <v>1</v>
      </c>
    </row>
    <row r="347" spans="1:13" ht="15" thickBot="1" x14ac:dyDescent="0.4">
      <c r="A347" s="46" t="s">
        <v>3834</v>
      </c>
      <c r="B347" s="47"/>
      <c r="C347" s="32" t="s">
        <v>593</v>
      </c>
      <c r="D347" s="46"/>
      <c r="E347" s="32" t="s">
        <v>2320</v>
      </c>
      <c r="F347" s="46">
        <v>75</v>
      </c>
      <c r="G347" s="46">
        <v>75</v>
      </c>
      <c r="H347" s="46">
        <v>95</v>
      </c>
      <c r="I347" s="46">
        <v>75</v>
      </c>
      <c r="J347" s="46">
        <v>95</v>
      </c>
      <c r="K347" s="46">
        <v>113</v>
      </c>
      <c r="L347" t="s">
        <v>2320</v>
      </c>
      <c r="M347" s="51">
        <v>1</v>
      </c>
    </row>
    <row r="348" spans="1:13" ht="15" thickBot="1" x14ac:dyDescent="0.4">
      <c r="A348" s="46" t="s">
        <v>3835</v>
      </c>
      <c r="B348" s="47"/>
      <c r="C348" s="32" t="s">
        <v>843</v>
      </c>
      <c r="D348" s="46"/>
      <c r="E348" s="32" t="s">
        <v>2320</v>
      </c>
      <c r="F348" s="46">
        <v>40</v>
      </c>
      <c r="G348" s="46">
        <v>55</v>
      </c>
      <c r="H348" s="46">
        <v>35</v>
      </c>
      <c r="I348" s="46">
        <v>50</v>
      </c>
      <c r="J348" s="46">
        <v>35</v>
      </c>
      <c r="K348" s="46">
        <v>35</v>
      </c>
      <c r="L348" t="s">
        <v>2320</v>
      </c>
      <c r="M348" s="51">
        <v>1</v>
      </c>
    </row>
    <row r="349" spans="1:13" ht="15" thickBot="1" x14ac:dyDescent="0.4">
      <c r="A349" s="46" t="s">
        <v>3836</v>
      </c>
      <c r="B349" s="47"/>
      <c r="C349" s="32" t="s">
        <v>844</v>
      </c>
      <c r="D349" s="46"/>
      <c r="E349" s="32" t="s">
        <v>2320</v>
      </c>
      <c r="F349" s="46">
        <v>70</v>
      </c>
      <c r="G349" s="46">
        <v>105</v>
      </c>
      <c r="H349" s="46">
        <v>90</v>
      </c>
      <c r="I349" s="46">
        <v>80</v>
      </c>
      <c r="J349" s="46">
        <v>90</v>
      </c>
      <c r="K349" s="46">
        <v>45</v>
      </c>
      <c r="L349" t="s">
        <v>2320</v>
      </c>
      <c r="M349" s="51">
        <v>1</v>
      </c>
    </row>
    <row r="350" spans="1:13" ht="29.5" thickBot="1" x14ac:dyDescent="0.4">
      <c r="A350" s="46" t="s">
        <v>3837</v>
      </c>
      <c r="B350" s="47"/>
      <c r="C350" s="32" t="s">
        <v>847</v>
      </c>
      <c r="D350" s="46"/>
      <c r="E350" s="32" t="s">
        <v>2322</v>
      </c>
      <c r="F350" s="46">
        <v>48</v>
      </c>
      <c r="G350" s="46">
        <v>44</v>
      </c>
      <c r="H350" s="46">
        <v>40</v>
      </c>
      <c r="I350" s="46">
        <v>71</v>
      </c>
      <c r="J350" s="46">
        <v>40</v>
      </c>
      <c r="K350" s="46">
        <v>77</v>
      </c>
      <c r="L350" t="s">
        <v>2322</v>
      </c>
      <c r="M350" s="51">
        <v>0</v>
      </c>
    </row>
    <row r="351" spans="1:13" ht="29.5" thickBot="1" x14ac:dyDescent="0.4">
      <c r="A351" s="46" t="s">
        <v>3838</v>
      </c>
      <c r="B351" s="47"/>
      <c r="C351" s="32" t="s">
        <v>848</v>
      </c>
      <c r="D351" s="46"/>
      <c r="E351" s="32" t="s">
        <v>2322</v>
      </c>
      <c r="F351" s="46">
        <v>68</v>
      </c>
      <c r="G351" s="46">
        <v>64</v>
      </c>
      <c r="H351" s="46">
        <v>60</v>
      </c>
      <c r="I351" s="46">
        <v>111</v>
      </c>
      <c r="J351" s="46">
        <v>60</v>
      </c>
      <c r="K351" s="46">
        <v>117</v>
      </c>
      <c r="L351" t="s">
        <v>2322</v>
      </c>
      <c r="M351" s="51">
        <v>0</v>
      </c>
    </row>
    <row r="352" spans="1:13" ht="29.5" thickBot="1" x14ac:dyDescent="0.4">
      <c r="A352" s="48" t="s">
        <v>3839</v>
      </c>
      <c r="B352" s="47"/>
      <c r="C352" s="39" t="s">
        <v>921</v>
      </c>
      <c r="D352" s="48"/>
      <c r="E352" s="35" t="s">
        <v>2324</v>
      </c>
      <c r="F352" s="48">
        <v>40</v>
      </c>
      <c r="G352" s="48">
        <v>40</v>
      </c>
      <c r="H352" s="48">
        <v>60</v>
      </c>
      <c r="I352" s="48">
        <v>40</v>
      </c>
      <c r="J352" s="48">
        <v>60</v>
      </c>
      <c r="K352" s="48">
        <v>10</v>
      </c>
      <c r="L352" t="s">
        <v>2324</v>
      </c>
      <c r="M352" s="51">
        <v>0</v>
      </c>
    </row>
    <row r="353" spans="1:13" ht="29.5" thickBot="1" x14ac:dyDescent="0.4">
      <c r="A353" s="49"/>
      <c r="B353" s="34"/>
      <c r="C353" s="40"/>
      <c r="D353" s="49"/>
      <c r="E353" s="36" t="s">
        <v>2592</v>
      </c>
      <c r="F353" s="49"/>
      <c r="G353" s="49"/>
      <c r="H353" s="49"/>
      <c r="I353" s="49"/>
      <c r="J353" s="49"/>
      <c r="K353" s="49"/>
      <c r="L353" t="s">
        <v>2324</v>
      </c>
      <c r="M353" s="51">
        <v>0</v>
      </c>
    </row>
    <row r="354" spans="1:13" ht="29.5" thickBot="1" x14ac:dyDescent="0.4">
      <c r="A354" s="48" t="s">
        <v>3840</v>
      </c>
      <c r="B354" s="47"/>
      <c r="C354" s="39" t="s">
        <v>922</v>
      </c>
      <c r="D354" s="48"/>
      <c r="E354" s="35" t="s">
        <v>2324</v>
      </c>
      <c r="F354" s="48">
        <v>60</v>
      </c>
      <c r="G354" s="48">
        <v>50</v>
      </c>
      <c r="H354" s="48">
        <v>90</v>
      </c>
      <c r="I354" s="48">
        <v>80</v>
      </c>
      <c r="J354" s="48">
        <v>120</v>
      </c>
      <c r="K354" s="48">
        <v>60</v>
      </c>
      <c r="L354" t="s">
        <v>2324</v>
      </c>
      <c r="M354" s="51">
        <v>0</v>
      </c>
    </row>
    <row r="355" spans="1:13" ht="29.5" thickBot="1" x14ac:dyDescent="0.4">
      <c r="A355" s="49"/>
      <c r="B355" s="34"/>
      <c r="C355" s="40"/>
      <c r="D355" s="49"/>
      <c r="E355" s="36" t="s">
        <v>2592</v>
      </c>
      <c r="F355" s="49"/>
      <c r="G355" s="49"/>
      <c r="H355" s="49"/>
      <c r="I355" s="49"/>
      <c r="J355" s="49"/>
      <c r="K355" s="49"/>
      <c r="L355" t="s">
        <v>2324</v>
      </c>
      <c r="M355" s="51">
        <v>0</v>
      </c>
    </row>
    <row r="356" spans="1:13" ht="29.5" thickBot="1" x14ac:dyDescent="0.4">
      <c r="A356" s="46" t="s">
        <v>3841</v>
      </c>
      <c r="B356" s="47"/>
      <c r="C356" s="32" t="s">
        <v>141</v>
      </c>
      <c r="D356" s="46"/>
      <c r="E356" s="32" t="s">
        <v>2326</v>
      </c>
      <c r="F356" s="46">
        <v>60</v>
      </c>
      <c r="G356" s="46">
        <v>65</v>
      </c>
      <c r="H356" s="46">
        <v>60</v>
      </c>
      <c r="I356" s="46">
        <v>130</v>
      </c>
      <c r="J356" s="46">
        <v>75</v>
      </c>
      <c r="K356" s="46">
        <v>110</v>
      </c>
      <c r="L356" t="s">
        <v>2326</v>
      </c>
      <c r="M356" s="51">
        <v>0</v>
      </c>
    </row>
    <row r="357" spans="1:13" ht="29.5" thickBot="1" x14ac:dyDescent="0.4">
      <c r="A357" s="46" t="s">
        <v>3841</v>
      </c>
      <c r="B357" s="47"/>
      <c r="C357" s="32" t="s">
        <v>141</v>
      </c>
      <c r="D357" s="46"/>
      <c r="E357" s="32" t="s">
        <v>2326</v>
      </c>
      <c r="F357" s="46">
        <v>60</v>
      </c>
      <c r="G357" s="46">
        <v>65</v>
      </c>
      <c r="H357" s="46">
        <v>60</v>
      </c>
      <c r="I357" s="46">
        <v>130</v>
      </c>
      <c r="J357" s="46">
        <v>75</v>
      </c>
      <c r="K357" s="46">
        <v>110</v>
      </c>
      <c r="L357" t="s">
        <v>2326</v>
      </c>
      <c r="M357" s="51">
        <v>0</v>
      </c>
    </row>
    <row r="358" spans="1:13" ht="29.5" thickBot="1" x14ac:dyDescent="0.4">
      <c r="A358" s="48" t="s">
        <v>3679</v>
      </c>
      <c r="B358" s="47"/>
      <c r="C358" s="39" t="s">
        <v>154</v>
      </c>
      <c r="D358" s="48"/>
      <c r="E358" s="35" t="s">
        <v>2326</v>
      </c>
      <c r="F358" s="48">
        <v>60</v>
      </c>
      <c r="G358" s="48">
        <v>80</v>
      </c>
      <c r="H358" s="48">
        <v>110</v>
      </c>
      <c r="I358" s="48">
        <v>50</v>
      </c>
      <c r="J358" s="48">
        <v>80</v>
      </c>
      <c r="K358" s="48">
        <v>45</v>
      </c>
      <c r="L358" t="s">
        <v>2326</v>
      </c>
      <c r="M358" s="51">
        <v>0</v>
      </c>
    </row>
    <row r="359" spans="1:13" ht="29" x14ac:dyDescent="0.35">
      <c r="A359" s="50"/>
      <c r="B359" s="37"/>
      <c r="C359" s="41"/>
      <c r="D359" s="50"/>
      <c r="E359" s="38" t="s">
        <v>2473</v>
      </c>
      <c r="F359" s="50"/>
      <c r="G359" s="50"/>
      <c r="H359" s="50"/>
      <c r="I359" s="50"/>
      <c r="J359" s="50"/>
      <c r="K359" s="50"/>
      <c r="L359" t="s">
        <v>2326</v>
      </c>
      <c r="M359" s="51">
        <v>0</v>
      </c>
    </row>
    <row r="360" spans="1:13" ht="29.5" thickBot="1" x14ac:dyDescent="0.4">
      <c r="A360" s="49"/>
      <c r="B360" s="34"/>
      <c r="C360" s="40"/>
      <c r="D360" s="49"/>
      <c r="E360" s="36" t="s">
        <v>2600</v>
      </c>
      <c r="F360" s="49"/>
      <c r="G360" s="49"/>
      <c r="H360" s="49"/>
      <c r="I360" s="49"/>
      <c r="J360" s="49"/>
      <c r="K360" s="49"/>
      <c r="L360" t="s">
        <v>2326</v>
      </c>
      <c r="M360" s="51">
        <v>0</v>
      </c>
    </row>
    <row r="361" spans="1:13" ht="29.5" thickBot="1" x14ac:dyDescent="0.4">
      <c r="A361" s="48" t="s">
        <v>3842</v>
      </c>
      <c r="B361" s="47"/>
      <c r="C361" s="39" t="s">
        <v>690</v>
      </c>
      <c r="D361" s="48"/>
      <c r="E361" s="35" t="s">
        <v>2744</v>
      </c>
      <c r="F361" s="48">
        <v>55</v>
      </c>
      <c r="G361" s="48">
        <v>40</v>
      </c>
      <c r="H361" s="48">
        <v>50</v>
      </c>
      <c r="I361" s="48">
        <v>65</v>
      </c>
      <c r="J361" s="48">
        <v>85</v>
      </c>
      <c r="K361" s="48">
        <v>40</v>
      </c>
      <c r="L361" t="s">
        <v>2326</v>
      </c>
      <c r="M361" s="51">
        <v>0</v>
      </c>
    </row>
    <row r="362" spans="1:13" ht="29.5" thickBot="1" x14ac:dyDescent="0.4">
      <c r="A362" s="49"/>
      <c r="B362" s="34"/>
      <c r="C362" s="40"/>
      <c r="D362" s="49"/>
      <c r="E362" s="36" t="s">
        <v>2326</v>
      </c>
      <c r="F362" s="49"/>
      <c r="G362" s="49"/>
      <c r="H362" s="49"/>
      <c r="I362" s="49"/>
      <c r="J362" s="49"/>
      <c r="K362" s="49"/>
      <c r="L362" t="s">
        <v>2326</v>
      </c>
      <c r="M362" s="51">
        <v>0</v>
      </c>
    </row>
    <row r="363" spans="1:13" ht="29.5" thickBot="1" x14ac:dyDescent="0.4">
      <c r="A363" s="48" t="s">
        <v>3843</v>
      </c>
      <c r="B363" s="47"/>
      <c r="C363" s="39" t="s">
        <v>691</v>
      </c>
      <c r="D363" s="48"/>
      <c r="E363" s="35" t="s">
        <v>2744</v>
      </c>
      <c r="F363" s="48">
        <v>100</v>
      </c>
      <c r="G363" s="48">
        <v>60</v>
      </c>
      <c r="H363" s="48">
        <v>70</v>
      </c>
      <c r="I363" s="48">
        <v>85</v>
      </c>
      <c r="J363" s="48">
        <v>105</v>
      </c>
      <c r="K363" s="48">
        <v>60</v>
      </c>
      <c r="L363" t="s">
        <v>2326</v>
      </c>
      <c r="M363" s="51">
        <v>0</v>
      </c>
    </row>
    <row r="364" spans="1:13" ht="29.5" thickBot="1" x14ac:dyDescent="0.4">
      <c r="A364" s="49"/>
      <c r="B364" s="34"/>
      <c r="C364" s="40"/>
      <c r="D364" s="49"/>
      <c r="E364" s="36" t="s">
        <v>2326</v>
      </c>
      <c r="F364" s="49"/>
      <c r="G364" s="49"/>
      <c r="H364" s="49"/>
      <c r="I364" s="49"/>
      <c r="J364" s="49"/>
      <c r="K364" s="49"/>
      <c r="L364" t="s">
        <v>2326</v>
      </c>
      <c r="M364" s="51">
        <v>0</v>
      </c>
    </row>
    <row r="365" spans="1:13" ht="29.5" thickBot="1" x14ac:dyDescent="0.4">
      <c r="A365" s="46" t="s">
        <v>3841</v>
      </c>
      <c r="B365" s="47"/>
      <c r="C365" s="32" t="s">
        <v>141</v>
      </c>
      <c r="D365" s="46"/>
      <c r="E365" s="32" t="s">
        <v>2326</v>
      </c>
      <c r="F365" s="46">
        <v>60</v>
      </c>
      <c r="G365" s="46">
        <v>65</v>
      </c>
      <c r="H365" s="46">
        <v>60</v>
      </c>
      <c r="I365" s="46">
        <v>130</v>
      </c>
      <c r="J365" s="46">
        <v>75</v>
      </c>
      <c r="K365" s="46">
        <v>110</v>
      </c>
      <c r="L365" t="s">
        <v>2326</v>
      </c>
      <c r="M365" s="51">
        <v>1</v>
      </c>
    </row>
    <row r="366" spans="1:13" ht="29.5" thickBot="1" x14ac:dyDescent="0.4">
      <c r="A366" s="48" t="s">
        <v>3844</v>
      </c>
      <c r="B366" s="47"/>
      <c r="C366" s="39" t="s">
        <v>285</v>
      </c>
      <c r="D366" s="48"/>
      <c r="E366" s="35" t="s">
        <v>2752</v>
      </c>
      <c r="F366" s="48">
        <v>60</v>
      </c>
      <c r="G366" s="48">
        <v>55</v>
      </c>
      <c r="H366" s="48">
        <v>100</v>
      </c>
      <c r="I366" s="48">
        <v>65</v>
      </c>
      <c r="J366" s="48">
        <v>100</v>
      </c>
      <c r="K366" s="48">
        <v>30</v>
      </c>
      <c r="L366" t="s">
        <v>2326</v>
      </c>
      <c r="M366" s="51">
        <v>1</v>
      </c>
    </row>
    <row r="367" spans="1:13" ht="29.5" thickBot="1" x14ac:dyDescent="0.4">
      <c r="A367" s="49"/>
      <c r="B367" s="34"/>
      <c r="C367" s="40"/>
      <c r="D367" s="49"/>
      <c r="E367" s="36" t="s">
        <v>2326</v>
      </c>
      <c r="F367" s="49"/>
      <c r="G367" s="49"/>
      <c r="H367" s="49"/>
      <c r="I367" s="49"/>
      <c r="J367" s="49"/>
      <c r="K367" s="49"/>
      <c r="L367" t="s">
        <v>2326</v>
      </c>
      <c r="M367" s="51">
        <v>1</v>
      </c>
    </row>
    <row r="368" spans="1:13" ht="29.5" thickBot="1" x14ac:dyDescent="0.4">
      <c r="A368" s="46" t="s">
        <v>3845</v>
      </c>
      <c r="B368" s="47"/>
      <c r="C368" s="32" t="s">
        <v>433</v>
      </c>
      <c r="D368" s="46"/>
      <c r="E368" s="32" t="s">
        <v>2326</v>
      </c>
      <c r="F368" s="46">
        <v>44</v>
      </c>
      <c r="G368" s="46">
        <v>75</v>
      </c>
      <c r="H368" s="46">
        <v>35</v>
      </c>
      <c r="I368" s="46">
        <v>63</v>
      </c>
      <c r="J368" s="46">
        <v>33</v>
      </c>
      <c r="K368" s="46">
        <v>45</v>
      </c>
      <c r="L368" t="s">
        <v>2326</v>
      </c>
      <c r="M368" s="51">
        <v>1</v>
      </c>
    </row>
    <row r="369" spans="1:13" ht="29.5" thickBot="1" x14ac:dyDescent="0.4">
      <c r="A369" s="46" t="s">
        <v>3846</v>
      </c>
      <c r="B369" s="47"/>
      <c r="C369" s="32" t="s">
        <v>434</v>
      </c>
      <c r="D369" s="46"/>
      <c r="E369" s="32" t="s">
        <v>2326</v>
      </c>
      <c r="F369" s="46">
        <v>64</v>
      </c>
      <c r="G369" s="46">
        <v>115</v>
      </c>
      <c r="H369" s="46">
        <v>65</v>
      </c>
      <c r="I369" s="46">
        <v>83</v>
      </c>
      <c r="J369" s="46">
        <v>63</v>
      </c>
      <c r="K369" s="46">
        <v>65</v>
      </c>
      <c r="L369" t="s">
        <v>2326</v>
      </c>
      <c r="M369" s="51">
        <v>1</v>
      </c>
    </row>
    <row r="370" spans="1:13" ht="29.5" thickBot="1" x14ac:dyDescent="0.4">
      <c r="A370" s="46" t="s">
        <v>3847</v>
      </c>
      <c r="B370" s="47"/>
      <c r="C370" s="32" t="s">
        <v>571</v>
      </c>
      <c r="D370" s="46"/>
      <c r="E370" s="32" t="s">
        <v>2326</v>
      </c>
      <c r="F370" s="46">
        <v>70</v>
      </c>
      <c r="G370" s="46">
        <v>80</v>
      </c>
      <c r="H370" s="46">
        <v>70</v>
      </c>
      <c r="I370" s="46">
        <v>80</v>
      </c>
      <c r="J370" s="46">
        <v>70</v>
      </c>
      <c r="K370" s="46">
        <v>110</v>
      </c>
      <c r="L370" t="s">
        <v>2326</v>
      </c>
      <c r="M370" s="51">
        <v>1</v>
      </c>
    </row>
    <row r="371" spans="1:13" ht="29.5" thickBot="1" x14ac:dyDescent="0.4">
      <c r="A371" s="46" t="s">
        <v>3848</v>
      </c>
      <c r="B371" s="47"/>
      <c r="C371" s="32" t="s">
        <v>945</v>
      </c>
      <c r="D371" s="46"/>
      <c r="E371" s="32" t="s">
        <v>2326</v>
      </c>
      <c r="F371" s="46">
        <v>40</v>
      </c>
      <c r="G371" s="46">
        <v>45</v>
      </c>
      <c r="H371" s="46">
        <v>45</v>
      </c>
      <c r="I371" s="46">
        <v>74</v>
      </c>
      <c r="J371" s="46">
        <v>54</v>
      </c>
      <c r="K371" s="46">
        <v>50</v>
      </c>
      <c r="L371" t="s">
        <v>2326</v>
      </c>
      <c r="M371" s="51">
        <v>1</v>
      </c>
    </row>
    <row r="372" spans="1:13" ht="29.5" thickBot="1" x14ac:dyDescent="0.4">
      <c r="A372" s="46" t="s">
        <v>3849</v>
      </c>
      <c r="B372" s="47"/>
      <c r="C372" s="32" t="s">
        <v>946</v>
      </c>
      <c r="D372" s="46"/>
      <c r="E372" s="32" t="s">
        <v>2326</v>
      </c>
      <c r="F372" s="46">
        <v>60</v>
      </c>
      <c r="G372" s="46">
        <v>65</v>
      </c>
      <c r="H372" s="46">
        <v>65</v>
      </c>
      <c r="I372" s="46">
        <v>134</v>
      </c>
      <c r="J372" s="46">
        <v>114</v>
      </c>
      <c r="K372" s="46">
        <v>70</v>
      </c>
      <c r="L372" t="s">
        <v>2326</v>
      </c>
      <c r="M372" s="51">
        <v>1</v>
      </c>
    </row>
    <row r="373" spans="1:13" ht="29.5" thickBot="1" x14ac:dyDescent="0.4">
      <c r="A373" s="46" t="s">
        <v>3792</v>
      </c>
      <c r="B373" s="47"/>
      <c r="C373" s="32" t="s">
        <v>974</v>
      </c>
      <c r="D373" s="46"/>
      <c r="E373" s="32" t="s">
        <v>2326</v>
      </c>
      <c r="F373" s="46">
        <v>28</v>
      </c>
      <c r="G373" s="46">
        <v>60</v>
      </c>
      <c r="H373" s="46">
        <v>30</v>
      </c>
      <c r="I373" s="46">
        <v>40</v>
      </c>
      <c r="J373" s="46">
        <v>30</v>
      </c>
      <c r="K373" s="46">
        <v>82</v>
      </c>
      <c r="L373" t="s">
        <v>2326</v>
      </c>
      <c r="M373" s="51">
        <v>1</v>
      </c>
    </row>
    <row r="374" spans="1:13" ht="29.5" thickBot="1" x14ac:dyDescent="0.4">
      <c r="A374" s="46" t="s">
        <v>3793</v>
      </c>
      <c r="B374" s="47"/>
      <c r="C374" s="32" t="s">
        <v>975</v>
      </c>
      <c r="D374" s="46"/>
      <c r="E374" s="32" t="s">
        <v>2326</v>
      </c>
      <c r="F374" s="46">
        <v>68</v>
      </c>
      <c r="G374" s="46">
        <v>80</v>
      </c>
      <c r="H374" s="46">
        <v>50</v>
      </c>
      <c r="I374" s="46">
        <v>60</v>
      </c>
      <c r="J374" s="46">
        <v>50</v>
      </c>
      <c r="K374" s="46">
        <v>102</v>
      </c>
      <c r="L374" t="s">
        <v>2326</v>
      </c>
      <c r="M374" s="51">
        <v>1</v>
      </c>
    </row>
    <row r="375" spans="1:13" ht="29.5" thickBot="1" x14ac:dyDescent="0.4">
      <c r="A375" s="46" t="s">
        <v>3794</v>
      </c>
      <c r="B375" s="47"/>
      <c r="C375" s="32" t="s">
        <v>976</v>
      </c>
      <c r="D375" s="46"/>
      <c r="E375" s="32" t="s">
        <v>2326</v>
      </c>
      <c r="F375" s="46">
        <v>88</v>
      </c>
      <c r="G375" s="46">
        <v>120</v>
      </c>
      <c r="H375" s="46">
        <v>75</v>
      </c>
      <c r="I375" s="46">
        <v>100</v>
      </c>
      <c r="J375" s="46">
        <v>75</v>
      </c>
      <c r="K375" s="46">
        <v>142</v>
      </c>
      <c r="L375" t="s">
        <v>2326</v>
      </c>
      <c r="M375" s="51">
        <v>1</v>
      </c>
    </row>
    <row r="376" spans="1:13" ht="29.5" thickBot="1" x14ac:dyDescent="0.4">
      <c r="A376" s="48" t="s">
        <v>3850</v>
      </c>
      <c r="B376" s="47"/>
      <c r="C376" s="39" t="s">
        <v>65</v>
      </c>
      <c r="D376" s="48"/>
      <c r="E376" s="35" t="s">
        <v>2328</v>
      </c>
      <c r="F376" s="48">
        <v>70</v>
      </c>
      <c r="G376" s="48">
        <v>45</v>
      </c>
      <c r="H376" s="48">
        <v>48</v>
      </c>
      <c r="I376" s="48">
        <v>60</v>
      </c>
      <c r="J376" s="48">
        <v>65</v>
      </c>
      <c r="K376" s="48">
        <v>35</v>
      </c>
      <c r="L376" t="s">
        <v>2328</v>
      </c>
      <c r="M376" s="51">
        <v>0</v>
      </c>
    </row>
    <row r="377" spans="1:13" ht="29.5" thickBot="1" x14ac:dyDescent="0.4">
      <c r="A377" s="49"/>
      <c r="B377" s="34"/>
      <c r="C377" s="40"/>
      <c r="D377" s="49"/>
      <c r="E377" s="36" t="s">
        <v>2485</v>
      </c>
      <c r="F377" s="49"/>
      <c r="G377" s="49"/>
      <c r="H377" s="49"/>
      <c r="I377" s="49"/>
      <c r="J377" s="49"/>
      <c r="K377" s="49"/>
      <c r="L377" t="s">
        <v>2328</v>
      </c>
      <c r="M377" s="51">
        <v>0</v>
      </c>
    </row>
    <row r="378" spans="1:13" ht="29.5" thickBot="1" x14ac:dyDescent="0.4">
      <c r="A378" s="48" t="s">
        <v>3851</v>
      </c>
      <c r="B378" s="47"/>
      <c r="C378" s="39" t="s">
        <v>66</v>
      </c>
      <c r="D378" s="48"/>
      <c r="E378" s="35" t="s">
        <v>2328</v>
      </c>
      <c r="F378" s="48">
        <v>95</v>
      </c>
      <c r="G378" s="48">
        <v>70</v>
      </c>
      <c r="H378" s="48">
        <v>73</v>
      </c>
      <c r="I378" s="48">
        <v>95</v>
      </c>
      <c r="J378" s="48">
        <v>90</v>
      </c>
      <c r="K378" s="48">
        <v>60</v>
      </c>
      <c r="L378" t="s">
        <v>2328</v>
      </c>
      <c r="M378" s="51">
        <v>0</v>
      </c>
    </row>
    <row r="379" spans="1:13" ht="29.5" thickBot="1" x14ac:dyDescent="0.4">
      <c r="A379" s="49"/>
      <c r="B379" s="34"/>
      <c r="C379" s="40"/>
      <c r="D379" s="49"/>
      <c r="E379" s="36" t="s">
        <v>2485</v>
      </c>
      <c r="F379" s="49"/>
      <c r="G379" s="49"/>
      <c r="H379" s="49"/>
      <c r="I379" s="49"/>
      <c r="J379" s="49"/>
      <c r="K379" s="49"/>
      <c r="L379" t="s">
        <v>2328</v>
      </c>
      <c r="M379" s="51">
        <v>0</v>
      </c>
    </row>
    <row r="380" spans="1:13" ht="29.5" thickBot="1" x14ac:dyDescent="0.4">
      <c r="A380" s="48" t="s">
        <v>3806</v>
      </c>
      <c r="B380" s="47"/>
      <c r="C380" s="39" t="s">
        <v>71</v>
      </c>
      <c r="D380" s="48"/>
      <c r="E380" s="35" t="s">
        <v>2328</v>
      </c>
      <c r="F380" s="48">
        <v>115</v>
      </c>
      <c r="G380" s="48">
        <v>45</v>
      </c>
      <c r="H380" s="48">
        <v>20</v>
      </c>
      <c r="I380" s="48">
        <v>45</v>
      </c>
      <c r="J380" s="48">
        <v>25</v>
      </c>
      <c r="K380" s="48">
        <v>20</v>
      </c>
      <c r="L380" t="s">
        <v>2328</v>
      </c>
      <c r="M380" s="51">
        <v>0</v>
      </c>
    </row>
    <row r="381" spans="1:13" ht="29.5" thickBot="1" x14ac:dyDescent="0.4">
      <c r="A381" s="49"/>
      <c r="B381" s="34"/>
      <c r="C381" s="40"/>
      <c r="D381" s="49"/>
      <c r="E381" s="36" t="s">
        <v>2316</v>
      </c>
      <c r="F381" s="49"/>
      <c r="G381" s="49"/>
      <c r="H381" s="49"/>
      <c r="I381" s="49"/>
      <c r="J381" s="49"/>
      <c r="K381" s="49"/>
      <c r="L381" t="s">
        <v>2328</v>
      </c>
      <c r="M381" s="51">
        <v>0</v>
      </c>
    </row>
    <row r="382" spans="1:13" ht="29.5" thickBot="1" x14ac:dyDescent="0.4">
      <c r="A382" s="48" t="s">
        <v>3807</v>
      </c>
      <c r="B382" s="47"/>
      <c r="C382" s="39" t="s">
        <v>72</v>
      </c>
      <c r="D382" s="48"/>
      <c r="E382" s="35" t="s">
        <v>2328</v>
      </c>
      <c r="F382" s="48">
        <v>140</v>
      </c>
      <c r="G382" s="48">
        <v>70</v>
      </c>
      <c r="H382" s="48">
        <v>45</v>
      </c>
      <c r="I382" s="48">
        <v>85</v>
      </c>
      <c r="J382" s="48">
        <v>50</v>
      </c>
      <c r="K382" s="48">
        <v>45</v>
      </c>
      <c r="L382" t="s">
        <v>2328</v>
      </c>
      <c r="M382" s="51">
        <v>0</v>
      </c>
    </row>
    <row r="383" spans="1:13" ht="29.5" thickBot="1" x14ac:dyDescent="0.4">
      <c r="A383" s="49"/>
      <c r="B383" s="34"/>
      <c r="C383" s="40"/>
      <c r="D383" s="49"/>
      <c r="E383" s="36" t="s">
        <v>2316</v>
      </c>
      <c r="F383" s="49"/>
      <c r="G383" s="49"/>
      <c r="H383" s="49"/>
      <c r="I383" s="49"/>
      <c r="J383" s="49"/>
      <c r="K383" s="49"/>
      <c r="L383" t="s">
        <v>2328</v>
      </c>
      <c r="M383" s="51">
        <v>0</v>
      </c>
    </row>
    <row r="384" spans="1:13" ht="29.5" thickBot="1" x14ac:dyDescent="0.4">
      <c r="A384" s="48" t="s">
        <v>3852</v>
      </c>
      <c r="B384" s="47"/>
      <c r="C384" s="39" t="s">
        <v>232</v>
      </c>
      <c r="D384" s="48"/>
      <c r="E384" s="35" t="s">
        <v>2328</v>
      </c>
      <c r="F384" s="48">
        <v>50</v>
      </c>
      <c r="G384" s="48">
        <v>25</v>
      </c>
      <c r="H384" s="48">
        <v>28</v>
      </c>
      <c r="I384" s="48">
        <v>45</v>
      </c>
      <c r="J384" s="48">
        <v>55</v>
      </c>
      <c r="K384" s="48">
        <v>15</v>
      </c>
      <c r="L384" t="s">
        <v>2328</v>
      </c>
      <c r="M384" s="51">
        <v>0</v>
      </c>
    </row>
    <row r="385" spans="1:13" ht="29.5" thickBot="1" x14ac:dyDescent="0.4">
      <c r="A385" s="49"/>
      <c r="B385" s="34"/>
      <c r="C385" s="40"/>
      <c r="D385" s="49"/>
      <c r="E385" s="36" t="s">
        <v>2485</v>
      </c>
      <c r="F385" s="49"/>
      <c r="G385" s="49"/>
      <c r="H385" s="49"/>
      <c r="I385" s="49"/>
      <c r="J385" s="49"/>
      <c r="K385" s="49"/>
      <c r="L385" t="s">
        <v>2328</v>
      </c>
      <c r="M385" s="51">
        <v>0</v>
      </c>
    </row>
    <row r="386" spans="1:13" ht="29.5" thickBot="1" x14ac:dyDescent="0.4">
      <c r="A386" s="48" t="s">
        <v>3808</v>
      </c>
      <c r="B386" s="47"/>
      <c r="C386" s="39" t="s">
        <v>233</v>
      </c>
      <c r="D386" s="48"/>
      <c r="E386" s="35" t="s">
        <v>2328</v>
      </c>
      <c r="F386" s="48">
        <v>90</v>
      </c>
      <c r="G386" s="48">
        <v>30</v>
      </c>
      <c r="H386" s="48">
        <v>15</v>
      </c>
      <c r="I386" s="48">
        <v>40</v>
      </c>
      <c r="J386" s="48">
        <v>20</v>
      </c>
      <c r="K386" s="48">
        <v>15</v>
      </c>
      <c r="L386" t="s">
        <v>2328</v>
      </c>
      <c r="M386" s="51">
        <v>0</v>
      </c>
    </row>
    <row r="387" spans="1:13" ht="29.5" thickBot="1" x14ac:dyDescent="0.4">
      <c r="A387" s="49"/>
      <c r="B387" s="34"/>
      <c r="C387" s="40"/>
      <c r="D387" s="49"/>
      <c r="E387" s="36" t="s">
        <v>2316</v>
      </c>
      <c r="F387" s="49"/>
      <c r="G387" s="49"/>
      <c r="H387" s="49"/>
      <c r="I387" s="49"/>
      <c r="J387" s="49"/>
      <c r="K387" s="49"/>
      <c r="L387" t="s">
        <v>2328</v>
      </c>
      <c r="M387" s="51">
        <v>0</v>
      </c>
    </row>
    <row r="388" spans="1:13" ht="29.5" thickBot="1" x14ac:dyDescent="0.4">
      <c r="A388" s="48" t="s">
        <v>3853</v>
      </c>
      <c r="B388" s="47"/>
      <c r="C388" s="39" t="s">
        <v>372</v>
      </c>
      <c r="D388" s="48"/>
      <c r="E388" s="35" t="s">
        <v>2328</v>
      </c>
      <c r="F388" s="48">
        <v>50</v>
      </c>
      <c r="G388" s="48">
        <v>45</v>
      </c>
      <c r="H388" s="48">
        <v>45</v>
      </c>
      <c r="I388" s="48">
        <v>35</v>
      </c>
      <c r="J388" s="48">
        <v>35</v>
      </c>
      <c r="K388" s="48">
        <v>50</v>
      </c>
      <c r="L388" t="s">
        <v>2328</v>
      </c>
      <c r="M388" s="51">
        <v>0</v>
      </c>
    </row>
    <row r="389" spans="1:13" ht="29.5" thickBot="1" x14ac:dyDescent="0.4">
      <c r="A389" s="49"/>
      <c r="B389" s="34"/>
      <c r="C389" s="40"/>
      <c r="D389" s="49"/>
      <c r="E389" s="36" t="s">
        <v>2529</v>
      </c>
      <c r="F389" s="49"/>
      <c r="G389" s="49"/>
      <c r="H389" s="49"/>
      <c r="I389" s="49"/>
      <c r="J389" s="49"/>
      <c r="K389" s="49"/>
      <c r="L389" t="s">
        <v>2328</v>
      </c>
      <c r="M389" s="51">
        <v>0</v>
      </c>
    </row>
    <row r="390" spans="1:13" ht="29.5" thickBot="1" x14ac:dyDescent="0.4">
      <c r="A390" s="48" t="s">
        <v>3854</v>
      </c>
      <c r="B390" s="47"/>
      <c r="C390" s="39" t="s">
        <v>373</v>
      </c>
      <c r="D390" s="48"/>
      <c r="E390" s="35" t="s">
        <v>2328</v>
      </c>
      <c r="F390" s="48">
        <v>70</v>
      </c>
      <c r="G390" s="48">
        <v>65</v>
      </c>
      <c r="H390" s="48">
        <v>65</v>
      </c>
      <c r="I390" s="48">
        <v>55</v>
      </c>
      <c r="J390" s="48">
        <v>55</v>
      </c>
      <c r="K390" s="48">
        <v>90</v>
      </c>
      <c r="L390" t="s">
        <v>2328</v>
      </c>
      <c r="M390" s="51">
        <v>0</v>
      </c>
    </row>
    <row r="391" spans="1:13" ht="29.5" thickBot="1" x14ac:dyDescent="0.4">
      <c r="A391" s="49"/>
      <c r="B391" s="34"/>
      <c r="C391" s="40"/>
      <c r="D391" s="49"/>
      <c r="E391" s="36" t="s">
        <v>2529</v>
      </c>
      <c r="F391" s="49"/>
      <c r="G391" s="49"/>
      <c r="H391" s="49"/>
      <c r="I391" s="49"/>
      <c r="J391" s="49"/>
      <c r="K391" s="49"/>
      <c r="L391" t="s">
        <v>2328</v>
      </c>
      <c r="M391" s="51">
        <v>0</v>
      </c>
    </row>
    <row r="392" spans="1:13" ht="29.5" thickBot="1" x14ac:dyDescent="0.4">
      <c r="A392" s="48" t="s">
        <v>3855</v>
      </c>
      <c r="B392" s="47"/>
      <c r="C392" s="39" t="s">
        <v>516</v>
      </c>
      <c r="D392" s="48"/>
      <c r="E392" s="35" t="s">
        <v>2328</v>
      </c>
      <c r="F392" s="48">
        <v>65</v>
      </c>
      <c r="G392" s="48">
        <v>76</v>
      </c>
      <c r="H392" s="48">
        <v>84</v>
      </c>
      <c r="I392" s="48">
        <v>54</v>
      </c>
      <c r="J392" s="48">
        <v>96</v>
      </c>
      <c r="K392" s="48">
        <v>105</v>
      </c>
      <c r="L392" t="s">
        <v>2328</v>
      </c>
      <c r="M392" s="51">
        <v>0</v>
      </c>
    </row>
    <row r="393" spans="1:13" ht="15" thickBot="1" x14ac:dyDescent="0.4">
      <c r="A393" s="49"/>
      <c r="B393" s="34"/>
      <c r="C393" s="40"/>
      <c r="D393" s="49"/>
      <c r="E393" s="36" t="s">
        <v>2463</v>
      </c>
      <c r="F393" s="49"/>
      <c r="G393" s="49"/>
      <c r="H393" s="49"/>
      <c r="I393" s="49"/>
      <c r="J393" s="49"/>
      <c r="K393" s="49"/>
      <c r="L393" t="s">
        <v>2328</v>
      </c>
      <c r="M393" s="51">
        <v>0</v>
      </c>
    </row>
    <row r="394" spans="1:13" ht="29.5" thickBot="1" x14ac:dyDescent="0.4">
      <c r="A394" s="48" t="s">
        <v>3856</v>
      </c>
      <c r="B394" s="47"/>
      <c r="C394" s="39" t="s">
        <v>670</v>
      </c>
      <c r="D394" s="48"/>
      <c r="E394" s="35" t="s">
        <v>2328</v>
      </c>
      <c r="F394" s="48">
        <v>55</v>
      </c>
      <c r="G394" s="48">
        <v>50</v>
      </c>
      <c r="H394" s="48">
        <v>40</v>
      </c>
      <c r="I394" s="48">
        <v>40</v>
      </c>
      <c r="J394" s="48">
        <v>40</v>
      </c>
      <c r="K394" s="48">
        <v>75</v>
      </c>
      <c r="L394" t="s">
        <v>2328</v>
      </c>
      <c r="M394" s="51">
        <v>0</v>
      </c>
    </row>
    <row r="395" spans="1:13" ht="29.5" thickBot="1" x14ac:dyDescent="0.4">
      <c r="A395" s="49"/>
      <c r="B395" s="34"/>
      <c r="C395" s="40"/>
      <c r="D395" s="49"/>
      <c r="E395" s="36" t="s">
        <v>2709</v>
      </c>
      <c r="F395" s="49"/>
      <c r="G395" s="49"/>
      <c r="H395" s="49"/>
      <c r="I395" s="49"/>
      <c r="J395" s="49"/>
      <c r="K395" s="49"/>
      <c r="L395" t="s">
        <v>2328</v>
      </c>
      <c r="M395" s="51">
        <v>0</v>
      </c>
    </row>
    <row r="396" spans="1:13" ht="29.5" thickBot="1" x14ac:dyDescent="0.4">
      <c r="A396" s="48" t="s">
        <v>3857</v>
      </c>
      <c r="B396" s="47"/>
      <c r="C396" s="39" t="s">
        <v>671</v>
      </c>
      <c r="D396" s="48"/>
      <c r="E396" s="35" t="s">
        <v>2328</v>
      </c>
      <c r="F396" s="48">
        <v>75</v>
      </c>
      <c r="G396" s="48">
        <v>95</v>
      </c>
      <c r="H396" s="48">
        <v>60</v>
      </c>
      <c r="I396" s="48">
        <v>65</v>
      </c>
      <c r="J396" s="48">
        <v>60</v>
      </c>
      <c r="K396" s="48">
        <v>115</v>
      </c>
      <c r="L396" t="s">
        <v>2328</v>
      </c>
      <c r="M396" s="51">
        <v>0</v>
      </c>
    </row>
    <row r="397" spans="1:13" ht="29.5" thickBot="1" x14ac:dyDescent="0.4">
      <c r="A397" s="49"/>
      <c r="B397" s="34"/>
      <c r="C397" s="40"/>
      <c r="D397" s="49"/>
      <c r="E397" s="36" t="s">
        <v>2709</v>
      </c>
      <c r="F397" s="49"/>
      <c r="G397" s="49"/>
      <c r="H397" s="49"/>
      <c r="I397" s="49"/>
      <c r="J397" s="49"/>
      <c r="K397" s="49"/>
      <c r="L397" t="s">
        <v>2328</v>
      </c>
      <c r="M397" s="51">
        <v>0</v>
      </c>
    </row>
    <row r="398" spans="1:13" ht="29.5" thickBot="1" x14ac:dyDescent="0.4">
      <c r="A398" s="46" t="s">
        <v>3858</v>
      </c>
      <c r="B398" s="47"/>
      <c r="C398" s="32" t="s">
        <v>794</v>
      </c>
      <c r="D398" s="46"/>
      <c r="E398" s="32" t="s">
        <v>2328</v>
      </c>
      <c r="F398" s="46">
        <v>95</v>
      </c>
      <c r="G398" s="46">
        <v>65</v>
      </c>
      <c r="H398" s="46">
        <v>65</v>
      </c>
      <c r="I398" s="46">
        <v>110</v>
      </c>
      <c r="J398" s="46">
        <v>130</v>
      </c>
      <c r="K398" s="46">
        <v>60</v>
      </c>
      <c r="L398" t="s">
        <v>2328</v>
      </c>
      <c r="M398" s="51">
        <v>0</v>
      </c>
    </row>
    <row r="399" spans="1:13" ht="29.5" thickBot="1" x14ac:dyDescent="0.4">
      <c r="A399" s="46" t="s">
        <v>3809</v>
      </c>
      <c r="B399" s="47"/>
      <c r="C399" s="32" t="s">
        <v>430</v>
      </c>
      <c r="D399" s="46"/>
      <c r="E399" s="32" t="s">
        <v>2328</v>
      </c>
      <c r="F399" s="46">
        <v>95</v>
      </c>
      <c r="G399" s="46">
        <v>60</v>
      </c>
      <c r="H399" s="46">
        <v>79</v>
      </c>
      <c r="I399" s="46">
        <v>100</v>
      </c>
      <c r="J399" s="46">
        <v>125</v>
      </c>
      <c r="K399" s="46">
        <v>81</v>
      </c>
      <c r="L399" t="s">
        <v>2328</v>
      </c>
      <c r="M399" s="51">
        <v>1</v>
      </c>
    </row>
    <row r="400" spans="1:13" ht="29.5" thickBot="1" x14ac:dyDescent="0.4">
      <c r="A400" s="46" t="s">
        <v>3859</v>
      </c>
      <c r="B400" s="47"/>
      <c r="C400" s="32" t="s">
        <v>849</v>
      </c>
      <c r="D400" s="46"/>
      <c r="E400" s="32" t="s">
        <v>2328</v>
      </c>
      <c r="F400" s="46">
        <v>70</v>
      </c>
      <c r="G400" s="46">
        <v>75</v>
      </c>
      <c r="H400" s="46">
        <v>50</v>
      </c>
      <c r="I400" s="46">
        <v>45</v>
      </c>
      <c r="J400" s="46">
        <v>50</v>
      </c>
      <c r="K400" s="46">
        <v>50</v>
      </c>
      <c r="L400" t="s">
        <v>2328</v>
      </c>
      <c r="M400" s="51">
        <v>1</v>
      </c>
    </row>
    <row r="401" spans="1:13" ht="15" thickBot="1" x14ac:dyDescent="0.4">
      <c r="A401" s="48" t="s">
        <v>3798</v>
      </c>
      <c r="B401" s="47"/>
      <c r="C401" s="39" t="s">
        <v>91</v>
      </c>
      <c r="D401" s="48"/>
      <c r="E401" s="35" t="s">
        <v>2330</v>
      </c>
      <c r="F401" s="48">
        <v>50</v>
      </c>
      <c r="G401" s="48">
        <v>52</v>
      </c>
      <c r="H401" s="48">
        <v>48</v>
      </c>
      <c r="I401" s="48">
        <v>65</v>
      </c>
      <c r="J401" s="48">
        <v>50</v>
      </c>
      <c r="K401" s="48">
        <v>55</v>
      </c>
      <c r="L401" t="s">
        <v>2330</v>
      </c>
      <c r="M401" s="51">
        <v>0</v>
      </c>
    </row>
    <row r="402" spans="1:13" ht="29.5" thickBot="1" x14ac:dyDescent="0.4">
      <c r="A402" s="49"/>
      <c r="B402" s="34"/>
      <c r="C402" s="40"/>
      <c r="D402" s="49"/>
      <c r="E402" s="36" t="s">
        <v>2311</v>
      </c>
      <c r="F402" s="49"/>
      <c r="G402" s="49"/>
      <c r="H402" s="49"/>
      <c r="I402" s="49"/>
      <c r="J402" s="49"/>
      <c r="K402" s="49"/>
      <c r="L402" t="s">
        <v>2330</v>
      </c>
      <c r="M402" s="51">
        <v>0</v>
      </c>
    </row>
    <row r="403" spans="1:13" ht="15" thickBot="1" x14ac:dyDescent="0.4">
      <c r="A403" s="48" t="s">
        <v>3799</v>
      </c>
      <c r="B403" s="47"/>
      <c r="C403" s="39" t="s">
        <v>92</v>
      </c>
      <c r="D403" s="48"/>
      <c r="E403" s="35" t="s">
        <v>2330</v>
      </c>
      <c r="F403" s="48">
        <v>80</v>
      </c>
      <c r="G403" s="48">
        <v>82</v>
      </c>
      <c r="H403" s="48">
        <v>78</v>
      </c>
      <c r="I403" s="48">
        <v>95</v>
      </c>
      <c r="J403" s="48">
        <v>80</v>
      </c>
      <c r="K403" s="48">
        <v>85</v>
      </c>
      <c r="L403" t="s">
        <v>2330</v>
      </c>
      <c r="M403" s="51">
        <v>0</v>
      </c>
    </row>
    <row r="404" spans="1:13" ht="29.5" thickBot="1" x14ac:dyDescent="0.4">
      <c r="A404" s="49"/>
      <c r="B404" s="34"/>
      <c r="C404" s="40"/>
      <c r="D404" s="49"/>
      <c r="E404" s="36" t="s">
        <v>2311</v>
      </c>
      <c r="F404" s="49"/>
      <c r="G404" s="49"/>
      <c r="H404" s="49"/>
      <c r="I404" s="49"/>
      <c r="J404" s="49"/>
      <c r="K404" s="49"/>
      <c r="L404" t="s">
        <v>2330</v>
      </c>
      <c r="M404" s="51">
        <v>0</v>
      </c>
    </row>
    <row r="405" spans="1:13" ht="29.5" thickBot="1" x14ac:dyDescent="0.4">
      <c r="A405" s="48" t="s">
        <v>3860</v>
      </c>
      <c r="B405" s="47"/>
      <c r="C405" s="39" t="s">
        <v>97</v>
      </c>
      <c r="D405" s="48"/>
      <c r="E405" s="35" t="s">
        <v>2744</v>
      </c>
      <c r="F405" s="48">
        <v>40</v>
      </c>
      <c r="G405" s="48">
        <v>50</v>
      </c>
      <c r="H405" s="48">
        <v>40</v>
      </c>
      <c r="I405" s="48">
        <v>40</v>
      </c>
      <c r="J405" s="48">
        <v>40</v>
      </c>
      <c r="K405" s="48">
        <v>90</v>
      </c>
      <c r="L405" t="s">
        <v>2330</v>
      </c>
      <c r="M405" s="51">
        <v>0</v>
      </c>
    </row>
    <row r="406" spans="1:13" ht="15" thickBot="1" x14ac:dyDescent="0.4">
      <c r="A406" s="49"/>
      <c r="B406" s="34"/>
      <c r="C406" s="40"/>
      <c r="D406" s="49"/>
      <c r="E406" s="36" t="s">
        <v>2330</v>
      </c>
      <c r="F406" s="49"/>
      <c r="G406" s="49"/>
      <c r="H406" s="49"/>
      <c r="I406" s="49"/>
      <c r="J406" s="49"/>
      <c r="K406" s="49"/>
      <c r="L406" t="s">
        <v>2330</v>
      </c>
      <c r="M406" s="51">
        <v>0</v>
      </c>
    </row>
    <row r="407" spans="1:13" ht="29.5" thickBot="1" x14ac:dyDescent="0.4">
      <c r="A407" s="48" t="s">
        <v>3861</v>
      </c>
      <c r="B407" s="47"/>
      <c r="C407" s="39" t="s">
        <v>98</v>
      </c>
      <c r="D407" s="48"/>
      <c r="E407" s="35" t="s">
        <v>2744</v>
      </c>
      <c r="F407" s="48">
        <v>65</v>
      </c>
      <c r="G407" s="48">
        <v>65</v>
      </c>
      <c r="H407" s="48">
        <v>65</v>
      </c>
      <c r="I407" s="48">
        <v>50</v>
      </c>
      <c r="J407" s="48">
        <v>50</v>
      </c>
      <c r="K407" s="48">
        <v>90</v>
      </c>
      <c r="L407" t="s">
        <v>2330</v>
      </c>
      <c r="M407" s="51">
        <v>0</v>
      </c>
    </row>
    <row r="408" spans="1:13" ht="15" thickBot="1" x14ac:dyDescent="0.4">
      <c r="A408" s="49"/>
      <c r="B408" s="34"/>
      <c r="C408" s="40"/>
      <c r="D408" s="49"/>
      <c r="E408" s="36" t="s">
        <v>2330</v>
      </c>
      <c r="F408" s="49"/>
      <c r="G408" s="49"/>
      <c r="H408" s="49"/>
      <c r="I408" s="49"/>
      <c r="J408" s="49"/>
      <c r="K408" s="49"/>
      <c r="L408" t="s">
        <v>2330</v>
      </c>
      <c r="M408" s="51">
        <v>0</v>
      </c>
    </row>
    <row r="409" spans="1:13" ht="29.5" thickBot="1" x14ac:dyDescent="0.4">
      <c r="A409" s="48" t="s">
        <v>3862</v>
      </c>
      <c r="B409" s="47"/>
      <c r="C409" s="39" t="s">
        <v>99</v>
      </c>
      <c r="D409" s="48"/>
      <c r="E409" s="35" t="s">
        <v>2744</v>
      </c>
      <c r="F409" s="48">
        <v>90</v>
      </c>
      <c r="G409" s="48">
        <v>95</v>
      </c>
      <c r="H409" s="48">
        <v>95</v>
      </c>
      <c r="I409" s="48">
        <v>70</v>
      </c>
      <c r="J409" s="48">
        <v>90</v>
      </c>
      <c r="K409" s="48">
        <v>70</v>
      </c>
      <c r="L409" t="s">
        <v>2330</v>
      </c>
      <c r="M409" s="51">
        <v>0</v>
      </c>
    </row>
    <row r="410" spans="1:13" ht="15" thickBot="1" x14ac:dyDescent="0.4">
      <c r="A410" s="49"/>
      <c r="B410" s="34"/>
      <c r="C410" s="40"/>
      <c r="D410" s="49"/>
      <c r="E410" s="36" t="s">
        <v>2330</v>
      </c>
      <c r="F410" s="49"/>
      <c r="G410" s="49"/>
      <c r="H410" s="49"/>
      <c r="I410" s="49"/>
      <c r="J410" s="49"/>
      <c r="K410" s="49"/>
      <c r="L410" t="s">
        <v>2330</v>
      </c>
      <c r="M410" s="51">
        <v>0</v>
      </c>
    </row>
    <row r="411" spans="1:13" ht="29.5" thickBot="1" x14ac:dyDescent="0.4">
      <c r="A411" s="48" t="s">
        <v>3863</v>
      </c>
      <c r="B411" s="47"/>
      <c r="C411" s="39" t="s">
        <v>246</v>
      </c>
      <c r="D411" s="48"/>
      <c r="E411" s="35" t="s">
        <v>2744</v>
      </c>
      <c r="F411" s="48">
        <v>90</v>
      </c>
      <c r="G411" s="48">
        <v>75</v>
      </c>
      <c r="H411" s="48">
        <v>75</v>
      </c>
      <c r="I411" s="48">
        <v>90</v>
      </c>
      <c r="J411" s="48">
        <v>100</v>
      </c>
      <c r="K411" s="48">
        <v>70</v>
      </c>
      <c r="L411" t="s">
        <v>2330</v>
      </c>
      <c r="M411" s="51">
        <v>0</v>
      </c>
    </row>
    <row r="412" spans="1:13" ht="15" thickBot="1" x14ac:dyDescent="0.4">
      <c r="A412" s="49"/>
      <c r="B412" s="34"/>
      <c r="C412" s="40"/>
      <c r="D412" s="49"/>
      <c r="E412" s="36" t="s">
        <v>2330</v>
      </c>
      <c r="F412" s="49"/>
      <c r="G412" s="49"/>
      <c r="H412" s="49"/>
      <c r="I412" s="49"/>
      <c r="J412" s="49"/>
      <c r="K412" s="49"/>
      <c r="L412" t="s">
        <v>2330</v>
      </c>
      <c r="M412" s="51">
        <v>0</v>
      </c>
    </row>
    <row r="413" spans="1:13" ht="15" thickBot="1" x14ac:dyDescent="0.4">
      <c r="A413" s="48" t="s">
        <v>3864</v>
      </c>
      <c r="B413" s="47"/>
      <c r="C413" s="39" t="s">
        <v>254</v>
      </c>
      <c r="D413" s="48"/>
      <c r="E413" s="35" t="s">
        <v>2330</v>
      </c>
      <c r="F413" s="48">
        <v>55</v>
      </c>
      <c r="G413" s="48">
        <v>45</v>
      </c>
      <c r="H413" s="48">
        <v>45</v>
      </c>
      <c r="I413" s="48">
        <v>25</v>
      </c>
      <c r="J413" s="48">
        <v>25</v>
      </c>
      <c r="K413" s="48">
        <v>15</v>
      </c>
      <c r="L413" t="s">
        <v>2330</v>
      </c>
      <c r="M413" s="51">
        <v>0</v>
      </c>
    </row>
    <row r="414" spans="1:13" ht="29.5" thickBot="1" x14ac:dyDescent="0.4">
      <c r="A414" s="49"/>
      <c r="B414" s="34"/>
      <c r="C414" s="40"/>
      <c r="D414" s="49"/>
      <c r="E414" s="36" t="s">
        <v>2744</v>
      </c>
      <c r="F414" s="49"/>
      <c r="G414" s="49"/>
      <c r="H414" s="49"/>
      <c r="I414" s="49"/>
      <c r="J414" s="49"/>
      <c r="K414" s="49"/>
      <c r="L414" t="s">
        <v>2330</v>
      </c>
      <c r="M414" s="51">
        <v>0</v>
      </c>
    </row>
    <row r="415" spans="1:13" ht="15" thickBot="1" x14ac:dyDescent="0.4">
      <c r="A415" s="48" t="s">
        <v>3865</v>
      </c>
      <c r="B415" s="47"/>
      <c r="C415" s="39" t="s">
        <v>255</v>
      </c>
      <c r="D415" s="48"/>
      <c r="E415" s="35" t="s">
        <v>2330</v>
      </c>
      <c r="F415" s="48">
        <v>95</v>
      </c>
      <c r="G415" s="48">
        <v>85</v>
      </c>
      <c r="H415" s="48">
        <v>85</v>
      </c>
      <c r="I415" s="48">
        <v>65</v>
      </c>
      <c r="J415" s="48">
        <v>65</v>
      </c>
      <c r="K415" s="48">
        <v>35</v>
      </c>
      <c r="L415" t="s">
        <v>2330</v>
      </c>
      <c r="M415" s="51">
        <v>0</v>
      </c>
    </row>
    <row r="416" spans="1:13" ht="29.5" thickBot="1" x14ac:dyDescent="0.4">
      <c r="A416" s="49"/>
      <c r="B416" s="34"/>
      <c r="C416" s="40"/>
      <c r="D416" s="49"/>
      <c r="E416" s="36" t="s">
        <v>2744</v>
      </c>
      <c r="F416" s="49"/>
      <c r="G416" s="49"/>
      <c r="H416" s="49"/>
      <c r="I416" s="49"/>
      <c r="J416" s="49"/>
      <c r="K416" s="49"/>
      <c r="L416" t="s">
        <v>2330</v>
      </c>
      <c r="M416" s="51">
        <v>0</v>
      </c>
    </row>
    <row r="417" spans="1:13" ht="15" thickBot="1" x14ac:dyDescent="0.4">
      <c r="A417" s="46" t="s">
        <v>3866</v>
      </c>
      <c r="B417" s="47"/>
      <c r="C417" s="32" t="s">
        <v>78</v>
      </c>
      <c r="D417" s="46"/>
      <c r="E417" s="32" t="s">
        <v>2330</v>
      </c>
      <c r="F417" s="46">
        <v>35</v>
      </c>
      <c r="G417" s="46">
        <v>70</v>
      </c>
      <c r="H417" s="46">
        <v>55</v>
      </c>
      <c r="I417" s="46">
        <v>45</v>
      </c>
      <c r="J417" s="46">
        <v>55</v>
      </c>
      <c r="K417" s="46">
        <v>25</v>
      </c>
      <c r="L417" t="s">
        <v>2330</v>
      </c>
      <c r="M417" s="51">
        <v>1</v>
      </c>
    </row>
    <row r="418" spans="1:13" ht="15" thickBot="1" x14ac:dyDescent="0.4">
      <c r="A418" s="46" t="s">
        <v>3867</v>
      </c>
      <c r="B418" s="47"/>
      <c r="C418" s="32" t="s">
        <v>79</v>
      </c>
      <c r="D418" s="46"/>
      <c r="E418" s="32" t="s">
        <v>2330</v>
      </c>
      <c r="F418" s="46">
        <v>60</v>
      </c>
      <c r="G418" s="46">
        <v>95</v>
      </c>
      <c r="H418" s="46">
        <v>80</v>
      </c>
      <c r="I418" s="46">
        <v>60</v>
      </c>
      <c r="J418" s="46">
        <v>80</v>
      </c>
      <c r="K418" s="46">
        <v>30</v>
      </c>
      <c r="L418" t="s">
        <v>2330</v>
      </c>
      <c r="M418" s="51">
        <v>1</v>
      </c>
    </row>
    <row r="419" spans="1:13" ht="15" thickBot="1" x14ac:dyDescent="0.4">
      <c r="A419" s="46" t="s">
        <v>3868</v>
      </c>
      <c r="B419" s="47"/>
      <c r="C419" s="32" t="s">
        <v>168</v>
      </c>
      <c r="D419" s="46"/>
      <c r="E419" s="32" t="s">
        <v>2330</v>
      </c>
      <c r="F419" s="46">
        <v>30</v>
      </c>
      <c r="G419" s="46">
        <v>40</v>
      </c>
      <c r="H419" s="46">
        <v>70</v>
      </c>
      <c r="I419" s="46">
        <v>70</v>
      </c>
      <c r="J419" s="46">
        <v>25</v>
      </c>
      <c r="K419" s="46">
        <v>60</v>
      </c>
      <c r="L419" t="s">
        <v>2330</v>
      </c>
      <c r="M419" s="51">
        <v>1</v>
      </c>
    </row>
    <row r="420" spans="1:13" ht="15" thickBot="1" x14ac:dyDescent="0.4">
      <c r="A420" s="46" t="s">
        <v>3869</v>
      </c>
      <c r="B420" s="47"/>
      <c r="C420" s="32" t="s">
        <v>169</v>
      </c>
      <c r="D420" s="46"/>
      <c r="E420" s="32" t="s">
        <v>2330</v>
      </c>
      <c r="F420" s="46">
        <v>55</v>
      </c>
      <c r="G420" s="46">
        <v>65</v>
      </c>
      <c r="H420" s="46">
        <v>95</v>
      </c>
      <c r="I420" s="46">
        <v>95</v>
      </c>
      <c r="J420" s="46">
        <v>45</v>
      </c>
      <c r="K420" s="46">
        <v>85</v>
      </c>
      <c r="L420" t="s">
        <v>2330</v>
      </c>
      <c r="M420" s="51">
        <v>1</v>
      </c>
    </row>
    <row r="421" spans="1:13" ht="15" thickBot="1" x14ac:dyDescent="0.4">
      <c r="A421" s="46" t="s">
        <v>3870</v>
      </c>
      <c r="B421" s="47"/>
      <c r="C421" s="32" t="s">
        <v>295</v>
      </c>
      <c r="D421" s="46"/>
      <c r="E421" s="32" t="s">
        <v>2330</v>
      </c>
      <c r="F421" s="46">
        <v>75</v>
      </c>
      <c r="G421" s="46">
        <v>95</v>
      </c>
      <c r="H421" s="46">
        <v>95</v>
      </c>
      <c r="I421" s="46">
        <v>95</v>
      </c>
      <c r="J421" s="46">
        <v>95</v>
      </c>
      <c r="K421" s="46">
        <v>85</v>
      </c>
      <c r="L421" t="s">
        <v>2330</v>
      </c>
      <c r="M421" s="51">
        <v>1</v>
      </c>
    </row>
    <row r="422" spans="1:13" ht="15" thickBot="1" x14ac:dyDescent="0.4">
      <c r="A422" s="46" t="s">
        <v>3871</v>
      </c>
      <c r="B422" s="47"/>
      <c r="C422" s="32" t="s">
        <v>326</v>
      </c>
      <c r="D422" s="46"/>
      <c r="E422" s="32" t="s">
        <v>2330</v>
      </c>
      <c r="F422" s="46">
        <v>50</v>
      </c>
      <c r="G422" s="46">
        <v>70</v>
      </c>
      <c r="H422" s="46">
        <v>50</v>
      </c>
      <c r="I422" s="46">
        <v>50</v>
      </c>
      <c r="J422" s="46">
        <v>50</v>
      </c>
      <c r="K422" s="46">
        <v>40</v>
      </c>
      <c r="L422" t="s">
        <v>2330</v>
      </c>
      <c r="M422" s="51">
        <v>1</v>
      </c>
    </row>
    <row r="423" spans="1:13" ht="29.5" thickBot="1" x14ac:dyDescent="0.4">
      <c r="A423" s="46" t="s">
        <v>3872</v>
      </c>
      <c r="B423" s="47"/>
      <c r="C423" s="32" t="s">
        <v>327</v>
      </c>
      <c r="D423" s="46"/>
      <c r="E423" s="32" t="s">
        <v>2330</v>
      </c>
      <c r="F423" s="46">
        <v>70</v>
      </c>
      <c r="G423" s="46">
        <v>85</v>
      </c>
      <c r="H423" s="46">
        <v>70</v>
      </c>
      <c r="I423" s="46">
        <v>60</v>
      </c>
      <c r="J423" s="46">
        <v>70</v>
      </c>
      <c r="K423" s="46">
        <v>50</v>
      </c>
      <c r="L423" t="s">
        <v>2330</v>
      </c>
      <c r="M423" s="51">
        <v>1</v>
      </c>
    </row>
    <row r="424" spans="1:13" ht="29.5" thickBot="1" x14ac:dyDescent="0.4">
      <c r="A424" s="46" t="s">
        <v>3873</v>
      </c>
      <c r="B424" s="47"/>
      <c r="C424" s="32" t="s">
        <v>328</v>
      </c>
      <c r="D424" s="46"/>
      <c r="E424" s="32" t="s">
        <v>2330</v>
      </c>
      <c r="F424" s="46">
        <v>100</v>
      </c>
      <c r="G424" s="46">
        <v>110</v>
      </c>
      <c r="H424" s="46">
        <v>90</v>
      </c>
      <c r="I424" s="46">
        <v>85</v>
      </c>
      <c r="J424" s="46">
        <v>90</v>
      </c>
      <c r="K424" s="46">
        <v>60</v>
      </c>
      <c r="L424" t="s">
        <v>2330</v>
      </c>
      <c r="M424" s="51">
        <v>1</v>
      </c>
    </row>
    <row r="425" spans="1:13" ht="15" thickBot="1" x14ac:dyDescent="0.4">
      <c r="A425" s="46" t="s">
        <v>3842</v>
      </c>
      <c r="B425" s="47"/>
      <c r="C425" s="32" t="s">
        <v>690</v>
      </c>
      <c r="D425" s="46"/>
      <c r="E425" s="32" t="s">
        <v>2330</v>
      </c>
      <c r="F425" s="46">
        <v>55</v>
      </c>
      <c r="G425" s="46">
        <v>40</v>
      </c>
      <c r="H425" s="46">
        <v>50</v>
      </c>
      <c r="I425" s="46">
        <v>65</v>
      </c>
      <c r="J425" s="46">
        <v>85</v>
      </c>
      <c r="K425" s="46">
        <v>40</v>
      </c>
      <c r="L425" t="s">
        <v>2330</v>
      </c>
      <c r="M425" s="51">
        <v>1</v>
      </c>
    </row>
    <row r="426" spans="1:13" ht="15" thickBot="1" x14ac:dyDescent="0.4">
      <c r="A426" s="46" t="s">
        <v>3843</v>
      </c>
      <c r="B426" s="47"/>
      <c r="C426" s="32" t="s">
        <v>691</v>
      </c>
      <c r="D426" s="46"/>
      <c r="E426" s="32" t="s">
        <v>2330</v>
      </c>
      <c r="F426" s="46">
        <v>100</v>
      </c>
      <c r="G426" s="46">
        <v>60</v>
      </c>
      <c r="H426" s="46">
        <v>70</v>
      </c>
      <c r="I426" s="46">
        <v>85</v>
      </c>
      <c r="J426" s="46">
        <v>105</v>
      </c>
      <c r="K426" s="46">
        <v>60</v>
      </c>
      <c r="L426" t="s">
        <v>2330</v>
      </c>
      <c r="M426" s="51">
        <v>1</v>
      </c>
    </row>
    <row r="427" spans="1:13" ht="15" thickBot="1" x14ac:dyDescent="0.4">
      <c r="A427" s="46" t="s">
        <v>3874</v>
      </c>
      <c r="B427" s="47"/>
      <c r="C427" s="32" t="s">
        <v>3875</v>
      </c>
      <c r="D427" s="46"/>
      <c r="E427" s="32" t="s">
        <v>2332</v>
      </c>
      <c r="F427" s="46">
        <v>75</v>
      </c>
      <c r="G427" s="46">
        <v>70</v>
      </c>
      <c r="H427" s="46">
        <v>70</v>
      </c>
      <c r="I427" s="46">
        <v>98</v>
      </c>
      <c r="J427" s="46">
        <v>70</v>
      </c>
      <c r="K427" s="46">
        <v>93</v>
      </c>
      <c r="L427" t="s">
        <v>2332</v>
      </c>
      <c r="M427" s="51">
        <v>0</v>
      </c>
    </row>
    <row r="428" spans="1:13" ht="15" thickBot="1" x14ac:dyDescent="0.4">
      <c r="A428" s="46" t="s">
        <v>3874</v>
      </c>
      <c r="B428" s="47"/>
      <c r="C428" s="32" t="s">
        <v>3875</v>
      </c>
      <c r="D428" s="46"/>
      <c r="E428" s="32" t="s">
        <v>2332</v>
      </c>
      <c r="F428" s="46">
        <v>75</v>
      </c>
      <c r="G428" s="46">
        <v>70</v>
      </c>
      <c r="H428" s="46">
        <v>70</v>
      </c>
      <c r="I428" s="46">
        <v>98</v>
      </c>
      <c r="J428" s="46">
        <v>70</v>
      </c>
      <c r="K428" s="46">
        <v>93</v>
      </c>
      <c r="L428" t="s">
        <v>2332</v>
      </c>
      <c r="M428" s="51">
        <v>0</v>
      </c>
    </row>
    <row r="429" spans="1:13" ht="15" thickBot="1" x14ac:dyDescent="0.4">
      <c r="A429" s="46" t="s">
        <v>3874</v>
      </c>
      <c r="B429" s="47"/>
      <c r="C429" s="32" t="s">
        <v>3875</v>
      </c>
      <c r="D429" s="46"/>
      <c r="E429" s="32" t="s">
        <v>2332</v>
      </c>
      <c r="F429" s="46">
        <v>75</v>
      </c>
      <c r="G429" s="46">
        <v>70</v>
      </c>
      <c r="H429" s="46">
        <v>70</v>
      </c>
      <c r="I429" s="46">
        <v>98</v>
      </c>
      <c r="J429" s="46">
        <v>70</v>
      </c>
      <c r="K429" s="46">
        <v>93</v>
      </c>
      <c r="L429" t="s">
        <v>2332</v>
      </c>
      <c r="M429" s="51">
        <v>0</v>
      </c>
    </row>
    <row r="430" spans="1:13" ht="15" thickBot="1" x14ac:dyDescent="0.4">
      <c r="A430" s="46" t="s">
        <v>3874</v>
      </c>
      <c r="B430" s="47"/>
      <c r="C430" s="32" t="s">
        <v>3875</v>
      </c>
      <c r="D430" s="46"/>
      <c r="E430" s="32" t="s">
        <v>2332</v>
      </c>
      <c r="F430" s="46">
        <v>75</v>
      </c>
      <c r="G430" s="46">
        <v>70</v>
      </c>
      <c r="H430" s="46">
        <v>70</v>
      </c>
      <c r="I430" s="46">
        <v>98</v>
      </c>
      <c r="J430" s="46">
        <v>70</v>
      </c>
      <c r="K430" s="46">
        <v>93</v>
      </c>
      <c r="L430" t="s">
        <v>2332</v>
      </c>
      <c r="M430" s="51">
        <v>0</v>
      </c>
    </row>
    <row r="431" spans="1:13" ht="29.5" thickBot="1" x14ac:dyDescent="0.4">
      <c r="A431" s="46" t="s">
        <v>3876</v>
      </c>
      <c r="B431" s="47"/>
      <c r="C431" s="32" t="s">
        <v>809</v>
      </c>
      <c r="D431" s="46"/>
      <c r="E431" s="32" t="s">
        <v>2334</v>
      </c>
      <c r="F431" s="46">
        <v>126</v>
      </c>
      <c r="G431" s="46">
        <v>131</v>
      </c>
      <c r="H431" s="46">
        <v>95</v>
      </c>
      <c r="I431" s="46">
        <v>131</v>
      </c>
      <c r="J431" s="46">
        <v>98</v>
      </c>
      <c r="K431" s="46">
        <v>99</v>
      </c>
      <c r="L431" t="s">
        <v>2334</v>
      </c>
      <c r="M431" s="51">
        <v>0</v>
      </c>
    </row>
    <row r="432" spans="1:13" ht="29.5" thickBot="1" x14ac:dyDescent="0.4">
      <c r="A432" s="46" t="s">
        <v>3877</v>
      </c>
      <c r="B432" s="47"/>
      <c r="C432" s="32" t="s">
        <v>3878</v>
      </c>
      <c r="D432" s="46"/>
      <c r="E432" s="32" t="s">
        <v>2336</v>
      </c>
      <c r="F432" s="46">
        <v>92</v>
      </c>
      <c r="G432" s="46">
        <v>130</v>
      </c>
      <c r="H432" s="46">
        <v>115</v>
      </c>
      <c r="I432" s="46">
        <v>80</v>
      </c>
      <c r="J432" s="46">
        <v>115</v>
      </c>
      <c r="K432" s="46">
        <v>138</v>
      </c>
      <c r="L432" t="s">
        <v>2336</v>
      </c>
      <c r="M432" s="51">
        <v>0</v>
      </c>
    </row>
    <row r="433" spans="1:13" ht="29.5" thickBot="1" x14ac:dyDescent="0.4">
      <c r="A433" s="46" t="s">
        <v>3877</v>
      </c>
      <c r="B433" s="47"/>
      <c r="C433" s="32" t="s">
        <v>3878</v>
      </c>
      <c r="D433" s="46"/>
      <c r="E433" s="32" t="s">
        <v>2336</v>
      </c>
      <c r="F433" s="46">
        <v>92</v>
      </c>
      <c r="G433" s="46">
        <v>130</v>
      </c>
      <c r="H433" s="46">
        <v>145</v>
      </c>
      <c r="I433" s="46">
        <v>80</v>
      </c>
      <c r="J433" s="46">
        <v>145</v>
      </c>
      <c r="K433" s="46">
        <v>128</v>
      </c>
      <c r="L433" t="s">
        <v>2336</v>
      </c>
      <c r="M433" s="51">
        <v>0</v>
      </c>
    </row>
    <row r="434" spans="1:13" ht="15" thickBot="1" x14ac:dyDescent="0.4">
      <c r="A434" s="48" t="s">
        <v>3879</v>
      </c>
      <c r="B434" s="47"/>
      <c r="C434" s="39" t="s">
        <v>868</v>
      </c>
      <c r="D434" s="48"/>
      <c r="E434" s="35" t="s">
        <v>2338</v>
      </c>
      <c r="F434" s="48">
        <v>68</v>
      </c>
      <c r="G434" s="48">
        <v>105</v>
      </c>
      <c r="H434" s="48">
        <v>70</v>
      </c>
      <c r="I434" s="48">
        <v>70</v>
      </c>
      <c r="J434" s="48">
        <v>70</v>
      </c>
      <c r="K434" s="48">
        <v>92</v>
      </c>
      <c r="L434" t="s">
        <v>2338</v>
      </c>
      <c r="M434" s="51">
        <v>0</v>
      </c>
    </row>
    <row r="435" spans="1:13" ht="29.5" thickBot="1" x14ac:dyDescent="0.4">
      <c r="A435" s="49"/>
      <c r="B435" s="34"/>
      <c r="C435" s="40"/>
      <c r="D435" s="49"/>
      <c r="E435" s="36" t="s">
        <v>2686</v>
      </c>
      <c r="F435" s="49"/>
      <c r="G435" s="49"/>
      <c r="H435" s="49"/>
      <c r="I435" s="49"/>
      <c r="J435" s="49"/>
      <c r="K435" s="49"/>
      <c r="L435" t="s">
        <v>2338</v>
      </c>
      <c r="M435" s="51">
        <v>0</v>
      </c>
    </row>
    <row r="436" spans="1:13" ht="15" thickBot="1" x14ac:dyDescent="0.4">
      <c r="A436" s="46" t="s">
        <v>3880</v>
      </c>
      <c r="B436" s="47"/>
      <c r="C436" s="32" t="s">
        <v>664</v>
      </c>
      <c r="D436" s="46"/>
      <c r="E436" s="32" t="s">
        <v>2340</v>
      </c>
      <c r="F436" s="46">
        <v>55</v>
      </c>
      <c r="G436" s="46">
        <v>112</v>
      </c>
      <c r="H436" s="46">
        <v>45</v>
      </c>
      <c r="I436" s="46">
        <v>74</v>
      </c>
      <c r="J436" s="46">
        <v>45</v>
      </c>
      <c r="K436" s="46">
        <v>70</v>
      </c>
      <c r="L436" t="s">
        <v>2340</v>
      </c>
      <c r="M436" s="51">
        <v>0</v>
      </c>
    </row>
    <row r="437" spans="1:13" ht="15" thickBot="1" x14ac:dyDescent="0.4">
      <c r="A437" s="46" t="s">
        <v>3881</v>
      </c>
      <c r="B437" s="47"/>
      <c r="C437" s="32" t="s">
        <v>665</v>
      </c>
      <c r="D437" s="46"/>
      <c r="E437" s="32" t="s">
        <v>2340</v>
      </c>
      <c r="F437" s="46">
        <v>75</v>
      </c>
      <c r="G437" s="46">
        <v>140</v>
      </c>
      <c r="H437" s="46">
        <v>65</v>
      </c>
      <c r="I437" s="46">
        <v>112</v>
      </c>
      <c r="J437" s="46">
        <v>65</v>
      </c>
      <c r="K437" s="46">
        <v>110</v>
      </c>
      <c r="L437" t="s">
        <v>2340</v>
      </c>
      <c r="M437" s="51">
        <v>0</v>
      </c>
    </row>
    <row r="438" spans="1:13" ht="15" thickBot="1" x14ac:dyDescent="0.4">
      <c r="A438" s="48" t="s">
        <v>3882</v>
      </c>
      <c r="B438" s="47"/>
      <c r="C438" s="39" t="s">
        <v>723</v>
      </c>
      <c r="D438" s="48"/>
      <c r="E438" s="35" t="s">
        <v>2342</v>
      </c>
      <c r="F438" s="48">
        <v>45</v>
      </c>
      <c r="G438" s="48">
        <v>85</v>
      </c>
      <c r="H438" s="48">
        <v>70</v>
      </c>
      <c r="I438" s="48">
        <v>40</v>
      </c>
      <c r="J438" s="48">
        <v>40</v>
      </c>
      <c r="K438" s="48">
        <v>60</v>
      </c>
      <c r="L438" t="s">
        <v>2342</v>
      </c>
      <c r="M438" s="51">
        <v>0</v>
      </c>
    </row>
    <row r="439" spans="1:13" ht="29.5" thickBot="1" x14ac:dyDescent="0.4">
      <c r="A439" s="49"/>
      <c r="B439" s="34"/>
      <c r="C439" s="40"/>
      <c r="D439" s="49"/>
      <c r="E439" s="36" t="s">
        <v>2447</v>
      </c>
      <c r="F439" s="49"/>
      <c r="G439" s="49"/>
      <c r="H439" s="49"/>
      <c r="I439" s="49"/>
      <c r="J439" s="49"/>
      <c r="K439" s="49"/>
      <c r="L439" t="s">
        <v>2342</v>
      </c>
      <c r="M439" s="51">
        <v>0</v>
      </c>
    </row>
    <row r="440" spans="1:13" ht="15" thickBot="1" x14ac:dyDescent="0.4">
      <c r="A440" s="48" t="s">
        <v>3883</v>
      </c>
      <c r="B440" s="47"/>
      <c r="C440" s="39" t="s">
        <v>724</v>
      </c>
      <c r="D440" s="48"/>
      <c r="E440" s="35" t="s">
        <v>2342</v>
      </c>
      <c r="F440" s="48">
        <v>65</v>
      </c>
      <c r="G440" s="48">
        <v>125</v>
      </c>
      <c r="H440" s="48">
        <v>100</v>
      </c>
      <c r="I440" s="48">
        <v>60</v>
      </c>
      <c r="J440" s="48">
        <v>70</v>
      </c>
      <c r="K440" s="48">
        <v>70</v>
      </c>
      <c r="L440" t="s">
        <v>2342</v>
      </c>
      <c r="M440" s="51">
        <v>0</v>
      </c>
    </row>
    <row r="441" spans="1:13" ht="29.5" thickBot="1" x14ac:dyDescent="0.4">
      <c r="A441" s="49"/>
      <c r="B441" s="34"/>
      <c r="C441" s="40"/>
      <c r="D441" s="49"/>
      <c r="E441" s="36" t="s">
        <v>2447</v>
      </c>
      <c r="F441" s="49"/>
      <c r="G441" s="49"/>
      <c r="H441" s="49"/>
      <c r="I441" s="49"/>
      <c r="J441" s="49"/>
      <c r="K441" s="49"/>
      <c r="L441" t="s">
        <v>2342</v>
      </c>
      <c r="M441" s="51">
        <v>0</v>
      </c>
    </row>
    <row r="442" spans="1:13" ht="15" thickBot="1" x14ac:dyDescent="0.4">
      <c r="A442" s="46" t="s">
        <v>3636</v>
      </c>
      <c r="B442" s="47"/>
      <c r="C442" s="32" t="s">
        <v>93</v>
      </c>
      <c r="D442" s="46"/>
      <c r="E442" s="32" t="s">
        <v>2342</v>
      </c>
      <c r="F442" s="46">
        <v>40</v>
      </c>
      <c r="G442" s="46">
        <v>80</v>
      </c>
      <c r="H442" s="46">
        <v>35</v>
      </c>
      <c r="I442" s="46">
        <v>35</v>
      </c>
      <c r="J442" s="46">
        <v>45</v>
      </c>
      <c r="K442" s="46">
        <v>70</v>
      </c>
      <c r="L442" t="s">
        <v>2342</v>
      </c>
      <c r="M442" s="51">
        <v>1</v>
      </c>
    </row>
    <row r="443" spans="1:13" ht="29.5" thickBot="1" x14ac:dyDescent="0.4">
      <c r="A443" s="46" t="s">
        <v>3637</v>
      </c>
      <c r="B443" s="47"/>
      <c r="C443" s="32" t="s">
        <v>94</v>
      </c>
      <c r="D443" s="46"/>
      <c r="E443" s="32" t="s">
        <v>2342</v>
      </c>
      <c r="F443" s="46">
        <v>65</v>
      </c>
      <c r="G443" s="46">
        <v>105</v>
      </c>
      <c r="H443" s="46">
        <v>60</v>
      </c>
      <c r="I443" s="46">
        <v>60</v>
      </c>
      <c r="J443" s="46">
        <v>70</v>
      </c>
      <c r="K443" s="46">
        <v>95</v>
      </c>
      <c r="L443" t="s">
        <v>2342</v>
      </c>
      <c r="M443" s="51">
        <v>1</v>
      </c>
    </row>
    <row r="444" spans="1:13" ht="29.5" thickBot="1" x14ac:dyDescent="0.4">
      <c r="A444" s="46" t="s">
        <v>3884</v>
      </c>
      <c r="B444" s="47"/>
      <c r="C444" s="32" t="s">
        <v>127</v>
      </c>
      <c r="D444" s="46"/>
      <c r="E444" s="32" t="s">
        <v>2342</v>
      </c>
      <c r="F444" s="46">
        <v>52</v>
      </c>
      <c r="G444" s="46">
        <v>90</v>
      </c>
      <c r="H444" s="46">
        <v>55</v>
      </c>
      <c r="I444" s="46">
        <v>58</v>
      </c>
      <c r="J444" s="46">
        <v>62</v>
      </c>
      <c r="K444" s="46">
        <v>60</v>
      </c>
      <c r="L444" t="s">
        <v>2342</v>
      </c>
      <c r="M444" s="51">
        <v>1</v>
      </c>
    </row>
    <row r="445" spans="1:13" ht="15" thickBot="1" x14ac:dyDescent="0.4">
      <c r="A445" s="46" t="s">
        <v>3885</v>
      </c>
      <c r="B445" s="47"/>
      <c r="C445" s="32" t="s">
        <v>482</v>
      </c>
      <c r="D445" s="46"/>
      <c r="E445" s="32" t="s">
        <v>2342</v>
      </c>
      <c r="F445" s="46">
        <v>53</v>
      </c>
      <c r="G445" s="46">
        <v>51</v>
      </c>
      <c r="H445" s="46">
        <v>53</v>
      </c>
      <c r="I445" s="46">
        <v>61</v>
      </c>
      <c r="J445" s="46">
        <v>56</v>
      </c>
      <c r="K445" s="46">
        <v>40</v>
      </c>
      <c r="L445" t="s">
        <v>2342</v>
      </c>
      <c r="M445" s="51">
        <v>1</v>
      </c>
    </row>
    <row r="446" spans="1:13" ht="15" thickBot="1" x14ac:dyDescent="0.4">
      <c r="A446" s="46" t="s">
        <v>3886</v>
      </c>
      <c r="B446" s="47"/>
      <c r="C446" s="32" t="s">
        <v>483</v>
      </c>
      <c r="D446" s="46"/>
      <c r="E446" s="32" t="s">
        <v>2342</v>
      </c>
      <c r="F446" s="46">
        <v>64</v>
      </c>
      <c r="G446" s="46">
        <v>66</v>
      </c>
      <c r="H446" s="46">
        <v>68</v>
      </c>
      <c r="I446" s="46">
        <v>81</v>
      </c>
      <c r="J446" s="46">
        <v>76</v>
      </c>
      <c r="K446" s="46">
        <v>50</v>
      </c>
      <c r="L446" t="s">
        <v>2342</v>
      </c>
      <c r="M446" s="51">
        <v>1</v>
      </c>
    </row>
    <row r="447" spans="1:13" ht="29.5" thickBot="1" x14ac:dyDescent="0.4">
      <c r="A447" s="46" t="s">
        <v>3887</v>
      </c>
      <c r="B447" s="47"/>
      <c r="C447" s="32" t="s">
        <v>484</v>
      </c>
      <c r="D447" s="46"/>
      <c r="E447" s="32" t="s">
        <v>2342</v>
      </c>
      <c r="F447" s="46">
        <v>84</v>
      </c>
      <c r="G447" s="46">
        <v>86</v>
      </c>
      <c r="H447" s="46">
        <v>88</v>
      </c>
      <c r="I447" s="46">
        <v>111</v>
      </c>
      <c r="J447" s="46">
        <v>101</v>
      </c>
      <c r="K447" s="46">
        <v>60</v>
      </c>
      <c r="L447" t="s">
        <v>2342</v>
      </c>
      <c r="M447" s="51">
        <v>1</v>
      </c>
    </row>
    <row r="448" spans="1:13" ht="15" thickBot="1" x14ac:dyDescent="0.4">
      <c r="A448" s="46" t="s">
        <v>3888</v>
      </c>
      <c r="B448" s="47"/>
      <c r="C448" s="32" t="s">
        <v>521</v>
      </c>
      <c r="D448" s="46"/>
      <c r="E448" s="32" t="s">
        <v>2342</v>
      </c>
      <c r="F448" s="46">
        <v>71</v>
      </c>
      <c r="G448" s="46">
        <v>82</v>
      </c>
      <c r="H448" s="46">
        <v>64</v>
      </c>
      <c r="I448" s="46">
        <v>64</v>
      </c>
      <c r="J448" s="46">
        <v>59</v>
      </c>
      <c r="K448" s="46">
        <v>112</v>
      </c>
      <c r="L448" t="s">
        <v>2342</v>
      </c>
      <c r="M448" s="51">
        <v>1</v>
      </c>
    </row>
    <row r="449" spans="1:13" ht="15" thickBot="1" x14ac:dyDescent="0.4">
      <c r="A449" s="46" t="s">
        <v>3889</v>
      </c>
      <c r="B449" s="47"/>
      <c r="C449" s="32" t="s">
        <v>727</v>
      </c>
      <c r="D449" s="46"/>
      <c r="E449" s="32" t="s">
        <v>2342</v>
      </c>
      <c r="F449" s="46">
        <v>100</v>
      </c>
      <c r="G449" s="46">
        <v>123</v>
      </c>
      <c r="H449" s="46">
        <v>75</v>
      </c>
      <c r="I449" s="46">
        <v>57</v>
      </c>
      <c r="J449" s="46">
        <v>75</v>
      </c>
      <c r="K449" s="46">
        <v>80</v>
      </c>
      <c r="L449" t="s">
        <v>2342</v>
      </c>
      <c r="M449" s="51">
        <v>1</v>
      </c>
    </row>
    <row r="450" spans="1:13" ht="29.5" thickBot="1" x14ac:dyDescent="0.4">
      <c r="A450" s="46" t="s">
        <v>3890</v>
      </c>
      <c r="B450" s="47"/>
      <c r="C450" s="32" t="s">
        <v>3891</v>
      </c>
      <c r="D450" s="46"/>
      <c r="E450" s="32" t="s">
        <v>2342</v>
      </c>
      <c r="F450" s="46">
        <v>79</v>
      </c>
      <c r="G450" s="46">
        <v>115</v>
      </c>
      <c r="H450" s="46">
        <v>70</v>
      </c>
      <c r="I450" s="46">
        <v>125</v>
      </c>
      <c r="J450" s="46">
        <v>80</v>
      </c>
      <c r="K450" s="46">
        <v>111</v>
      </c>
      <c r="L450" t="s">
        <v>2342</v>
      </c>
      <c r="M450" s="51">
        <v>1</v>
      </c>
    </row>
    <row r="451" spans="1:13" ht="29.5" thickBot="1" x14ac:dyDescent="0.4">
      <c r="A451" s="46" t="s">
        <v>3892</v>
      </c>
      <c r="B451" s="47"/>
      <c r="C451" s="32" t="s">
        <v>3893</v>
      </c>
      <c r="D451" s="46"/>
      <c r="E451" s="32" t="s">
        <v>2342</v>
      </c>
      <c r="F451" s="46">
        <v>79</v>
      </c>
      <c r="G451" s="46">
        <v>115</v>
      </c>
      <c r="H451" s="46">
        <v>70</v>
      </c>
      <c r="I451" s="46">
        <v>125</v>
      </c>
      <c r="J451" s="46">
        <v>80</v>
      </c>
      <c r="K451" s="46">
        <v>111</v>
      </c>
      <c r="L451" t="s">
        <v>2342</v>
      </c>
      <c r="M451" s="51">
        <v>1</v>
      </c>
    </row>
    <row r="452" spans="1:13" ht="29.5" thickBot="1" x14ac:dyDescent="0.4">
      <c r="A452" s="46" t="s">
        <v>3894</v>
      </c>
      <c r="B452" s="47"/>
      <c r="C452" s="32" t="s">
        <v>856</v>
      </c>
      <c r="D452" s="46"/>
      <c r="E452" s="32" t="s">
        <v>2342</v>
      </c>
      <c r="F452" s="46">
        <v>100</v>
      </c>
      <c r="G452" s="46">
        <v>120</v>
      </c>
      <c r="H452" s="46">
        <v>90</v>
      </c>
      <c r="I452" s="46">
        <v>40</v>
      </c>
      <c r="J452" s="46">
        <v>60</v>
      </c>
      <c r="K452" s="46">
        <v>80</v>
      </c>
      <c r="L452" t="s">
        <v>2342</v>
      </c>
      <c r="M452" s="51">
        <v>1</v>
      </c>
    </row>
    <row r="453" spans="1:13" ht="29.5" thickBot="1" x14ac:dyDescent="0.4">
      <c r="A453" s="46" t="s">
        <v>3895</v>
      </c>
      <c r="B453" s="47"/>
      <c r="C453" s="32" t="s">
        <v>953</v>
      </c>
      <c r="D453" s="46"/>
      <c r="E453" s="32" t="s">
        <v>2342</v>
      </c>
      <c r="F453" s="46">
        <v>93</v>
      </c>
      <c r="G453" s="46">
        <v>90</v>
      </c>
      <c r="H453" s="46">
        <v>101</v>
      </c>
      <c r="I453" s="46">
        <v>60</v>
      </c>
      <c r="J453" s="46">
        <v>81</v>
      </c>
      <c r="K453" s="46">
        <v>95</v>
      </c>
      <c r="L453" t="s">
        <v>2342</v>
      </c>
      <c r="M453" s="51">
        <v>1</v>
      </c>
    </row>
    <row r="454" spans="1:13" ht="15" thickBot="1" x14ac:dyDescent="0.4">
      <c r="A454" s="46" t="s">
        <v>3677</v>
      </c>
      <c r="B454" s="47"/>
      <c r="C454" s="32" t="s">
        <v>961</v>
      </c>
      <c r="D454" s="46"/>
      <c r="E454" s="32" t="s">
        <v>2342</v>
      </c>
      <c r="F454" s="46">
        <v>65</v>
      </c>
      <c r="G454" s="46">
        <v>100</v>
      </c>
      <c r="H454" s="46">
        <v>100</v>
      </c>
      <c r="I454" s="46">
        <v>70</v>
      </c>
      <c r="J454" s="46">
        <v>60</v>
      </c>
      <c r="K454" s="46">
        <v>75</v>
      </c>
      <c r="L454" t="s">
        <v>2342</v>
      </c>
      <c r="M454" s="51">
        <v>1</v>
      </c>
    </row>
    <row r="455" spans="1:13" ht="44" thickBot="1" x14ac:dyDescent="0.4">
      <c r="A455" s="46" t="s">
        <v>3624</v>
      </c>
      <c r="B455" s="47"/>
      <c r="C455" s="32" t="s">
        <v>474</v>
      </c>
      <c r="D455" s="46"/>
      <c r="E455" s="32" t="s">
        <v>2344</v>
      </c>
      <c r="F455" s="46">
        <v>105</v>
      </c>
      <c r="G455" s="46">
        <v>180</v>
      </c>
      <c r="H455" s="46">
        <v>100</v>
      </c>
      <c r="I455" s="46">
        <v>180</v>
      </c>
      <c r="J455" s="46">
        <v>100</v>
      </c>
      <c r="K455" s="46">
        <v>115</v>
      </c>
      <c r="L455" t="s">
        <v>2344</v>
      </c>
      <c r="M455" s="51">
        <v>0</v>
      </c>
    </row>
    <row r="456" spans="1:13" ht="29.5" thickBot="1" x14ac:dyDescent="0.4">
      <c r="A456" s="46" t="s">
        <v>3896</v>
      </c>
      <c r="B456" s="47"/>
      <c r="C456" s="32" t="s">
        <v>472</v>
      </c>
      <c r="D456" s="46"/>
      <c r="E456" s="32" t="s">
        <v>2346</v>
      </c>
      <c r="F456" s="46">
        <v>100</v>
      </c>
      <c r="G456" s="46">
        <v>180</v>
      </c>
      <c r="H456" s="46">
        <v>160</v>
      </c>
      <c r="I456" s="46">
        <v>150</v>
      </c>
      <c r="J456" s="46">
        <v>90</v>
      </c>
      <c r="K456" s="46">
        <v>90</v>
      </c>
      <c r="L456" t="s">
        <v>2346</v>
      </c>
      <c r="M456" s="51">
        <v>0</v>
      </c>
    </row>
    <row r="457" spans="1:13" ht="15" thickBot="1" x14ac:dyDescent="0.4">
      <c r="A457" s="46" t="s">
        <v>3897</v>
      </c>
      <c r="B457" s="47"/>
      <c r="C457" s="32" t="s">
        <v>867</v>
      </c>
      <c r="D457" s="46"/>
      <c r="E457" s="32" t="s">
        <v>2348</v>
      </c>
      <c r="F457" s="46">
        <v>55</v>
      </c>
      <c r="G457" s="46">
        <v>90</v>
      </c>
      <c r="H457" s="46">
        <v>80</v>
      </c>
      <c r="I457" s="46">
        <v>50</v>
      </c>
      <c r="J457" s="46">
        <v>105</v>
      </c>
      <c r="K457" s="46">
        <v>96</v>
      </c>
      <c r="L457" t="s">
        <v>2348</v>
      </c>
      <c r="M457" s="51">
        <v>0</v>
      </c>
    </row>
    <row r="458" spans="1:13" ht="15" thickBot="1" x14ac:dyDescent="0.4">
      <c r="A458" s="48" t="s">
        <v>3629</v>
      </c>
      <c r="B458" s="47"/>
      <c r="C458" s="39" t="s">
        <v>193</v>
      </c>
      <c r="D458" s="48"/>
      <c r="E458" s="35" t="s">
        <v>2724</v>
      </c>
      <c r="F458" s="48">
        <v>65</v>
      </c>
      <c r="G458" s="48">
        <v>60</v>
      </c>
      <c r="H458" s="48">
        <v>70</v>
      </c>
      <c r="I458" s="48">
        <v>85</v>
      </c>
      <c r="J458" s="48">
        <v>75</v>
      </c>
      <c r="K458" s="48">
        <v>40</v>
      </c>
      <c r="L458" t="s">
        <v>2350</v>
      </c>
      <c r="M458" s="51">
        <v>0</v>
      </c>
    </row>
    <row r="459" spans="1:13" ht="29.5" thickBot="1" x14ac:dyDescent="0.4">
      <c r="A459" s="49"/>
      <c r="B459" s="34"/>
      <c r="C459" s="40"/>
      <c r="D459" s="49"/>
      <c r="E459" s="36" t="s">
        <v>2350</v>
      </c>
      <c r="F459" s="49"/>
      <c r="G459" s="49"/>
      <c r="H459" s="49"/>
      <c r="I459" s="49"/>
      <c r="J459" s="49"/>
      <c r="K459" s="49"/>
      <c r="L459" t="s">
        <v>2350</v>
      </c>
      <c r="M459" s="51">
        <v>0</v>
      </c>
    </row>
    <row r="460" spans="1:13" ht="15" thickBot="1" x14ac:dyDescent="0.4">
      <c r="A460" s="48" t="s">
        <v>3630</v>
      </c>
      <c r="B460" s="47"/>
      <c r="C460" s="39" t="s">
        <v>298</v>
      </c>
      <c r="D460" s="48"/>
      <c r="E460" s="35" t="s">
        <v>2724</v>
      </c>
      <c r="F460" s="48">
        <v>85</v>
      </c>
      <c r="G460" s="48">
        <v>80</v>
      </c>
      <c r="H460" s="48">
        <v>90</v>
      </c>
      <c r="I460" s="48">
        <v>105</v>
      </c>
      <c r="J460" s="48">
        <v>95</v>
      </c>
      <c r="K460" s="48">
        <v>60</v>
      </c>
      <c r="L460" t="s">
        <v>2350</v>
      </c>
      <c r="M460" s="51">
        <v>0</v>
      </c>
    </row>
    <row r="461" spans="1:13" ht="29.5" thickBot="1" x14ac:dyDescent="0.4">
      <c r="A461" s="49"/>
      <c r="B461" s="34"/>
      <c r="C461" s="40"/>
      <c r="D461" s="49"/>
      <c r="E461" s="36" t="s">
        <v>2350</v>
      </c>
      <c r="F461" s="49"/>
      <c r="G461" s="49"/>
      <c r="H461" s="49"/>
      <c r="I461" s="49"/>
      <c r="J461" s="49"/>
      <c r="K461" s="49"/>
      <c r="L461" t="s">
        <v>2350</v>
      </c>
      <c r="M461" s="51">
        <v>0</v>
      </c>
    </row>
    <row r="462" spans="1:13" ht="29.5" thickBot="1" x14ac:dyDescent="0.4">
      <c r="A462" s="48" t="s">
        <v>3592</v>
      </c>
      <c r="B462" s="47"/>
      <c r="C462" s="39" t="s">
        <v>566</v>
      </c>
      <c r="D462" s="48"/>
      <c r="E462" s="35" t="s">
        <v>2265</v>
      </c>
      <c r="F462" s="48">
        <v>85</v>
      </c>
      <c r="G462" s="48">
        <v>80</v>
      </c>
      <c r="H462" s="48">
        <v>70</v>
      </c>
      <c r="I462" s="48">
        <v>135</v>
      </c>
      <c r="J462" s="48">
        <v>75</v>
      </c>
      <c r="K462" s="48">
        <v>90</v>
      </c>
      <c r="L462" t="s">
        <v>2350</v>
      </c>
      <c r="M462" s="51">
        <v>0</v>
      </c>
    </row>
    <row r="463" spans="1:13" ht="29.5" thickBot="1" x14ac:dyDescent="0.4">
      <c r="A463" s="49"/>
      <c r="B463" s="34"/>
      <c r="C463" s="40"/>
      <c r="D463" s="49"/>
      <c r="E463" s="36" t="s">
        <v>2350</v>
      </c>
      <c r="F463" s="49"/>
      <c r="G463" s="49"/>
      <c r="H463" s="49"/>
      <c r="I463" s="49"/>
      <c r="J463" s="49"/>
      <c r="K463" s="49"/>
      <c r="L463" t="s">
        <v>2350</v>
      </c>
      <c r="M463" s="51">
        <v>0</v>
      </c>
    </row>
    <row r="464" spans="1:13" ht="29.5" thickBot="1" x14ac:dyDescent="0.4">
      <c r="A464" s="46" t="s">
        <v>3898</v>
      </c>
      <c r="B464" s="47"/>
      <c r="C464" s="32" t="s">
        <v>745</v>
      </c>
      <c r="D464" s="46"/>
      <c r="E464" s="32" t="s">
        <v>2350</v>
      </c>
      <c r="F464" s="46">
        <v>71</v>
      </c>
      <c r="G464" s="46">
        <v>120</v>
      </c>
      <c r="H464" s="46">
        <v>95</v>
      </c>
      <c r="I464" s="46">
        <v>120</v>
      </c>
      <c r="J464" s="46">
        <v>95</v>
      </c>
      <c r="K464" s="46">
        <v>99</v>
      </c>
      <c r="L464" t="s">
        <v>2350</v>
      </c>
      <c r="M464" s="51">
        <v>0</v>
      </c>
    </row>
    <row r="465" spans="1:13" ht="15" thickBot="1" x14ac:dyDescent="0.4">
      <c r="A465" s="48" t="s">
        <v>3899</v>
      </c>
      <c r="B465" s="47"/>
      <c r="C465" s="39" t="s">
        <v>350</v>
      </c>
      <c r="D465" s="48"/>
      <c r="E465" s="35" t="s">
        <v>2461</v>
      </c>
      <c r="F465" s="48">
        <v>60</v>
      </c>
      <c r="G465" s="48">
        <v>50</v>
      </c>
      <c r="H465" s="48">
        <v>100</v>
      </c>
      <c r="I465" s="48">
        <v>95</v>
      </c>
      <c r="J465" s="48">
        <v>70</v>
      </c>
      <c r="K465" s="48">
        <v>65</v>
      </c>
      <c r="L465" t="s">
        <v>2352</v>
      </c>
      <c r="M465" s="51">
        <v>0</v>
      </c>
    </row>
    <row r="466" spans="1:13" ht="15" thickBot="1" x14ac:dyDescent="0.4">
      <c r="A466" s="49"/>
      <c r="B466" s="34"/>
      <c r="C466" s="40"/>
      <c r="D466" s="49"/>
      <c r="E466" s="36" t="s">
        <v>2352</v>
      </c>
      <c r="F466" s="49"/>
      <c r="G466" s="49"/>
      <c r="H466" s="49"/>
      <c r="I466" s="49"/>
      <c r="J466" s="49"/>
      <c r="K466" s="49"/>
      <c r="L466" t="s">
        <v>2352</v>
      </c>
      <c r="M466" s="51">
        <v>0</v>
      </c>
    </row>
    <row r="467" spans="1:13" ht="15" thickBot="1" x14ac:dyDescent="0.4">
      <c r="A467" s="46" t="s">
        <v>3900</v>
      </c>
      <c r="B467" s="47"/>
      <c r="C467" s="32" t="s">
        <v>469</v>
      </c>
      <c r="D467" s="46"/>
      <c r="E467" s="32" t="s">
        <v>2352</v>
      </c>
      <c r="F467" s="46">
        <v>100</v>
      </c>
      <c r="G467" s="46">
        <v>100</v>
      </c>
      <c r="H467" s="46">
        <v>90</v>
      </c>
      <c r="I467" s="46">
        <v>150</v>
      </c>
      <c r="J467" s="46">
        <v>140</v>
      </c>
      <c r="K467" s="46">
        <v>90</v>
      </c>
      <c r="L467" t="s">
        <v>2352</v>
      </c>
      <c r="M467" s="51">
        <v>0</v>
      </c>
    </row>
    <row r="468" spans="1:13" ht="15" thickBot="1" x14ac:dyDescent="0.4">
      <c r="A468" s="46" t="s">
        <v>3863</v>
      </c>
      <c r="B468" s="47"/>
      <c r="C468" s="32" t="s">
        <v>246</v>
      </c>
      <c r="D468" s="46"/>
      <c r="E468" s="32" t="s">
        <v>2352</v>
      </c>
      <c r="F468" s="46">
        <v>90</v>
      </c>
      <c r="G468" s="46">
        <v>75</v>
      </c>
      <c r="H468" s="46">
        <v>75</v>
      </c>
      <c r="I468" s="46">
        <v>90</v>
      </c>
      <c r="J468" s="46">
        <v>100</v>
      </c>
      <c r="K468" s="46">
        <v>70</v>
      </c>
      <c r="L468" t="s">
        <v>2352</v>
      </c>
      <c r="M468" s="51">
        <v>1</v>
      </c>
    </row>
    <row r="469" spans="1:13" ht="44" thickBot="1" x14ac:dyDescent="0.4">
      <c r="A469" s="46" t="s">
        <v>3709</v>
      </c>
      <c r="B469" s="47"/>
      <c r="C469" s="32" t="s">
        <v>3901</v>
      </c>
      <c r="D469" s="46"/>
      <c r="E469" s="32" t="s">
        <v>2354</v>
      </c>
      <c r="F469" s="46">
        <v>78</v>
      </c>
      <c r="G469" s="46">
        <v>104</v>
      </c>
      <c r="H469" s="46">
        <v>78</v>
      </c>
      <c r="I469" s="46">
        <v>159</v>
      </c>
      <c r="J469" s="46">
        <v>115</v>
      </c>
      <c r="K469" s="46">
        <v>100</v>
      </c>
      <c r="L469" t="s">
        <v>2354</v>
      </c>
      <c r="M469" s="51">
        <v>0</v>
      </c>
    </row>
    <row r="470" spans="1:13" ht="29.5" thickBot="1" x14ac:dyDescent="0.4">
      <c r="A470" s="48" t="s">
        <v>3902</v>
      </c>
      <c r="B470" s="47"/>
      <c r="C470" s="39" t="s">
        <v>403</v>
      </c>
      <c r="D470" s="48"/>
      <c r="E470" s="35" t="s">
        <v>2754</v>
      </c>
      <c r="F470" s="48">
        <v>70</v>
      </c>
      <c r="G470" s="48">
        <v>85</v>
      </c>
      <c r="H470" s="48">
        <v>140</v>
      </c>
      <c r="I470" s="48">
        <v>85</v>
      </c>
      <c r="J470" s="48">
        <v>70</v>
      </c>
      <c r="K470" s="48">
        <v>20</v>
      </c>
      <c r="L470" t="s">
        <v>2354</v>
      </c>
      <c r="M470" s="51">
        <v>0</v>
      </c>
    </row>
    <row r="471" spans="1:13" ht="15" thickBot="1" x14ac:dyDescent="0.4">
      <c r="A471" s="49"/>
      <c r="B471" s="34"/>
      <c r="C471" s="40"/>
      <c r="D471" s="49"/>
      <c r="E471" s="36" t="s">
        <v>2354</v>
      </c>
      <c r="F471" s="49"/>
      <c r="G471" s="49"/>
      <c r="H471" s="49"/>
      <c r="I471" s="49"/>
      <c r="J471" s="49"/>
      <c r="K471" s="49"/>
      <c r="L471" t="s">
        <v>2354</v>
      </c>
      <c r="M471" s="51">
        <v>0</v>
      </c>
    </row>
    <row r="472" spans="1:13" ht="15" thickBot="1" x14ac:dyDescent="0.4">
      <c r="A472" s="46" t="s">
        <v>3896</v>
      </c>
      <c r="B472" s="47"/>
      <c r="C472" s="32" t="s">
        <v>471</v>
      </c>
      <c r="D472" s="46"/>
      <c r="E472" s="32" t="s">
        <v>2354</v>
      </c>
      <c r="F472" s="46">
        <v>100</v>
      </c>
      <c r="G472" s="46">
        <v>150</v>
      </c>
      <c r="H472" s="46">
        <v>140</v>
      </c>
      <c r="I472" s="46">
        <v>100</v>
      </c>
      <c r="J472" s="46">
        <v>90</v>
      </c>
      <c r="K472" s="46">
        <v>90</v>
      </c>
      <c r="L472" t="s">
        <v>2354</v>
      </c>
      <c r="M472" s="51">
        <v>0</v>
      </c>
    </row>
    <row r="473" spans="1:13" ht="15" thickBot="1" x14ac:dyDescent="0.4">
      <c r="A473" s="46" t="s">
        <v>3903</v>
      </c>
      <c r="B473" s="47"/>
      <c r="C473" s="32" t="s">
        <v>67</v>
      </c>
      <c r="D473" s="46"/>
      <c r="E473" s="32" t="s">
        <v>2354</v>
      </c>
      <c r="F473" s="46">
        <v>38</v>
      </c>
      <c r="G473" s="46">
        <v>41</v>
      </c>
      <c r="H473" s="46">
        <v>40</v>
      </c>
      <c r="I473" s="46">
        <v>50</v>
      </c>
      <c r="J473" s="46">
        <v>65</v>
      </c>
      <c r="K473" s="46">
        <v>65</v>
      </c>
      <c r="L473" t="s">
        <v>2354</v>
      </c>
      <c r="M473" s="51">
        <v>1</v>
      </c>
    </row>
    <row r="474" spans="1:13" ht="15" thickBot="1" x14ac:dyDescent="0.4">
      <c r="A474" s="46" t="s">
        <v>3904</v>
      </c>
      <c r="B474" s="47"/>
      <c r="C474" s="32" t="s">
        <v>69</v>
      </c>
      <c r="D474" s="46"/>
      <c r="E474" s="32" t="s">
        <v>2354</v>
      </c>
      <c r="F474" s="46">
        <v>73</v>
      </c>
      <c r="G474" s="46">
        <v>76</v>
      </c>
      <c r="H474" s="46">
        <v>75</v>
      </c>
      <c r="I474" s="46">
        <v>81</v>
      </c>
      <c r="J474" s="46">
        <v>100</v>
      </c>
      <c r="K474" s="46">
        <v>100</v>
      </c>
      <c r="L474" t="s">
        <v>2354</v>
      </c>
      <c r="M474" s="51">
        <v>1</v>
      </c>
    </row>
    <row r="475" spans="1:13" ht="29.5" thickBot="1" x14ac:dyDescent="0.4">
      <c r="A475" s="48" t="s">
        <v>3866</v>
      </c>
      <c r="B475" s="47"/>
      <c r="C475" s="39" t="s">
        <v>78</v>
      </c>
      <c r="D475" s="48"/>
      <c r="E475" s="35" t="s">
        <v>2360</v>
      </c>
      <c r="F475" s="48">
        <v>35</v>
      </c>
      <c r="G475" s="48">
        <v>70</v>
      </c>
      <c r="H475" s="48">
        <v>55</v>
      </c>
      <c r="I475" s="48">
        <v>45</v>
      </c>
      <c r="J475" s="48">
        <v>55</v>
      </c>
      <c r="K475" s="48">
        <v>25</v>
      </c>
      <c r="L475" t="s">
        <v>2356</v>
      </c>
      <c r="M475" s="51">
        <v>0</v>
      </c>
    </row>
    <row r="476" spans="1:13" ht="15" thickBot="1" x14ac:dyDescent="0.4">
      <c r="A476" s="49"/>
      <c r="B476" s="34"/>
      <c r="C476" s="40"/>
      <c r="D476" s="49"/>
      <c r="E476" s="36" t="s">
        <v>2356</v>
      </c>
      <c r="F476" s="49"/>
      <c r="G476" s="49"/>
      <c r="H476" s="49"/>
      <c r="I476" s="49"/>
      <c r="J476" s="49"/>
      <c r="K476" s="49"/>
      <c r="L476" t="s">
        <v>2356</v>
      </c>
      <c r="M476" s="51">
        <v>0</v>
      </c>
    </row>
    <row r="477" spans="1:13" ht="29.5" thickBot="1" x14ac:dyDescent="0.4">
      <c r="A477" s="48" t="s">
        <v>3867</v>
      </c>
      <c r="B477" s="47"/>
      <c r="C477" s="39" t="s">
        <v>79</v>
      </c>
      <c r="D477" s="48"/>
      <c r="E477" s="35" t="s">
        <v>2360</v>
      </c>
      <c r="F477" s="48">
        <v>60</v>
      </c>
      <c r="G477" s="48">
        <v>95</v>
      </c>
      <c r="H477" s="48">
        <v>80</v>
      </c>
      <c r="I477" s="48">
        <v>60</v>
      </c>
      <c r="J477" s="48">
        <v>80</v>
      </c>
      <c r="K477" s="48">
        <v>30</v>
      </c>
      <c r="L477" t="s">
        <v>2356</v>
      </c>
      <c r="M477" s="51">
        <v>0</v>
      </c>
    </row>
    <row r="478" spans="1:13" ht="15" thickBot="1" x14ac:dyDescent="0.4">
      <c r="A478" s="49"/>
      <c r="B478" s="34"/>
      <c r="C478" s="40"/>
      <c r="D478" s="49"/>
      <c r="E478" s="36" t="s">
        <v>2356</v>
      </c>
      <c r="F478" s="49"/>
      <c r="G478" s="49"/>
      <c r="H478" s="49"/>
      <c r="I478" s="49"/>
      <c r="J478" s="49"/>
      <c r="K478" s="49"/>
      <c r="L478" t="s">
        <v>2356</v>
      </c>
      <c r="M478" s="51">
        <v>0</v>
      </c>
    </row>
    <row r="479" spans="1:13" ht="29.5" thickBot="1" x14ac:dyDescent="0.4">
      <c r="A479" s="48" t="s">
        <v>3649</v>
      </c>
      <c r="B479" s="47"/>
      <c r="C479" s="39" t="s">
        <v>544</v>
      </c>
      <c r="D479" s="48"/>
      <c r="E479" s="35" t="s">
        <v>2277</v>
      </c>
      <c r="F479" s="48">
        <v>48</v>
      </c>
      <c r="G479" s="48">
        <v>61</v>
      </c>
      <c r="H479" s="48">
        <v>40</v>
      </c>
      <c r="I479" s="48">
        <v>61</v>
      </c>
      <c r="J479" s="48">
        <v>40</v>
      </c>
      <c r="K479" s="48">
        <v>50</v>
      </c>
      <c r="L479" t="s">
        <v>2356</v>
      </c>
      <c r="M479" s="51">
        <v>0</v>
      </c>
    </row>
    <row r="480" spans="1:13" ht="15" thickBot="1" x14ac:dyDescent="0.4">
      <c r="A480" s="49"/>
      <c r="B480" s="34"/>
      <c r="C480" s="40"/>
      <c r="D480" s="49"/>
      <c r="E480" s="36" t="s">
        <v>2356</v>
      </c>
      <c r="F480" s="49"/>
      <c r="G480" s="49"/>
      <c r="H480" s="49"/>
      <c r="I480" s="49"/>
      <c r="J480" s="49"/>
      <c r="K480" s="49"/>
      <c r="L480" t="s">
        <v>2356</v>
      </c>
      <c r="M480" s="51">
        <v>0</v>
      </c>
    </row>
    <row r="481" spans="1:13" ht="29.5" thickBot="1" x14ac:dyDescent="0.4">
      <c r="A481" s="48" t="s">
        <v>3650</v>
      </c>
      <c r="B481" s="47"/>
      <c r="C481" s="39" t="s">
        <v>545</v>
      </c>
      <c r="D481" s="48"/>
      <c r="E481" s="35" t="s">
        <v>2277</v>
      </c>
      <c r="F481" s="48">
        <v>83</v>
      </c>
      <c r="G481" s="48">
        <v>106</v>
      </c>
      <c r="H481" s="48">
        <v>65</v>
      </c>
      <c r="I481" s="48">
        <v>86</v>
      </c>
      <c r="J481" s="48">
        <v>65</v>
      </c>
      <c r="K481" s="48">
        <v>85</v>
      </c>
      <c r="L481" t="s">
        <v>2356</v>
      </c>
      <c r="M481" s="51">
        <v>0</v>
      </c>
    </row>
    <row r="482" spans="1:13" ht="15" thickBot="1" x14ac:dyDescent="0.4">
      <c r="A482" s="49"/>
      <c r="B482" s="34"/>
      <c r="C482" s="40"/>
      <c r="D482" s="49"/>
      <c r="E482" s="36" t="s">
        <v>2356</v>
      </c>
      <c r="F482" s="49"/>
      <c r="G482" s="49"/>
      <c r="H482" s="49"/>
      <c r="I482" s="49"/>
      <c r="J482" s="49"/>
      <c r="K482" s="49"/>
      <c r="L482" t="s">
        <v>2356</v>
      </c>
      <c r="M482" s="51">
        <v>0</v>
      </c>
    </row>
    <row r="483" spans="1:13" ht="15" thickBot="1" x14ac:dyDescent="0.4">
      <c r="A483" s="48" t="s">
        <v>3905</v>
      </c>
      <c r="B483" s="47"/>
      <c r="C483" s="39" t="s">
        <v>788</v>
      </c>
      <c r="D483" s="48"/>
      <c r="E483" s="35" t="s">
        <v>2356</v>
      </c>
      <c r="F483" s="48">
        <v>44</v>
      </c>
      <c r="G483" s="48">
        <v>38</v>
      </c>
      <c r="H483" s="48">
        <v>33</v>
      </c>
      <c r="I483" s="48">
        <v>61</v>
      </c>
      <c r="J483" s="48">
        <v>43</v>
      </c>
      <c r="K483" s="48">
        <v>70</v>
      </c>
      <c r="L483" t="s">
        <v>2356</v>
      </c>
      <c r="M483" s="51">
        <v>0</v>
      </c>
    </row>
    <row r="484" spans="1:13" ht="15" thickBot="1" x14ac:dyDescent="0.4">
      <c r="A484" s="49"/>
      <c r="B484" s="34"/>
      <c r="C484" s="40"/>
      <c r="D484" s="49"/>
      <c r="E484" s="36" t="s">
        <v>2614</v>
      </c>
      <c r="F484" s="49"/>
      <c r="G484" s="49"/>
      <c r="H484" s="49"/>
      <c r="I484" s="49"/>
      <c r="J484" s="49"/>
      <c r="K484" s="49"/>
      <c r="L484" t="s">
        <v>2356</v>
      </c>
      <c r="M484" s="51">
        <v>0</v>
      </c>
    </row>
    <row r="485" spans="1:13" ht="15" thickBot="1" x14ac:dyDescent="0.4">
      <c r="A485" s="48" t="s">
        <v>3906</v>
      </c>
      <c r="B485" s="47"/>
      <c r="C485" s="39" t="s">
        <v>789</v>
      </c>
      <c r="D485" s="48"/>
      <c r="E485" s="35" t="s">
        <v>2356</v>
      </c>
      <c r="F485" s="48">
        <v>62</v>
      </c>
      <c r="G485" s="48">
        <v>55</v>
      </c>
      <c r="H485" s="48">
        <v>52</v>
      </c>
      <c r="I485" s="48">
        <v>109</v>
      </c>
      <c r="J485" s="48">
        <v>94</v>
      </c>
      <c r="K485" s="48">
        <v>109</v>
      </c>
      <c r="L485" t="s">
        <v>2356</v>
      </c>
      <c r="M485" s="51">
        <v>0</v>
      </c>
    </row>
    <row r="486" spans="1:13" ht="15" thickBot="1" x14ac:dyDescent="0.4">
      <c r="A486" s="49"/>
      <c r="B486" s="34"/>
      <c r="C486" s="40"/>
      <c r="D486" s="49"/>
      <c r="E486" s="36" t="s">
        <v>2614</v>
      </c>
      <c r="F486" s="49"/>
      <c r="G486" s="49"/>
      <c r="H486" s="49"/>
      <c r="I486" s="49"/>
      <c r="J486" s="49"/>
      <c r="K486" s="49"/>
      <c r="L486" t="s">
        <v>2356</v>
      </c>
      <c r="M486" s="51">
        <v>0</v>
      </c>
    </row>
    <row r="487" spans="1:13" ht="15" thickBot="1" x14ac:dyDescent="0.4">
      <c r="A487" s="46" t="s">
        <v>3907</v>
      </c>
      <c r="B487" s="47"/>
      <c r="C487" s="32" t="s">
        <v>177</v>
      </c>
      <c r="D487" s="46"/>
      <c r="E487" s="32" t="s">
        <v>2356</v>
      </c>
      <c r="F487" s="46">
        <v>65</v>
      </c>
      <c r="G487" s="46">
        <v>50</v>
      </c>
      <c r="H487" s="46">
        <v>35</v>
      </c>
      <c r="I487" s="46">
        <v>115</v>
      </c>
      <c r="J487" s="46">
        <v>95</v>
      </c>
      <c r="K487" s="46">
        <v>95</v>
      </c>
      <c r="L487" t="s">
        <v>2356</v>
      </c>
      <c r="M487" s="51">
        <v>1</v>
      </c>
    </row>
    <row r="488" spans="1:13" ht="29.5" thickBot="1" x14ac:dyDescent="0.4">
      <c r="A488" s="48" t="s">
        <v>3908</v>
      </c>
      <c r="B488" s="47"/>
      <c r="C488" s="39" t="s">
        <v>129</v>
      </c>
      <c r="D488" s="48"/>
      <c r="E488" s="35" t="s">
        <v>2604</v>
      </c>
      <c r="F488" s="48">
        <v>35</v>
      </c>
      <c r="G488" s="48">
        <v>85</v>
      </c>
      <c r="H488" s="48">
        <v>45</v>
      </c>
      <c r="I488" s="48">
        <v>35</v>
      </c>
      <c r="J488" s="48">
        <v>35</v>
      </c>
      <c r="K488" s="48">
        <v>75</v>
      </c>
      <c r="L488" t="s">
        <v>2358</v>
      </c>
      <c r="M488" s="51">
        <v>0</v>
      </c>
    </row>
    <row r="489" spans="1:13" ht="29.5" thickBot="1" x14ac:dyDescent="0.4">
      <c r="A489" s="49"/>
      <c r="B489" s="34"/>
      <c r="C489" s="40"/>
      <c r="D489" s="49"/>
      <c r="E489" s="36" t="s">
        <v>2358</v>
      </c>
      <c r="F489" s="49"/>
      <c r="G489" s="49"/>
      <c r="H489" s="49"/>
      <c r="I489" s="49"/>
      <c r="J489" s="49"/>
      <c r="K489" s="49"/>
      <c r="L489" t="s">
        <v>2358</v>
      </c>
      <c r="M489" s="51">
        <v>0</v>
      </c>
    </row>
    <row r="490" spans="1:13" ht="29.5" thickBot="1" x14ac:dyDescent="0.4">
      <c r="A490" s="48" t="s">
        <v>3909</v>
      </c>
      <c r="B490" s="47"/>
      <c r="C490" s="39" t="s">
        <v>130</v>
      </c>
      <c r="D490" s="48"/>
      <c r="E490" s="35" t="s">
        <v>2604</v>
      </c>
      <c r="F490" s="48">
        <v>60</v>
      </c>
      <c r="G490" s="48">
        <v>110</v>
      </c>
      <c r="H490" s="48">
        <v>70</v>
      </c>
      <c r="I490" s="48">
        <v>60</v>
      </c>
      <c r="J490" s="48">
        <v>60</v>
      </c>
      <c r="K490" s="48">
        <v>110</v>
      </c>
      <c r="L490" t="s">
        <v>2358</v>
      </c>
      <c r="M490" s="51">
        <v>0</v>
      </c>
    </row>
    <row r="491" spans="1:13" ht="29.5" thickBot="1" x14ac:dyDescent="0.4">
      <c r="A491" s="49"/>
      <c r="B491" s="34"/>
      <c r="C491" s="40"/>
      <c r="D491" s="49"/>
      <c r="E491" s="36" t="s">
        <v>2358</v>
      </c>
      <c r="F491" s="49"/>
      <c r="G491" s="49"/>
      <c r="H491" s="49"/>
      <c r="I491" s="49"/>
      <c r="J491" s="49"/>
      <c r="K491" s="49"/>
      <c r="L491" t="s">
        <v>2358</v>
      </c>
      <c r="M491" s="51">
        <v>0</v>
      </c>
    </row>
    <row r="492" spans="1:13" ht="29.5" thickBot="1" x14ac:dyDescent="0.4">
      <c r="A492" s="48" t="s">
        <v>3910</v>
      </c>
      <c r="B492" s="47"/>
      <c r="C492" s="39" t="s">
        <v>166</v>
      </c>
      <c r="D492" s="48"/>
      <c r="E492" s="35" t="s">
        <v>2358</v>
      </c>
      <c r="F492" s="48">
        <v>105</v>
      </c>
      <c r="G492" s="48">
        <v>95</v>
      </c>
      <c r="H492" s="48">
        <v>80</v>
      </c>
      <c r="I492" s="48">
        <v>40</v>
      </c>
      <c r="J492" s="48">
        <v>80</v>
      </c>
      <c r="K492" s="48">
        <v>90</v>
      </c>
      <c r="L492" t="s">
        <v>2358</v>
      </c>
      <c r="M492" s="51">
        <v>0</v>
      </c>
    </row>
    <row r="493" spans="1:13" ht="15" thickBot="1" x14ac:dyDescent="0.4">
      <c r="A493" s="49"/>
      <c r="B493" s="34"/>
      <c r="C493" s="40"/>
      <c r="D493" s="49"/>
      <c r="E493" s="36" t="s">
        <v>2620</v>
      </c>
      <c r="F493" s="49"/>
      <c r="G493" s="49"/>
      <c r="H493" s="49"/>
      <c r="I493" s="49"/>
      <c r="J493" s="49"/>
      <c r="K493" s="49"/>
      <c r="L493" t="s">
        <v>2358</v>
      </c>
      <c r="M493" s="51">
        <v>0</v>
      </c>
    </row>
    <row r="494" spans="1:13" ht="15" thickBot="1" x14ac:dyDescent="0.4">
      <c r="A494" s="48" t="s">
        <v>3911</v>
      </c>
      <c r="B494" s="47"/>
      <c r="C494" s="39" t="s">
        <v>224</v>
      </c>
      <c r="D494" s="48"/>
      <c r="E494" s="35" t="s">
        <v>2696</v>
      </c>
      <c r="F494" s="48">
        <v>40</v>
      </c>
      <c r="G494" s="48">
        <v>20</v>
      </c>
      <c r="H494" s="48">
        <v>30</v>
      </c>
      <c r="I494" s="48">
        <v>40</v>
      </c>
      <c r="J494" s="48">
        <v>80</v>
      </c>
      <c r="K494" s="48">
        <v>55</v>
      </c>
      <c r="L494" t="s">
        <v>2358</v>
      </c>
      <c r="M494" s="51">
        <v>0</v>
      </c>
    </row>
    <row r="495" spans="1:13" ht="29.5" thickBot="1" x14ac:dyDescent="0.4">
      <c r="A495" s="49"/>
      <c r="B495" s="34"/>
      <c r="C495" s="40"/>
      <c r="D495" s="49"/>
      <c r="E495" s="36" t="s">
        <v>2358</v>
      </c>
      <c r="F495" s="49"/>
      <c r="G495" s="49"/>
      <c r="H495" s="49"/>
      <c r="I495" s="49"/>
      <c r="J495" s="49"/>
      <c r="K495" s="49"/>
      <c r="L495" t="s">
        <v>2358</v>
      </c>
      <c r="M495" s="51">
        <v>0</v>
      </c>
    </row>
    <row r="496" spans="1:13" ht="15" thickBot="1" x14ac:dyDescent="0.4">
      <c r="A496" s="48" t="s">
        <v>3912</v>
      </c>
      <c r="B496" s="47"/>
      <c r="C496" s="39" t="s">
        <v>225</v>
      </c>
      <c r="D496" s="48"/>
      <c r="E496" s="35" t="s">
        <v>2696</v>
      </c>
      <c r="F496" s="48">
        <v>55</v>
      </c>
      <c r="G496" s="48">
        <v>35</v>
      </c>
      <c r="H496" s="48">
        <v>50</v>
      </c>
      <c r="I496" s="48">
        <v>55</v>
      </c>
      <c r="J496" s="48">
        <v>110</v>
      </c>
      <c r="K496" s="48">
        <v>85</v>
      </c>
      <c r="L496" t="s">
        <v>2358</v>
      </c>
      <c r="M496" s="51">
        <v>0</v>
      </c>
    </row>
    <row r="497" spans="1:13" ht="29.5" thickBot="1" x14ac:dyDescent="0.4">
      <c r="A497" s="49"/>
      <c r="B497" s="34"/>
      <c r="C497" s="40"/>
      <c r="D497" s="49"/>
      <c r="E497" s="36" t="s">
        <v>2358</v>
      </c>
      <c r="F497" s="49"/>
      <c r="G497" s="49"/>
      <c r="H497" s="49"/>
      <c r="I497" s="49"/>
      <c r="J497" s="49"/>
      <c r="K497" s="49"/>
      <c r="L497" t="s">
        <v>2358</v>
      </c>
      <c r="M497" s="51">
        <v>0</v>
      </c>
    </row>
    <row r="498" spans="1:13" ht="29.5" thickBot="1" x14ac:dyDescent="0.4">
      <c r="A498" s="48" t="s">
        <v>3913</v>
      </c>
      <c r="B498" s="47"/>
      <c r="C498" s="39" t="s">
        <v>236</v>
      </c>
      <c r="D498" s="48"/>
      <c r="E498" s="35" t="s">
        <v>2704</v>
      </c>
      <c r="F498" s="48">
        <v>40</v>
      </c>
      <c r="G498" s="48">
        <v>50</v>
      </c>
      <c r="H498" s="48">
        <v>45</v>
      </c>
      <c r="I498" s="48">
        <v>70</v>
      </c>
      <c r="J498" s="48">
        <v>45</v>
      </c>
      <c r="K498" s="48">
        <v>70</v>
      </c>
      <c r="L498" t="s">
        <v>2358</v>
      </c>
      <c r="M498" s="51">
        <v>0</v>
      </c>
    </row>
    <row r="499" spans="1:13" ht="29.5" thickBot="1" x14ac:dyDescent="0.4">
      <c r="A499" s="49"/>
      <c r="B499" s="34"/>
      <c r="C499" s="40"/>
      <c r="D499" s="49"/>
      <c r="E499" s="36" t="s">
        <v>2358</v>
      </c>
      <c r="F499" s="49"/>
      <c r="G499" s="49"/>
      <c r="H499" s="49"/>
      <c r="I499" s="49"/>
      <c r="J499" s="49"/>
      <c r="K499" s="49"/>
      <c r="L499" t="s">
        <v>2358</v>
      </c>
      <c r="M499" s="51">
        <v>0</v>
      </c>
    </row>
    <row r="500" spans="1:13" ht="29.5" thickBot="1" x14ac:dyDescent="0.4">
      <c r="A500" s="48" t="s">
        <v>3914</v>
      </c>
      <c r="B500" s="47"/>
      <c r="C500" s="39" t="s">
        <v>237</v>
      </c>
      <c r="D500" s="48"/>
      <c r="E500" s="35" t="s">
        <v>2704</v>
      </c>
      <c r="F500" s="48">
        <v>65</v>
      </c>
      <c r="G500" s="48">
        <v>75</v>
      </c>
      <c r="H500" s="48">
        <v>70</v>
      </c>
      <c r="I500" s="48">
        <v>95</v>
      </c>
      <c r="J500" s="48">
        <v>70</v>
      </c>
      <c r="K500" s="48">
        <v>95</v>
      </c>
      <c r="L500" t="s">
        <v>2358</v>
      </c>
      <c r="M500" s="51">
        <v>0</v>
      </c>
    </row>
    <row r="501" spans="1:13" ht="29.5" thickBot="1" x14ac:dyDescent="0.4">
      <c r="A501" s="49"/>
      <c r="B501" s="34"/>
      <c r="C501" s="40"/>
      <c r="D501" s="49"/>
      <c r="E501" s="36" t="s">
        <v>2358</v>
      </c>
      <c r="F501" s="49"/>
      <c r="G501" s="49"/>
      <c r="H501" s="49"/>
      <c r="I501" s="49"/>
      <c r="J501" s="49"/>
      <c r="K501" s="49"/>
      <c r="L501" t="s">
        <v>2358</v>
      </c>
      <c r="M501" s="51">
        <v>0</v>
      </c>
    </row>
    <row r="502" spans="1:13" ht="29.5" thickBot="1" x14ac:dyDescent="0.4">
      <c r="A502" s="48" t="s">
        <v>3915</v>
      </c>
      <c r="B502" s="47"/>
      <c r="C502" s="39" t="s">
        <v>263</v>
      </c>
      <c r="D502" s="48"/>
      <c r="E502" s="35" t="s">
        <v>2447</v>
      </c>
      <c r="F502" s="48">
        <v>70</v>
      </c>
      <c r="G502" s="48">
        <v>80</v>
      </c>
      <c r="H502" s="48">
        <v>65</v>
      </c>
      <c r="I502" s="48">
        <v>90</v>
      </c>
      <c r="J502" s="48">
        <v>65</v>
      </c>
      <c r="K502" s="48">
        <v>85</v>
      </c>
      <c r="L502" t="s">
        <v>2358</v>
      </c>
      <c r="M502" s="51">
        <v>0</v>
      </c>
    </row>
    <row r="503" spans="1:13" ht="29.5" thickBot="1" x14ac:dyDescent="0.4">
      <c r="A503" s="49"/>
      <c r="B503" s="34"/>
      <c r="C503" s="40"/>
      <c r="D503" s="49"/>
      <c r="E503" s="36" t="s">
        <v>2358</v>
      </c>
      <c r="F503" s="49"/>
      <c r="G503" s="49"/>
      <c r="H503" s="49"/>
      <c r="I503" s="49"/>
      <c r="J503" s="49"/>
      <c r="K503" s="49"/>
      <c r="L503" t="s">
        <v>2358</v>
      </c>
      <c r="M503" s="51">
        <v>0</v>
      </c>
    </row>
    <row r="504" spans="1:13" ht="29.5" thickBot="1" x14ac:dyDescent="0.4">
      <c r="A504" s="48" t="s">
        <v>3916</v>
      </c>
      <c r="B504" s="47"/>
      <c r="C504" s="39" t="s">
        <v>292</v>
      </c>
      <c r="D504" s="48"/>
      <c r="E504" s="35" t="s">
        <v>2358</v>
      </c>
      <c r="F504" s="48">
        <v>45</v>
      </c>
      <c r="G504" s="48">
        <v>60</v>
      </c>
      <c r="H504" s="48">
        <v>30</v>
      </c>
      <c r="I504" s="48">
        <v>80</v>
      </c>
      <c r="J504" s="48">
        <v>50</v>
      </c>
      <c r="K504" s="48">
        <v>65</v>
      </c>
      <c r="L504" t="s">
        <v>2358</v>
      </c>
      <c r="M504" s="51">
        <v>0</v>
      </c>
    </row>
    <row r="505" spans="1:13" ht="15" thickBot="1" x14ac:dyDescent="0.4">
      <c r="A505" s="49"/>
      <c r="B505" s="34"/>
      <c r="C505" s="40"/>
      <c r="D505" s="49"/>
      <c r="E505" s="36" t="s">
        <v>2374</v>
      </c>
      <c r="F505" s="49"/>
      <c r="G505" s="49"/>
      <c r="H505" s="49"/>
      <c r="I505" s="49"/>
      <c r="J505" s="49"/>
      <c r="K505" s="49"/>
      <c r="L505" t="s">
        <v>2358</v>
      </c>
      <c r="M505" s="51">
        <v>0</v>
      </c>
    </row>
    <row r="506" spans="1:13" ht="29.5" thickBot="1" x14ac:dyDescent="0.4">
      <c r="A506" s="48" t="s">
        <v>3917</v>
      </c>
      <c r="B506" s="47"/>
      <c r="C506" s="39" t="s">
        <v>293</v>
      </c>
      <c r="D506" s="48"/>
      <c r="E506" s="35" t="s">
        <v>2358</v>
      </c>
      <c r="F506" s="48">
        <v>75</v>
      </c>
      <c r="G506" s="48">
        <v>90</v>
      </c>
      <c r="H506" s="48">
        <v>50</v>
      </c>
      <c r="I506" s="48">
        <v>110</v>
      </c>
      <c r="J506" s="48">
        <v>80</v>
      </c>
      <c r="K506" s="48">
        <v>95</v>
      </c>
      <c r="L506" t="s">
        <v>2358</v>
      </c>
      <c r="M506" s="51">
        <v>0</v>
      </c>
    </row>
    <row r="507" spans="1:13" ht="15" thickBot="1" x14ac:dyDescent="0.4">
      <c r="A507" s="49"/>
      <c r="B507" s="34"/>
      <c r="C507" s="40"/>
      <c r="D507" s="49"/>
      <c r="E507" s="36" t="s">
        <v>2374</v>
      </c>
      <c r="F507" s="49"/>
      <c r="G507" s="49"/>
      <c r="H507" s="49"/>
      <c r="I507" s="49"/>
      <c r="J507" s="49"/>
      <c r="K507" s="49"/>
      <c r="L507" t="s">
        <v>2358</v>
      </c>
      <c r="M507" s="51">
        <v>0</v>
      </c>
    </row>
    <row r="508" spans="1:13" ht="29.5" thickBot="1" x14ac:dyDescent="0.4">
      <c r="A508" s="48" t="s">
        <v>3762</v>
      </c>
      <c r="B508" s="47"/>
      <c r="C508" s="39" t="s">
        <v>344</v>
      </c>
      <c r="D508" s="48"/>
      <c r="E508" s="35" t="s">
        <v>2307</v>
      </c>
      <c r="F508" s="48">
        <v>40</v>
      </c>
      <c r="G508" s="48">
        <v>40</v>
      </c>
      <c r="H508" s="48">
        <v>50</v>
      </c>
      <c r="I508" s="48">
        <v>30</v>
      </c>
      <c r="J508" s="48">
        <v>30</v>
      </c>
      <c r="K508" s="48">
        <v>30</v>
      </c>
      <c r="L508" t="s">
        <v>2358</v>
      </c>
      <c r="M508" s="51">
        <v>0</v>
      </c>
    </row>
    <row r="509" spans="1:13" ht="29.5" thickBot="1" x14ac:dyDescent="0.4">
      <c r="A509" s="49"/>
      <c r="B509" s="34"/>
      <c r="C509" s="40"/>
      <c r="D509" s="49"/>
      <c r="E509" s="36" t="s">
        <v>2358</v>
      </c>
      <c r="F509" s="49"/>
      <c r="G509" s="49"/>
      <c r="H509" s="49"/>
      <c r="I509" s="49"/>
      <c r="J509" s="49"/>
      <c r="K509" s="49"/>
      <c r="L509" t="s">
        <v>2358</v>
      </c>
      <c r="M509" s="51">
        <v>0</v>
      </c>
    </row>
    <row r="510" spans="1:13" ht="29.5" thickBot="1" x14ac:dyDescent="0.4">
      <c r="A510" s="48" t="s">
        <v>3763</v>
      </c>
      <c r="B510" s="47"/>
      <c r="C510" s="39" t="s">
        <v>345</v>
      </c>
      <c r="D510" s="48"/>
      <c r="E510" s="35" t="s">
        <v>2307</v>
      </c>
      <c r="F510" s="48">
        <v>70</v>
      </c>
      <c r="G510" s="48">
        <v>70</v>
      </c>
      <c r="H510" s="48">
        <v>40</v>
      </c>
      <c r="I510" s="48">
        <v>60</v>
      </c>
      <c r="J510" s="48">
        <v>40</v>
      </c>
      <c r="K510" s="48">
        <v>60</v>
      </c>
      <c r="L510" t="s">
        <v>2358</v>
      </c>
      <c r="M510" s="51">
        <v>0</v>
      </c>
    </row>
    <row r="511" spans="1:13" ht="29.5" thickBot="1" x14ac:dyDescent="0.4">
      <c r="A511" s="49"/>
      <c r="B511" s="34"/>
      <c r="C511" s="40"/>
      <c r="D511" s="49"/>
      <c r="E511" s="36" t="s">
        <v>2358</v>
      </c>
      <c r="F511" s="49"/>
      <c r="G511" s="49"/>
      <c r="H511" s="49"/>
      <c r="I511" s="49"/>
      <c r="J511" s="49"/>
      <c r="K511" s="49"/>
      <c r="L511" t="s">
        <v>2358</v>
      </c>
      <c r="M511" s="51">
        <v>0</v>
      </c>
    </row>
    <row r="512" spans="1:13" ht="29.5" thickBot="1" x14ac:dyDescent="0.4">
      <c r="A512" s="48" t="s">
        <v>3764</v>
      </c>
      <c r="B512" s="47"/>
      <c r="C512" s="39" t="s">
        <v>346</v>
      </c>
      <c r="D512" s="48"/>
      <c r="E512" s="35" t="s">
        <v>2307</v>
      </c>
      <c r="F512" s="48">
        <v>90</v>
      </c>
      <c r="G512" s="48">
        <v>100</v>
      </c>
      <c r="H512" s="48">
        <v>60</v>
      </c>
      <c r="I512" s="48">
        <v>90</v>
      </c>
      <c r="J512" s="48">
        <v>60</v>
      </c>
      <c r="K512" s="48">
        <v>80</v>
      </c>
      <c r="L512" t="s">
        <v>2358</v>
      </c>
      <c r="M512" s="51">
        <v>0</v>
      </c>
    </row>
    <row r="513" spans="1:13" ht="29.5" thickBot="1" x14ac:dyDescent="0.4">
      <c r="A513" s="49"/>
      <c r="B513" s="34"/>
      <c r="C513" s="40"/>
      <c r="D513" s="49"/>
      <c r="E513" s="36" t="s">
        <v>2358</v>
      </c>
      <c r="F513" s="49"/>
      <c r="G513" s="49"/>
      <c r="H513" s="49"/>
      <c r="I513" s="49"/>
      <c r="J513" s="49"/>
      <c r="K513" s="49"/>
      <c r="L513" t="s">
        <v>2358</v>
      </c>
      <c r="M513" s="51">
        <v>0</v>
      </c>
    </row>
    <row r="514" spans="1:13" ht="29.5" thickBot="1" x14ac:dyDescent="0.4">
      <c r="A514" s="46" t="s">
        <v>3760</v>
      </c>
      <c r="B514" s="47"/>
      <c r="C514" s="32" t="s">
        <v>251</v>
      </c>
      <c r="D514" s="46"/>
      <c r="E514" s="32" t="s">
        <v>2358</v>
      </c>
      <c r="F514" s="46">
        <v>30</v>
      </c>
      <c r="G514" s="46">
        <v>30</v>
      </c>
      <c r="H514" s="46">
        <v>30</v>
      </c>
      <c r="I514" s="46">
        <v>30</v>
      </c>
      <c r="J514" s="46">
        <v>30</v>
      </c>
      <c r="K514" s="46">
        <v>30</v>
      </c>
      <c r="L514" t="s">
        <v>2358</v>
      </c>
      <c r="M514" s="51">
        <v>1</v>
      </c>
    </row>
    <row r="515" spans="1:13" ht="29.5" thickBot="1" x14ac:dyDescent="0.4">
      <c r="A515" s="46" t="s">
        <v>3761</v>
      </c>
      <c r="B515" s="47"/>
      <c r="C515" s="32" t="s">
        <v>252</v>
      </c>
      <c r="D515" s="46"/>
      <c r="E515" s="32" t="s">
        <v>2358</v>
      </c>
      <c r="F515" s="46">
        <v>75</v>
      </c>
      <c r="G515" s="46">
        <v>75</v>
      </c>
      <c r="H515" s="46">
        <v>55</v>
      </c>
      <c r="I515" s="46">
        <v>105</v>
      </c>
      <c r="J515" s="46">
        <v>85</v>
      </c>
      <c r="K515" s="46">
        <v>30</v>
      </c>
      <c r="L515" t="s">
        <v>2358</v>
      </c>
      <c r="M515" s="51">
        <v>1</v>
      </c>
    </row>
    <row r="516" spans="1:13" ht="29.5" thickBot="1" x14ac:dyDescent="0.4">
      <c r="A516" s="48" t="s">
        <v>3866</v>
      </c>
      <c r="B516" s="47"/>
      <c r="C516" s="39" t="s">
        <v>78</v>
      </c>
      <c r="D516" s="48"/>
      <c r="E516" s="35" t="s">
        <v>2360</v>
      </c>
      <c r="F516" s="48">
        <v>35</v>
      </c>
      <c r="G516" s="48">
        <v>70</v>
      </c>
      <c r="H516" s="48">
        <v>55</v>
      </c>
      <c r="I516" s="48">
        <v>45</v>
      </c>
      <c r="J516" s="48">
        <v>55</v>
      </c>
      <c r="K516" s="48">
        <v>25</v>
      </c>
      <c r="L516" t="s">
        <v>2360</v>
      </c>
      <c r="M516" s="51">
        <v>0</v>
      </c>
    </row>
    <row r="517" spans="1:13" ht="15" thickBot="1" x14ac:dyDescent="0.4">
      <c r="A517" s="49"/>
      <c r="B517" s="34"/>
      <c r="C517" s="40"/>
      <c r="D517" s="49"/>
      <c r="E517" s="36" t="s">
        <v>2356</v>
      </c>
      <c r="F517" s="49"/>
      <c r="G517" s="49"/>
      <c r="H517" s="49"/>
      <c r="I517" s="49"/>
      <c r="J517" s="49"/>
      <c r="K517" s="49"/>
      <c r="L517" t="s">
        <v>2360</v>
      </c>
      <c r="M517" s="51">
        <v>0</v>
      </c>
    </row>
    <row r="518" spans="1:13" ht="29.5" thickBot="1" x14ac:dyDescent="0.4">
      <c r="A518" s="48" t="s">
        <v>3867</v>
      </c>
      <c r="B518" s="47"/>
      <c r="C518" s="39" t="s">
        <v>79</v>
      </c>
      <c r="D518" s="48"/>
      <c r="E518" s="35" t="s">
        <v>2360</v>
      </c>
      <c r="F518" s="48">
        <v>60</v>
      </c>
      <c r="G518" s="48">
        <v>95</v>
      </c>
      <c r="H518" s="48">
        <v>80</v>
      </c>
      <c r="I518" s="48">
        <v>60</v>
      </c>
      <c r="J518" s="48">
        <v>80</v>
      </c>
      <c r="K518" s="48">
        <v>30</v>
      </c>
      <c r="L518" t="s">
        <v>2360</v>
      </c>
      <c r="M518" s="51">
        <v>0</v>
      </c>
    </row>
    <row r="519" spans="1:13" ht="15" thickBot="1" x14ac:dyDescent="0.4">
      <c r="A519" s="49"/>
      <c r="B519" s="34"/>
      <c r="C519" s="40"/>
      <c r="D519" s="49"/>
      <c r="E519" s="36" t="s">
        <v>2356</v>
      </c>
      <c r="F519" s="49"/>
      <c r="G519" s="49"/>
      <c r="H519" s="49"/>
      <c r="I519" s="49"/>
      <c r="J519" s="49"/>
      <c r="K519" s="49"/>
      <c r="L519" t="s">
        <v>2360</v>
      </c>
      <c r="M519" s="51">
        <v>0</v>
      </c>
    </row>
    <row r="520" spans="1:13" ht="29.5" thickBot="1" x14ac:dyDescent="0.4">
      <c r="A520" s="48" t="s">
        <v>3918</v>
      </c>
      <c r="B520" s="47"/>
      <c r="C520" s="39" t="s">
        <v>357</v>
      </c>
      <c r="D520" s="48"/>
      <c r="E520" s="35" t="s">
        <v>2360</v>
      </c>
      <c r="F520" s="48">
        <v>60</v>
      </c>
      <c r="G520" s="48">
        <v>40</v>
      </c>
      <c r="H520" s="48">
        <v>60</v>
      </c>
      <c r="I520" s="48">
        <v>40</v>
      </c>
      <c r="J520" s="48">
        <v>60</v>
      </c>
      <c r="K520" s="48">
        <v>35</v>
      </c>
      <c r="L520" t="s">
        <v>2360</v>
      </c>
      <c r="M520" s="51">
        <v>0</v>
      </c>
    </row>
    <row r="521" spans="1:13" ht="29.5" thickBot="1" x14ac:dyDescent="0.4">
      <c r="A521" s="49"/>
      <c r="B521" s="34"/>
      <c r="C521" s="40"/>
      <c r="D521" s="49"/>
      <c r="E521" s="36" t="s">
        <v>2552</v>
      </c>
      <c r="F521" s="49"/>
      <c r="G521" s="49"/>
      <c r="H521" s="49"/>
      <c r="I521" s="49"/>
      <c r="J521" s="49"/>
      <c r="K521" s="49"/>
      <c r="L521" t="s">
        <v>2360</v>
      </c>
      <c r="M521" s="51">
        <v>0</v>
      </c>
    </row>
    <row r="522" spans="1:13" ht="29.5" thickBot="1" x14ac:dyDescent="0.4">
      <c r="A522" s="48" t="s">
        <v>3919</v>
      </c>
      <c r="B522" s="47"/>
      <c r="C522" s="39" t="s">
        <v>358</v>
      </c>
      <c r="D522" s="48"/>
      <c r="E522" s="35" t="s">
        <v>2360</v>
      </c>
      <c r="F522" s="48">
        <v>60</v>
      </c>
      <c r="G522" s="48">
        <v>130</v>
      </c>
      <c r="H522" s="48">
        <v>80</v>
      </c>
      <c r="I522" s="48">
        <v>60</v>
      </c>
      <c r="J522" s="48">
        <v>60</v>
      </c>
      <c r="K522" s="48">
        <v>70</v>
      </c>
      <c r="L522" t="s">
        <v>2360</v>
      </c>
      <c r="M522" s="51">
        <v>0</v>
      </c>
    </row>
    <row r="523" spans="1:13" ht="29.5" thickBot="1" x14ac:dyDescent="0.4">
      <c r="A523" s="49"/>
      <c r="B523" s="34"/>
      <c r="C523" s="40"/>
      <c r="D523" s="49"/>
      <c r="E523" s="36" t="s">
        <v>2552</v>
      </c>
      <c r="F523" s="49"/>
      <c r="G523" s="49"/>
      <c r="H523" s="49"/>
      <c r="I523" s="49"/>
      <c r="J523" s="49"/>
      <c r="K523" s="49"/>
      <c r="L523" t="s">
        <v>2360</v>
      </c>
      <c r="M523" s="51">
        <v>0</v>
      </c>
    </row>
    <row r="524" spans="1:13" ht="29.5" thickBot="1" x14ac:dyDescent="0.4">
      <c r="A524" s="46" t="s">
        <v>3920</v>
      </c>
      <c r="B524" s="47"/>
      <c r="C524" s="32" t="s">
        <v>688</v>
      </c>
      <c r="D524" s="46"/>
      <c r="E524" s="32" t="s">
        <v>2360</v>
      </c>
      <c r="F524" s="46">
        <v>69</v>
      </c>
      <c r="G524" s="46">
        <v>55</v>
      </c>
      <c r="H524" s="46">
        <v>45</v>
      </c>
      <c r="I524" s="46">
        <v>55</v>
      </c>
      <c r="J524" s="46">
        <v>55</v>
      </c>
      <c r="K524" s="46">
        <v>15</v>
      </c>
      <c r="L524" t="s">
        <v>2360</v>
      </c>
      <c r="M524" s="51">
        <v>0</v>
      </c>
    </row>
    <row r="525" spans="1:13" ht="29.5" thickBot="1" x14ac:dyDescent="0.4">
      <c r="A525" s="46" t="s">
        <v>3921</v>
      </c>
      <c r="B525" s="47"/>
      <c r="C525" s="32" t="s">
        <v>689</v>
      </c>
      <c r="D525" s="46"/>
      <c r="E525" s="32" t="s">
        <v>2360</v>
      </c>
      <c r="F525" s="46">
        <v>114</v>
      </c>
      <c r="G525" s="46">
        <v>85</v>
      </c>
      <c r="H525" s="46">
        <v>70</v>
      </c>
      <c r="I525" s="46">
        <v>85</v>
      </c>
      <c r="J525" s="46">
        <v>80</v>
      </c>
      <c r="K525" s="46">
        <v>30</v>
      </c>
      <c r="L525" t="s">
        <v>2360</v>
      </c>
      <c r="M525" s="51">
        <v>0</v>
      </c>
    </row>
    <row r="526" spans="1:13" ht="29.5" thickBot="1" x14ac:dyDescent="0.4">
      <c r="A526" s="48" t="s">
        <v>3922</v>
      </c>
      <c r="B526" s="47"/>
      <c r="C526" s="39" t="s">
        <v>845</v>
      </c>
      <c r="D526" s="48"/>
      <c r="E526" s="35" t="s">
        <v>2435</v>
      </c>
      <c r="F526" s="48">
        <v>40</v>
      </c>
      <c r="G526" s="48">
        <v>35</v>
      </c>
      <c r="H526" s="48">
        <v>55</v>
      </c>
      <c r="I526" s="48">
        <v>65</v>
      </c>
      <c r="J526" s="48">
        <v>75</v>
      </c>
      <c r="K526" s="48">
        <v>15</v>
      </c>
      <c r="L526" t="s">
        <v>2360</v>
      </c>
      <c r="M526" s="51">
        <v>0</v>
      </c>
    </row>
    <row r="527" spans="1:13" ht="29.5" thickBot="1" x14ac:dyDescent="0.4">
      <c r="A527" s="49"/>
      <c r="B527" s="34"/>
      <c r="C527" s="40"/>
      <c r="D527" s="49"/>
      <c r="E527" s="36" t="s">
        <v>2360</v>
      </c>
      <c r="F527" s="49"/>
      <c r="G527" s="49"/>
      <c r="H527" s="49"/>
      <c r="I527" s="49"/>
      <c r="J527" s="49"/>
      <c r="K527" s="49"/>
      <c r="L527" t="s">
        <v>2360</v>
      </c>
      <c r="M527" s="51">
        <v>0</v>
      </c>
    </row>
    <row r="528" spans="1:13" ht="29.5" thickBot="1" x14ac:dyDescent="0.4">
      <c r="A528" s="48" t="s">
        <v>3923</v>
      </c>
      <c r="B528" s="47"/>
      <c r="C528" s="39" t="s">
        <v>846</v>
      </c>
      <c r="D528" s="48"/>
      <c r="E528" s="35" t="s">
        <v>2435</v>
      </c>
      <c r="F528" s="48">
        <v>60</v>
      </c>
      <c r="G528" s="48">
        <v>45</v>
      </c>
      <c r="H528" s="48">
        <v>80</v>
      </c>
      <c r="I528" s="48">
        <v>90</v>
      </c>
      <c r="J528" s="48">
        <v>100</v>
      </c>
      <c r="K528" s="48">
        <v>30</v>
      </c>
      <c r="L528" t="s">
        <v>2360</v>
      </c>
      <c r="M528" s="51">
        <v>0</v>
      </c>
    </row>
    <row r="529" spans="1:13" ht="29.5" thickBot="1" x14ac:dyDescent="0.4">
      <c r="A529" s="49"/>
      <c r="B529" s="34"/>
      <c r="C529" s="40"/>
      <c r="D529" s="49"/>
      <c r="E529" s="36" t="s">
        <v>2360</v>
      </c>
      <c r="F529" s="49"/>
      <c r="G529" s="49"/>
      <c r="H529" s="49"/>
      <c r="I529" s="49"/>
      <c r="J529" s="49"/>
      <c r="K529" s="49"/>
      <c r="L529" t="s">
        <v>2360</v>
      </c>
      <c r="M529" s="51">
        <v>0</v>
      </c>
    </row>
    <row r="530" spans="1:13" ht="29.5" thickBot="1" x14ac:dyDescent="0.4">
      <c r="A530" s="46" t="s">
        <v>3749</v>
      </c>
      <c r="B530" s="47"/>
      <c r="C530" s="32" t="s">
        <v>77</v>
      </c>
      <c r="D530" s="46"/>
      <c r="E530" s="32" t="s">
        <v>2360</v>
      </c>
      <c r="F530" s="46">
        <v>75</v>
      </c>
      <c r="G530" s="46">
        <v>80</v>
      </c>
      <c r="H530" s="46">
        <v>85</v>
      </c>
      <c r="I530" s="46">
        <v>110</v>
      </c>
      <c r="J530" s="46">
        <v>90</v>
      </c>
      <c r="K530" s="46">
        <v>50</v>
      </c>
      <c r="L530" t="s">
        <v>2360</v>
      </c>
      <c r="M530" s="51">
        <v>1</v>
      </c>
    </row>
    <row r="531" spans="1:13" ht="29.5" thickBot="1" x14ac:dyDescent="0.4">
      <c r="A531" s="46" t="s">
        <v>3839</v>
      </c>
      <c r="B531" s="47"/>
      <c r="C531" s="32" t="s">
        <v>921</v>
      </c>
      <c r="D531" s="46"/>
      <c r="E531" s="32" t="s">
        <v>2360</v>
      </c>
      <c r="F531" s="46">
        <v>40</v>
      </c>
      <c r="G531" s="46">
        <v>40</v>
      </c>
      <c r="H531" s="46">
        <v>60</v>
      </c>
      <c r="I531" s="46">
        <v>40</v>
      </c>
      <c r="J531" s="46">
        <v>60</v>
      </c>
      <c r="K531" s="46">
        <v>10</v>
      </c>
      <c r="L531" t="s">
        <v>2360</v>
      </c>
      <c r="M531" s="51">
        <v>1</v>
      </c>
    </row>
    <row r="532" spans="1:13" ht="29.5" thickBot="1" x14ac:dyDescent="0.4">
      <c r="A532" s="46" t="s">
        <v>3840</v>
      </c>
      <c r="B532" s="47"/>
      <c r="C532" s="32" t="s">
        <v>922</v>
      </c>
      <c r="D532" s="46"/>
      <c r="E532" s="32" t="s">
        <v>2360</v>
      </c>
      <c r="F532" s="46">
        <v>60</v>
      </c>
      <c r="G532" s="46">
        <v>50</v>
      </c>
      <c r="H532" s="46">
        <v>90</v>
      </c>
      <c r="I532" s="46">
        <v>80</v>
      </c>
      <c r="J532" s="46">
        <v>120</v>
      </c>
      <c r="K532" s="46">
        <v>60</v>
      </c>
      <c r="L532" t="s">
        <v>2360</v>
      </c>
      <c r="M532" s="51">
        <v>1</v>
      </c>
    </row>
    <row r="533" spans="1:13" ht="29.5" thickBot="1" x14ac:dyDescent="0.4">
      <c r="A533" s="46" t="s">
        <v>3924</v>
      </c>
      <c r="B533" s="47"/>
      <c r="C533" s="32" t="s">
        <v>874</v>
      </c>
      <c r="D533" s="46"/>
      <c r="E533" s="32" t="s">
        <v>2362</v>
      </c>
      <c r="F533" s="46">
        <v>70</v>
      </c>
      <c r="G533" s="46">
        <v>115</v>
      </c>
      <c r="H533" s="46">
        <v>85</v>
      </c>
      <c r="I533" s="46">
        <v>95</v>
      </c>
      <c r="J533" s="46">
        <v>75</v>
      </c>
      <c r="K533" s="46">
        <v>130</v>
      </c>
      <c r="L533" t="s">
        <v>2362</v>
      </c>
      <c r="M533" s="51">
        <v>0</v>
      </c>
    </row>
    <row r="534" spans="1:13" ht="29.5" thickBot="1" x14ac:dyDescent="0.4">
      <c r="A534" s="46" t="s">
        <v>3925</v>
      </c>
      <c r="B534" s="47"/>
      <c r="C534" s="32" t="s">
        <v>962</v>
      </c>
      <c r="D534" s="46"/>
      <c r="E534" s="32" t="s">
        <v>2362</v>
      </c>
      <c r="F534" s="46">
        <v>48</v>
      </c>
      <c r="G534" s="46">
        <v>101</v>
      </c>
      <c r="H534" s="46">
        <v>95</v>
      </c>
      <c r="I534" s="46">
        <v>91</v>
      </c>
      <c r="J534" s="46">
        <v>85</v>
      </c>
      <c r="K534" s="46">
        <v>15</v>
      </c>
      <c r="L534" t="s">
        <v>2362</v>
      </c>
      <c r="M534" s="51">
        <v>1</v>
      </c>
    </row>
    <row r="535" spans="1:13" ht="29.5" thickBot="1" x14ac:dyDescent="0.4">
      <c r="A535" s="46" t="s">
        <v>3926</v>
      </c>
      <c r="B535" s="47"/>
      <c r="C535" s="32" t="s">
        <v>858</v>
      </c>
      <c r="D535" s="46"/>
      <c r="E535" s="32" t="s">
        <v>2364</v>
      </c>
      <c r="F535" s="46">
        <v>75</v>
      </c>
      <c r="G535" s="46">
        <v>125</v>
      </c>
      <c r="H535" s="46">
        <v>140</v>
      </c>
      <c r="I535" s="46">
        <v>60</v>
      </c>
      <c r="J535" s="46">
        <v>90</v>
      </c>
      <c r="K535" s="46">
        <v>40</v>
      </c>
      <c r="L535" t="s">
        <v>2364</v>
      </c>
      <c r="M535" s="51">
        <v>0</v>
      </c>
    </row>
    <row r="536" spans="1:13" ht="29.5" thickBot="1" x14ac:dyDescent="0.4">
      <c r="A536" s="46" t="s">
        <v>3927</v>
      </c>
      <c r="B536" s="47"/>
      <c r="C536" s="32" t="s">
        <v>808</v>
      </c>
      <c r="D536" s="46"/>
      <c r="E536" s="32" t="s">
        <v>2366</v>
      </c>
      <c r="F536" s="46">
        <v>126</v>
      </c>
      <c r="G536" s="46">
        <v>131</v>
      </c>
      <c r="H536" s="46">
        <v>95</v>
      </c>
      <c r="I536" s="46">
        <v>131</v>
      </c>
      <c r="J536" s="46">
        <v>98</v>
      </c>
      <c r="K536" s="46">
        <v>99</v>
      </c>
      <c r="L536" t="s">
        <v>2366</v>
      </c>
      <c r="M536" s="51">
        <v>0</v>
      </c>
    </row>
    <row r="537" spans="1:13" ht="29.5" thickBot="1" x14ac:dyDescent="0.4">
      <c r="A537" s="48" t="s">
        <v>3928</v>
      </c>
      <c r="B537" s="47"/>
      <c r="C537" s="39" t="s">
        <v>174</v>
      </c>
      <c r="D537" s="48"/>
      <c r="E537" s="35" t="s">
        <v>2657</v>
      </c>
      <c r="F537" s="48">
        <v>40</v>
      </c>
      <c r="G537" s="48">
        <v>45</v>
      </c>
      <c r="H537" s="48">
        <v>65</v>
      </c>
      <c r="I537" s="48">
        <v>100</v>
      </c>
      <c r="J537" s="48">
        <v>120</v>
      </c>
      <c r="K537" s="48">
        <v>90</v>
      </c>
      <c r="L537" t="s">
        <v>2368</v>
      </c>
      <c r="M537" s="51">
        <v>0</v>
      </c>
    </row>
    <row r="538" spans="1:13" ht="15" thickBot="1" x14ac:dyDescent="0.4">
      <c r="A538" s="49"/>
      <c r="B538" s="34"/>
      <c r="C538" s="40"/>
      <c r="D538" s="49"/>
      <c r="E538" s="36" t="s">
        <v>2368</v>
      </c>
      <c r="F538" s="49"/>
      <c r="G538" s="49"/>
      <c r="H538" s="49"/>
      <c r="I538" s="49"/>
      <c r="J538" s="49"/>
      <c r="K538" s="49"/>
      <c r="L538" t="s">
        <v>2368</v>
      </c>
      <c r="M538" s="51">
        <v>0</v>
      </c>
    </row>
    <row r="539" spans="1:13" ht="29.5" thickBot="1" x14ac:dyDescent="0.4">
      <c r="A539" s="46" t="s">
        <v>3929</v>
      </c>
      <c r="B539" s="47"/>
      <c r="C539" s="32" t="s">
        <v>381</v>
      </c>
      <c r="D539" s="46"/>
      <c r="E539" s="32" t="s">
        <v>2368</v>
      </c>
      <c r="F539" s="46">
        <v>70</v>
      </c>
      <c r="G539" s="46">
        <v>140</v>
      </c>
      <c r="H539" s="46">
        <v>230</v>
      </c>
      <c r="I539" s="46">
        <v>60</v>
      </c>
      <c r="J539" s="46">
        <v>80</v>
      </c>
      <c r="K539" s="46">
        <v>50</v>
      </c>
      <c r="L539" t="s">
        <v>2368</v>
      </c>
      <c r="M539" s="51">
        <v>0</v>
      </c>
    </row>
    <row r="540" spans="1:13" ht="29.5" thickBot="1" x14ac:dyDescent="0.4">
      <c r="A540" s="48" t="s">
        <v>3930</v>
      </c>
      <c r="B540" s="47"/>
      <c r="C540" s="39" t="s">
        <v>528</v>
      </c>
      <c r="D540" s="48"/>
      <c r="E540" s="35" t="s">
        <v>2657</v>
      </c>
      <c r="F540" s="48">
        <v>20</v>
      </c>
      <c r="G540" s="48">
        <v>25</v>
      </c>
      <c r="H540" s="48">
        <v>45</v>
      </c>
      <c r="I540" s="48">
        <v>70</v>
      </c>
      <c r="J540" s="48">
        <v>90</v>
      </c>
      <c r="K540" s="48">
        <v>60</v>
      </c>
      <c r="L540" t="s">
        <v>2368</v>
      </c>
      <c r="M540" s="51">
        <v>0</v>
      </c>
    </row>
    <row r="541" spans="1:13" ht="15" thickBot="1" x14ac:dyDescent="0.4">
      <c r="A541" s="49"/>
      <c r="B541" s="34"/>
      <c r="C541" s="40"/>
      <c r="D541" s="49"/>
      <c r="E541" s="36" t="s">
        <v>2368</v>
      </c>
      <c r="F541" s="49"/>
      <c r="G541" s="49"/>
      <c r="H541" s="49"/>
      <c r="I541" s="49"/>
      <c r="J541" s="49"/>
      <c r="K541" s="49"/>
      <c r="L541" t="s">
        <v>2368</v>
      </c>
      <c r="M541" s="51">
        <v>0</v>
      </c>
    </row>
    <row r="542" spans="1:13" ht="29.5" thickBot="1" x14ac:dyDescent="0.4">
      <c r="A542" s="46" t="s">
        <v>3931</v>
      </c>
      <c r="B542" s="47"/>
      <c r="C542" s="32" t="s">
        <v>179</v>
      </c>
      <c r="D542" s="46"/>
      <c r="E542" s="32" t="s">
        <v>2370</v>
      </c>
      <c r="F542" s="46">
        <v>65</v>
      </c>
      <c r="G542" s="46">
        <v>95</v>
      </c>
      <c r="H542" s="46">
        <v>57</v>
      </c>
      <c r="I542" s="46">
        <v>100</v>
      </c>
      <c r="J542" s="46">
        <v>85</v>
      </c>
      <c r="K542" s="46">
        <v>93</v>
      </c>
      <c r="L542" t="s">
        <v>2370</v>
      </c>
      <c r="M542" s="51">
        <v>0</v>
      </c>
    </row>
    <row r="543" spans="1:13" ht="29.5" thickBot="1" x14ac:dyDescent="0.4">
      <c r="A543" s="48" t="s">
        <v>3932</v>
      </c>
      <c r="B543" s="47"/>
      <c r="C543" s="39" t="s">
        <v>281</v>
      </c>
      <c r="D543" s="48"/>
      <c r="E543" s="35" t="s">
        <v>2489</v>
      </c>
      <c r="F543" s="48">
        <v>40</v>
      </c>
      <c r="G543" s="48">
        <v>40</v>
      </c>
      <c r="H543" s="48">
        <v>40</v>
      </c>
      <c r="I543" s="48">
        <v>70</v>
      </c>
      <c r="J543" s="48">
        <v>40</v>
      </c>
      <c r="K543" s="48">
        <v>20</v>
      </c>
      <c r="L543" t="s">
        <v>2370</v>
      </c>
      <c r="M543" s="51">
        <v>0</v>
      </c>
    </row>
    <row r="544" spans="1:13" ht="29.5" thickBot="1" x14ac:dyDescent="0.4">
      <c r="A544" s="49"/>
      <c r="B544" s="34"/>
      <c r="C544" s="40"/>
      <c r="D544" s="49"/>
      <c r="E544" s="36" t="s">
        <v>2370</v>
      </c>
      <c r="F544" s="49"/>
      <c r="G544" s="49"/>
      <c r="H544" s="49"/>
      <c r="I544" s="49"/>
      <c r="J544" s="49"/>
      <c r="K544" s="49"/>
      <c r="L544" t="s">
        <v>2370</v>
      </c>
      <c r="M544" s="51">
        <v>0</v>
      </c>
    </row>
    <row r="545" spans="1:13" ht="29.5" thickBot="1" x14ac:dyDescent="0.4">
      <c r="A545" s="48" t="s">
        <v>3933</v>
      </c>
      <c r="B545" s="47"/>
      <c r="C545" s="39" t="s">
        <v>282</v>
      </c>
      <c r="D545" s="48"/>
      <c r="E545" s="35" t="s">
        <v>2489</v>
      </c>
      <c r="F545" s="48">
        <v>60</v>
      </c>
      <c r="G545" s="48">
        <v>50</v>
      </c>
      <c r="H545" s="48">
        <v>120</v>
      </c>
      <c r="I545" s="48">
        <v>90</v>
      </c>
      <c r="J545" s="48">
        <v>80</v>
      </c>
      <c r="K545" s="48">
        <v>30</v>
      </c>
      <c r="L545" t="s">
        <v>2370</v>
      </c>
      <c r="M545" s="51">
        <v>0</v>
      </c>
    </row>
    <row r="546" spans="1:13" ht="29.5" thickBot="1" x14ac:dyDescent="0.4">
      <c r="A546" s="49"/>
      <c r="B546" s="34"/>
      <c r="C546" s="40"/>
      <c r="D546" s="49"/>
      <c r="E546" s="36" t="s">
        <v>2370</v>
      </c>
      <c r="F546" s="49"/>
      <c r="G546" s="49"/>
      <c r="H546" s="49"/>
      <c r="I546" s="49"/>
      <c r="J546" s="49"/>
      <c r="K546" s="49"/>
      <c r="L546" t="s">
        <v>2370</v>
      </c>
      <c r="M546" s="51">
        <v>0</v>
      </c>
    </row>
    <row r="547" spans="1:13" ht="29.5" thickBot="1" x14ac:dyDescent="0.4">
      <c r="A547" s="46" t="s">
        <v>3934</v>
      </c>
      <c r="B547" s="47"/>
      <c r="C547" s="32" t="s">
        <v>305</v>
      </c>
      <c r="D547" s="46"/>
      <c r="E547" s="32" t="s">
        <v>2370</v>
      </c>
      <c r="F547" s="46">
        <v>45</v>
      </c>
      <c r="G547" s="46">
        <v>75</v>
      </c>
      <c r="H547" s="46">
        <v>37</v>
      </c>
      <c r="I547" s="46">
        <v>70</v>
      </c>
      <c r="J547" s="46">
        <v>55</v>
      </c>
      <c r="K547" s="46">
        <v>83</v>
      </c>
      <c r="L547" t="s">
        <v>2370</v>
      </c>
      <c r="M547" s="51">
        <v>0</v>
      </c>
    </row>
    <row r="548" spans="1:13" ht="29.5" thickBot="1" x14ac:dyDescent="0.4">
      <c r="A548" s="46" t="s">
        <v>3935</v>
      </c>
      <c r="B548" s="47"/>
      <c r="C548" s="32" t="s">
        <v>559</v>
      </c>
      <c r="D548" s="46"/>
      <c r="E548" s="32" t="s">
        <v>2370</v>
      </c>
      <c r="F548" s="46">
        <v>75</v>
      </c>
      <c r="G548" s="46">
        <v>95</v>
      </c>
      <c r="H548" s="46">
        <v>67</v>
      </c>
      <c r="I548" s="46">
        <v>125</v>
      </c>
      <c r="J548" s="46">
        <v>95</v>
      </c>
      <c r="K548" s="46">
        <v>83</v>
      </c>
      <c r="L548" t="s">
        <v>2370</v>
      </c>
      <c r="M548" s="51">
        <v>0</v>
      </c>
    </row>
    <row r="549" spans="1:13" ht="15" thickBot="1" x14ac:dyDescent="0.4">
      <c r="A549" s="48" t="s">
        <v>3936</v>
      </c>
      <c r="B549" s="47"/>
      <c r="C549" s="39" t="s">
        <v>705</v>
      </c>
      <c r="D549" s="48"/>
      <c r="E549" s="35" t="s">
        <v>2374</v>
      </c>
      <c r="F549" s="48">
        <v>50</v>
      </c>
      <c r="G549" s="48">
        <v>30</v>
      </c>
      <c r="H549" s="48">
        <v>55</v>
      </c>
      <c r="I549" s="48">
        <v>65</v>
      </c>
      <c r="J549" s="48">
        <v>55</v>
      </c>
      <c r="K549" s="48">
        <v>20</v>
      </c>
      <c r="L549" t="s">
        <v>2370</v>
      </c>
      <c r="M549" s="51">
        <v>0</v>
      </c>
    </row>
    <row r="550" spans="1:13" ht="29.5" thickBot="1" x14ac:dyDescent="0.4">
      <c r="A550" s="49"/>
      <c r="B550" s="34"/>
      <c r="C550" s="40"/>
      <c r="D550" s="49"/>
      <c r="E550" s="36" t="s">
        <v>2370</v>
      </c>
      <c r="F550" s="49"/>
      <c r="G550" s="49"/>
      <c r="H550" s="49"/>
      <c r="I550" s="49"/>
      <c r="J550" s="49"/>
      <c r="K550" s="49"/>
      <c r="L550" t="s">
        <v>2370</v>
      </c>
      <c r="M550" s="51">
        <v>0</v>
      </c>
    </row>
    <row r="551" spans="1:13" ht="15" thickBot="1" x14ac:dyDescent="0.4">
      <c r="A551" s="48" t="s">
        <v>3937</v>
      </c>
      <c r="B551" s="47"/>
      <c r="C551" s="39" t="s">
        <v>706</v>
      </c>
      <c r="D551" s="48"/>
      <c r="E551" s="35" t="s">
        <v>2374</v>
      </c>
      <c r="F551" s="48">
        <v>60</v>
      </c>
      <c r="G551" s="48">
        <v>40</v>
      </c>
      <c r="H551" s="48">
        <v>60</v>
      </c>
      <c r="I551" s="48">
        <v>95</v>
      </c>
      <c r="J551" s="48">
        <v>60</v>
      </c>
      <c r="K551" s="48">
        <v>55</v>
      </c>
      <c r="L551" t="s">
        <v>2370</v>
      </c>
      <c r="M551" s="51">
        <v>0</v>
      </c>
    </row>
    <row r="552" spans="1:13" ht="29.5" thickBot="1" x14ac:dyDescent="0.4">
      <c r="A552" s="49"/>
      <c r="B552" s="34"/>
      <c r="C552" s="40"/>
      <c r="D552" s="49"/>
      <c r="E552" s="36" t="s">
        <v>2370</v>
      </c>
      <c r="F552" s="49"/>
      <c r="G552" s="49"/>
      <c r="H552" s="49"/>
      <c r="I552" s="49"/>
      <c r="J552" s="49"/>
      <c r="K552" s="49"/>
      <c r="L552" t="s">
        <v>2370</v>
      </c>
      <c r="M552" s="51">
        <v>0</v>
      </c>
    </row>
    <row r="553" spans="1:13" ht="15" thickBot="1" x14ac:dyDescent="0.4">
      <c r="A553" s="48" t="s">
        <v>3938</v>
      </c>
      <c r="B553" s="47"/>
      <c r="C553" s="39" t="s">
        <v>707</v>
      </c>
      <c r="D553" s="48"/>
      <c r="E553" s="35" t="s">
        <v>2374</v>
      </c>
      <c r="F553" s="48">
        <v>60</v>
      </c>
      <c r="G553" s="48">
        <v>55</v>
      </c>
      <c r="H553" s="48">
        <v>90</v>
      </c>
      <c r="I553" s="48">
        <v>145</v>
      </c>
      <c r="J553" s="48">
        <v>90</v>
      </c>
      <c r="K553" s="48">
        <v>80</v>
      </c>
      <c r="L553" t="s">
        <v>2370</v>
      </c>
      <c r="M553" s="51">
        <v>0</v>
      </c>
    </row>
    <row r="554" spans="1:13" ht="29.5" thickBot="1" x14ac:dyDescent="0.4">
      <c r="A554" s="49"/>
      <c r="B554" s="34"/>
      <c r="C554" s="40"/>
      <c r="D554" s="49"/>
      <c r="E554" s="36" t="s">
        <v>2370</v>
      </c>
      <c r="F554" s="49"/>
      <c r="G554" s="49"/>
      <c r="H554" s="49"/>
      <c r="I554" s="49"/>
      <c r="J554" s="49"/>
      <c r="K554" s="49"/>
      <c r="L554" t="s">
        <v>2370</v>
      </c>
      <c r="M554" s="51">
        <v>0</v>
      </c>
    </row>
    <row r="555" spans="1:13" ht="29.5" thickBot="1" x14ac:dyDescent="0.4">
      <c r="A555" s="46" t="s">
        <v>3939</v>
      </c>
      <c r="B555" s="47"/>
      <c r="C555" s="32" t="s">
        <v>735</v>
      </c>
      <c r="D555" s="46"/>
      <c r="E555" s="32" t="s">
        <v>2370</v>
      </c>
      <c r="F555" s="46">
        <v>55</v>
      </c>
      <c r="G555" s="46">
        <v>85</v>
      </c>
      <c r="H555" s="46">
        <v>55</v>
      </c>
      <c r="I555" s="46">
        <v>50</v>
      </c>
      <c r="J555" s="46">
        <v>55</v>
      </c>
      <c r="K555" s="46">
        <v>60</v>
      </c>
      <c r="L555" t="s">
        <v>2370</v>
      </c>
      <c r="M555" s="51">
        <v>0</v>
      </c>
    </row>
    <row r="556" spans="1:13" ht="29.5" thickBot="1" x14ac:dyDescent="0.4">
      <c r="A556" s="46" t="s">
        <v>3940</v>
      </c>
      <c r="B556" s="47"/>
      <c r="C556" s="32" t="s">
        <v>736</v>
      </c>
      <c r="D556" s="46"/>
      <c r="E556" s="32" t="s">
        <v>2370</v>
      </c>
      <c r="F556" s="46">
        <v>85</v>
      </c>
      <c r="G556" s="46">
        <v>60</v>
      </c>
      <c r="H556" s="46">
        <v>65</v>
      </c>
      <c r="I556" s="46">
        <v>135</v>
      </c>
      <c r="J556" s="46">
        <v>105</v>
      </c>
      <c r="K556" s="46">
        <v>100</v>
      </c>
      <c r="L556" t="s">
        <v>2370</v>
      </c>
      <c r="M556" s="51">
        <v>0</v>
      </c>
    </row>
    <row r="557" spans="1:13" ht="29.5" thickBot="1" x14ac:dyDescent="0.4">
      <c r="A557" s="46" t="s">
        <v>3941</v>
      </c>
      <c r="B557" s="47"/>
      <c r="C557" s="32" t="s">
        <v>759</v>
      </c>
      <c r="D557" s="46"/>
      <c r="E557" s="32" t="s">
        <v>2370</v>
      </c>
      <c r="F557" s="46">
        <v>62</v>
      </c>
      <c r="G557" s="46">
        <v>73</v>
      </c>
      <c r="H557" s="46">
        <v>55</v>
      </c>
      <c r="I557" s="46">
        <v>56</v>
      </c>
      <c r="J557" s="46">
        <v>52</v>
      </c>
      <c r="K557" s="46">
        <v>84</v>
      </c>
      <c r="L557" t="s">
        <v>2370</v>
      </c>
      <c r="M557" s="51">
        <v>0</v>
      </c>
    </row>
    <row r="558" spans="1:13" ht="29.5" thickBot="1" x14ac:dyDescent="0.4">
      <c r="A558" s="46" t="s">
        <v>3942</v>
      </c>
      <c r="B558" s="47"/>
      <c r="C558" s="32" t="s">
        <v>760</v>
      </c>
      <c r="D558" s="46"/>
      <c r="E558" s="32" t="s">
        <v>2370</v>
      </c>
      <c r="F558" s="46">
        <v>78</v>
      </c>
      <c r="G558" s="46">
        <v>81</v>
      </c>
      <c r="H558" s="46">
        <v>71</v>
      </c>
      <c r="I558" s="46">
        <v>74</v>
      </c>
      <c r="J558" s="46">
        <v>69</v>
      </c>
      <c r="K558" s="46">
        <v>126</v>
      </c>
      <c r="L558" t="s">
        <v>2370</v>
      </c>
      <c r="M558" s="51">
        <v>0</v>
      </c>
    </row>
    <row r="559" spans="1:13" ht="29.5" thickBot="1" x14ac:dyDescent="0.4">
      <c r="A559" s="48" t="s">
        <v>3943</v>
      </c>
      <c r="B559" s="47"/>
      <c r="C559" s="39" t="s">
        <v>930</v>
      </c>
      <c r="D559" s="48"/>
      <c r="E559" s="35" t="s">
        <v>2674</v>
      </c>
      <c r="F559" s="48">
        <v>80</v>
      </c>
      <c r="G559" s="48">
        <v>60</v>
      </c>
      <c r="H559" s="48">
        <v>90</v>
      </c>
      <c r="I559" s="48">
        <v>60</v>
      </c>
      <c r="J559" s="48">
        <v>70</v>
      </c>
      <c r="K559" s="48">
        <v>50</v>
      </c>
      <c r="L559" t="s">
        <v>2370</v>
      </c>
      <c r="M559" s="51">
        <v>0</v>
      </c>
    </row>
    <row r="560" spans="1:13" ht="29.5" thickBot="1" x14ac:dyDescent="0.4">
      <c r="A560" s="49"/>
      <c r="B560" s="34"/>
      <c r="C560" s="40"/>
      <c r="D560" s="49"/>
      <c r="E560" s="36" t="s">
        <v>2370</v>
      </c>
      <c r="F560" s="49"/>
      <c r="G560" s="49"/>
      <c r="H560" s="49"/>
      <c r="I560" s="49"/>
      <c r="J560" s="49"/>
      <c r="K560" s="49"/>
      <c r="L560" t="s">
        <v>2370</v>
      </c>
      <c r="M560" s="51">
        <v>0</v>
      </c>
    </row>
    <row r="561" spans="1:13" ht="29.5" thickBot="1" x14ac:dyDescent="0.4">
      <c r="A561" s="48" t="s">
        <v>3944</v>
      </c>
      <c r="B561" s="47"/>
      <c r="C561" s="39" t="s">
        <v>931</v>
      </c>
      <c r="D561" s="48"/>
      <c r="E561" s="35" t="s">
        <v>2674</v>
      </c>
      <c r="F561" s="48">
        <v>110</v>
      </c>
      <c r="G561" s="48">
        <v>80</v>
      </c>
      <c r="H561" s="48">
        <v>120</v>
      </c>
      <c r="I561" s="48">
        <v>80</v>
      </c>
      <c r="J561" s="48">
        <v>90</v>
      </c>
      <c r="K561" s="48">
        <v>30</v>
      </c>
      <c r="L561" t="s">
        <v>2370</v>
      </c>
      <c r="M561" s="51">
        <v>0</v>
      </c>
    </row>
    <row r="562" spans="1:13" ht="29.5" thickBot="1" x14ac:dyDescent="0.4">
      <c r="A562" s="49"/>
      <c r="B562" s="34"/>
      <c r="C562" s="40"/>
      <c r="D562" s="49"/>
      <c r="E562" s="36" t="s">
        <v>2370</v>
      </c>
      <c r="F562" s="49"/>
      <c r="G562" s="49"/>
      <c r="H562" s="49"/>
      <c r="I562" s="49"/>
      <c r="J562" s="49"/>
      <c r="K562" s="49"/>
      <c r="L562" t="s">
        <v>2370</v>
      </c>
      <c r="M562" s="51">
        <v>0</v>
      </c>
    </row>
    <row r="563" spans="1:13" ht="29.5" thickBot="1" x14ac:dyDescent="0.4">
      <c r="A563" s="48" t="s">
        <v>3944</v>
      </c>
      <c r="B563" s="47"/>
      <c r="C563" s="39" t="s">
        <v>931</v>
      </c>
      <c r="D563" s="48"/>
      <c r="E563" s="35" t="s">
        <v>2674</v>
      </c>
      <c r="F563" s="48">
        <v>110</v>
      </c>
      <c r="G563" s="48">
        <v>80</v>
      </c>
      <c r="H563" s="48">
        <v>120</v>
      </c>
      <c r="I563" s="48">
        <v>80</v>
      </c>
      <c r="J563" s="48">
        <v>90</v>
      </c>
      <c r="K563" s="48">
        <v>30</v>
      </c>
      <c r="L563" t="s">
        <v>2370</v>
      </c>
      <c r="M563" s="51">
        <v>0</v>
      </c>
    </row>
    <row r="564" spans="1:13" ht="29" x14ac:dyDescent="0.35">
      <c r="A564" s="50"/>
      <c r="B564" s="37"/>
      <c r="C564" s="41"/>
      <c r="D564" s="50"/>
      <c r="E564" s="38" t="s">
        <v>2370</v>
      </c>
      <c r="F564" s="50"/>
      <c r="G564" s="50"/>
      <c r="H564" s="50"/>
      <c r="I564" s="50"/>
      <c r="J564" s="50"/>
      <c r="K564" s="50"/>
      <c r="L564" t="s">
        <v>2370</v>
      </c>
      <c r="M564" s="51">
        <v>0</v>
      </c>
    </row>
    <row r="565" spans="1:13" ht="15" thickBot="1" x14ac:dyDescent="0.4">
      <c r="A565" s="49"/>
      <c r="B565" s="34"/>
      <c r="C565" s="40"/>
      <c r="D565" s="49"/>
      <c r="E565" s="36" t="s">
        <v>2374</v>
      </c>
      <c r="F565" s="49"/>
      <c r="G565" s="49"/>
      <c r="H565" s="49"/>
      <c r="I565" s="49"/>
      <c r="J565" s="49"/>
      <c r="K565" s="49"/>
      <c r="L565" t="s">
        <v>2370</v>
      </c>
      <c r="M565" s="51">
        <v>0</v>
      </c>
    </row>
    <row r="566" spans="1:13" ht="29.5" thickBot="1" x14ac:dyDescent="0.4">
      <c r="A566" s="46" t="s">
        <v>3654</v>
      </c>
      <c r="B566" s="47"/>
      <c r="C566" s="32" t="s">
        <v>118</v>
      </c>
      <c r="D566" s="46"/>
      <c r="E566" s="32" t="s">
        <v>2370</v>
      </c>
      <c r="F566" s="46">
        <v>50</v>
      </c>
      <c r="G566" s="46">
        <v>85</v>
      </c>
      <c r="H566" s="46">
        <v>55</v>
      </c>
      <c r="I566" s="46">
        <v>65</v>
      </c>
      <c r="J566" s="46">
        <v>65</v>
      </c>
      <c r="K566" s="46">
        <v>90</v>
      </c>
      <c r="L566" t="s">
        <v>2370</v>
      </c>
      <c r="M566" s="51">
        <v>1</v>
      </c>
    </row>
    <row r="567" spans="1:13" ht="29.5" thickBot="1" x14ac:dyDescent="0.4">
      <c r="A567" s="46" t="s">
        <v>3655</v>
      </c>
      <c r="B567" s="47"/>
      <c r="C567" s="32" t="s">
        <v>120</v>
      </c>
      <c r="D567" s="46"/>
      <c r="E567" s="32" t="s">
        <v>2370</v>
      </c>
      <c r="F567" s="46">
        <v>65</v>
      </c>
      <c r="G567" s="46">
        <v>100</v>
      </c>
      <c r="H567" s="46">
        <v>70</v>
      </c>
      <c r="I567" s="46">
        <v>80</v>
      </c>
      <c r="J567" s="46">
        <v>80</v>
      </c>
      <c r="K567" s="46">
        <v>105</v>
      </c>
      <c r="L567" t="s">
        <v>2370</v>
      </c>
      <c r="M567" s="51">
        <v>1</v>
      </c>
    </row>
    <row r="568" spans="1:13" ht="29.5" thickBot="1" x14ac:dyDescent="0.4">
      <c r="A568" s="46" t="s">
        <v>3945</v>
      </c>
      <c r="B568" s="47"/>
      <c r="C568" s="32" t="s">
        <v>203</v>
      </c>
      <c r="D568" s="46"/>
      <c r="E568" s="32" t="s">
        <v>2370</v>
      </c>
      <c r="F568" s="46">
        <v>90</v>
      </c>
      <c r="G568" s="46">
        <v>100</v>
      </c>
      <c r="H568" s="46">
        <v>90</v>
      </c>
      <c r="I568" s="46">
        <v>125</v>
      </c>
      <c r="J568" s="46">
        <v>85</v>
      </c>
      <c r="K568" s="46">
        <v>90</v>
      </c>
      <c r="L568" t="s">
        <v>2370</v>
      </c>
      <c r="M568" s="51">
        <v>1</v>
      </c>
    </row>
    <row r="569" spans="1:13" ht="29.5" thickBot="1" x14ac:dyDescent="0.4">
      <c r="A569" s="46" t="s">
        <v>3946</v>
      </c>
      <c r="B569" s="47"/>
      <c r="C569" s="32" t="s">
        <v>583</v>
      </c>
      <c r="D569" s="46"/>
      <c r="E569" s="32" t="s">
        <v>2370</v>
      </c>
      <c r="F569" s="46">
        <v>91</v>
      </c>
      <c r="G569" s="46">
        <v>90</v>
      </c>
      <c r="H569" s="46">
        <v>106</v>
      </c>
      <c r="I569" s="46">
        <v>130</v>
      </c>
      <c r="J569" s="46">
        <v>106</v>
      </c>
      <c r="K569" s="46">
        <v>77</v>
      </c>
      <c r="L569" t="s">
        <v>2370</v>
      </c>
      <c r="M569" s="51">
        <v>1</v>
      </c>
    </row>
    <row r="570" spans="1:13" ht="29.5" thickBot="1" x14ac:dyDescent="0.4">
      <c r="A570" s="46" t="s">
        <v>3947</v>
      </c>
      <c r="B570" s="47"/>
      <c r="C570" s="32" t="s">
        <v>941</v>
      </c>
      <c r="D570" s="46"/>
      <c r="E570" s="32" t="s">
        <v>2370</v>
      </c>
      <c r="F570" s="46">
        <v>50</v>
      </c>
      <c r="G570" s="46">
        <v>65</v>
      </c>
      <c r="H570" s="46">
        <v>45</v>
      </c>
      <c r="I570" s="46">
        <v>50</v>
      </c>
      <c r="J570" s="46">
        <v>50</v>
      </c>
      <c r="K570" s="46">
        <v>45</v>
      </c>
      <c r="L570" t="s">
        <v>2370</v>
      </c>
      <c r="M570" s="51">
        <v>1</v>
      </c>
    </row>
    <row r="571" spans="1:13" ht="29.5" thickBot="1" x14ac:dyDescent="0.4">
      <c r="A571" s="46" t="s">
        <v>3948</v>
      </c>
      <c r="B571" s="47"/>
      <c r="C571" s="32" t="s">
        <v>942</v>
      </c>
      <c r="D571" s="46"/>
      <c r="E571" s="32" t="s">
        <v>2370</v>
      </c>
      <c r="F571" s="46">
        <v>100</v>
      </c>
      <c r="G571" s="46">
        <v>115</v>
      </c>
      <c r="H571" s="46">
        <v>65</v>
      </c>
      <c r="I571" s="46">
        <v>90</v>
      </c>
      <c r="J571" s="46">
        <v>90</v>
      </c>
      <c r="K571" s="46">
        <v>65</v>
      </c>
      <c r="L571" t="s">
        <v>2370</v>
      </c>
      <c r="M571" s="51">
        <v>1</v>
      </c>
    </row>
    <row r="572" spans="1:13" ht="15" thickBot="1" x14ac:dyDescent="0.4">
      <c r="A572" s="48" t="s">
        <v>3948</v>
      </c>
      <c r="B572" s="47"/>
      <c r="C572" s="39" t="s">
        <v>942</v>
      </c>
      <c r="D572" s="48"/>
      <c r="E572" s="35" t="s">
        <v>2374</v>
      </c>
      <c r="F572" s="48">
        <v>100</v>
      </c>
      <c r="G572" s="48">
        <v>115</v>
      </c>
      <c r="H572" s="48">
        <v>65</v>
      </c>
      <c r="I572" s="48">
        <v>90</v>
      </c>
      <c r="J572" s="48">
        <v>90</v>
      </c>
      <c r="K572" s="48">
        <v>65</v>
      </c>
      <c r="L572" t="s">
        <v>2370</v>
      </c>
      <c r="M572" s="51">
        <v>1</v>
      </c>
    </row>
    <row r="573" spans="1:13" ht="29" x14ac:dyDescent="0.35">
      <c r="A573" s="50"/>
      <c r="B573" s="37"/>
      <c r="C573" s="41"/>
      <c r="D573" s="50"/>
      <c r="E573" s="38" t="s">
        <v>2754</v>
      </c>
      <c r="F573" s="50"/>
      <c r="G573" s="50"/>
      <c r="H573" s="50"/>
      <c r="I573" s="50"/>
      <c r="J573" s="50"/>
      <c r="K573" s="50"/>
      <c r="L573" t="s">
        <v>2370</v>
      </c>
      <c r="M573" s="51">
        <v>1</v>
      </c>
    </row>
    <row r="574" spans="1:13" ht="29.5" thickBot="1" x14ac:dyDescent="0.4">
      <c r="A574" s="49"/>
      <c r="B574" s="34"/>
      <c r="C574" s="40"/>
      <c r="D574" s="49"/>
      <c r="E574" s="36" t="s">
        <v>2370</v>
      </c>
      <c r="F574" s="49"/>
      <c r="G574" s="49"/>
      <c r="H574" s="49"/>
      <c r="I574" s="49"/>
      <c r="J574" s="49"/>
      <c r="K574" s="49"/>
      <c r="L574" t="s">
        <v>2370</v>
      </c>
      <c r="M574" s="51">
        <v>1</v>
      </c>
    </row>
    <row r="575" spans="1:13" ht="29.5" thickBot="1" x14ac:dyDescent="0.4">
      <c r="A575" s="46" t="s">
        <v>3616</v>
      </c>
      <c r="B575" s="47"/>
      <c r="C575" s="32" t="s">
        <v>513</v>
      </c>
      <c r="D575" s="46"/>
      <c r="E575" s="32" t="s">
        <v>2372</v>
      </c>
      <c r="F575" s="46">
        <v>90</v>
      </c>
      <c r="G575" s="46">
        <v>50</v>
      </c>
      <c r="H575" s="46">
        <v>34</v>
      </c>
      <c r="I575" s="46">
        <v>60</v>
      </c>
      <c r="J575" s="46">
        <v>44</v>
      </c>
      <c r="K575" s="46">
        <v>70</v>
      </c>
      <c r="L575" t="s">
        <v>2372</v>
      </c>
      <c r="M575" s="51">
        <v>1</v>
      </c>
    </row>
    <row r="576" spans="1:13" ht="29.5" thickBot="1" x14ac:dyDescent="0.4">
      <c r="A576" s="46" t="s">
        <v>3617</v>
      </c>
      <c r="B576" s="47"/>
      <c r="C576" s="32" t="s">
        <v>514</v>
      </c>
      <c r="D576" s="46"/>
      <c r="E576" s="32" t="s">
        <v>2372</v>
      </c>
      <c r="F576" s="46">
        <v>150</v>
      </c>
      <c r="G576" s="46">
        <v>80</v>
      </c>
      <c r="H576" s="46">
        <v>44</v>
      </c>
      <c r="I576" s="46">
        <v>90</v>
      </c>
      <c r="J576" s="46">
        <v>54</v>
      </c>
      <c r="K576" s="46">
        <v>80</v>
      </c>
      <c r="L576" t="s">
        <v>2372</v>
      </c>
      <c r="M576" s="51">
        <v>1</v>
      </c>
    </row>
    <row r="577" spans="1:13" ht="15" thickBot="1" x14ac:dyDescent="0.4">
      <c r="A577" s="46" t="s">
        <v>3903</v>
      </c>
      <c r="B577" s="47"/>
      <c r="C577" s="32" t="s">
        <v>67</v>
      </c>
      <c r="D577" s="46"/>
      <c r="E577" s="32" t="s">
        <v>2374</v>
      </c>
      <c r="F577" s="46">
        <v>38</v>
      </c>
      <c r="G577" s="46">
        <v>41</v>
      </c>
      <c r="H577" s="46">
        <v>40</v>
      </c>
      <c r="I577" s="46">
        <v>50</v>
      </c>
      <c r="J577" s="46">
        <v>65</v>
      </c>
      <c r="K577" s="46">
        <v>65</v>
      </c>
      <c r="L577" t="s">
        <v>2374</v>
      </c>
      <c r="M577" s="51">
        <v>0</v>
      </c>
    </row>
    <row r="578" spans="1:13" ht="15" thickBot="1" x14ac:dyDescent="0.4">
      <c r="A578" s="46" t="s">
        <v>3904</v>
      </c>
      <c r="B578" s="47"/>
      <c r="C578" s="32" t="s">
        <v>69</v>
      </c>
      <c r="D578" s="46"/>
      <c r="E578" s="32" t="s">
        <v>2374</v>
      </c>
      <c r="F578" s="46">
        <v>73</v>
      </c>
      <c r="G578" s="46">
        <v>76</v>
      </c>
      <c r="H578" s="46">
        <v>75</v>
      </c>
      <c r="I578" s="46">
        <v>81</v>
      </c>
      <c r="J578" s="46">
        <v>100</v>
      </c>
      <c r="K578" s="46">
        <v>100</v>
      </c>
      <c r="L578" t="s">
        <v>2374</v>
      </c>
      <c r="M578" s="51">
        <v>0</v>
      </c>
    </row>
    <row r="579" spans="1:13" ht="29.5" thickBot="1" x14ac:dyDescent="0.4">
      <c r="A579" s="48" t="s">
        <v>3949</v>
      </c>
      <c r="B579" s="47"/>
      <c r="C579" s="39" t="s">
        <v>95</v>
      </c>
      <c r="D579" s="48"/>
      <c r="E579" s="35" t="s">
        <v>2451</v>
      </c>
      <c r="F579" s="48">
        <v>55</v>
      </c>
      <c r="G579" s="48">
        <v>70</v>
      </c>
      <c r="H579" s="48">
        <v>45</v>
      </c>
      <c r="I579" s="48">
        <v>70</v>
      </c>
      <c r="J579" s="48">
        <v>50</v>
      </c>
      <c r="K579" s="48">
        <v>60</v>
      </c>
      <c r="L579" t="s">
        <v>2374</v>
      </c>
      <c r="M579" s="51">
        <v>0</v>
      </c>
    </row>
    <row r="580" spans="1:13" ht="15" thickBot="1" x14ac:dyDescent="0.4">
      <c r="A580" s="49"/>
      <c r="B580" s="34"/>
      <c r="C580" s="40"/>
      <c r="D580" s="49"/>
      <c r="E580" s="36" t="s">
        <v>2374</v>
      </c>
      <c r="F580" s="49"/>
      <c r="G580" s="49"/>
      <c r="H580" s="49"/>
      <c r="I580" s="49"/>
      <c r="J580" s="49"/>
      <c r="K580" s="49"/>
      <c r="L580" t="s">
        <v>2374</v>
      </c>
      <c r="M580" s="51">
        <v>0</v>
      </c>
    </row>
    <row r="581" spans="1:13" ht="29.5" thickBot="1" x14ac:dyDescent="0.4">
      <c r="A581" s="48" t="s">
        <v>3950</v>
      </c>
      <c r="B581" s="47"/>
      <c r="C581" s="39" t="s">
        <v>96</v>
      </c>
      <c r="D581" s="48"/>
      <c r="E581" s="35" t="s">
        <v>2451</v>
      </c>
      <c r="F581" s="48">
        <v>90</v>
      </c>
      <c r="G581" s="48">
        <v>110</v>
      </c>
      <c r="H581" s="48">
        <v>80</v>
      </c>
      <c r="I581" s="48">
        <v>100</v>
      </c>
      <c r="J581" s="48">
        <v>80</v>
      </c>
      <c r="K581" s="48">
        <v>95</v>
      </c>
      <c r="L581" t="s">
        <v>2374</v>
      </c>
      <c r="M581" s="51">
        <v>0</v>
      </c>
    </row>
    <row r="582" spans="1:13" ht="15" thickBot="1" x14ac:dyDescent="0.4">
      <c r="A582" s="49"/>
      <c r="B582" s="34"/>
      <c r="C582" s="40"/>
      <c r="D582" s="49"/>
      <c r="E582" s="36" t="s">
        <v>2374</v>
      </c>
      <c r="F582" s="49"/>
      <c r="G582" s="49"/>
      <c r="H582" s="49"/>
      <c r="I582" s="49"/>
      <c r="J582" s="49"/>
      <c r="K582" s="49"/>
      <c r="L582" t="s">
        <v>2374</v>
      </c>
      <c r="M582" s="51">
        <v>0</v>
      </c>
    </row>
    <row r="583" spans="1:13" ht="29.5" thickBot="1" x14ac:dyDescent="0.4">
      <c r="A583" s="48" t="s">
        <v>3654</v>
      </c>
      <c r="B583" s="47"/>
      <c r="C583" s="39" t="s">
        <v>118</v>
      </c>
      <c r="D583" s="48"/>
      <c r="E583" s="35" t="s">
        <v>2604</v>
      </c>
      <c r="F583" s="48">
        <v>50</v>
      </c>
      <c r="G583" s="48">
        <v>85</v>
      </c>
      <c r="H583" s="48">
        <v>55</v>
      </c>
      <c r="I583" s="48">
        <v>65</v>
      </c>
      <c r="J583" s="48">
        <v>65</v>
      </c>
      <c r="K583" s="48">
        <v>90</v>
      </c>
      <c r="L583" t="s">
        <v>2374</v>
      </c>
      <c r="M583" s="51">
        <v>0</v>
      </c>
    </row>
    <row r="584" spans="1:13" ht="15" thickBot="1" x14ac:dyDescent="0.4">
      <c r="A584" s="49"/>
      <c r="B584" s="34"/>
      <c r="C584" s="40"/>
      <c r="D584" s="49"/>
      <c r="E584" s="36" t="s">
        <v>2374</v>
      </c>
      <c r="F584" s="49"/>
      <c r="G584" s="49"/>
      <c r="H584" s="49"/>
      <c r="I584" s="49"/>
      <c r="J584" s="49"/>
      <c r="K584" s="49"/>
      <c r="L584" t="s">
        <v>2374</v>
      </c>
      <c r="M584" s="51">
        <v>0</v>
      </c>
    </row>
    <row r="585" spans="1:13" ht="29.5" thickBot="1" x14ac:dyDescent="0.4">
      <c r="A585" s="48" t="s">
        <v>3655</v>
      </c>
      <c r="B585" s="47"/>
      <c r="C585" s="39" t="s">
        <v>120</v>
      </c>
      <c r="D585" s="48"/>
      <c r="E585" s="35" t="s">
        <v>2604</v>
      </c>
      <c r="F585" s="48">
        <v>65</v>
      </c>
      <c r="G585" s="48">
        <v>100</v>
      </c>
      <c r="H585" s="48">
        <v>70</v>
      </c>
      <c r="I585" s="48">
        <v>80</v>
      </c>
      <c r="J585" s="48">
        <v>80</v>
      </c>
      <c r="K585" s="48">
        <v>105</v>
      </c>
      <c r="L585" t="s">
        <v>2374</v>
      </c>
      <c r="M585" s="51">
        <v>0</v>
      </c>
    </row>
    <row r="586" spans="1:13" ht="15" thickBot="1" x14ac:dyDescent="0.4">
      <c r="A586" s="49"/>
      <c r="B586" s="34"/>
      <c r="C586" s="40"/>
      <c r="D586" s="49"/>
      <c r="E586" s="36" t="s">
        <v>2374</v>
      </c>
      <c r="F586" s="49"/>
      <c r="G586" s="49"/>
      <c r="H586" s="49"/>
      <c r="I586" s="49"/>
      <c r="J586" s="49"/>
      <c r="K586" s="49"/>
      <c r="L586" t="s">
        <v>2374</v>
      </c>
      <c r="M586" s="51">
        <v>0</v>
      </c>
    </row>
    <row r="587" spans="1:13" ht="15" thickBot="1" x14ac:dyDescent="0.4">
      <c r="A587" s="46" t="s">
        <v>3951</v>
      </c>
      <c r="B587" s="47"/>
      <c r="C587" s="32" t="s">
        <v>192</v>
      </c>
      <c r="D587" s="46"/>
      <c r="E587" s="32" t="s">
        <v>2374</v>
      </c>
      <c r="F587" s="46">
        <v>65</v>
      </c>
      <c r="G587" s="46">
        <v>130</v>
      </c>
      <c r="H587" s="46">
        <v>60</v>
      </c>
      <c r="I587" s="46">
        <v>95</v>
      </c>
      <c r="J587" s="46">
        <v>110</v>
      </c>
      <c r="K587" s="46">
        <v>65</v>
      </c>
      <c r="L587" t="s">
        <v>2374</v>
      </c>
      <c r="M587" s="51">
        <v>0</v>
      </c>
    </row>
    <row r="588" spans="1:13" ht="29.5" thickBot="1" x14ac:dyDescent="0.4">
      <c r="A588" s="48" t="s">
        <v>3916</v>
      </c>
      <c r="B588" s="47"/>
      <c r="C588" s="39" t="s">
        <v>292</v>
      </c>
      <c r="D588" s="48"/>
      <c r="E588" s="35" t="s">
        <v>2358</v>
      </c>
      <c r="F588" s="48">
        <v>45</v>
      </c>
      <c r="G588" s="48">
        <v>60</v>
      </c>
      <c r="H588" s="48">
        <v>30</v>
      </c>
      <c r="I588" s="48">
        <v>80</v>
      </c>
      <c r="J588" s="48">
        <v>50</v>
      </c>
      <c r="K588" s="48">
        <v>65</v>
      </c>
      <c r="L588" t="s">
        <v>2374</v>
      </c>
      <c r="M588" s="51">
        <v>0</v>
      </c>
    </row>
    <row r="589" spans="1:13" ht="15" thickBot="1" x14ac:dyDescent="0.4">
      <c r="A589" s="49"/>
      <c r="B589" s="34"/>
      <c r="C589" s="40"/>
      <c r="D589" s="49"/>
      <c r="E589" s="36" t="s">
        <v>2374</v>
      </c>
      <c r="F589" s="49"/>
      <c r="G589" s="49"/>
      <c r="H589" s="49"/>
      <c r="I589" s="49"/>
      <c r="J589" s="49"/>
      <c r="K589" s="49"/>
      <c r="L589" t="s">
        <v>2374</v>
      </c>
      <c r="M589" s="51">
        <v>0</v>
      </c>
    </row>
    <row r="590" spans="1:13" ht="29.5" thickBot="1" x14ac:dyDescent="0.4">
      <c r="A590" s="48" t="s">
        <v>3917</v>
      </c>
      <c r="B590" s="47"/>
      <c r="C590" s="39" t="s">
        <v>293</v>
      </c>
      <c r="D590" s="48"/>
      <c r="E590" s="35" t="s">
        <v>2358</v>
      </c>
      <c r="F590" s="48">
        <v>75</v>
      </c>
      <c r="G590" s="48">
        <v>90</v>
      </c>
      <c r="H590" s="48">
        <v>50</v>
      </c>
      <c r="I590" s="48">
        <v>110</v>
      </c>
      <c r="J590" s="48">
        <v>80</v>
      </c>
      <c r="K590" s="48">
        <v>95</v>
      </c>
      <c r="L590" t="s">
        <v>2374</v>
      </c>
      <c r="M590" s="51">
        <v>0</v>
      </c>
    </row>
    <row r="591" spans="1:13" ht="15" thickBot="1" x14ac:dyDescent="0.4">
      <c r="A591" s="49"/>
      <c r="B591" s="34"/>
      <c r="C591" s="40"/>
      <c r="D591" s="49"/>
      <c r="E591" s="36" t="s">
        <v>2374</v>
      </c>
      <c r="F591" s="49"/>
      <c r="G591" s="49"/>
      <c r="H591" s="49"/>
      <c r="I591" s="49"/>
      <c r="J591" s="49"/>
      <c r="K591" s="49"/>
      <c r="L591" t="s">
        <v>2374</v>
      </c>
      <c r="M591" s="51">
        <v>0</v>
      </c>
    </row>
    <row r="592" spans="1:13" ht="15" thickBot="1" x14ac:dyDescent="0.4">
      <c r="A592" s="46" t="s">
        <v>3946</v>
      </c>
      <c r="B592" s="47"/>
      <c r="C592" s="32" t="s">
        <v>583</v>
      </c>
      <c r="D592" s="46"/>
      <c r="E592" s="32" t="s">
        <v>2374</v>
      </c>
      <c r="F592" s="46">
        <v>91</v>
      </c>
      <c r="G592" s="46">
        <v>90</v>
      </c>
      <c r="H592" s="46">
        <v>106</v>
      </c>
      <c r="I592" s="46">
        <v>130</v>
      </c>
      <c r="J592" s="46">
        <v>106</v>
      </c>
      <c r="K592" s="46">
        <v>77</v>
      </c>
      <c r="L592" t="s">
        <v>2374</v>
      </c>
      <c r="M592" s="51">
        <v>0</v>
      </c>
    </row>
    <row r="593" spans="1:13" ht="15" thickBot="1" x14ac:dyDescent="0.4">
      <c r="A593" s="48" t="s">
        <v>3936</v>
      </c>
      <c r="B593" s="47"/>
      <c r="C593" s="39" t="s">
        <v>705</v>
      </c>
      <c r="D593" s="48"/>
      <c r="E593" s="35" t="s">
        <v>2374</v>
      </c>
      <c r="F593" s="48">
        <v>50</v>
      </c>
      <c r="G593" s="48">
        <v>30</v>
      </c>
      <c r="H593" s="48">
        <v>55</v>
      </c>
      <c r="I593" s="48">
        <v>65</v>
      </c>
      <c r="J593" s="48">
        <v>55</v>
      </c>
      <c r="K593" s="48">
        <v>20</v>
      </c>
      <c r="L593" t="s">
        <v>2374</v>
      </c>
      <c r="M593" s="51">
        <v>0</v>
      </c>
    </row>
    <row r="594" spans="1:13" ht="29.5" thickBot="1" x14ac:dyDescent="0.4">
      <c r="A594" s="49"/>
      <c r="B594" s="34"/>
      <c r="C594" s="40"/>
      <c r="D594" s="49"/>
      <c r="E594" s="36" t="s">
        <v>2370</v>
      </c>
      <c r="F594" s="49"/>
      <c r="G594" s="49"/>
      <c r="H594" s="49"/>
      <c r="I594" s="49"/>
      <c r="J594" s="49"/>
      <c r="K594" s="49"/>
      <c r="L594" t="s">
        <v>2374</v>
      </c>
      <c r="M594" s="51">
        <v>0</v>
      </c>
    </row>
    <row r="595" spans="1:13" ht="15" thickBot="1" x14ac:dyDescent="0.4">
      <c r="A595" s="48" t="s">
        <v>3937</v>
      </c>
      <c r="B595" s="47"/>
      <c r="C595" s="39" t="s">
        <v>706</v>
      </c>
      <c r="D595" s="48"/>
      <c r="E595" s="35" t="s">
        <v>2374</v>
      </c>
      <c r="F595" s="48">
        <v>60</v>
      </c>
      <c r="G595" s="48">
        <v>40</v>
      </c>
      <c r="H595" s="48">
        <v>60</v>
      </c>
      <c r="I595" s="48">
        <v>95</v>
      </c>
      <c r="J595" s="48">
        <v>60</v>
      </c>
      <c r="K595" s="48">
        <v>55</v>
      </c>
      <c r="L595" t="s">
        <v>2374</v>
      </c>
      <c r="M595" s="51">
        <v>0</v>
      </c>
    </row>
    <row r="596" spans="1:13" ht="29.5" thickBot="1" x14ac:dyDescent="0.4">
      <c r="A596" s="49"/>
      <c r="B596" s="34"/>
      <c r="C596" s="40"/>
      <c r="D596" s="49"/>
      <c r="E596" s="36" t="s">
        <v>2370</v>
      </c>
      <c r="F596" s="49"/>
      <c r="G596" s="49"/>
      <c r="H596" s="49"/>
      <c r="I596" s="49"/>
      <c r="J596" s="49"/>
      <c r="K596" s="49"/>
      <c r="L596" t="s">
        <v>2374</v>
      </c>
      <c r="M596" s="51">
        <v>0</v>
      </c>
    </row>
    <row r="597" spans="1:13" ht="15" thickBot="1" x14ac:dyDescent="0.4">
      <c r="A597" s="48" t="s">
        <v>3938</v>
      </c>
      <c r="B597" s="47"/>
      <c r="C597" s="39" t="s">
        <v>707</v>
      </c>
      <c r="D597" s="48"/>
      <c r="E597" s="35" t="s">
        <v>2374</v>
      </c>
      <c r="F597" s="48">
        <v>60</v>
      </c>
      <c r="G597" s="48">
        <v>55</v>
      </c>
      <c r="H597" s="48">
        <v>90</v>
      </c>
      <c r="I597" s="48">
        <v>145</v>
      </c>
      <c r="J597" s="48">
        <v>90</v>
      </c>
      <c r="K597" s="48">
        <v>80</v>
      </c>
      <c r="L597" t="s">
        <v>2374</v>
      </c>
      <c r="M597" s="51">
        <v>0</v>
      </c>
    </row>
    <row r="598" spans="1:13" ht="29.5" thickBot="1" x14ac:dyDescent="0.4">
      <c r="A598" s="49"/>
      <c r="B598" s="34"/>
      <c r="C598" s="40"/>
      <c r="D598" s="49"/>
      <c r="E598" s="36" t="s">
        <v>2370</v>
      </c>
      <c r="F598" s="49"/>
      <c r="G598" s="49"/>
      <c r="H598" s="49"/>
      <c r="I598" s="49"/>
      <c r="J598" s="49"/>
      <c r="K598" s="49"/>
      <c r="L598" t="s">
        <v>2374</v>
      </c>
      <c r="M598" s="51">
        <v>0</v>
      </c>
    </row>
    <row r="599" spans="1:13" ht="15" thickBot="1" x14ac:dyDescent="0.4">
      <c r="A599" s="48" t="s">
        <v>3952</v>
      </c>
      <c r="B599" s="47"/>
      <c r="C599" s="39" t="s">
        <v>730</v>
      </c>
      <c r="D599" s="48"/>
      <c r="E599" s="35" t="s">
        <v>2397</v>
      </c>
      <c r="F599" s="48">
        <v>85</v>
      </c>
      <c r="G599" s="48">
        <v>97</v>
      </c>
      <c r="H599" s="48">
        <v>66</v>
      </c>
      <c r="I599" s="48">
        <v>105</v>
      </c>
      <c r="J599" s="48">
        <v>66</v>
      </c>
      <c r="K599" s="48">
        <v>65</v>
      </c>
      <c r="L599" t="s">
        <v>2374</v>
      </c>
      <c r="M599" s="51">
        <v>0</v>
      </c>
    </row>
    <row r="600" spans="1:13" ht="15" thickBot="1" x14ac:dyDescent="0.4">
      <c r="A600" s="49"/>
      <c r="B600" s="34"/>
      <c r="C600" s="40"/>
      <c r="D600" s="49"/>
      <c r="E600" s="36" t="s">
        <v>2374</v>
      </c>
      <c r="F600" s="49"/>
      <c r="G600" s="49"/>
      <c r="H600" s="49"/>
      <c r="I600" s="49"/>
      <c r="J600" s="49"/>
      <c r="K600" s="49"/>
      <c r="L600" t="s">
        <v>2374</v>
      </c>
      <c r="M600" s="51">
        <v>0</v>
      </c>
    </row>
    <row r="601" spans="1:13" ht="15" thickBot="1" x14ac:dyDescent="0.4">
      <c r="A601" s="48" t="s">
        <v>3947</v>
      </c>
      <c r="B601" s="47"/>
      <c r="C601" s="39" t="s">
        <v>941</v>
      </c>
      <c r="D601" s="48"/>
      <c r="E601" s="35" t="s">
        <v>2374</v>
      </c>
      <c r="F601" s="48">
        <v>50</v>
      </c>
      <c r="G601" s="48">
        <v>65</v>
      </c>
      <c r="H601" s="48">
        <v>45</v>
      </c>
      <c r="I601" s="48">
        <v>50</v>
      </c>
      <c r="J601" s="48">
        <v>50</v>
      </c>
      <c r="K601" s="48">
        <v>45</v>
      </c>
      <c r="L601" t="s">
        <v>2374</v>
      </c>
      <c r="M601" s="51">
        <v>0</v>
      </c>
    </row>
    <row r="602" spans="1:13" ht="29.5" thickBot="1" x14ac:dyDescent="0.4">
      <c r="A602" s="49"/>
      <c r="B602" s="34"/>
      <c r="C602" s="40"/>
      <c r="D602" s="49"/>
      <c r="E602" s="36" t="s">
        <v>2754</v>
      </c>
      <c r="F602" s="49"/>
      <c r="G602" s="49"/>
      <c r="H602" s="49"/>
      <c r="I602" s="49"/>
      <c r="J602" s="49"/>
      <c r="K602" s="49"/>
      <c r="L602" t="s">
        <v>2374</v>
      </c>
      <c r="M602" s="51">
        <v>0</v>
      </c>
    </row>
    <row r="603" spans="1:13" ht="15" thickBot="1" x14ac:dyDescent="0.4">
      <c r="A603" s="48" t="s">
        <v>3948</v>
      </c>
      <c r="B603" s="47"/>
      <c r="C603" s="39" t="s">
        <v>942</v>
      </c>
      <c r="D603" s="48"/>
      <c r="E603" s="35" t="s">
        <v>2374</v>
      </c>
      <c r="F603" s="48">
        <v>100</v>
      </c>
      <c r="G603" s="48">
        <v>115</v>
      </c>
      <c r="H603" s="48">
        <v>65</v>
      </c>
      <c r="I603" s="48">
        <v>90</v>
      </c>
      <c r="J603" s="48">
        <v>90</v>
      </c>
      <c r="K603" s="48">
        <v>65</v>
      </c>
      <c r="L603" t="s">
        <v>2374</v>
      </c>
      <c r="M603" s="51">
        <v>0</v>
      </c>
    </row>
    <row r="604" spans="1:13" ht="29.5" thickBot="1" x14ac:dyDescent="0.4">
      <c r="A604" s="49"/>
      <c r="B604" s="34"/>
      <c r="C604" s="40"/>
      <c r="D604" s="49"/>
      <c r="E604" s="36" t="s">
        <v>2754</v>
      </c>
      <c r="F604" s="49"/>
      <c r="G604" s="49"/>
      <c r="H604" s="49"/>
      <c r="I604" s="49"/>
      <c r="J604" s="49"/>
      <c r="K604" s="49"/>
      <c r="L604" t="s">
        <v>2374</v>
      </c>
      <c r="M604" s="51">
        <v>0</v>
      </c>
    </row>
    <row r="605" spans="1:13" ht="15" thickBot="1" x14ac:dyDescent="0.4">
      <c r="A605" s="48" t="s">
        <v>3948</v>
      </c>
      <c r="B605" s="47"/>
      <c r="C605" s="39" t="s">
        <v>942</v>
      </c>
      <c r="D605" s="48"/>
      <c r="E605" s="35" t="s">
        <v>2374</v>
      </c>
      <c r="F605" s="48">
        <v>100</v>
      </c>
      <c r="G605" s="48">
        <v>115</v>
      </c>
      <c r="H605" s="48">
        <v>65</v>
      </c>
      <c r="I605" s="48">
        <v>90</v>
      </c>
      <c r="J605" s="48">
        <v>90</v>
      </c>
      <c r="K605" s="48">
        <v>65</v>
      </c>
      <c r="L605" t="s">
        <v>2374</v>
      </c>
      <c r="M605" s="51">
        <v>0</v>
      </c>
    </row>
    <row r="606" spans="1:13" ht="29" x14ac:dyDescent="0.35">
      <c r="A606" s="50"/>
      <c r="B606" s="37"/>
      <c r="C606" s="41"/>
      <c r="D606" s="50"/>
      <c r="E606" s="38" t="s">
        <v>2754</v>
      </c>
      <c r="F606" s="50"/>
      <c r="G606" s="50"/>
      <c r="H606" s="50"/>
      <c r="I606" s="50"/>
      <c r="J606" s="50"/>
      <c r="K606" s="50"/>
      <c r="L606" t="s">
        <v>2374</v>
      </c>
      <c r="M606" s="51">
        <v>0</v>
      </c>
    </row>
    <row r="607" spans="1:13" ht="29.5" thickBot="1" x14ac:dyDescent="0.4">
      <c r="A607" s="49"/>
      <c r="B607" s="34"/>
      <c r="C607" s="40"/>
      <c r="D607" s="49"/>
      <c r="E607" s="36" t="s">
        <v>2370</v>
      </c>
      <c r="F607" s="49"/>
      <c r="G607" s="49"/>
      <c r="H607" s="49"/>
      <c r="I607" s="49"/>
      <c r="J607" s="49"/>
      <c r="K607" s="49"/>
      <c r="L607" t="s">
        <v>2374</v>
      </c>
      <c r="M607" s="51">
        <v>0</v>
      </c>
    </row>
    <row r="608" spans="1:13" ht="29.5" thickBot="1" x14ac:dyDescent="0.4">
      <c r="A608" s="46" t="s">
        <v>3710</v>
      </c>
      <c r="B608" s="47"/>
      <c r="C608" s="32" t="s">
        <v>214</v>
      </c>
      <c r="D608" s="46"/>
      <c r="E608" s="32" t="s">
        <v>2374</v>
      </c>
      <c r="F608" s="46">
        <v>39</v>
      </c>
      <c r="G608" s="46">
        <v>52</v>
      </c>
      <c r="H608" s="46">
        <v>43</v>
      </c>
      <c r="I608" s="46">
        <v>60</v>
      </c>
      <c r="J608" s="46">
        <v>50</v>
      </c>
      <c r="K608" s="46">
        <v>65</v>
      </c>
      <c r="L608" t="s">
        <v>2374</v>
      </c>
      <c r="M608" s="51">
        <v>1</v>
      </c>
    </row>
    <row r="609" spans="1:13" ht="15" thickBot="1" x14ac:dyDescent="0.4">
      <c r="A609" s="46" t="s">
        <v>3711</v>
      </c>
      <c r="B609" s="47"/>
      <c r="C609" s="32" t="s">
        <v>215</v>
      </c>
      <c r="D609" s="46"/>
      <c r="E609" s="32" t="s">
        <v>2374</v>
      </c>
      <c r="F609" s="46">
        <v>58</v>
      </c>
      <c r="G609" s="46">
        <v>64</v>
      </c>
      <c r="H609" s="46">
        <v>58</v>
      </c>
      <c r="I609" s="46">
        <v>80</v>
      </c>
      <c r="J609" s="46">
        <v>65</v>
      </c>
      <c r="K609" s="46">
        <v>80</v>
      </c>
      <c r="L609" t="s">
        <v>2374</v>
      </c>
      <c r="M609" s="51">
        <v>1</v>
      </c>
    </row>
    <row r="610" spans="1:13" ht="29.5" thickBot="1" x14ac:dyDescent="0.4">
      <c r="A610" s="46" t="s">
        <v>3712</v>
      </c>
      <c r="B610" s="47"/>
      <c r="C610" s="32" t="s">
        <v>216</v>
      </c>
      <c r="D610" s="46"/>
      <c r="E610" s="32" t="s">
        <v>2374</v>
      </c>
      <c r="F610" s="46">
        <v>78</v>
      </c>
      <c r="G610" s="46">
        <v>84</v>
      </c>
      <c r="H610" s="46">
        <v>78</v>
      </c>
      <c r="I610" s="46">
        <v>109</v>
      </c>
      <c r="J610" s="46">
        <v>85</v>
      </c>
      <c r="K610" s="46">
        <v>100</v>
      </c>
      <c r="L610" t="s">
        <v>2374</v>
      </c>
      <c r="M610" s="51">
        <v>1</v>
      </c>
    </row>
    <row r="611" spans="1:13" ht="15" thickBot="1" x14ac:dyDescent="0.4">
      <c r="A611" s="46" t="s">
        <v>3953</v>
      </c>
      <c r="B611" s="47"/>
      <c r="C611" s="32" t="s">
        <v>929</v>
      </c>
      <c r="D611" s="46"/>
      <c r="E611" s="32" t="s">
        <v>2374</v>
      </c>
      <c r="F611" s="46">
        <v>30</v>
      </c>
      <c r="G611" s="46">
        <v>40</v>
      </c>
      <c r="H611" s="46">
        <v>50</v>
      </c>
      <c r="I611" s="46">
        <v>40</v>
      </c>
      <c r="J611" s="46">
        <v>50</v>
      </c>
      <c r="K611" s="46">
        <v>30</v>
      </c>
      <c r="L611" t="s">
        <v>2374</v>
      </c>
      <c r="M611" s="51">
        <v>1</v>
      </c>
    </row>
    <row r="612" spans="1:13" ht="15" thickBot="1" x14ac:dyDescent="0.4">
      <c r="A612" s="46" t="s">
        <v>3943</v>
      </c>
      <c r="B612" s="47"/>
      <c r="C612" s="32" t="s">
        <v>930</v>
      </c>
      <c r="D612" s="46"/>
      <c r="E612" s="32" t="s">
        <v>2374</v>
      </c>
      <c r="F612" s="46">
        <v>80</v>
      </c>
      <c r="G612" s="46">
        <v>60</v>
      </c>
      <c r="H612" s="46">
        <v>90</v>
      </c>
      <c r="I612" s="46">
        <v>60</v>
      </c>
      <c r="J612" s="46">
        <v>70</v>
      </c>
      <c r="K612" s="46">
        <v>50</v>
      </c>
      <c r="L612" t="s">
        <v>2374</v>
      </c>
      <c r="M612" s="51">
        <v>1</v>
      </c>
    </row>
    <row r="613" spans="1:13" ht="15" thickBot="1" x14ac:dyDescent="0.4">
      <c r="A613" s="46" t="s">
        <v>3944</v>
      </c>
      <c r="B613" s="47"/>
      <c r="C613" s="32" t="s">
        <v>931</v>
      </c>
      <c r="D613" s="46"/>
      <c r="E613" s="32" t="s">
        <v>2374</v>
      </c>
      <c r="F613" s="46">
        <v>110</v>
      </c>
      <c r="G613" s="46">
        <v>80</v>
      </c>
      <c r="H613" s="46">
        <v>120</v>
      </c>
      <c r="I613" s="46">
        <v>80</v>
      </c>
      <c r="J613" s="46">
        <v>90</v>
      </c>
      <c r="K613" s="46">
        <v>30</v>
      </c>
      <c r="L613" t="s">
        <v>2374</v>
      </c>
      <c r="M613" s="51">
        <v>1</v>
      </c>
    </row>
    <row r="614" spans="1:13" ht="29.5" thickBot="1" x14ac:dyDescent="0.4">
      <c r="A614" s="48" t="s">
        <v>3944</v>
      </c>
      <c r="B614" s="47"/>
      <c r="C614" s="39" t="s">
        <v>931</v>
      </c>
      <c r="D614" s="48"/>
      <c r="E614" s="35" t="s">
        <v>2674</v>
      </c>
      <c r="F614" s="48">
        <v>110</v>
      </c>
      <c r="G614" s="48">
        <v>80</v>
      </c>
      <c r="H614" s="48">
        <v>120</v>
      </c>
      <c r="I614" s="48">
        <v>80</v>
      </c>
      <c r="J614" s="48">
        <v>90</v>
      </c>
      <c r="K614" s="48">
        <v>30</v>
      </c>
      <c r="L614" t="s">
        <v>2374</v>
      </c>
      <c r="M614" s="51">
        <v>1</v>
      </c>
    </row>
    <row r="615" spans="1:13" ht="29" x14ac:dyDescent="0.35">
      <c r="A615" s="50"/>
      <c r="B615" s="37"/>
      <c r="C615" s="41"/>
      <c r="D615" s="50"/>
      <c r="E615" s="38" t="s">
        <v>2370</v>
      </c>
      <c r="F615" s="50"/>
      <c r="G615" s="50"/>
      <c r="H615" s="50"/>
      <c r="I615" s="50"/>
      <c r="J615" s="50"/>
      <c r="K615" s="50"/>
      <c r="L615" t="s">
        <v>2374</v>
      </c>
      <c r="M615" s="51">
        <v>1</v>
      </c>
    </row>
    <row r="616" spans="1:13" ht="15" thickBot="1" x14ac:dyDescent="0.4">
      <c r="A616" s="49"/>
      <c r="B616" s="34"/>
      <c r="C616" s="40"/>
      <c r="D616" s="49"/>
      <c r="E616" s="36" t="s">
        <v>2374</v>
      </c>
      <c r="F616" s="49"/>
      <c r="G616" s="49"/>
      <c r="H616" s="49"/>
      <c r="I616" s="49"/>
      <c r="J616" s="49"/>
      <c r="K616" s="49"/>
      <c r="L616" t="s">
        <v>2374</v>
      </c>
      <c r="M616" s="51">
        <v>1</v>
      </c>
    </row>
    <row r="617" spans="1:13" ht="29.5" thickBot="1" x14ac:dyDescent="0.4">
      <c r="A617" s="46" t="s">
        <v>3954</v>
      </c>
      <c r="B617" s="47"/>
      <c r="C617" s="32" t="s">
        <v>509</v>
      </c>
      <c r="D617" s="46"/>
      <c r="E617" s="32" t="s">
        <v>2376</v>
      </c>
      <c r="F617" s="46">
        <v>70</v>
      </c>
      <c r="G617" s="46">
        <v>60</v>
      </c>
      <c r="H617" s="46">
        <v>70</v>
      </c>
      <c r="I617" s="46">
        <v>87</v>
      </c>
      <c r="J617" s="46">
        <v>78</v>
      </c>
      <c r="K617" s="46">
        <v>85</v>
      </c>
      <c r="L617" t="s">
        <v>2376</v>
      </c>
      <c r="M617" s="51">
        <v>0</v>
      </c>
    </row>
    <row r="618" spans="1:13" ht="29.5" thickBot="1" x14ac:dyDescent="0.4">
      <c r="A618" s="46" t="s">
        <v>3955</v>
      </c>
      <c r="B618" s="47"/>
      <c r="C618" s="32" t="s">
        <v>765</v>
      </c>
      <c r="D618" s="46"/>
      <c r="E618" s="32" t="s">
        <v>2378</v>
      </c>
      <c r="F618" s="46">
        <v>44</v>
      </c>
      <c r="G618" s="46">
        <v>38</v>
      </c>
      <c r="H618" s="46">
        <v>39</v>
      </c>
      <c r="I618" s="46">
        <v>61</v>
      </c>
      <c r="J618" s="46">
        <v>79</v>
      </c>
      <c r="K618" s="46">
        <v>42</v>
      </c>
      <c r="L618" t="s">
        <v>2378</v>
      </c>
      <c r="M618" s="51">
        <v>0</v>
      </c>
    </row>
    <row r="619" spans="1:13" ht="29.5" thickBot="1" x14ac:dyDescent="0.4">
      <c r="A619" s="46" t="s">
        <v>3956</v>
      </c>
      <c r="B619" s="47"/>
      <c r="C619" s="32" t="s">
        <v>766</v>
      </c>
      <c r="D619" s="46"/>
      <c r="E619" s="32" t="s">
        <v>2378</v>
      </c>
      <c r="F619" s="46">
        <v>54</v>
      </c>
      <c r="G619" s="46">
        <v>45</v>
      </c>
      <c r="H619" s="46">
        <v>47</v>
      </c>
      <c r="I619" s="46">
        <v>75</v>
      </c>
      <c r="J619" s="46">
        <v>98</v>
      </c>
      <c r="K619" s="46">
        <v>52</v>
      </c>
      <c r="L619" t="s">
        <v>2378</v>
      </c>
      <c r="M619" s="51">
        <v>0</v>
      </c>
    </row>
    <row r="620" spans="1:13" ht="29.5" thickBot="1" x14ac:dyDescent="0.4">
      <c r="A620" s="48" t="s">
        <v>3956</v>
      </c>
      <c r="B620" s="47"/>
      <c r="C620" s="39" t="s">
        <v>766</v>
      </c>
      <c r="D620" s="48"/>
      <c r="E620" s="35" t="s">
        <v>2378</v>
      </c>
      <c r="F620" s="48">
        <v>74</v>
      </c>
      <c r="G620" s="48">
        <v>65</v>
      </c>
      <c r="H620" s="48">
        <v>67</v>
      </c>
      <c r="I620" s="48">
        <v>125</v>
      </c>
      <c r="J620" s="48">
        <v>128</v>
      </c>
      <c r="K620" s="48">
        <v>92</v>
      </c>
      <c r="L620" t="s">
        <v>2378</v>
      </c>
      <c r="M620" s="51">
        <v>0</v>
      </c>
    </row>
    <row r="621" spans="1:13" ht="29.5" thickBot="1" x14ac:dyDescent="0.4">
      <c r="A621" s="49"/>
      <c r="B621" s="34"/>
      <c r="C621" s="40"/>
      <c r="D621" s="49"/>
      <c r="E621" s="36" t="s">
        <v>2702</v>
      </c>
      <c r="F621" s="49"/>
      <c r="G621" s="49"/>
      <c r="H621" s="49"/>
      <c r="I621" s="49"/>
      <c r="J621" s="49"/>
      <c r="K621" s="49"/>
      <c r="L621" t="s">
        <v>2378</v>
      </c>
      <c r="M621" s="51">
        <v>0</v>
      </c>
    </row>
    <row r="622" spans="1:13" ht="29.5" thickBot="1" x14ac:dyDescent="0.4">
      <c r="A622" s="46" t="s">
        <v>3957</v>
      </c>
      <c r="B622" s="47"/>
      <c r="C622" s="32" t="s">
        <v>767</v>
      </c>
      <c r="D622" s="46"/>
      <c r="E622" s="32" t="s">
        <v>2378</v>
      </c>
      <c r="F622" s="46">
        <v>78</v>
      </c>
      <c r="G622" s="46">
        <v>65</v>
      </c>
      <c r="H622" s="46">
        <v>68</v>
      </c>
      <c r="I622" s="46">
        <v>112</v>
      </c>
      <c r="J622" s="46">
        <v>154</v>
      </c>
      <c r="K622" s="46">
        <v>75</v>
      </c>
      <c r="L622" t="s">
        <v>2378</v>
      </c>
      <c r="M622" s="51">
        <v>0</v>
      </c>
    </row>
    <row r="623" spans="1:13" ht="29.5" thickBot="1" x14ac:dyDescent="0.4">
      <c r="A623" s="48" t="s">
        <v>3958</v>
      </c>
      <c r="B623" s="47"/>
      <c r="C623" s="39" t="s">
        <v>854</v>
      </c>
      <c r="D623" s="48"/>
      <c r="E623" s="35" t="s">
        <v>2378</v>
      </c>
      <c r="F623" s="48">
        <v>51</v>
      </c>
      <c r="G623" s="48">
        <v>52</v>
      </c>
      <c r="H623" s="48">
        <v>90</v>
      </c>
      <c r="I623" s="48">
        <v>82</v>
      </c>
      <c r="J623" s="48">
        <v>110</v>
      </c>
      <c r="K623" s="48">
        <v>100</v>
      </c>
      <c r="L623" t="s">
        <v>2378</v>
      </c>
      <c r="M623" s="51">
        <v>0</v>
      </c>
    </row>
    <row r="624" spans="1:13" ht="15" thickBot="1" x14ac:dyDescent="0.4">
      <c r="A624" s="49"/>
      <c r="B624" s="34"/>
      <c r="C624" s="40"/>
      <c r="D624" s="49"/>
      <c r="E624" s="36" t="s">
        <v>2726</v>
      </c>
      <c r="F624" s="49"/>
      <c r="G624" s="49"/>
      <c r="H624" s="49"/>
      <c r="I624" s="49"/>
      <c r="J624" s="49"/>
      <c r="K624" s="49"/>
      <c r="L624" t="s">
        <v>2378</v>
      </c>
      <c r="M624" s="51">
        <v>0</v>
      </c>
    </row>
    <row r="625" spans="1:13" ht="15" thickBot="1" x14ac:dyDescent="0.4">
      <c r="A625" s="48" t="s">
        <v>3859</v>
      </c>
      <c r="B625" s="47"/>
      <c r="C625" s="39" t="s">
        <v>849</v>
      </c>
      <c r="D625" s="48"/>
      <c r="E625" s="35" t="s">
        <v>2380</v>
      </c>
      <c r="F625" s="48">
        <v>70</v>
      </c>
      <c r="G625" s="48">
        <v>75</v>
      </c>
      <c r="H625" s="48">
        <v>50</v>
      </c>
      <c r="I625" s="48">
        <v>45</v>
      </c>
      <c r="J625" s="48">
        <v>50</v>
      </c>
      <c r="K625" s="48">
        <v>50</v>
      </c>
      <c r="L625" t="s">
        <v>2380</v>
      </c>
      <c r="M625" s="51">
        <v>0</v>
      </c>
    </row>
    <row r="626" spans="1:13" ht="15" thickBot="1" x14ac:dyDescent="0.4">
      <c r="A626" s="49"/>
      <c r="B626" s="34"/>
      <c r="C626" s="40"/>
      <c r="D626" s="49"/>
      <c r="E626" s="36" t="s">
        <v>2463</v>
      </c>
      <c r="F626" s="49"/>
      <c r="G626" s="49"/>
      <c r="H626" s="49"/>
      <c r="I626" s="49"/>
      <c r="J626" s="49"/>
      <c r="K626" s="49"/>
      <c r="L626" t="s">
        <v>2380</v>
      </c>
      <c r="M626" s="51">
        <v>0</v>
      </c>
    </row>
    <row r="627" spans="1:13" ht="15" thickBot="1" x14ac:dyDescent="0.4">
      <c r="A627" s="48" t="s">
        <v>3959</v>
      </c>
      <c r="B627" s="47"/>
      <c r="C627" s="39" t="s">
        <v>850</v>
      </c>
      <c r="D627" s="48"/>
      <c r="E627" s="35" t="s">
        <v>2380</v>
      </c>
      <c r="F627" s="48">
        <v>120</v>
      </c>
      <c r="G627" s="48">
        <v>125</v>
      </c>
      <c r="H627" s="48">
        <v>80</v>
      </c>
      <c r="I627" s="48">
        <v>55</v>
      </c>
      <c r="J627" s="48">
        <v>60</v>
      </c>
      <c r="K627" s="48">
        <v>60</v>
      </c>
      <c r="L627" t="s">
        <v>2380</v>
      </c>
      <c r="M627" s="51">
        <v>0</v>
      </c>
    </row>
    <row r="628" spans="1:13" ht="15" thickBot="1" x14ac:dyDescent="0.4">
      <c r="A628" s="49"/>
      <c r="B628" s="34"/>
      <c r="C628" s="40"/>
      <c r="D628" s="49"/>
      <c r="E628" s="36" t="s">
        <v>2463</v>
      </c>
      <c r="F628" s="49"/>
      <c r="G628" s="49"/>
      <c r="H628" s="49"/>
      <c r="I628" s="49"/>
      <c r="J628" s="49"/>
      <c r="K628" s="49"/>
      <c r="L628" t="s">
        <v>2380</v>
      </c>
      <c r="M628" s="51">
        <v>0</v>
      </c>
    </row>
    <row r="629" spans="1:13" ht="15" thickBot="1" x14ac:dyDescent="0.4">
      <c r="A629" s="48" t="s">
        <v>3739</v>
      </c>
      <c r="B629" s="47"/>
      <c r="C629" s="39" t="s">
        <v>923</v>
      </c>
      <c r="D629" s="48"/>
      <c r="E629" s="35" t="s">
        <v>2380</v>
      </c>
      <c r="F629" s="48">
        <v>42</v>
      </c>
      <c r="G629" s="48">
        <v>40</v>
      </c>
      <c r="H629" s="48">
        <v>55</v>
      </c>
      <c r="I629" s="48">
        <v>40</v>
      </c>
      <c r="J629" s="48">
        <v>45</v>
      </c>
      <c r="K629" s="48">
        <v>48</v>
      </c>
      <c r="L629" t="s">
        <v>2380</v>
      </c>
      <c r="M629" s="51">
        <v>0</v>
      </c>
    </row>
    <row r="630" spans="1:13" ht="29.5" thickBot="1" x14ac:dyDescent="0.4">
      <c r="A630" s="49"/>
      <c r="B630" s="34"/>
      <c r="C630" s="40"/>
      <c r="D630" s="49"/>
      <c r="E630" s="36" t="s">
        <v>2604</v>
      </c>
      <c r="F630" s="49"/>
      <c r="G630" s="49"/>
      <c r="H630" s="49"/>
      <c r="I630" s="49"/>
      <c r="J630" s="49"/>
      <c r="K630" s="49"/>
      <c r="L630" t="s">
        <v>2380</v>
      </c>
      <c r="M630" s="51">
        <v>0</v>
      </c>
    </row>
    <row r="631" spans="1:13" ht="15" thickBot="1" x14ac:dyDescent="0.4">
      <c r="A631" s="48" t="s">
        <v>3740</v>
      </c>
      <c r="B631" s="47"/>
      <c r="C631" s="39" t="s">
        <v>924</v>
      </c>
      <c r="D631" s="48"/>
      <c r="E631" s="35" t="s">
        <v>2380</v>
      </c>
      <c r="F631" s="48">
        <v>72</v>
      </c>
      <c r="G631" s="48">
        <v>80</v>
      </c>
      <c r="H631" s="48">
        <v>100</v>
      </c>
      <c r="I631" s="48">
        <v>60</v>
      </c>
      <c r="J631" s="48">
        <v>90</v>
      </c>
      <c r="K631" s="48">
        <v>88</v>
      </c>
      <c r="L631" t="s">
        <v>2380</v>
      </c>
      <c r="M631" s="51">
        <v>0</v>
      </c>
    </row>
    <row r="632" spans="1:13" ht="15" thickBot="1" x14ac:dyDescent="0.4">
      <c r="A632" s="49"/>
      <c r="B632" s="34"/>
      <c r="C632" s="40"/>
      <c r="D632" s="49"/>
      <c r="E632" s="36" t="s">
        <v>2672</v>
      </c>
      <c r="F632" s="49"/>
      <c r="G632" s="49"/>
      <c r="H632" s="49"/>
      <c r="I632" s="49"/>
      <c r="J632" s="49"/>
      <c r="K632" s="49"/>
      <c r="L632" t="s">
        <v>2380</v>
      </c>
      <c r="M632" s="51">
        <v>0</v>
      </c>
    </row>
    <row r="633" spans="1:13" ht="15" thickBot="1" x14ac:dyDescent="0.4">
      <c r="A633" s="46" t="s">
        <v>3960</v>
      </c>
      <c r="B633" s="47"/>
      <c r="C633" s="32" t="s">
        <v>431</v>
      </c>
      <c r="D633" s="46"/>
      <c r="E633" s="32" t="s">
        <v>2382</v>
      </c>
      <c r="F633" s="46">
        <v>70</v>
      </c>
      <c r="G633" s="46">
        <v>70</v>
      </c>
      <c r="H633" s="46">
        <v>70</v>
      </c>
      <c r="I633" s="46">
        <v>70</v>
      </c>
      <c r="J633" s="46">
        <v>70</v>
      </c>
      <c r="K633" s="46">
        <v>70</v>
      </c>
      <c r="L633" t="s">
        <v>2382</v>
      </c>
      <c r="M633" s="51">
        <v>0</v>
      </c>
    </row>
    <row r="634" spans="1:13" ht="15" thickBot="1" x14ac:dyDescent="0.4">
      <c r="A634" s="48" t="s">
        <v>3961</v>
      </c>
      <c r="B634" s="47"/>
      <c r="C634" s="39" t="s">
        <v>144</v>
      </c>
      <c r="D634" s="48"/>
      <c r="E634" s="35" t="s">
        <v>2449</v>
      </c>
      <c r="F634" s="48">
        <v>60</v>
      </c>
      <c r="G634" s="48">
        <v>48</v>
      </c>
      <c r="H634" s="48">
        <v>45</v>
      </c>
      <c r="I634" s="48">
        <v>43</v>
      </c>
      <c r="J634" s="48">
        <v>90</v>
      </c>
      <c r="K634" s="48">
        <v>42</v>
      </c>
      <c r="L634" t="s">
        <v>2384</v>
      </c>
      <c r="M634" s="51">
        <v>0</v>
      </c>
    </row>
    <row r="635" spans="1:13" ht="29.5" thickBot="1" x14ac:dyDescent="0.4">
      <c r="A635" s="49"/>
      <c r="B635" s="34"/>
      <c r="C635" s="40"/>
      <c r="D635" s="49"/>
      <c r="E635" s="36" t="s">
        <v>2384</v>
      </c>
      <c r="F635" s="49"/>
      <c r="G635" s="49"/>
      <c r="H635" s="49"/>
      <c r="I635" s="49"/>
      <c r="J635" s="49"/>
      <c r="K635" s="49"/>
      <c r="L635" t="s">
        <v>2384</v>
      </c>
      <c r="M635" s="51">
        <v>0</v>
      </c>
    </row>
    <row r="636" spans="1:13" ht="15" thickBot="1" x14ac:dyDescent="0.4">
      <c r="A636" s="48" t="s">
        <v>3962</v>
      </c>
      <c r="B636" s="47"/>
      <c r="C636" s="39" t="s">
        <v>145</v>
      </c>
      <c r="D636" s="48"/>
      <c r="E636" s="35" t="s">
        <v>2449</v>
      </c>
      <c r="F636" s="48">
        <v>85</v>
      </c>
      <c r="G636" s="48">
        <v>73</v>
      </c>
      <c r="H636" s="48">
        <v>70</v>
      </c>
      <c r="I636" s="48">
        <v>73</v>
      </c>
      <c r="J636" s="48">
        <v>115</v>
      </c>
      <c r="K636" s="48">
        <v>67</v>
      </c>
      <c r="L636" t="s">
        <v>2384</v>
      </c>
      <c r="M636" s="51">
        <v>0</v>
      </c>
    </row>
    <row r="637" spans="1:13" ht="29.5" thickBot="1" x14ac:dyDescent="0.4">
      <c r="A637" s="49"/>
      <c r="B637" s="34"/>
      <c r="C637" s="40"/>
      <c r="D637" s="49"/>
      <c r="E637" s="36" t="s">
        <v>2384</v>
      </c>
      <c r="F637" s="49"/>
      <c r="G637" s="49"/>
      <c r="H637" s="49"/>
      <c r="I637" s="49"/>
      <c r="J637" s="49"/>
      <c r="K637" s="49"/>
      <c r="L637" t="s">
        <v>2384</v>
      </c>
      <c r="M637" s="51">
        <v>0</v>
      </c>
    </row>
    <row r="638" spans="1:13" ht="15" thickBot="1" x14ac:dyDescent="0.4">
      <c r="A638" s="48" t="s">
        <v>3907</v>
      </c>
      <c r="B638" s="47"/>
      <c r="C638" s="39" t="s">
        <v>177</v>
      </c>
      <c r="D638" s="48"/>
      <c r="E638" s="35" t="s">
        <v>2531</v>
      </c>
      <c r="F638" s="48">
        <v>65</v>
      </c>
      <c r="G638" s="48">
        <v>50</v>
      </c>
      <c r="H638" s="48">
        <v>35</v>
      </c>
      <c r="I638" s="48">
        <v>115</v>
      </c>
      <c r="J638" s="48">
        <v>95</v>
      </c>
      <c r="K638" s="48">
        <v>95</v>
      </c>
      <c r="L638" t="s">
        <v>2384</v>
      </c>
      <c r="M638" s="51">
        <v>0</v>
      </c>
    </row>
    <row r="639" spans="1:13" ht="29.5" thickBot="1" x14ac:dyDescent="0.4">
      <c r="A639" s="49"/>
      <c r="B639" s="34"/>
      <c r="C639" s="40"/>
      <c r="D639" s="49"/>
      <c r="E639" s="36" t="s">
        <v>2384</v>
      </c>
      <c r="F639" s="49"/>
      <c r="G639" s="49"/>
      <c r="H639" s="49"/>
      <c r="I639" s="49"/>
      <c r="J639" s="49"/>
      <c r="K639" s="49"/>
      <c r="L639" t="s">
        <v>2384</v>
      </c>
      <c r="M639" s="51">
        <v>0</v>
      </c>
    </row>
    <row r="640" spans="1:13" ht="15" thickBot="1" x14ac:dyDescent="0.4">
      <c r="A640" s="48" t="s">
        <v>3963</v>
      </c>
      <c r="B640" s="47"/>
      <c r="C640" s="39" t="s">
        <v>303</v>
      </c>
      <c r="D640" s="48"/>
      <c r="E640" s="35" t="s">
        <v>2531</v>
      </c>
      <c r="F640" s="48">
        <v>45</v>
      </c>
      <c r="G640" s="48">
        <v>30</v>
      </c>
      <c r="H640" s="48">
        <v>15</v>
      </c>
      <c r="I640" s="48">
        <v>85</v>
      </c>
      <c r="J640" s="48">
        <v>65</v>
      </c>
      <c r="K640" s="48">
        <v>65</v>
      </c>
      <c r="L640" t="s">
        <v>2384</v>
      </c>
      <c r="M640" s="51">
        <v>0</v>
      </c>
    </row>
    <row r="641" spans="1:13" ht="29.5" thickBot="1" x14ac:dyDescent="0.4">
      <c r="A641" s="49"/>
      <c r="B641" s="34"/>
      <c r="C641" s="40"/>
      <c r="D641" s="49"/>
      <c r="E641" s="36" t="s">
        <v>2384</v>
      </c>
      <c r="F641" s="49"/>
      <c r="G641" s="49"/>
      <c r="H641" s="49"/>
      <c r="I641" s="49"/>
      <c r="J641" s="49"/>
      <c r="K641" s="49"/>
      <c r="L641" t="s">
        <v>2384</v>
      </c>
      <c r="M641" s="51">
        <v>0</v>
      </c>
    </row>
    <row r="642" spans="1:13" ht="29.5" thickBot="1" x14ac:dyDescent="0.4">
      <c r="A642" s="48" t="s">
        <v>3964</v>
      </c>
      <c r="B642" s="47"/>
      <c r="C642" s="39" t="s">
        <v>613</v>
      </c>
      <c r="D642" s="48"/>
      <c r="E642" s="35" t="s">
        <v>2384</v>
      </c>
      <c r="F642" s="48">
        <v>76</v>
      </c>
      <c r="G642" s="48">
        <v>25</v>
      </c>
      <c r="H642" s="48">
        <v>45</v>
      </c>
      <c r="I642" s="48">
        <v>67</v>
      </c>
      <c r="J642" s="48">
        <v>55</v>
      </c>
      <c r="K642" s="48">
        <v>24</v>
      </c>
      <c r="L642" t="s">
        <v>2384</v>
      </c>
      <c r="M642" s="51">
        <v>0</v>
      </c>
    </row>
    <row r="643" spans="1:13" ht="29.5" thickBot="1" x14ac:dyDescent="0.4">
      <c r="A643" s="49"/>
      <c r="B643" s="34"/>
      <c r="C643" s="40"/>
      <c r="D643" s="49"/>
      <c r="E643" s="36" t="s">
        <v>2704</v>
      </c>
      <c r="F643" s="49"/>
      <c r="G643" s="49"/>
      <c r="H643" s="49"/>
      <c r="I643" s="49"/>
      <c r="J643" s="49"/>
      <c r="K643" s="49"/>
      <c r="L643" t="s">
        <v>2384</v>
      </c>
      <c r="M643" s="51">
        <v>0</v>
      </c>
    </row>
    <row r="644" spans="1:13" ht="29.5" thickBot="1" x14ac:dyDescent="0.4">
      <c r="A644" s="48" t="s">
        <v>3965</v>
      </c>
      <c r="B644" s="47"/>
      <c r="C644" s="39" t="s">
        <v>614</v>
      </c>
      <c r="D644" s="48"/>
      <c r="E644" s="35" t="s">
        <v>2384</v>
      </c>
      <c r="F644" s="48">
        <v>116</v>
      </c>
      <c r="G644" s="48">
        <v>55</v>
      </c>
      <c r="H644" s="48">
        <v>85</v>
      </c>
      <c r="I644" s="48">
        <v>107</v>
      </c>
      <c r="J644" s="48">
        <v>95</v>
      </c>
      <c r="K644" s="48">
        <v>29</v>
      </c>
      <c r="L644" t="s">
        <v>2384</v>
      </c>
      <c r="M644" s="51">
        <v>0</v>
      </c>
    </row>
    <row r="645" spans="1:13" ht="29.5" thickBot="1" x14ac:dyDescent="0.4">
      <c r="A645" s="49"/>
      <c r="B645" s="34"/>
      <c r="C645" s="40"/>
      <c r="D645" s="49"/>
      <c r="E645" s="36" t="s">
        <v>2704</v>
      </c>
      <c r="F645" s="49"/>
      <c r="G645" s="49"/>
      <c r="H645" s="49"/>
      <c r="I645" s="49"/>
      <c r="J645" s="49"/>
      <c r="K645" s="49"/>
      <c r="L645" t="s">
        <v>2384</v>
      </c>
      <c r="M645" s="51">
        <v>0</v>
      </c>
    </row>
    <row r="646" spans="1:13" ht="29.5" thickBot="1" x14ac:dyDescent="0.4">
      <c r="A646" s="46" t="s">
        <v>3850</v>
      </c>
      <c r="B646" s="47"/>
      <c r="C646" s="32" t="s">
        <v>65</v>
      </c>
      <c r="D646" s="46"/>
      <c r="E646" s="32" t="s">
        <v>2386</v>
      </c>
      <c r="F646" s="46">
        <v>70</v>
      </c>
      <c r="G646" s="46">
        <v>45</v>
      </c>
      <c r="H646" s="46">
        <v>48</v>
      </c>
      <c r="I646" s="46">
        <v>60</v>
      </c>
      <c r="J646" s="46">
        <v>65</v>
      </c>
      <c r="K646" s="46">
        <v>35</v>
      </c>
      <c r="L646" t="s">
        <v>2386</v>
      </c>
      <c r="M646" s="51">
        <v>1</v>
      </c>
    </row>
    <row r="647" spans="1:13" ht="29.5" thickBot="1" x14ac:dyDescent="0.4">
      <c r="A647" s="46" t="s">
        <v>3806</v>
      </c>
      <c r="B647" s="47"/>
      <c r="C647" s="32" t="s">
        <v>71</v>
      </c>
      <c r="D647" s="46"/>
      <c r="E647" s="32" t="s">
        <v>2386</v>
      </c>
      <c r="F647" s="46">
        <v>115</v>
      </c>
      <c r="G647" s="46">
        <v>45</v>
      </c>
      <c r="H647" s="46">
        <v>20</v>
      </c>
      <c r="I647" s="46">
        <v>45</v>
      </c>
      <c r="J647" s="46">
        <v>25</v>
      </c>
      <c r="K647" s="46">
        <v>20</v>
      </c>
      <c r="L647" t="s">
        <v>2386</v>
      </c>
      <c r="M647" s="51">
        <v>1</v>
      </c>
    </row>
    <row r="648" spans="1:13" ht="29.5" thickBot="1" x14ac:dyDescent="0.4">
      <c r="A648" s="46" t="s">
        <v>3852</v>
      </c>
      <c r="B648" s="47"/>
      <c r="C648" s="32" t="s">
        <v>232</v>
      </c>
      <c r="D648" s="46"/>
      <c r="E648" s="32" t="s">
        <v>2386</v>
      </c>
      <c r="F648" s="46">
        <v>50</v>
      </c>
      <c r="G648" s="46">
        <v>25</v>
      </c>
      <c r="H648" s="46">
        <v>28</v>
      </c>
      <c r="I648" s="46">
        <v>45</v>
      </c>
      <c r="J648" s="46">
        <v>55</v>
      </c>
      <c r="K648" s="46">
        <v>15</v>
      </c>
      <c r="L648" t="s">
        <v>2386</v>
      </c>
      <c r="M648" s="51">
        <v>1</v>
      </c>
    </row>
    <row r="649" spans="1:13" ht="29.5" thickBot="1" x14ac:dyDescent="0.4">
      <c r="A649" s="46" t="s">
        <v>3808</v>
      </c>
      <c r="B649" s="47"/>
      <c r="C649" s="32" t="s">
        <v>233</v>
      </c>
      <c r="D649" s="46"/>
      <c r="E649" s="32" t="s">
        <v>2386</v>
      </c>
      <c r="F649" s="46">
        <v>90</v>
      </c>
      <c r="G649" s="46">
        <v>30</v>
      </c>
      <c r="H649" s="46">
        <v>15</v>
      </c>
      <c r="I649" s="46">
        <v>40</v>
      </c>
      <c r="J649" s="46">
        <v>20</v>
      </c>
      <c r="K649" s="46">
        <v>15</v>
      </c>
      <c r="L649" t="s">
        <v>2386</v>
      </c>
      <c r="M649" s="51">
        <v>1</v>
      </c>
    </row>
    <row r="650" spans="1:13" ht="29.5" thickBot="1" x14ac:dyDescent="0.4">
      <c r="A650" s="46" t="s">
        <v>3966</v>
      </c>
      <c r="B650" s="47"/>
      <c r="C650" s="32" t="s">
        <v>529</v>
      </c>
      <c r="D650" s="46"/>
      <c r="E650" s="32" t="s">
        <v>2386</v>
      </c>
      <c r="F650" s="46">
        <v>100</v>
      </c>
      <c r="G650" s="46">
        <v>5</v>
      </c>
      <c r="H650" s="46">
        <v>5</v>
      </c>
      <c r="I650" s="46">
        <v>15</v>
      </c>
      <c r="J650" s="46">
        <v>65</v>
      </c>
      <c r="K650" s="46">
        <v>30</v>
      </c>
      <c r="L650" t="s">
        <v>2386</v>
      </c>
      <c r="M650" s="51">
        <v>1</v>
      </c>
    </row>
    <row r="651" spans="1:13" ht="29.5" thickBot="1" x14ac:dyDescent="0.4">
      <c r="A651" s="46" t="s">
        <v>3823</v>
      </c>
      <c r="B651" s="47"/>
      <c r="C651" s="32" t="s">
        <v>761</v>
      </c>
      <c r="D651" s="46"/>
      <c r="E651" s="32" t="s">
        <v>2386</v>
      </c>
      <c r="F651" s="46">
        <v>38</v>
      </c>
      <c r="G651" s="46">
        <v>35</v>
      </c>
      <c r="H651" s="46">
        <v>40</v>
      </c>
      <c r="I651" s="46">
        <v>27</v>
      </c>
      <c r="J651" s="46">
        <v>25</v>
      </c>
      <c r="K651" s="46">
        <v>35</v>
      </c>
      <c r="L651" t="s">
        <v>2386</v>
      </c>
      <c r="M651" s="51">
        <v>1</v>
      </c>
    </row>
    <row r="652" spans="1:13" ht="29.5" thickBot="1" x14ac:dyDescent="0.4">
      <c r="A652" s="46" t="s">
        <v>3967</v>
      </c>
      <c r="B652" s="47"/>
      <c r="C652" s="32" t="s">
        <v>762</v>
      </c>
      <c r="D652" s="46"/>
      <c r="E652" s="32" t="s">
        <v>2386</v>
      </c>
      <c r="F652" s="46">
        <v>45</v>
      </c>
      <c r="G652" s="46">
        <v>22</v>
      </c>
      <c r="H652" s="46">
        <v>60</v>
      </c>
      <c r="I652" s="46">
        <v>27</v>
      </c>
      <c r="J652" s="46">
        <v>30</v>
      </c>
      <c r="K652" s="46">
        <v>29</v>
      </c>
      <c r="L652" t="s">
        <v>2386</v>
      </c>
      <c r="M652" s="51">
        <v>1</v>
      </c>
    </row>
    <row r="653" spans="1:13" ht="29.5" thickBot="1" x14ac:dyDescent="0.4">
      <c r="A653" s="46" t="s">
        <v>3824</v>
      </c>
      <c r="B653" s="47"/>
      <c r="C653" s="32" t="s">
        <v>763</v>
      </c>
      <c r="D653" s="46"/>
      <c r="E653" s="32" t="s">
        <v>2386</v>
      </c>
      <c r="F653" s="46">
        <v>80</v>
      </c>
      <c r="G653" s="46">
        <v>52</v>
      </c>
      <c r="H653" s="46">
        <v>50</v>
      </c>
      <c r="I653" s="46">
        <v>90</v>
      </c>
      <c r="J653" s="46">
        <v>50</v>
      </c>
      <c r="K653" s="46">
        <v>89</v>
      </c>
      <c r="L653" t="s">
        <v>2386</v>
      </c>
      <c r="M653" s="51">
        <v>1</v>
      </c>
    </row>
    <row r="654" spans="1:13" ht="15" thickBot="1" x14ac:dyDescent="0.4">
      <c r="A654" s="48" t="s">
        <v>3754</v>
      </c>
      <c r="B654" s="47"/>
      <c r="C654" s="39" t="s">
        <v>151</v>
      </c>
      <c r="D654" s="48"/>
      <c r="E654" s="35" t="s">
        <v>2388</v>
      </c>
      <c r="F654" s="48">
        <v>95</v>
      </c>
      <c r="G654" s="48">
        <v>105</v>
      </c>
      <c r="H654" s="48">
        <v>85</v>
      </c>
      <c r="I654" s="48">
        <v>125</v>
      </c>
      <c r="J654" s="48">
        <v>75</v>
      </c>
      <c r="K654" s="48">
        <v>45</v>
      </c>
      <c r="L654" t="s">
        <v>2388</v>
      </c>
      <c r="M654" s="51">
        <v>0</v>
      </c>
    </row>
    <row r="655" spans="1:13" ht="15" thickBot="1" x14ac:dyDescent="0.4">
      <c r="A655" s="49"/>
      <c r="B655" s="34"/>
      <c r="C655" s="40"/>
      <c r="D655" s="49"/>
      <c r="E655" s="36" t="s">
        <v>2411</v>
      </c>
      <c r="F655" s="49"/>
      <c r="G655" s="49"/>
      <c r="H655" s="49"/>
      <c r="I655" s="49"/>
      <c r="J655" s="49"/>
      <c r="K655" s="49"/>
      <c r="L655" t="s">
        <v>2388</v>
      </c>
      <c r="M655" s="51">
        <v>0</v>
      </c>
    </row>
    <row r="656" spans="1:13" ht="29.5" thickBot="1" x14ac:dyDescent="0.4">
      <c r="A656" s="48" t="s">
        <v>3968</v>
      </c>
      <c r="B656" s="47"/>
      <c r="C656" s="39" t="s">
        <v>299</v>
      </c>
      <c r="D656" s="48"/>
      <c r="E656" s="35" t="s">
        <v>2451</v>
      </c>
      <c r="F656" s="48">
        <v>73</v>
      </c>
      <c r="G656" s="48">
        <v>95</v>
      </c>
      <c r="H656" s="48">
        <v>62</v>
      </c>
      <c r="I656" s="48">
        <v>85</v>
      </c>
      <c r="J656" s="48">
        <v>65</v>
      </c>
      <c r="K656" s="48">
        <v>85</v>
      </c>
      <c r="L656" t="s">
        <v>2388</v>
      </c>
      <c r="M656" s="51">
        <v>0</v>
      </c>
    </row>
    <row r="657" spans="1:13" ht="15" thickBot="1" x14ac:dyDescent="0.4">
      <c r="A657" s="49"/>
      <c r="B657" s="34"/>
      <c r="C657" s="40"/>
      <c r="D657" s="49"/>
      <c r="E657" s="36" t="s">
        <v>2388</v>
      </c>
      <c r="F657" s="49"/>
      <c r="G657" s="49"/>
      <c r="H657" s="49"/>
      <c r="I657" s="49"/>
      <c r="J657" s="49"/>
      <c r="K657" s="49"/>
      <c r="L657" t="s">
        <v>2388</v>
      </c>
      <c r="M657" s="51">
        <v>0</v>
      </c>
    </row>
    <row r="658" spans="1:13" ht="15" thickBot="1" x14ac:dyDescent="0.4">
      <c r="A658" s="48" t="s">
        <v>3845</v>
      </c>
      <c r="B658" s="47"/>
      <c r="C658" s="39" t="s">
        <v>433</v>
      </c>
      <c r="D658" s="48"/>
      <c r="E658" s="35" t="s">
        <v>2449</v>
      </c>
      <c r="F658" s="48">
        <v>44</v>
      </c>
      <c r="G658" s="48">
        <v>75</v>
      </c>
      <c r="H658" s="48">
        <v>35</v>
      </c>
      <c r="I658" s="48">
        <v>63</v>
      </c>
      <c r="J658" s="48">
        <v>33</v>
      </c>
      <c r="K658" s="48">
        <v>45</v>
      </c>
      <c r="L658" t="s">
        <v>2388</v>
      </c>
      <c r="M658" s="51">
        <v>0</v>
      </c>
    </row>
    <row r="659" spans="1:13" ht="15" thickBot="1" x14ac:dyDescent="0.4">
      <c r="A659" s="49"/>
      <c r="B659" s="34"/>
      <c r="C659" s="40"/>
      <c r="D659" s="49"/>
      <c r="E659" s="36" t="s">
        <v>2388</v>
      </c>
      <c r="F659" s="49"/>
      <c r="G659" s="49"/>
      <c r="H659" s="49"/>
      <c r="I659" s="49"/>
      <c r="J659" s="49"/>
      <c r="K659" s="49"/>
      <c r="L659" t="s">
        <v>2388</v>
      </c>
      <c r="M659" s="51">
        <v>0</v>
      </c>
    </row>
    <row r="660" spans="1:13" ht="15" thickBot="1" x14ac:dyDescent="0.4">
      <c r="A660" s="48" t="s">
        <v>3846</v>
      </c>
      <c r="B660" s="47"/>
      <c r="C660" s="39" t="s">
        <v>434</v>
      </c>
      <c r="D660" s="48"/>
      <c r="E660" s="35" t="s">
        <v>2449</v>
      </c>
      <c r="F660" s="48">
        <v>64</v>
      </c>
      <c r="G660" s="48">
        <v>115</v>
      </c>
      <c r="H660" s="48">
        <v>65</v>
      </c>
      <c r="I660" s="48">
        <v>83</v>
      </c>
      <c r="J660" s="48">
        <v>63</v>
      </c>
      <c r="K660" s="48">
        <v>65</v>
      </c>
      <c r="L660" t="s">
        <v>2388</v>
      </c>
      <c r="M660" s="51">
        <v>0</v>
      </c>
    </row>
    <row r="661" spans="1:13" ht="15" thickBot="1" x14ac:dyDescent="0.4">
      <c r="A661" s="49"/>
      <c r="B661" s="34"/>
      <c r="C661" s="40"/>
      <c r="D661" s="49"/>
      <c r="E661" s="36" t="s">
        <v>2388</v>
      </c>
      <c r="F661" s="49"/>
      <c r="G661" s="49"/>
      <c r="H661" s="49"/>
      <c r="I661" s="49"/>
      <c r="J661" s="49"/>
      <c r="K661" s="49"/>
      <c r="L661" t="s">
        <v>2388</v>
      </c>
      <c r="M661" s="51">
        <v>0</v>
      </c>
    </row>
    <row r="662" spans="1:13" ht="15" thickBot="1" x14ac:dyDescent="0.4">
      <c r="A662" s="48" t="s">
        <v>3810</v>
      </c>
      <c r="B662" s="47"/>
      <c r="C662" s="39" t="s">
        <v>672</v>
      </c>
      <c r="D662" s="48"/>
      <c r="E662" s="35" t="s">
        <v>2388</v>
      </c>
      <c r="F662" s="48">
        <v>45</v>
      </c>
      <c r="G662" s="48">
        <v>30</v>
      </c>
      <c r="H662" s="48">
        <v>50</v>
      </c>
      <c r="I662" s="48">
        <v>55</v>
      </c>
      <c r="J662" s="48">
        <v>65</v>
      </c>
      <c r="K662" s="48">
        <v>45</v>
      </c>
      <c r="L662" t="s">
        <v>2388</v>
      </c>
      <c r="M662" s="51">
        <v>0</v>
      </c>
    </row>
    <row r="663" spans="1:13" ht="29.5" thickBot="1" x14ac:dyDescent="0.4">
      <c r="A663" s="49"/>
      <c r="B663" s="34"/>
      <c r="C663" s="40"/>
      <c r="D663" s="49"/>
      <c r="E663" s="36" t="s">
        <v>2316</v>
      </c>
      <c r="F663" s="49"/>
      <c r="G663" s="49"/>
      <c r="H663" s="49"/>
      <c r="I663" s="49"/>
      <c r="J663" s="49"/>
      <c r="K663" s="49"/>
      <c r="L663" t="s">
        <v>2388</v>
      </c>
      <c r="M663" s="51">
        <v>0</v>
      </c>
    </row>
    <row r="664" spans="1:13" ht="15" thickBot="1" x14ac:dyDescent="0.4">
      <c r="A664" s="48" t="s">
        <v>3811</v>
      </c>
      <c r="B664" s="47"/>
      <c r="C664" s="39" t="s">
        <v>673</v>
      </c>
      <c r="D664" s="48"/>
      <c r="E664" s="35" t="s">
        <v>2388</v>
      </c>
      <c r="F664" s="48">
        <v>60</v>
      </c>
      <c r="G664" s="48">
        <v>45</v>
      </c>
      <c r="H664" s="48">
        <v>70</v>
      </c>
      <c r="I664" s="48">
        <v>75</v>
      </c>
      <c r="J664" s="48">
        <v>85</v>
      </c>
      <c r="K664" s="48">
        <v>55</v>
      </c>
      <c r="L664" t="s">
        <v>2388</v>
      </c>
      <c r="M664" s="51">
        <v>0</v>
      </c>
    </row>
    <row r="665" spans="1:13" ht="29.5" thickBot="1" x14ac:dyDescent="0.4">
      <c r="A665" s="49"/>
      <c r="B665" s="34"/>
      <c r="C665" s="40"/>
      <c r="D665" s="49"/>
      <c r="E665" s="36" t="s">
        <v>2316</v>
      </c>
      <c r="F665" s="49"/>
      <c r="G665" s="49"/>
      <c r="H665" s="49"/>
      <c r="I665" s="49"/>
      <c r="J665" s="49"/>
      <c r="K665" s="49"/>
      <c r="L665" t="s">
        <v>2388</v>
      </c>
      <c r="M665" s="51">
        <v>0</v>
      </c>
    </row>
    <row r="666" spans="1:13" ht="15" thickBot="1" x14ac:dyDescent="0.4">
      <c r="A666" s="48" t="s">
        <v>3812</v>
      </c>
      <c r="B666" s="47"/>
      <c r="C666" s="39" t="s">
        <v>674</v>
      </c>
      <c r="D666" s="48"/>
      <c r="E666" s="35" t="s">
        <v>2388</v>
      </c>
      <c r="F666" s="48">
        <v>70</v>
      </c>
      <c r="G666" s="48">
        <v>55</v>
      </c>
      <c r="H666" s="48">
        <v>95</v>
      </c>
      <c r="I666" s="48">
        <v>95</v>
      </c>
      <c r="J666" s="48">
        <v>110</v>
      </c>
      <c r="K666" s="48">
        <v>65</v>
      </c>
      <c r="L666" t="s">
        <v>2388</v>
      </c>
      <c r="M666" s="51">
        <v>0</v>
      </c>
    </row>
    <row r="667" spans="1:13" ht="29.5" thickBot="1" x14ac:dyDescent="0.4">
      <c r="A667" s="49"/>
      <c r="B667" s="34"/>
      <c r="C667" s="40"/>
      <c r="D667" s="49"/>
      <c r="E667" s="36" t="s">
        <v>2316</v>
      </c>
      <c r="F667" s="49"/>
      <c r="G667" s="49"/>
      <c r="H667" s="49"/>
      <c r="I667" s="49"/>
      <c r="J667" s="49"/>
      <c r="K667" s="49"/>
      <c r="L667" t="s">
        <v>2388</v>
      </c>
      <c r="M667" s="51">
        <v>0</v>
      </c>
    </row>
    <row r="668" spans="1:13" ht="29.5" thickBot="1" x14ac:dyDescent="0.4">
      <c r="A668" s="48" t="s">
        <v>3969</v>
      </c>
      <c r="B668" s="47"/>
      <c r="C668" s="39" t="s">
        <v>802</v>
      </c>
      <c r="D668" s="48"/>
      <c r="E668" s="35" t="s">
        <v>2521</v>
      </c>
      <c r="F668" s="48">
        <v>43</v>
      </c>
      <c r="G668" s="48">
        <v>70</v>
      </c>
      <c r="H668" s="48">
        <v>48</v>
      </c>
      <c r="I668" s="48">
        <v>50</v>
      </c>
      <c r="J668" s="48">
        <v>60</v>
      </c>
      <c r="K668" s="48">
        <v>38</v>
      </c>
      <c r="L668" t="s">
        <v>2388</v>
      </c>
      <c r="M668" s="51">
        <v>0</v>
      </c>
    </row>
    <row r="669" spans="1:13" ht="15" thickBot="1" x14ac:dyDescent="0.4">
      <c r="A669" s="49"/>
      <c r="B669" s="34"/>
      <c r="C669" s="40"/>
      <c r="D669" s="49"/>
      <c r="E669" s="36" t="s">
        <v>2388</v>
      </c>
      <c r="F669" s="49"/>
      <c r="G669" s="49"/>
      <c r="H669" s="49"/>
      <c r="I669" s="49"/>
      <c r="J669" s="49"/>
      <c r="K669" s="49"/>
      <c r="L669" t="s">
        <v>2388</v>
      </c>
      <c r="M669" s="51">
        <v>0</v>
      </c>
    </row>
    <row r="670" spans="1:13" ht="29.5" thickBot="1" x14ac:dyDescent="0.4">
      <c r="A670" s="48" t="s">
        <v>3970</v>
      </c>
      <c r="B670" s="47"/>
      <c r="C670" s="39" t="s">
        <v>803</v>
      </c>
      <c r="D670" s="48"/>
      <c r="E670" s="35" t="s">
        <v>2521</v>
      </c>
      <c r="F670" s="48">
        <v>85</v>
      </c>
      <c r="G670" s="48">
        <v>110</v>
      </c>
      <c r="H670" s="48">
        <v>76</v>
      </c>
      <c r="I670" s="48">
        <v>65</v>
      </c>
      <c r="J670" s="48">
        <v>82</v>
      </c>
      <c r="K670" s="48">
        <v>56</v>
      </c>
      <c r="L670" t="s">
        <v>2388</v>
      </c>
      <c r="M670" s="51">
        <v>0</v>
      </c>
    </row>
    <row r="671" spans="1:13" ht="15" thickBot="1" x14ac:dyDescent="0.4">
      <c r="A671" s="49"/>
      <c r="B671" s="34"/>
      <c r="C671" s="40"/>
      <c r="D671" s="49"/>
      <c r="E671" s="36" t="s">
        <v>2388</v>
      </c>
      <c r="F671" s="49"/>
      <c r="G671" s="49"/>
      <c r="H671" s="49"/>
      <c r="I671" s="49"/>
      <c r="J671" s="49"/>
      <c r="K671" s="49"/>
      <c r="L671" t="s">
        <v>2388</v>
      </c>
      <c r="M671" s="51">
        <v>0</v>
      </c>
    </row>
    <row r="672" spans="1:13" ht="15" thickBot="1" x14ac:dyDescent="0.4">
      <c r="A672" s="48" t="s">
        <v>3971</v>
      </c>
      <c r="B672" s="47"/>
      <c r="C672" s="39" t="s">
        <v>3972</v>
      </c>
      <c r="D672" s="48"/>
      <c r="E672" s="35" t="s">
        <v>2547</v>
      </c>
      <c r="F672" s="48">
        <v>49</v>
      </c>
      <c r="G672" s="48">
        <v>66</v>
      </c>
      <c r="H672" s="48">
        <v>70</v>
      </c>
      <c r="I672" s="48">
        <v>44</v>
      </c>
      <c r="J672" s="48">
        <v>55</v>
      </c>
      <c r="K672" s="48">
        <v>51</v>
      </c>
      <c r="L672" t="s">
        <v>2388</v>
      </c>
      <c r="M672" s="51">
        <v>0</v>
      </c>
    </row>
    <row r="673" spans="1:13" ht="15" thickBot="1" x14ac:dyDescent="0.4">
      <c r="A673" s="49"/>
      <c r="B673" s="34"/>
      <c r="C673" s="40"/>
      <c r="D673" s="49"/>
      <c r="E673" s="36" t="s">
        <v>2388</v>
      </c>
      <c r="F673" s="49"/>
      <c r="G673" s="49"/>
      <c r="H673" s="49"/>
      <c r="I673" s="49"/>
      <c r="J673" s="49"/>
      <c r="K673" s="49"/>
      <c r="L673" t="s">
        <v>2388</v>
      </c>
      <c r="M673" s="51">
        <v>0</v>
      </c>
    </row>
    <row r="674" spans="1:13" ht="15" thickBot="1" x14ac:dyDescent="0.4">
      <c r="A674" s="48" t="s">
        <v>3973</v>
      </c>
      <c r="B674" s="47"/>
      <c r="C674" s="39" t="s">
        <v>3974</v>
      </c>
      <c r="D674" s="48"/>
      <c r="E674" s="35" t="s">
        <v>2547</v>
      </c>
      <c r="F674" s="48">
        <v>65</v>
      </c>
      <c r="G674" s="48">
        <v>90</v>
      </c>
      <c r="H674" s="48">
        <v>122</v>
      </c>
      <c r="I674" s="48">
        <v>58</v>
      </c>
      <c r="J674" s="48">
        <v>75</v>
      </c>
      <c r="K674" s="48">
        <v>84</v>
      </c>
      <c r="L674" t="s">
        <v>2388</v>
      </c>
      <c r="M674" s="51">
        <v>0</v>
      </c>
    </row>
    <row r="675" spans="1:13" ht="15" thickBot="1" x14ac:dyDescent="0.4">
      <c r="A675" s="49"/>
      <c r="B675" s="34"/>
      <c r="C675" s="40"/>
      <c r="D675" s="49"/>
      <c r="E675" s="36" t="s">
        <v>2388</v>
      </c>
      <c r="F675" s="49"/>
      <c r="G675" s="49"/>
      <c r="H675" s="49"/>
      <c r="I675" s="49"/>
      <c r="J675" s="49"/>
      <c r="K675" s="49"/>
      <c r="L675" t="s">
        <v>2388</v>
      </c>
      <c r="M675" s="51">
        <v>0</v>
      </c>
    </row>
    <row r="676" spans="1:13" ht="15" thickBot="1" x14ac:dyDescent="0.4">
      <c r="A676" s="48" t="s">
        <v>3975</v>
      </c>
      <c r="B676" s="47"/>
      <c r="C676" s="39" t="s">
        <v>806</v>
      </c>
      <c r="D676" s="48"/>
      <c r="E676" s="35" t="s">
        <v>2388</v>
      </c>
      <c r="F676" s="48">
        <v>40</v>
      </c>
      <c r="G676" s="48">
        <v>30</v>
      </c>
      <c r="H676" s="48">
        <v>35</v>
      </c>
      <c r="I676" s="48">
        <v>45</v>
      </c>
      <c r="J676" s="48">
        <v>40</v>
      </c>
      <c r="K676" s="48">
        <v>55</v>
      </c>
      <c r="L676" t="s">
        <v>2388</v>
      </c>
      <c r="M676" s="51">
        <v>0</v>
      </c>
    </row>
    <row r="677" spans="1:13" ht="29.5" thickBot="1" x14ac:dyDescent="0.4">
      <c r="A677" s="49"/>
      <c r="B677" s="34"/>
      <c r="C677" s="40"/>
      <c r="D677" s="49"/>
      <c r="E677" s="36" t="s">
        <v>2443</v>
      </c>
      <c r="F677" s="49"/>
      <c r="G677" s="49"/>
      <c r="H677" s="49"/>
      <c r="I677" s="49"/>
      <c r="J677" s="49"/>
      <c r="K677" s="49"/>
      <c r="L677" t="s">
        <v>2388</v>
      </c>
      <c r="M677" s="51">
        <v>0</v>
      </c>
    </row>
    <row r="678" spans="1:13" ht="15" thickBot="1" x14ac:dyDescent="0.4">
      <c r="A678" s="48" t="s">
        <v>3976</v>
      </c>
      <c r="B678" s="47"/>
      <c r="C678" s="39" t="s">
        <v>807</v>
      </c>
      <c r="D678" s="48"/>
      <c r="E678" s="35" t="s">
        <v>2388</v>
      </c>
      <c r="F678" s="48">
        <v>85</v>
      </c>
      <c r="G678" s="48">
        <v>70</v>
      </c>
      <c r="H678" s="48">
        <v>80</v>
      </c>
      <c r="I678" s="48">
        <v>97</v>
      </c>
      <c r="J678" s="48">
        <v>80</v>
      </c>
      <c r="K678" s="48">
        <v>123</v>
      </c>
      <c r="L678" t="s">
        <v>2388</v>
      </c>
      <c r="M678" s="51">
        <v>0</v>
      </c>
    </row>
    <row r="679" spans="1:13" ht="29.5" thickBot="1" x14ac:dyDescent="0.4">
      <c r="A679" s="49"/>
      <c r="B679" s="34"/>
      <c r="C679" s="40"/>
      <c r="D679" s="49"/>
      <c r="E679" s="36" t="s">
        <v>2443</v>
      </c>
      <c r="F679" s="49"/>
      <c r="G679" s="49"/>
      <c r="H679" s="49"/>
      <c r="I679" s="49"/>
      <c r="J679" s="49"/>
      <c r="K679" s="49"/>
      <c r="L679" t="s">
        <v>2388</v>
      </c>
      <c r="M679" s="51">
        <v>0</v>
      </c>
    </row>
    <row r="680" spans="1:13" ht="15" thickBot="1" x14ac:dyDescent="0.4">
      <c r="A680" s="48" t="s">
        <v>3977</v>
      </c>
      <c r="B680" s="47"/>
      <c r="C680" s="39" t="s">
        <v>918</v>
      </c>
      <c r="D680" s="48"/>
      <c r="E680" s="35" t="s">
        <v>2696</v>
      </c>
      <c r="F680" s="48">
        <v>60</v>
      </c>
      <c r="G680" s="48">
        <v>45</v>
      </c>
      <c r="H680" s="48">
        <v>110</v>
      </c>
      <c r="I680" s="48">
        <v>80</v>
      </c>
      <c r="J680" s="48">
        <v>120</v>
      </c>
      <c r="K680" s="48">
        <v>90</v>
      </c>
      <c r="L680" t="s">
        <v>2388</v>
      </c>
      <c r="M680" s="51">
        <v>0</v>
      </c>
    </row>
    <row r="681" spans="1:13" ht="15" thickBot="1" x14ac:dyDescent="0.4">
      <c r="A681" s="49"/>
      <c r="B681" s="34"/>
      <c r="C681" s="40"/>
      <c r="D681" s="49"/>
      <c r="E681" s="36" t="s">
        <v>2388</v>
      </c>
      <c r="F681" s="49"/>
      <c r="G681" s="49"/>
      <c r="H681" s="49"/>
      <c r="I681" s="49"/>
      <c r="J681" s="49"/>
      <c r="K681" s="49"/>
      <c r="L681" t="s">
        <v>2388</v>
      </c>
      <c r="M681" s="51">
        <v>0</v>
      </c>
    </row>
    <row r="682" spans="1:13" ht="15" thickBot="1" x14ac:dyDescent="0.4">
      <c r="A682" s="48" t="s">
        <v>3977</v>
      </c>
      <c r="B682" s="47"/>
      <c r="C682" s="39" t="s">
        <v>918</v>
      </c>
      <c r="D682" s="48"/>
      <c r="E682" s="35" t="s">
        <v>2696</v>
      </c>
      <c r="F682" s="48">
        <v>60</v>
      </c>
      <c r="G682" s="48">
        <v>45</v>
      </c>
      <c r="H682" s="48">
        <v>110</v>
      </c>
      <c r="I682" s="48">
        <v>80</v>
      </c>
      <c r="J682" s="48">
        <v>120</v>
      </c>
      <c r="K682" s="48">
        <v>90</v>
      </c>
      <c r="L682" t="s">
        <v>2388</v>
      </c>
      <c r="M682" s="51">
        <v>0</v>
      </c>
    </row>
    <row r="683" spans="1:13" x14ac:dyDescent="0.35">
      <c r="A683" s="50"/>
      <c r="B683" s="37"/>
      <c r="C683" s="41"/>
      <c r="D683" s="50"/>
      <c r="E683" s="38" t="s">
        <v>2388</v>
      </c>
      <c r="F683" s="50"/>
      <c r="G683" s="50"/>
      <c r="H683" s="50"/>
      <c r="I683" s="50"/>
      <c r="J683" s="50"/>
      <c r="K683" s="50"/>
      <c r="L683" t="s">
        <v>2388</v>
      </c>
      <c r="M683" s="51">
        <v>0</v>
      </c>
    </row>
    <row r="684" spans="1:13" ht="29.5" thickBot="1" x14ac:dyDescent="0.4">
      <c r="A684" s="49"/>
      <c r="B684" s="34"/>
      <c r="C684" s="40"/>
      <c r="D684" s="49"/>
      <c r="E684" s="36" t="s">
        <v>2711</v>
      </c>
      <c r="F684" s="49"/>
      <c r="G684" s="49"/>
      <c r="H684" s="49"/>
      <c r="I684" s="49"/>
      <c r="J684" s="49"/>
      <c r="K684" s="49"/>
      <c r="L684" t="s">
        <v>2388</v>
      </c>
      <c r="M684" s="51">
        <v>0</v>
      </c>
    </row>
    <row r="685" spans="1:13" ht="29.5" thickBot="1" x14ac:dyDescent="0.4">
      <c r="A685" s="48" t="s">
        <v>3978</v>
      </c>
      <c r="B685" s="47"/>
      <c r="C685" s="39" t="s">
        <v>950</v>
      </c>
      <c r="D685" s="48"/>
      <c r="E685" s="35" t="s">
        <v>2564</v>
      </c>
      <c r="F685" s="48">
        <v>45</v>
      </c>
      <c r="G685" s="48">
        <v>45</v>
      </c>
      <c r="H685" s="48">
        <v>30</v>
      </c>
      <c r="I685" s="48">
        <v>55</v>
      </c>
      <c r="J685" s="48">
        <v>40</v>
      </c>
      <c r="K685" s="48">
        <v>50</v>
      </c>
      <c r="L685" t="s">
        <v>2388</v>
      </c>
      <c r="M685" s="51">
        <v>0</v>
      </c>
    </row>
    <row r="686" spans="1:13" ht="15" thickBot="1" x14ac:dyDescent="0.4">
      <c r="A686" s="49"/>
      <c r="B686" s="34"/>
      <c r="C686" s="40"/>
      <c r="D686" s="49"/>
      <c r="E686" s="36" t="s">
        <v>2388</v>
      </c>
      <c r="F686" s="49"/>
      <c r="G686" s="49"/>
      <c r="H686" s="49"/>
      <c r="I686" s="49"/>
      <c r="J686" s="49"/>
      <c r="K686" s="49"/>
      <c r="L686" t="s">
        <v>2388</v>
      </c>
      <c r="M686" s="51">
        <v>0</v>
      </c>
    </row>
    <row r="687" spans="1:13" ht="29.5" thickBot="1" x14ac:dyDescent="0.4">
      <c r="A687" s="48" t="s">
        <v>3979</v>
      </c>
      <c r="B687" s="47"/>
      <c r="C687" s="39" t="s">
        <v>951</v>
      </c>
      <c r="D687" s="48"/>
      <c r="E687" s="35" t="s">
        <v>2564</v>
      </c>
      <c r="F687" s="48">
        <v>65</v>
      </c>
      <c r="G687" s="48">
        <v>60</v>
      </c>
      <c r="H687" s="48">
        <v>45</v>
      </c>
      <c r="I687" s="48">
        <v>75</v>
      </c>
      <c r="J687" s="48">
        <v>55</v>
      </c>
      <c r="K687" s="48">
        <v>70</v>
      </c>
      <c r="L687" t="s">
        <v>2388</v>
      </c>
      <c r="M687" s="51">
        <v>0</v>
      </c>
    </row>
    <row r="688" spans="1:13" ht="15" thickBot="1" x14ac:dyDescent="0.4">
      <c r="A688" s="49"/>
      <c r="B688" s="34"/>
      <c r="C688" s="40"/>
      <c r="D688" s="49"/>
      <c r="E688" s="36" t="s">
        <v>2388</v>
      </c>
      <c r="F688" s="49"/>
      <c r="G688" s="49"/>
      <c r="H688" s="49"/>
      <c r="I688" s="49"/>
      <c r="J688" s="49"/>
      <c r="K688" s="49"/>
      <c r="L688" t="s">
        <v>2388</v>
      </c>
      <c r="M688" s="51">
        <v>0</v>
      </c>
    </row>
    <row r="689" spans="1:13" ht="29.5" thickBot="1" x14ac:dyDescent="0.4">
      <c r="A689" s="48" t="s">
        <v>3980</v>
      </c>
      <c r="B689" s="47"/>
      <c r="C689" s="39" t="s">
        <v>952</v>
      </c>
      <c r="D689" s="48"/>
      <c r="E689" s="35" t="s">
        <v>2564</v>
      </c>
      <c r="F689" s="48">
        <v>95</v>
      </c>
      <c r="G689" s="48">
        <v>120</v>
      </c>
      <c r="H689" s="48">
        <v>65</v>
      </c>
      <c r="I689" s="48">
        <v>95</v>
      </c>
      <c r="J689" s="48">
        <v>75</v>
      </c>
      <c r="K689" s="48">
        <v>60</v>
      </c>
      <c r="L689" t="s">
        <v>2388</v>
      </c>
      <c r="M689" s="51">
        <v>0</v>
      </c>
    </row>
    <row r="690" spans="1:13" ht="15" thickBot="1" x14ac:dyDescent="0.4">
      <c r="A690" s="49"/>
      <c r="B690" s="34"/>
      <c r="C690" s="40"/>
      <c r="D690" s="49"/>
      <c r="E690" s="36" t="s">
        <v>2388</v>
      </c>
      <c r="F690" s="49"/>
      <c r="G690" s="49"/>
      <c r="H690" s="49"/>
      <c r="I690" s="49"/>
      <c r="J690" s="49"/>
      <c r="K690" s="49"/>
      <c r="L690" t="s">
        <v>2388</v>
      </c>
      <c r="M690" s="51">
        <v>0</v>
      </c>
    </row>
    <row r="691" spans="1:13" ht="29.5" thickBot="1" x14ac:dyDescent="0.4">
      <c r="A691" s="48" t="s">
        <v>3980</v>
      </c>
      <c r="B691" s="47"/>
      <c r="C691" s="39" t="s">
        <v>952</v>
      </c>
      <c r="D691" s="48"/>
      <c r="E691" s="35" t="s">
        <v>2564</v>
      </c>
      <c r="F691" s="48">
        <v>95</v>
      </c>
      <c r="G691" s="48">
        <v>120</v>
      </c>
      <c r="H691" s="48">
        <v>65</v>
      </c>
      <c r="I691" s="48">
        <v>95</v>
      </c>
      <c r="J691" s="48">
        <v>75</v>
      </c>
      <c r="K691" s="48">
        <v>60</v>
      </c>
      <c r="L691" t="s">
        <v>2388</v>
      </c>
      <c r="M691" s="51">
        <v>0</v>
      </c>
    </row>
    <row r="692" spans="1:13" x14ac:dyDescent="0.35">
      <c r="A692" s="50"/>
      <c r="B692" s="37"/>
      <c r="C692" s="41"/>
      <c r="D692" s="50"/>
      <c r="E692" s="38" t="s">
        <v>2388</v>
      </c>
      <c r="F692" s="50"/>
      <c r="G692" s="50"/>
      <c r="H692" s="50"/>
      <c r="I692" s="50"/>
      <c r="J692" s="50"/>
      <c r="K692" s="50"/>
      <c r="L692" t="s">
        <v>2388</v>
      </c>
      <c r="M692" s="51">
        <v>0</v>
      </c>
    </row>
    <row r="693" spans="1:13" ht="29.5" thickBot="1" x14ac:dyDescent="0.4">
      <c r="A693" s="49"/>
      <c r="B693" s="34"/>
      <c r="C693" s="40"/>
      <c r="D693" s="49"/>
      <c r="E693" s="36" t="s">
        <v>2545</v>
      </c>
      <c r="F693" s="49"/>
      <c r="G693" s="49"/>
      <c r="H693" s="49"/>
      <c r="I693" s="49"/>
      <c r="J693" s="49"/>
      <c r="K693" s="49"/>
      <c r="L693" t="s">
        <v>2388</v>
      </c>
      <c r="M693" s="51">
        <v>0</v>
      </c>
    </row>
    <row r="694" spans="1:13" ht="29.5" thickBot="1" x14ac:dyDescent="0.4">
      <c r="A694" s="46" t="s">
        <v>3807</v>
      </c>
      <c r="B694" s="47"/>
      <c r="C694" s="32" t="s">
        <v>72</v>
      </c>
      <c r="D694" s="46"/>
      <c r="E694" s="32" t="s">
        <v>2388</v>
      </c>
      <c r="F694" s="46">
        <v>140</v>
      </c>
      <c r="G694" s="46">
        <v>70</v>
      </c>
      <c r="H694" s="46">
        <v>45</v>
      </c>
      <c r="I694" s="46">
        <v>85</v>
      </c>
      <c r="J694" s="46">
        <v>50</v>
      </c>
      <c r="K694" s="46">
        <v>45</v>
      </c>
      <c r="L694" t="s">
        <v>2388</v>
      </c>
      <c r="M694" s="51">
        <v>1</v>
      </c>
    </row>
    <row r="695" spans="1:13" ht="15" thickBot="1" x14ac:dyDescent="0.4">
      <c r="A695" s="46" t="s">
        <v>3981</v>
      </c>
      <c r="B695" s="47"/>
      <c r="C695" s="32" t="s">
        <v>220</v>
      </c>
      <c r="D695" s="46"/>
      <c r="E695" s="32" t="s">
        <v>2388</v>
      </c>
      <c r="F695" s="46">
        <v>35</v>
      </c>
      <c r="G695" s="46">
        <v>46</v>
      </c>
      <c r="H695" s="46">
        <v>34</v>
      </c>
      <c r="I695" s="46">
        <v>35</v>
      </c>
      <c r="J695" s="46">
        <v>45</v>
      </c>
      <c r="K695" s="46">
        <v>20</v>
      </c>
      <c r="L695" t="s">
        <v>2388</v>
      </c>
      <c r="M695" s="51">
        <v>1</v>
      </c>
    </row>
    <row r="696" spans="1:13" ht="15" thickBot="1" x14ac:dyDescent="0.4">
      <c r="A696" s="46" t="s">
        <v>3982</v>
      </c>
      <c r="B696" s="47"/>
      <c r="C696" s="32" t="s">
        <v>221</v>
      </c>
      <c r="D696" s="46"/>
      <c r="E696" s="32" t="s">
        <v>2388</v>
      </c>
      <c r="F696" s="46">
        <v>85</v>
      </c>
      <c r="G696" s="46">
        <v>76</v>
      </c>
      <c r="H696" s="46">
        <v>64</v>
      </c>
      <c r="I696" s="46">
        <v>45</v>
      </c>
      <c r="J696" s="46">
        <v>55</v>
      </c>
      <c r="K696" s="46">
        <v>90</v>
      </c>
      <c r="L696" t="s">
        <v>2388</v>
      </c>
      <c r="M696" s="51">
        <v>1</v>
      </c>
    </row>
    <row r="697" spans="1:13" ht="15" thickBot="1" x14ac:dyDescent="0.4">
      <c r="A697" s="46" t="s">
        <v>3819</v>
      </c>
      <c r="B697" s="47"/>
      <c r="C697" s="32" t="s">
        <v>253</v>
      </c>
      <c r="D697" s="46"/>
      <c r="E697" s="32" t="s">
        <v>2388</v>
      </c>
      <c r="F697" s="46">
        <v>65</v>
      </c>
      <c r="G697" s="46">
        <v>65</v>
      </c>
      <c r="H697" s="46">
        <v>45</v>
      </c>
      <c r="I697" s="46">
        <v>75</v>
      </c>
      <c r="J697" s="46">
        <v>45</v>
      </c>
      <c r="K697" s="46">
        <v>95</v>
      </c>
      <c r="L697" t="s">
        <v>2388</v>
      </c>
      <c r="M697" s="51">
        <v>1</v>
      </c>
    </row>
    <row r="698" spans="1:13" ht="15" thickBot="1" x14ac:dyDescent="0.4">
      <c r="A698" s="46" t="s">
        <v>3983</v>
      </c>
      <c r="B698" s="47"/>
      <c r="C698" s="32" t="s">
        <v>436</v>
      </c>
      <c r="D698" s="46"/>
      <c r="E698" s="32" t="s">
        <v>2388</v>
      </c>
      <c r="F698" s="46">
        <v>20</v>
      </c>
      <c r="G698" s="46">
        <v>40</v>
      </c>
      <c r="H698" s="46">
        <v>90</v>
      </c>
      <c r="I698" s="46">
        <v>30</v>
      </c>
      <c r="J698" s="46">
        <v>90</v>
      </c>
      <c r="K698" s="46">
        <v>25</v>
      </c>
      <c r="L698" t="s">
        <v>2388</v>
      </c>
      <c r="M698" s="51">
        <v>1</v>
      </c>
    </row>
    <row r="699" spans="1:13" ht="15" thickBot="1" x14ac:dyDescent="0.4">
      <c r="A699" s="46" t="s">
        <v>3984</v>
      </c>
      <c r="B699" s="47"/>
      <c r="C699" s="32" t="s">
        <v>437</v>
      </c>
      <c r="D699" s="46"/>
      <c r="E699" s="32" t="s">
        <v>2388</v>
      </c>
      <c r="F699" s="46">
        <v>40</v>
      </c>
      <c r="G699" s="46">
        <v>70</v>
      </c>
      <c r="H699" s="46">
        <v>130</v>
      </c>
      <c r="I699" s="46">
        <v>60</v>
      </c>
      <c r="J699" s="46">
        <v>130</v>
      </c>
      <c r="K699" s="46">
        <v>25</v>
      </c>
      <c r="L699" t="s">
        <v>2388</v>
      </c>
      <c r="M699" s="51">
        <v>1</v>
      </c>
    </row>
    <row r="700" spans="1:13" ht="15" thickBot="1" x14ac:dyDescent="0.4">
      <c r="A700" s="46" t="s">
        <v>3985</v>
      </c>
      <c r="B700" s="47"/>
      <c r="C700" s="32" t="s">
        <v>561</v>
      </c>
      <c r="D700" s="46"/>
      <c r="E700" s="32" t="s">
        <v>2388</v>
      </c>
      <c r="F700" s="46">
        <v>86</v>
      </c>
      <c r="G700" s="46">
        <v>76</v>
      </c>
      <c r="H700" s="46">
        <v>86</v>
      </c>
      <c r="I700" s="46">
        <v>116</v>
      </c>
      <c r="J700" s="46">
        <v>56</v>
      </c>
      <c r="K700" s="46">
        <v>95</v>
      </c>
      <c r="L700" t="s">
        <v>2388</v>
      </c>
      <c r="M700" s="51">
        <v>1</v>
      </c>
    </row>
    <row r="701" spans="1:13" ht="15" thickBot="1" x14ac:dyDescent="0.4">
      <c r="A701" s="46" t="s">
        <v>3986</v>
      </c>
      <c r="B701" s="47"/>
      <c r="C701" s="32" t="s">
        <v>570</v>
      </c>
      <c r="D701" s="46"/>
      <c r="E701" s="32" t="s">
        <v>2388</v>
      </c>
      <c r="F701" s="46">
        <v>45</v>
      </c>
      <c r="G701" s="46">
        <v>100</v>
      </c>
      <c r="H701" s="46">
        <v>135</v>
      </c>
      <c r="I701" s="46">
        <v>65</v>
      </c>
      <c r="J701" s="46">
        <v>135</v>
      </c>
      <c r="K701" s="46">
        <v>45</v>
      </c>
      <c r="L701" t="s">
        <v>2388</v>
      </c>
      <c r="M701" s="51">
        <v>1</v>
      </c>
    </row>
    <row r="702" spans="1:13" ht="44" thickBot="1" x14ac:dyDescent="0.4">
      <c r="A702" s="46" t="s">
        <v>3987</v>
      </c>
      <c r="B702" s="47"/>
      <c r="C702" s="32" t="s">
        <v>880</v>
      </c>
      <c r="D702" s="46"/>
      <c r="E702" s="32" t="s">
        <v>2390</v>
      </c>
      <c r="F702" s="46">
        <v>137</v>
      </c>
      <c r="G702" s="46">
        <v>137</v>
      </c>
      <c r="H702" s="46">
        <v>107</v>
      </c>
      <c r="I702" s="46">
        <v>113</v>
      </c>
      <c r="J702" s="46">
        <v>89</v>
      </c>
      <c r="K702" s="46">
        <v>97</v>
      </c>
      <c r="L702" t="s">
        <v>2390</v>
      </c>
      <c r="M702" s="51">
        <v>1</v>
      </c>
    </row>
    <row r="703" spans="1:13" ht="15" thickBot="1" x14ac:dyDescent="0.4">
      <c r="A703" s="48" t="s">
        <v>3988</v>
      </c>
      <c r="B703" s="47"/>
      <c r="C703" s="39" t="s">
        <v>89</v>
      </c>
      <c r="D703" s="48"/>
      <c r="E703" s="35" t="s">
        <v>2391</v>
      </c>
      <c r="F703" s="48">
        <v>65</v>
      </c>
      <c r="G703" s="48">
        <v>60</v>
      </c>
      <c r="H703" s="48">
        <v>60</v>
      </c>
      <c r="I703" s="48">
        <v>75</v>
      </c>
      <c r="J703" s="48">
        <v>65</v>
      </c>
      <c r="K703" s="48">
        <v>115</v>
      </c>
      <c r="L703" t="s">
        <v>2391</v>
      </c>
      <c r="M703" s="51">
        <v>0</v>
      </c>
    </row>
    <row r="704" spans="1:13" ht="29" x14ac:dyDescent="0.35">
      <c r="A704" s="50"/>
      <c r="B704" s="37"/>
      <c r="C704" s="41"/>
      <c r="D704" s="50"/>
      <c r="E704" s="38" t="s">
        <v>2709</v>
      </c>
      <c r="F704" s="50"/>
      <c r="G704" s="50"/>
      <c r="H704" s="50"/>
      <c r="I704" s="50"/>
      <c r="J704" s="50"/>
      <c r="K704" s="50"/>
      <c r="L704" t="s">
        <v>2391</v>
      </c>
      <c r="M704" s="51">
        <v>0</v>
      </c>
    </row>
    <row r="705" spans="1:13" ht="15" thickBot="1" x14ac:dyDescent="0.4">
      <c r="A705" s="49"/>
      <c r="B705" s="34"/>
      <c r="C705" s="40"/>
      <c r="D705" s="49"/>
      <c r="E705" s="36" t="s">
        <v>2584</v>
      </c>
      <c r="F705" s="49"/>
      <c r="G705" s="49"/>
      <c r="H705" s="49"/>
      <c r="I705" s="49"/>
      <c r="J705" s="49"/>
      <c r="K705" s="49"/>
      <c r="L705" t="s">
        <v>2391</v>
      </c>
      <c r="M705" s="51">
        <v>0</v>
      </c>
    </row>
    <row r="706" spans="1:13" ht="15" thickBot="1" x14ac:dyDescent="0.4">
      <c r="A706" s="46" t="s">
        <v>3989</v>
      </c>
      <c r="B706" s="47"/>
      <c r="C706" s="32" t="s">
        <v>772</v>
      </c>
      <c r="D706" s="46"/>
      <c r="E706" s="32" t="s">
        <v>2391</v>
      </c>
      <c r="F706" s="46">
        <v>75</v>
      </c>
      <c r="G706" s="46">
        <v>80</v>
      </c>
      <c r="H706" s="46">
        <v>60</v>
      </c>
      <c r="I706" s="46">
        <v>65</v>
      </c>
      <c r="J706" s="46">
        <v>90</v>
      </c>
      <c r="K706" s="46">
        <v>102</v>
      </c>
      <c r="L706" t="s">
        <v>2391</v>
      </c>
      <c r="M706" s="51">
        <v>0</v>
      </c>
    </row>
    <row r="707" spans="1:13" ht="29.5" thickBot="1" x14ac:dyDescent="0.4">
      <c r="A707" s="46" t="s">
        <v>3700</v>
      </c>
      <c r="B707" s="47"/>
      <c r="C707" s="32" t="s">
        <v>758</v>
      </c>
      <c r="D707" s="46"/>
      <c r="E707" s="32" t="s">
        <v>2393</v>
      </c>
      <c r="F707" s="46">
        <v>45</v>
      </c>
      <c r="G707" s="46">
        <v>50</v>
      </c>
      <c r="H707" s="46">
        <v>43</v>
      </c>
      <c r="I707" s="46">
        <v>40</v>
      </c>
      <c r="J707" s="46">
        <v>38</v>
      </c>
      <c r="K707" s="46">
        <v>62</v>
      </c>
      <c r="L707" t="s">
        <v>2393</v>
      </c>
      <c r="M707" s="51">
        <v>1</v>
      </c>
    </row>
    <row r="708" spans="1:13" ht="29.5" thickBot="1" x14ac:dyDescent="0.4">
      <c r="A708" s="46" t="s">
        <v>3941</v>
      </c>
      <c r="B708" s="47"/>
      <c r="C708" s="32" t="s">
        <v>759</v>
      </c>
      <c r="D708" s="46"/>
      <c r="E708" s="32" t="s">
        <v>2393</v>
      </c>
      <c r="F708" s="46">
        <v>62</v>
      </c>
      <c r="G708" s="46">
        <v>73</v>
      </c>
      <c r="H708" s="46">
        <v>55</v>
      </c>
      <c r="I708" s="46">
        <v>56</v>
      </c>
      <c r="J708" s="46">
        <v>52</v>
      </c>
      <c r="K708" s="46">
        <v>84</v>
      </c>
      <c r="L708" t="s">
        <v>2393</v>
      </c>
      <c r="M708" s="51">
        <v>1</v>
      </c>
    </row>
    <row r="709" spans="1:13" ht="29.5" thickBot="1" x14ac:dyDescent="0.4">
      <c r="A709" s="46" t="s">
        <v>3942</v>
      </c>
      <c r="B709" s="47"/>
      <c r="C709" s="32" t="s">
        <v>760</v>
      </c>
      <c r="D709" s="46"/>
      <c r="E709" s="32" t="s">
        <v>2393</v>
      </c>
      <c r="F709" s="46">
        <v>78</v>
      </c>
      <c r="G709" s="46">
        <v>81</v>
      </c>
      <c r="H709" s="46">
        <v>71</v>
      </c>
      <c r="I709" s="46">
        <v>74</v>
      </c>
      <c r="J709" s="46">
        <v>69</v>
      </c>
      <c r="K709" s="46">
        <v>126</v>
      </c>
      <c r="L709" t="s">
        <v>2393</v>
      </c>
      <c r="M709" s="51">
        <v>1</v>
      </c>
    </row>
    <row r="710" spans="1:13" ht="29.5" thickBot="1" x14ac:dyDescent="0.4">
      <c r="A710" s="48" t="s">
        <v>3990</v>
      </c>
      <c r="B710" s="47"/>
      <c r="C710" s="39" t="s">
        <v>112</v>
      </c>
      <c r="D710" s="48"/>
      <c r="E710" s="35" t="s">
        <v>2491</v>
      </c>
      <c r="F710" s="48">
        <v>40</v>
      </c>
      <c r="G710" s="48">
        <v>80</v>
      </c>
      <c r="H710" s="48">
        <v>100</v>
      </c>
      <c r="I710" s="48">
        <v>30</v>
      </c>
      <c r="J710" s="48">
        <v>30</v>
      </c>
      <c r="K710" s="48">
        <v>20</v>
      </c>
      <c r="L710" t="s">
        <v>2395</v>
      </c>
      <c r="M710" s="51">
        <v>1</v>
      </c>
    </row>
    <row r="711" spans="1:13" x14ac:dyDescent="0.35">
      <c r="A711" s="50"/>
      <c r="B711" s="37"/>
      <c r="C711" s="41"/>
      <c r="D711" s="50"/>
      <c r="E711" s="38" t="s">
        <v>2688</v>
      </c>
      <c r="F711" s="50"/>
      <c r="G711" s="50"/>
      <c r="H711" s="50"/>
      <c r="I711" s="50"/>
      <c r="J711" s="50"/>
      <c r="K711" s="50"/>
      <c r="L711" t="s">
        <v>2395</v>
      </c>
      <c r="M711" s="51">
        <v>1</v>
      </c>
    </row>
    <row r="712" spans="1:13" ht="29.5" thickBot="1" x14ac:dyDescent="0.4">
      <c r="A712" s="49"/>
      <c r="B712" s="34"/>
      <c r="C712" s="40"/>
      <c r="D712" s="49"/>
      <c r="E712" s="36" t="s">
        <v>2395</v>
      </c>
      <c r="F712" s="49"/>
      <c r="G712" s="49"/>
      <c r="H712" s="49"/>
      <c r="I712" s="49"/>
      <c r="J712" s="49"/>
      <c r="K712" s="49"/>
      <c r="L712" t="s">
        <v>2395</v>
      </c>
      <c r="M712" s="51">
        <v>1</v>
      </c>
    </row>
    <row r="713" spans="1:13" ht="29.5" thickBot="1" x14ac:dyDescent="0.4">
      <c r="A713" s="48" t="s">
        <v>3991</v>
      </c>
      <c r="B713" s="47"/>
      <c r="C713" s="39" t="s">
        <v>114</v>
      </c>
      <c r="D713" s="48"/>
      <c r="E713" s="35" t="s">
        <v>2491</v>
      </c>
      <c r="F713" s="48">
        <v>55</v>
      </c>
      <c r="G713" s="48">
        <v>95</v>
      </c>
      <c r="H713" s="48">
        <v>115</v>
      </c>
      <c r="I713" s="48">
        <v>45</v>
      </c>
      <c r="J713" s="48">
        <v>45</v>
      </c>
      <c r="K713" s="48">
        <v>35</v>
      </c>
      <c r="L713" t="s">
        <v>2395</v>
      </c>
      <c r="M713" s="51">
        <v>1</v>
      </c>
    </row>
    <row r="714" spans="1:13" x14ac:dyDescent="0.35">
      <c r="A714" s="50"/>
      <c r="B714" s="37"/>
      <c r="C714" s="41"/>
      <c r="D714" s="50"/>
      <c r="E714" s="38" t="s">
        <v>2688</v>
      </c>
      <c r="F714" s="50"/>
      <c r="G714" s="50"/>
      <c r="H714" s="50"/>
      <c r="I714" s="50"/>
      <c r="J714" s="50"/>
      <c r="K714" s="50"/>
      <c r="L714" t="s">
        <v>2395</v>
      </c>
      <c r="M714" s="51">
        <v>1</v>
      </c>
    </row>
    <row r="715" spans="1:13" ht="29.5" thickBot="1" x14ac:dyDescent="0.4">
      <c r="A715" s="49"/>
      <c r="B715" s="34"/>
      <c r="C715" s="40"/>
      <c r="D715" s="49"/>
      <c r="E715" s="36" t="s">
        <v>2395</v>
      </c>
      <c r="F715" s="49"/>
      <c r="G715" s="49"/>
      <c r="H715" s="49"/>
      <c r="I715" s="49"/>
      <c r="J715" s="49"/>
      <c r="K715" s="49"/>
      <c r="L715" t="s">
        <v>2395</v>
      </c>
      <c r="M715" s="51">
        <v>1</v>
      </c>
    </row>
    <row r="716" spans="1:13" ht="29.5" thickBot="1" x14ac:dyDescent="0.4">
      <c r="A716" s="48" t="s">
        <v>3992</v>
      </c>
      <c r="B716" s="47"/>
      <c r="C716" s="39" t="s">
        <v>116</v>
      </c>
      <c r="D716" s="48"/>
      <c r="E716" s="35" t="s">
        <v>2491</v>
      </c>
      <c r="F716" s="48">
        <v>80</v>
      </c>
      <c r="G716" s="48">
        <v>120</v>
      </c>
      <c r="H716" s="48">
        <v>130</v>
      </c>
      <c r="I716" s="48">
        <v>55</v>
      </c>
      <c r="J716" s="48">
        <v>65</v>
      </c>
      <c r="K716" s="48">
        <v>45</v>
      </c>
      <c r="L716" t="s">
        <v>2395</v>
      </c>
      <c r="M716" s="51">
        <v>1</v>
      </c>
    </row>
    <row r="717" spans="1:13" x14ac:dyDescent="0.35">
      <c r="A717" s="50"/>
      <c r="B717" s="37"/>
      <c r="C717" s="41"/>
      <c r="D717" s="50"/>
      <c r="E717" s="38" t="s">
        <v>2688</v>
      </c>
      <c r="F717" s="50"/>
      <c r="G717" s="50"/>
      <c r="H717" s="50"/>
      <c r="I717" s="50"/>
      <c r="J717" s="50"/>
      <c r="K717" s="50"/>
      <c r="L717" t="s">
        <v>2395</v>
      </c>
      <c r="M717" s="51">
        <v>1</v>
      </c>
    </row>
    <row r="718" spans="1:13" ht="29.5" thickBot="1" x14ac:dyDescent="0.4">
      <c r="A718" s="49"/>
      <c r="B718" s="34"/>
      <c r="C718" s="40"/>
      <c r="D718" s="49"/>
      <c r="E718" s="36" t="s">
        <v>2395</v>
      </c>
      <c r="F718" s="49"/>
      <c r="G718" s="49"/>
      <c r="H718" s="49"/>
      <c r="I718" s="49"/>
      <c r="J718" s="49"/>
      <c r="K718" s="49"/>
      <c r="L718" t="s">
        <v>2395</v>
      </c>
      <c r="M718" s="51">
        <v>1</v>
      </c>
    </row>
    <row r="719" spans="1:13" ht="15" thickBot="1" x14ac:dyDescent="0.4">
      <c r="A719" s="48" t="s">
        <v>3993</v>
      </c>
      <c r="B719" s="47"/>
      <c r="C719" s="39" t="s">
        <v>43</v>
      </c>
      <c r="D719" s="48"/>
      <c r="E719" s="35" t="s">
        <v>2397</v>
      </c>
      <c r="F719" s="48">
        <v>30</v>
      </c>
      <c r="G719" s="48">
        <v>56</v>
      </c>
      <c r="H719" s="48">
        <v>35</v>
      </c>
      <c r="I719" s="48">
        <v>25</v>
      </c>
      <c r="J719" s="48">
        <v>35</v>
      </c>
      <c r="K719" s="48">
        <v>72</v>
      </c>
      <c r="L719" t="s">
        <v>2397</v>
      </c>
      <c r="M719" s="51">
        <v>0</v>
      </c>
    </row>
    <row r="720" spans="1:13" x14ac:dyDescent="0.35">
      <c r="A720" s="50"/>
      <c r="B720" s="37"/>
      <c r="C720" s="41"/>
      <c r="D720" s="50"/>
      <c r="E720" s="38" t="s">
        <v>2424</v>
      </c>
      <c r="F720" s="50"/>
      <c r="G720" s="50"/>
      <c r="H720" s="50"/>
      <c r="I720" s="50"/>
      <c r="J720" s="50"/>
      <c r="K720" s="50"/>
      <c r="L720" t="s">
        <v>2397</v>
      </c>
      <c r="M720" s="51">
        <v>0</v>
      </c>
    </row>
    <row r="721" spans="1:13" ht="15" thickBot="1" x14ac:dyDescent="0.4">
      <c r="A721" s="49"/>
      <c r="B721" s="34"/>
      <c r="C721" s="40"/>
      <c r="D721" s="49"/>
      <c r="E721" s="36" t="s">
        <v>2714</v>
      </c>
      <c r="F721" s="49"/>
      <c r="G721" s="49"/>
      <c r="H721" s="49"/>
      <c r="I721" s="49"/>
      <c r="J721" s="49"/>
      <c r="K721" s="49"/>
      <c r="L721" t="s">
        <v>2397</v>
      </c>
      <c r="M721" s="51">
        <v>0</v>
      </c>
    </row>
    <row r="722" spans="1:13" ht="15" thickBot="1" x14ac:dyDescent="0.4">
      <c r="A722" s="48" t="s">
        <v>3994</v>
      </c>
      <c r="B722" s="47"/>
      <c r="C722" s="39" t="s">
        <v>45</v>
      </c>
      <c r="D722" s="48"/>
      <c r="E722" s="35" t="s">
        <v>2397</v>
      </c>
      <c r="F722" s="48">
        <v>75</v>
      </c>
      <c r="G722" s="48">
        <v>71</v>
      </c>
      <c r="H722" s="48">
        <v>70</v>
      </c>
      <c r="I722" s="48">
        <v>40</v>
      </c>
      <c r="J722" s="48">
        <v>80</v>
      </c>
      <c r="K722" s="48">
        <v>77</v>
      </c>
      <c r="L722" t="s">
        <v>2397</v>
      </c>
      <c r="M722" s="51">
        <v>0</v>
      </c>
    </row>
    <row r="723" spans="1:13" x14ac:dyDescent="0.35">
      <c r="A723" s="50"/>
      <c r="B723" s="37"/>
      <c r="C723" s="41"/>
      <c r="D723" s="50"/>
      <c r="E723" s="38" t="s">
        <v>2424</v>
      </c>
      <c r="F723" s="50"/>
      <c r="G723" s="50"/>
      <c r="H723" s="50"/>
      <c r="I723" s="50"/>
      <c r="J723" s="50"/>
      <c r="K723" s="50"/>
      <c r="L723" t="s">
        <v>2397</v>
      </c>
      <c r="M723" s="51">
        <v>0</v>
      </c>
    </row>
    <row r="724" spans="1:13" ht="15" thickBot="1" x14ac:dyDescent="0.4">
      <c r="A724" s="49"/>
      <c r="B724" s="34"/>
      <c r="C724" s="40"/>
      <c r="D724" s="49"/>
      <c r="E724" s="36" t="s">
        <v>2714</v>
      </c>
      <c r="F724" s="49"/>
      <c r="G724" s="49"/>
      <c r="H724" s="49"/>
      <c r="I724" s="49"/>
      <c r="J724" s="49"/>
      <c r="K724" s="49"/>
      <c r="L724" t="s">
        <v>2397</v>
      </c>
      <c r="M724" s="51">
        <v>0</v>
      </c>
    </row>
    <row r="725" spans="1:13" ht="15" thickBot="1" x14ac:dyDescent="0.4">
      <c r="A725" s="48" t="s">
        <v>3995</v>
      </c>
      <c r="B725" s="47"/>
      <c r="C725" s="39" t="s">
        <v>122</v>
      </c>
      <c r="D725" s="48"/>
      <c r="E725" s="35" t="s">
        <v>2397</v>
      </c>
      <c r="F725" s="48">
        <v>90</v>
      </c>
      <c r="G725" s="48">
        <v>65</v>
      </c>
      <c r="H725" s="48">
        <v>65</v>
      </c>
      <c r="I725" s="48">
        <v>40</v>
      </c>
      <c r="J725" s="48">
        <v>40</v>
      </c>
      <c r="K725" s="48">
        <v>15</v>
      </c>
      <c r="L725" t="s">
        <v>2397</v>
      </c>
      <c r="M725" s="51">
        <v>0</v>
      </c>
    </row>
    <row r="726" spans="1:13" ht="29" x14ac:dyDescent="0.35">
      <c r="A726" s="50"/>
      <c r="B726" s="37"/>
      <c r="C726" s="41"/>
      <c r="D726" s="50"/>
      <c r="E726" s="38" t="s">
        <v>2537</v>
      </c>
      <c r="F726" s="50"/>
      <c r="G726" s="50"/>
      <c r="H726" s="50"/>
      <c r="I726" s="50"/>
      <c r="J726" s="50"/>
      <c r="K726" s="50"/>
      <c r="L726" t="s">
        <v>2397</v>
      </c>
      <c r="M726" s="51">
        <v>0</v>
      </c>
    </row>
    <row r="727" spans="1:13" ht="29.5" thickBot="1" x14ac:dyDescent="0.4">
      <c r="A727" s="49"/>
      <c r="B727" s="34"/>
      <c r="C727" s="40"/>
      <c r="D727" s="49"/>
      <c r="E727" s="36" t="s">
        <v>2592</v>
      </c>
      <c r="F727" s="49"/>
      <c r="G727" s="49"/>
      <c r="H727" s="49"/>
      <c r="I727" s="49"/>
      <c r="J727" s="49"/>
      <c r="K727" s="49"/>
      <c r="L727" t="s">
        <v>2397</v>
      </c>
      <c r="M727" s="51">
        <v>0</v>
      </c>
    </row>
    <row r="728" spans="1:13" ht="29.5" thickBot="1" x14ac:dyDescent="0.4">
      <c r="A728" s="48" t="s">
        <v>3996</v>
      </c>
      <c r="B728" s="47"/>
      <c r="C728" s="39" t="s">
        <v>133</v>
      </c>
      <c r="D728" s="48"/>
      <c r="E728" s="35" t="s">
        <v>2556</v>
      </c>
      <c r="F728" s="48">
        <v>80</v>
      </c>
      <c r="G728" s="48">
        <v>80</v>
      </c>
      <c r="H728" s="48">
        <v>50</v>
      </c>
      <c r="I728" s="48">
        <v>40</v>
      </c>
      <c r="J728" s="48">
        <v>50</v>
      </c>
      <c r="K728" s="48">
        <v>25</v>
      </c>
      <c r="L728" t="s">
        <v>2397</v>
      </c>
      <c r="M728" s="51">
        <v>0</v>
      </c>
    </row>
    <row r="729" spans="1:13" x14ac:dyDescent="0.35">
      <c r="A729" s="50"/>
      <c r="B729" s="37"/>
      <c r="C729" s="41"/>
      <c r="D729" s="50"/>
      <c r="E729" s="38" t="s">
        <v>2397</v>
      </c>
      <c r="F729" s="50"/>
      <c r="G729" s="50"/>
      <c r="H729" s="50"/>
      <c r="I729" s="50"/>
      <c r="J729" s="50"/>
      <c r="K729" s="50"/>
      <c r="L729" t="s">
        <v>2397</v>
      </c>
      <c r="M729" s="51">
        <v>0</v>
      </c>
    </row>
    <row r="730" spans="1:13" ht="29.5" thickBot="1" x14ac:dyDescent="0.4">
      <c r="A730" s="49"/>
      <c r="B730" s="34"/>
      <c r="C730" s="40"/>
      <c r="D730" s="49"/>
      <c r="E730" s="36" t="s">
        <v>2560</v>
      </c>
      <c r="F730" s="49"/>
      <c r="G730" s="49"/>
      <c r="H730" s="49"/>
      <c r="I730" s="49"/>
      <c r="J730" s="49"/>
      <c r="K730" s="49"/>
      <c r="L730" t="s">
        <v>2397</v>
      </c>
      <c r="M730" s="51">
        <v>0</v>
      </c>
    </row>
    <row r="731" spans="1:13" ht="29.5" thickBot="1" x14ac:dyDescent="0.4">
      <c r="A731" s="48" t="s">
        <v>3997</v>
      </c>
      <c r="B731" s="47"/>
      <c r="C731" s="39" t="s">
        <v>135</v>
      </c>
      <c r="D731" s="48"/>
      <c r="E731" s="35" t="s">
        <v>2556</v>
      </c>
      <c r="F731" s="48">
        <v>105</v>
      </c>
      <c r="G731" s="48">
        <v>105</v>
      </c>
      <c r="H731" s="48">
        <v>75</v>
      </c>
      <c r="I731" s="48">
        <v>65</v>
      </c>
      <c r="J731" s="48">
        <v>100</v>
      </c>
      <c r="K731" s="48">
        <v>50</v>
      </c>
      <c r="L731" t="s">
        <v>2397</v>
      </c>
      <c r="M731" s="51">
        <v>0</v>
      </c>
    </row>
    <row r="732" spans="1:13" x14ac:dyDescent="0.35">
      <c r="A732" s="50"/>
      <c r="B732" s="37"/>
      <c r="C732" s="41"/>
      <c r="D732" s="50"/>
      <c r="E732" s="38" t="s">
        <v>2397</v>
      </c>
      <c r="F732" s="50"/>
      <c r="G732" s="50"/>
      <c r="H732" s="50"/>
      <c r="I732" s="50"/>
      <c r="J732" s="50"/>
      <c r="K732" s="50"/>
      <c r="L732" t="s">
        <v>2397</v>
      </c>
      <c r="M732" s="51">
        <v>0</v>
      </c>
    </row>
    <row r="733" spans="1:13" ht="29.5" thickBot="1" x14ac:dyDescent="0.4">
      <c r="A733" s="49"/>
      <c r="B733" s="34"/>
      <c r="C733" s="40"/>
      <c r="D733" s="49"/>
      <c r="E733" s="36" t="s">
        <v>2560</v>
      </c>
      <c r="F733" s="49"/>
      <c r="G733" s="49"/>
      <c r="H733" s="49"/>
      <c r="I733" s="49"/>
      <c r="J733" s="49"/>
      <c r="K733" s="49"/>
      <c r="L733" t="s">
        <v>2397</v>
      </c>
      <c r="M733" s="51">
        <v>0</v>
      </c>
    </row>
    <row r="734" spans="1:13" ht="15" thickBot="1" x14ac:dyDescent="0.4">
      <c r="A734" s="48" t="s">
        <v>3830</v>
      </c>
      <c r="B734" s="47"/>
      <c r="C734" s="39" t="s">
        <v>275</v>
      </c>
      <c r="D734" s="48"/>
      <c r="E734" s="35" t="s">
        <v>2688</v>
      </c>
      <c r="F734" s="48">
        <v>20</v>
      </c>
      <c r="G734" s="48">
        <v>10</v>
      </c>
      <c r="H734" s="48">
        <v>230</v>
      </c>
      <c r="I734" s="48">
        <v>10</v>
      </c>
      <c r="J734" s="48">
        <v>230</v>
      </c>
      <c r="K734" s="48">
        <v>5</v>
      </c>
      <c r="L734" t="s">
        <v>2397</v>
      </c>
      <c r="M734" s="51">
        <v>0</v>
      </c>
    </row>
    <row r="735" spans="1:13" ht="15" thickBot="1" x14ac:dyDescent="0.4">
      <c r="A735" s="49"/>
      <c r="B735" s="34"/>
      <c r="C735" s="40"/>
      <c r="D735" s="49"/>
      <c r="E735" s="36" t="s">
        <v>2397</v>
      </c>
      <c r="F735" s="49"/>
      <c r="G735" s="49"/>
      <c r="H735" s="49"/>
      <c r="I735" s="49"/>
      <c r="J735" s="49"/>
      <c r="K735" s="49"/>
      <c r="L735" t="s">
        <v>2397</v>
      </c>
      <c r="M735" s="51">
        <v>0</v>
      </c>
    </row>
    <row r="736" spans="1:13" ht="15" thickBot="1" x14ac:dyDescent="0.4">
      <c r="A736" s="48" t="s">
        <v>3998</v>
      </c>
      <c r="B736" s="47"/>
      <c r="C736" s="39" t="s">
        <v>332</v>
      </c>
      <c r="D736" s="48"/>
      <c r="E736" s="35" t="s">
        <v>2547</v>
      </c>
      <c r="F736" s="48">
        <v>38</v>
      </c>
      <c r="G736" s="48">
        <v>30</v>
      </c>
      <c r="H736" s="48">
        <v>41</v>
      </c>
      <c r="I736" s="48">
        <v>30</v>
      </c>
      <c r="J736" s="48">
        <v>41</v>
      </c>
      <c r="K736" s="48">
        <v>60</v>
      </c>
      <c r="L736" t="s">
        <v>2397</v>
      </c>
      <c r="M736" s="51">
        <v>0</v>
      </c>
    </row>
    <row r="737" spans="1:13" ht="15" thickBot="1" x14ac:dyDescent="0.4">
      <c r="A737" s="49"/>
      <c r="B737" s="34"/>
      <c r="C737" s="40"/>
      <c r="D737" s="49"/>
      <c r="E737" s="36" t="s">
        <v>2397</v>
      </c>
      <c r="F737" s="49"/>
      <c r="G737" s="49"/>
      <c r="H737" s="49"/>
      <c r="I737" s="49"/>
      <c r="J737" s="49"/>
      <c r="K737" s="49"/>
      <c r="L737" t="s">
        <v>2397</v>
      </c>
      <c r="M737" s="51">
        <v>0</v>
      </c>
    </row>
    <row r="738" spans="1:13" ht="15" thickBot="1" x14ac:dyDescent="0.4">
      <c r="A738" s="48" t="s">
        <v>3998</v>
      </c>
      <c r="B738" s="47"/>
      <c r="C738" s="39" t="s">
        <v>332</v>
      </c>
      <c r="D738" s="48"/>
      <c r="E738" s="35" t="s">
        <v>2547</v>
      </c>
      <c r="F738" s="48">
        <v>38</v>
      </c>
      <c r="G738" s="48">
        <v>30</v>
      </c>
      <c r="H738" s="48">
        <v>41</v>
      </c>
      <c r="I738" s="48">
        <v>30</v>
      </c>
      <c r="J738" s="48">
        <v>41</v>
      </c>
      <c r="K738" s="48">
        <v>60</v>
      </c>
      <c r="L738" t="s">
        <v>2397</v>
      </c>
      <c r="M738" s="51">
        <v>0</v>
      </c>
    </row>
    <row r="739" spans="1:13" x14ac:dyDescent="0.35">
      <c r="A739" s="50"/>
      <c r="B739" s="37"/>
      <c r="C739" s="41"/>
      <c r="D739" s="50"/>
      <c r="E739" s="38" t="s">
        <v>2397</v>
      </c>
      <c r="F739" s="50"/>
      <c r="G739" s="50"/>
      <c r="H739" s="50"/>
      <c r="I739" s="50"/>
      <c r="J739" s="50"/>
      <c r="K739" s="50"/>
      <c r="L739" t="s">
        <v>2397</v>
      </c>
      <c r="M739" s="51">
        <v>0</v>
      </c>
    </row>
    <row r="740" spans="1:13" ht="29.5" thickBot="1" x14ac:dyDescent="0.4">
      <c r="A740" s="49"/>
      <c r="B740" s="34"/>
      <c r="C740" s="40"/>
      <c r="D740" s="49"/>
      <c r="E740" s="36" t="s">
        <v>2580</v>
      </c>
      <c r="F740" s="49"/>
      <c r="G740" s="49"/>
      <c r="H740" s="49"/>
      <c r="I740" s="49"/>
      <c r="J740" s="49"/>
      <c r="K740" s="49"/>
      <c r="L740" t="s">
        <v>2397</v>
      </c>
      <c r="M740" s="51">
        <v>0</v>
      </c>
    </row>
    <row r="741" spans="1:13" ht="15" thickBot="1" x14ac:dyDescent="0.4">
      <c r="A741" s="48" t="s">
        <v>3999</v>
      </c>
      <c r="B741" s="47"/>
      <c r="C741" s="39" t="s">
        <v>334</v>
      </c>
      <c r="D741" s="48"/>
      <c r="E741" s="35" t="s">
        <v>2547</v>
      </c>
      <c r="F741" s="48">
        <v>78</v>
      </c>
      <c r="G741" s="48">
        <v>70</v>
      </c>
      <c r="H741" s="48">
        <v>61</v>
      </c>
      <c r="I741" s="48">
        <v>50</v>
      </c>
      <c r="J741" s="48">
        <v>61</v>
      </c>
      <c r="K741" s="48">
        <v>100</v>
      </c>
      <c r="L741" t="s">
        <v>2397</v>
      </c>
      <c r="M741" s="51">
        <v>0</v>
      </c>
    </row>
    <row r="742" spans="1:13" ht="15" thickBot="1" x14ac:dyDescent="0.4">
      <c r="A742" s="49"/>
      <c r="B742" s="34"/>
      <c r="C742" s="40"/>
      <c r="D742" s="49"/>
      <c r="E742" s="36" t="s">
        <v>2397</v>
      </c>
      <c r="F742" s="49"/>
      <c r="G742" s="49"/>
      <c r="H742" s="49"/>
      <c r="I742" s="49"/>
      <c r="J742" s="49"/>
      <c r="K742" s="49"/>
      <c r="L742" t="s">
        <v>2397</v>
      </c>
      <c r="M742" s="51">
        <v>0</v>
      </c>
    </row>
    <row r="743" spans="1:13" ht="15" thickBot="1" x14ac:dyDescent="0.4">
      <c r="A743" s="48" t="s">
        <v>3999</v>
      </c>
      <c r="B743" s="47"/>
      <c r="C743" s="39" t="s">
        <v>334</v>
      </c>
      <c r="D743" s="48"/>
      <c r="E743" s="35" t="s">
        <v>2547</v>
      </c>
      <c r="F743" s="48">
        <v>78</v>
      </c>
      <c r="G743" s="48">
        <v>70</v>
      </c>
      <c r="H743" s="48">
        <v>61</v>
      </c>
      <c r="I743" s="48">
        <v>50</v>
      </c>
      <c r="J743" s="48">
        <v>61</v>
      </c>
      <c r="K743" s="48">
        <v>100</v>
      </c>
      <c r="L743" t="s">
        <v>2397</v>
      </c>
      <c r="M743" s="51">
        <v>0</v>
      </c>
    </row>
    <row r="744" spans="1:13" x14ac:dyDescent="0.35">
      <c r="A744" s="50"/>
      <c r="B744" s="37"/>
      <c r="C744" s="41"/>
      <c r="D744" s="50"/>
      <c r="E744" s="38" t="s">
        <v>2397</v>
      </c>
      <c r="F744" s="50"/>
      <c r="G744" s="50"/>
      <c r="H744" s="50"/>
      <c r="I744" s="50"/>
      <c r="J744" s="50"/>
      <c r="K744" s="50"/>
      <c r="L744" t="s">
        <v>2397</v>
      </c>
      <c r="M744" s="51">
        <v>0</v>
      </c>
    </row>
    <row r="745" spans="1:13" ht="29.5" thickBot="1" x14ac:dyDescent="0.4">
      <c r="A745" s="49"/>
      <c r="B745" s="34"/>
      <c r="C745" s="40"/>
      <c r="D745" s="49"/>
      <c r="E745" s="36" t="s">
        <v>2580</v>
      </c>
      <c r="F745" s="49"/>
      <c r="G745" s="49"/>
      <c r="H745" s="49"/>
      <c r="I745" s="49"/>
      <c r="J745" s="49"/>
      <c r="K745" s="49"/>
      <c r="L745" t="s">
        <v>2397</v>
      </c>
      <c r="M745" s="51">
        <v>0</v>
      </c>
    </row>
    <row r="746" spans="1:13" ht="15" thickBot="1" x14ac:dyDescent="0.4">
      <c r="A746" s="46" t="s">
        <v>4000</v>
      </c>
      <c r="B746" s="47"/>
      <c r="C746" s="32" t="s">
        <v>607</v>
      </c>
      <c r="D746" s="46"/>
      <c r="E746" s="32" t="s">
        <v>2397</v>
      </c>
      <c r="F746" s="46">
        <v>50</v>
      </c>
      <c r="G746" s="46">
        <v>53</v>
      </c>
      <c r="H746" s="46">
        <v>48</v>
      </c>
      <c r="I746" s="46">
        <v>53</v>
      </c>
      <c r="J746" s="46">
        <v>48</v>
      </c>
      <c r="K746" s="46">
        <v>64</v>
      </c>
      <c r="L746" t="s">
        <v>2397</v>
      </c>
      <c r="M746" s="51">
        <v>0</v>
      </c>
    </row>
    <row r="747" spans="1:13" ht="15" thickBot="1" x14ac:dyDescent="0.4">
      <c r="A747" s="46" t="s">
        <v>4001</v>
      </c>
      <c r="B747" s="47"/>
      <c r="C747" s="32" t="s">
        <v>608</v>
      </c>
      <c r="D747" s="46"/>
      <c r="E747" s="32" t="s">
        <v>2397</v>
      </c>
      <c r="F747" s="46">
        <v>75</v>
      </c>
      <c r="G747" s="46">
        <v>98</v>
      </c>
      <c r="H747" s="46">
        <v>63</v>
      </c>
      <c r="I747" s="46">
        <v>98</v>
      </c>
      <c r="J747" s="46">
        <v>63</v>
      </c>
      <c r="K747" s="46">
        <v>101</v>
      </c>
      <c r="L747" t="s">
        <v>2397</v>
      </c>
      <c r="M747" s="51">
        <v>0</v>
      </c>
    </row>
    <row r="748" spans="1:13" ht="15" thickBot="1" x14ac:dyDescent="0.4">
      <c r="A748" s="46" t="s">
        <v>3731</v>
      </c>
      <c r="B748" s="47"/>
      <c r="C748" s="32" t="s">
        <v>609</v>
      </c>
      <c r="D748" s="46"/>
      <c r="E748" s="32" t="s">
        <v>2397</v>
      </c>
      <c r="F748" s="46">
        <v>50</v>
      </c>
      <c r="G748" s="46">
        <v>53</v>
      </c>
      <c r="H748" s="46">
        <v>48</v>
      </c>
      <c r="I748" s="46">
        <v>53</v>
      </c>
      <c r="J748" s="46">
        <v>48</v>
      </c>
      <c r="K748" s="46">
        <v>64</v>
      </c>
      <c r="L748" t="s">
        <v>2397</v>
      </c>
      <c r="M748" s="51">
        <v>0</v>
      </c>
    </row>
    <row r="749" spans="1:13" ht="15" thickBot="1" x14ac:dyDescent="0.4">
      <c r="A749" s="46" t="s">
        <v>3732</v>
      </c>
      <c r="B749" s="47"/>
      <c r="C749" s="32" t="s">
        <v>610</v>
      </c>
      <c r="D749" s="46"/>
      <c r="E749" s="32" t="s">
        <v>2397</v>
      </c>
      <c r="F749" s="46">
        <v>75</v>
      </c>
      <c r="G749" s="46">
        <v>98</v>
      </c>
      <c r="H749" s="46">
        <v>63</v>
      </c>
      <c r="I749" s="46">
        <v>98</v>
      </c>
      <c r="J749" s="46">
        <v>63</v>
      </c>
      <c r="K749" s="46">
        <v>101</v>
      </c>
      <c r="L749" t="s">
        <v>2397</v>
      </c>
      <c r="M749" s="51">
        <v>0</v>
      </c>
    </row>
    <row r="750" spans="1:13" ht="15" thickBot="1" x14ac:dyDescent="0.4">
      <c r="A750" s="46" t="s">
        <v>4002</v>
      </c>
      <c r="B750" s="47"/>
      <c r="C750" s="32" t="s">
        <v>611</v>
      </c>
      <c r="D750" s="46"/>
      <c r="E750" s="32" t="s">
        <v>2397</v>
      </c>
      <c r="F750" s="46">
        <v>50</v>
      </c>
      <c r="G750" s="46">
        <v>53</v>
      </c>
      <c r="H750" s="46">
        <v>48</v>
      </c>
      <c r="I750" s="46">
        <v>53</v>
      </c>
      <c r="J750" s="46">
        <v>48</v>
      </c>
      <c r="K750" s="46">
        <v>64</v>
      </c>
      <c r="L750" t="s">
        <v>2397</v>
      </c>
      <c r="M750" s="51">
        <v>0</v>
      </c>
    </row>
    <row r="751" spans="1:13" ht="15" thickBot="1" x14ac:dyDescent="0.4">
      <c r="A751" s="46" t="s">
        <v>4003</v>
      </c>
      <c r="B751" s="47"/>
      <c r="C751" s="32" t="s">
        <v>612</v>
      </c>
      <c r="D751" s="46"/>
      <c r="E751" s="32" t="s">
        <v>2397</v>
      </c>
      <c r="F751" s="46">
        <v>75</v>
      </c>
      <c r="G751" s="46">
        <v>98</v>
      </c>
      <c r="H751" s="46">
        <v>63</v>
      </c>
      <c r="I751" s="46">
        <v>98</v>
      </c>
      <c r="J751" s="46">
        <v>63</v>
      </c>
      <c r="K751" s="46">
        <v>101</v>
      </c>
      <c r="L751" t="s">
        <v>2397</v>
      </c>
      <c r="M751" s="51">
        <v>0</v>
      </c>
    </row>
    <row r="752" spans="1:13" ht="15" thickBot="1" x14ac:dyDescent="0.4">
      <c r="A752" s="48" t="s">
        <v>3952</v>
      </c>
      <c r="B752" s="47"/>
      <c r="C752" s="39" t="s">
        <v>730</v>
      </c>
      <c r="D752" s="48"/>
      <c r="E752" s="35" t="s">
        <v>2397</v>
      </c>
      <c r="F752" s="48">
        <v>85</v>
      </c>
      <c r="G752" s="48">
        <v>97</v>
      </c>
      <c r="H752" s="48">
        <v>66</v>
      </c>
      <c r="I752" s="48">
        <v>105</v>
      </c>
      <c r="J752" s="48">
        <v>66</v>
      </c>
      <c r="K752" s="48">
        <v>65</v>
      </c>
      <c r="L752" t="s">
        <v>2397</v>
      </c>
      <c r="M752" s="51">
        <v>0</v>
      </c>
    </row>
    <row r="753" spans="1:13" ht="15" thickBot="1" x14ac:dyDescent="0.4">
      <c r="A753" s="49"/>
      <c r="B753" s="34"/>
      <c r="C753" s="40"/>
      <c r="D753" s="49"/>
      <c r="E753" s="36" t="s">
        <v>2374</v>
      </c>
      <c r="F753" s="49"/>
      <c r="G753" s="49"/>
      <c r="H753" s="49"/>
      <c r="I753" s="49"/>
      <c r="J753" s="49"/>
      <c r="K753" s="49"/>
      <c r="L753" t="s">
        <v>2397</v>
      </c>
      <c r="M753" s="51">
        <v>0</v>
      </c>
    </row>
    <row r="754" spans="1:13" ht="15" thickBot="1" x14ac:dyDescent="0.4">
      <c r="A754" s="48" t="s">
        <v>3741</v>
      </c>
      <c r="B754" s="47"/>
      <c r="C754" s="39" t="s">
        <v>932</v>
      </c>
      <c r="D754" s="48"/>
      <c r="E754" s="35" t="s">
        <v>2594</v>
      </c>
      <c r="F754" s="48">
        <v>40</v>
      </c>
      <c r="G754" s="48">
        <v>40</v>
      </c>
      <c r="H754" s="48">
        <v>80</v>
      </c>
      <c r="I754" s="48">
        <v>40</v>
      </c>
      <c r="J754" s="48">
        <v>40</v>
      </c>
      <c r="K754" s="48">
        <v>20</v>
      </c>
      <c r="L754" t="s">
        <v>2397</v>
      </c>
      <c r="M754" s="51">
        <v>0</v>
      </c>
    </row>
    <row r="755" spans="1:13" ht="15" thickBot="1" x14ac:dyDescent="0.4">
      <c r="A755" s="49"/>
      <c r="B755" s="34"/>
      <c r="C755" s="40"/>
      <c r="D755" s="49"/>
      <c r="E755" s="36" t="s">
        <v>2397</v>
      </c>
      <c r="F755" s="49"/>
      <c r="G755" s="49"/>
      <c r="H755" s="49"/>
      <c r="I755" s="49"/>
      <c r="J755" s="49"/>
      <c r="K755" s="49"/>
      <c r="L755" t="s">
        <v>2397</v>
      </c>
      <c r="M755" s="51">
        <v>0</v>
      </c>
    </row>
    <row r="756" spans="1:13" ht="15" thickBot="1" x14ac:dyDescent="0.4">
      <c r="A756" s="48" t="s">
        <v>4004</v>
      </c>
      <c r="B756" s="47"/>
      <c r="C756" s="39" t="s">
        <v>933</v>
      </c>
      <c r="D756" s="48"/>
      <c r="E756" s="35" t="s">
        <v>2594</v>
      </c>
      <c r="F756" s="48">
        <v>70</v>
      </c>
      <c r="G756" s="48">
        <v>110</v>
      </c>
      <c r="H756" s="48">
        <v>80</v>
      </c>
      <c r="I756" s="48">
        <v>95</v>
      </c>
      <c r="J756" s="48">
        <v>60</v>
      </c>
      <c r="K756" s="48">
        <v>70</v>
      </c>
      <c r="L756" t="s">
        <v>2397</v>
      </c>
      <c r="M756" s="51">
        <v>0</v>
      </c>
    </row>
    <row r="757" spans="1:13" ht="15" thickBot="1" x14ac:dyDescent="0.4">
      <c r="A757" s="49"/>
      <c r="B757" s="34"/>
      <c r="C757" s="40"/>
      <c r="D757" s="49"/>
      <c r="E757" s="36" t="s">
        <v>2397</v>
      </c>
      <c r="F757" s="49"/>
      <c r="G757" s="49"/>
      <c r="H757" s="49"/>
      <c r="I757" s="49"/>
      <c r="J757" s="49"/>
      <c r="K757" s="49"/>
      <c r="L757" t="s">
        <v>2397</v>
      </c>
      <c r="M757" s="51">
        <v>0</v>
      </c>
    </row>
    <row r="758" spans="1:13" ht="15" thickBot="1" x14ac:dyDescent="0.4">
      <c r="A758" s="48" t="s">
        <v>4004</v>
      </c>
      <c r="B758" s="47"/>
      <c r="C758" s="39" t="s">
        <v>933</v>
      </c>
      <c r="D758" s="48"/>
      <c r="E758" s="35" t="s">
        <v>2594</v>
      </c>
      <c r="F758" s="48">
        <v>70</v>
      </c>
      <c r="G758" s="48">
        <v>110</v>
      </c>
      <c r="H758" s="48">
        <v>80</v>
      </c>
      <c r="I758" s="48">
        <v>95</v>
      </c>
      <c r="J758" s="48">
        <v>60</v>
      </c>
      <c r="K758" s="48">
        <v>70</v>
      </c>
      <c r="L758" t="s">
        <v>2397</v>
      </c>
      <c r="M758" s="51">
        <v>0</v>
      </c>
    </row>
    <row r="759" spans="1:13" x14ac:dyDescent="0.35">
      <c r="A759" s="50"/>
      <c r="B759" s="37"/>
      <c r="C759" s="41"/>
      <c r="D759" s="50"/>
      <c r="E759" s="38" t="s">
        <v>2397</v>
      </c>
      <c r="F759" s="50"/>
      <c r="G759" s="50"/>
      <c r="H759" s="50"/>
      <c r="I759" s="50"/>
      <c r="J759" s="50"/>
      <c r="K759" s="50"/>
      <c r="L759" t="s">
        <v>2397</v>
      </c>
      <c r="M759" s="51">
        <v>0</v>
      </c>
    </row>
    <row r="760" spans="1:13" ht="15" thickBot="1" x14ac:dyDescent="0.4">
      <c r="A760" s="49"/>
      <c r="B760" s="34"/>
      <c r="C760" s="40"/>
      <c r="D760" s="49"/>
      <c r="E760" s="36" t="s">
        <v>2424</v>
      </c>
      <c r="F760" s="49"/>
      <c r="G760" s="49"/>
      <c r="H760" s="49"/>
      <c r="I760" s="49"/>
      <c r="J760" s="49"/>
      <c r="K760" s="49"/>
      <c r="L760" t="s">
        <v>2397</v>
      </c>
      <c r="M760" s="51">
        <v>0</v>
      </c>
    </row>
    <row r="761" spans="1:13" ht="15" thickBot="1" x14ac:dyDescent="0.4">
      <c r="A761" s="48" t="s">
        <v>4005</v>
      </c>
      <c r="B761" s="47"/>
      <c r="C761" s="39" t="s">
        <v>934</v>
      </c>
      <c r="D761" s="48"/>
      <c r="E761" s="35" t="s">
        <v>2594</v>
      </c>
      <c r="F761" s="48">
        <v>110</v>
      </c>
      <c r="G761" s="48">
        <v>85</v>
      </c>
      <c r="H761" s="48">
        <v>80</v>
      </c>
      <c r="I761" s="48">
        <v>100</v>
      </c>
      <c r="J761" s="48">
        <v>80</v>
      </c>
      <c r="K761" s="48">
        <v>30</v>
      </c>
      <c r="L761" t="s">
        <v>2397</v>
      </c>
      <c r="M761" s="51">
        <v>0</v>
      </c>
    </row>
    <row r="762" spans="1:13" ht="15" thickBot="1" x14ac:dyDescent="0.4">
      <c r="A762" s="49"/>
      <c r="B762" s="34"/>
      <c r="C762" s="40"/>
      <c r="D762" s="49"/>
      <c r="E762" s="36" t="s">
        <v>2397</v>
      </c>
      <c r="F762" s="49"/>
      <c r="G762" s="49"/>
      <c r="H762" s="49"/>
      <c r="I762" s="49"/>
      <c r="J762" s="49"/>
      <c r="K762" s="49"/>
      <c r="L762" t="s">
        <v>2397</v>
      </c>
      <c r="M762" s="51">
        <v>0</v>
      </c>
    </row>
    <row r="763" spans="1:13" ht="15" thickBot="1" x14ac:dyDescent="0.4">
      <c r="A763" s="48" t="s">
        <v>4005</v>
      </c>
      <c r="B763" s="47"/>
      <c r="C763" s="39" t="s">
        <v>934</v>
      </c>
      <c r="D763" s="48"/>
      <c r="E763" s="35" t="s">
        <v>2594</v>
      </c>
      <c r="F763" s="48">
        <v>110</v>
      </c>
      <c r="G763" s="48">
        <v>85</v>
      </c>
      <c r="H763" s="48">
        <v>80</v>
      </c>
      <c r="I763" s="48">
        <v>100</v>
      </c>
      <c r="J763" s="48">
        <v>80</v>
      </c>
      <c r="K763" s="48">
        <v>30</v>
      </c>
      <c r="L763" t="s">
        <v>2397</v>
      </c>
      <c r="M763" s="51">
        <v>0</v>
      </c>
    </row>
    <row r="764" spans="1:13" x14ac:dyDescent="0.35">
      <c r="A764" s="50"/>
      <c r="B764" s="37"/>
      <c r="C764" s="41"/>
      <c r="D764" s="50"/>
      <c r="E764" s="38" t="s">
        <v>2397</v>
      </c>
      <c r="F764" s="50"/>
      <c r="G764" s="50"/>
      <c r="H764" s="50"/>
      <c r="I764" s="50"/>
      <c r="J764" s="50"/>
      <c r="K764" s="50"/>
      <c r="L764" t="s">
        <v>2397</v>
      </c>
      <c r="M764" s="51">
        <v>0</v>
      </c>
    </row>
    <row r="765" spans="1:13" ht="15" thickBot="1" x14ac:dyDescent="0.4">
      <c r="A765" s="49"/>
      <c r="B765" s="34"/>
      <c r="C765" s="40"/>
      <c r="D765" s="49"/>
      <c r="E765" s="36" t="s">
        <v>2714</v>
      </c>
      <c r="F765" s="49"/>
      <c r="G765" s="49"/>
      <c r="H765" s="49"/>
      <c r="I765" s="49"/>
      <c r="J765" s="49"/>
      <c r="K765" s="49"/>
      <c r="L765" t="s">
        <v>2397</v>
      </c>
      <c r="M765" s="51">
        <v>0</v>
      </c>
    </row>
    <row r="766" spans="1:13" ht="29.5" thickBot="1" x14ac:dyDescent="0.4">
      <c r="A766" s="46" t="s">
        <v>3750</v>
      </c>
      <c r="B766" s="47"/>
      <c r="C766" s="32" t="s">
        <v>107</v>
      </c>
      <c r="D766" s="46"/>
      <c r="E766" s="32" t="s">
        <v>2397</v>
      </c>
      <c r="F766" s="46">
        <v>50</v>
      </c>
      <c r="G766" s="46">
        <v>75</v>
      </c>
      <c r="H766" s="46">
        <v>35</v>
      </c>
      <c r="I766" s="46">
        <v>70</v>
      </c>
      <c r="J766" s="46">
        <v>30</v>
      </c>
      <c r="K766" s="46">
        <v>40</v>
      </c>
      <c r="L766" t="s">
        <v>2397</v>
      </c>
      <c r="M766" s="51">
        <v>1</v>
      </c>
    </row>
    <row r="767" spans="1:13" ht="29.5" thickBot="1" x14ac:dyDescent="0.4">
      <c r="A767" s="46" t="s">
        <v>3751</v>
      </c>
      <c r="B767" s="47"/>
      <c r="C767" s="32" t="s">
        <v>108</v>
      </c>
      <c r="D767" s="46"/>
      <c r="E767" s="32" t="s">
        <v>2397</v>
      </c>
      <c r="F767" s="46">
        <v>65</v>
      </c>
      <c r="G767" s="46">
        <v>90</v>
      </c>
      <c r="H767" s="46">
        <v>50</v>
      </c>
      <c r="I767" s="46">
        <v>85</v>
      </c>
      <c r="J767" s="46">
        <v>45</v>
      </c>
      <c r="K767" s="46">
        <v>55</v>
      </c>
      <c r="L767" t="s">
        <v>2397</v>
      </c>
      <c r="M767" s="51">
        <v>1</v>
      </c>
    </row>
    <row r="768" spans="1:13" ht="29.5" thickBot="1" x14ac:dyDescent="0.4">
      <c r="A768" s="46" t="s">
        <v>3752</v>
      </c>
      <c r="B768" s="47"/>
      <c r="C768" s="32" t="s">
        <v>109</v>
      </c>
      <c r="D768" s="46"/>
      <c r="E768" s="32" t="s">
        <v>2397</v>
      </c>
      <c r="F768" s="46">
        <v>80</v>
      </c>
      <c r="G768" s="46">
        <v>105</v>
      </c>
      <c r="H768" s="46">
        <v>65</v>
      </c>
      <c r="I768" s="46">
        <v>100</v>
      </c>
      <c r="J768" s="46">
        <v>70</v>
      </c>
      <c r="K768" s="46">
        <v>70</v>
      </c>
      <c r="L768" t="s">
        <v>2397</v>
      </c>
      <c r="M768" s="51">
        <v>1</v>
      </c>
    </row>
    <row r="769" spans="1:13" ht="15" thickBot="1" x14ac:dyDescent="0.4">
      <c r="A769" s="46" t="s">
        <v>4006</v>
      </c>
      <c r="B769" s="47"/>
      <c r="C769" s="32" t="s">
        <v>200</v>
      </c>
      <c r="D769" s="46"/>
      <c r="E769" s="32" t="s">
        <v>2397</v>
      </c>
      <c r="F769" s="46">
        <v>160</v>
      </c>
      <c r="G769" s="46">
        <v>110</v>
      </c>
      <c r="H769" s="46">
        <v>65</v>
      </c>
      <c r="I769" s="46">
        <v>65</v>
      </c>
      <c r="J769" s="46">
        <v>110</v>
      </c>
      <c r="K769" s="46">
        <v>30</v>
      </c>
      <c r="L769" t="s">
        <v>2397</v>
      </c>
      <c r="M769" s="51">
        <v>1</v>
      </c>
    </row>
    <row r="770" spans="1:13" ht="29.5" thickBot="1" x14ac:dyDescent="0.4">
      <c r="A770" s="48" t="s">
        <v>4006</v>
      </c>
      <c r="B770" s="47"/>
      <c r="C770" s="39" t="s">
        <v>200</v>
      </c>
      <c r="D770" s="48"/>
      <c r="E770" s="35" t="s">
        <v>2439</v>
      </c>
      <c r="F770" s="48">
        <v>160</v>
      </c>
      <c r="G770" s="48">
        <v>110</v>
      </c>
      <c r="H770" s="48">
        <v>65</v>
      </c>
      <c r="I770" s="48">
        <v>65</v>
      </c>
      <c r="J770" s="48">
        <v>110</v>
      </c>
      <c r="K770" s="48">
        <v>30</v>
      </c>
      <c r="L770" t="s">
        <v>2397</v>
      </c>
      <c r="M770" s="51">
        <v>1</v>
      </c>
    </row>
    <row r="771" spans="1:13" x14ac:dyDescent="0.35">
      <c r="A771" s="50"/>
      <c r="B771" s="37"/>
      <c r="C771" s="41"/>
      <c r="D771" s="50"/>
      <c r="E771" s="38" t="s">
        <v>2714</v>
      </c>
      <c r="F771" s="50"/>
      <c r="G771" s="50"/>
      <c r="H771" s="50"/>
      <c r="I771" s="50"/>
      <c r="J771" s="50"/>
      <c r="K771" s="50"/>
      <c r="L771" t="s">
        <v>2397</v>
      </c>
      <c r="M771" s="51">
        <v>1</v>
      </c>
    </row>
    <row r="772" spans="1:13" ht="15" thickBot="1" x14ac:dyDescent="0.4">
      <c r="A772" s="49"/>
      <c r="B772" s="34"/>
      <c r="C772" s="40"/>
      <c r="D772" s="49"/>
      <c r="E772" s="36" t="s">
        <v>2397</v>
      </c>
      <c r="F772" s="49"/>
      <c r="G772" s="49"/>
      <c r="H772" s="49"/>
      <c r="I772" s="49"/>
      <c r="J772" s="49"/>
      <c r="K772" s="49"/>
      <c r="L772" t="s">
        <v>2397</v>
      </c>
      <c r="M772" s="51">
        <v>1</v>
      </c>
    </row>
    <row r="773" spans="1:13" ht="15" thickBot="1" x14ac:dyDescent="0.4">
      <c r="A773" s="46" t="s">
        <v>4007</v>
      </c>
      <c r="B773" s="47"/>
      <c r="C773" s="32" t="s">
        <v>393</v>
      </c>
      <c r="D773" s="46"/>
      <c r="E773" s="32" t="s">
        <v>2397</v>
      </c>
      <c r="F773" s="46">
        <v>70</v>
      </c>
      <c r="G773" s="46">
        <v>43</v>
      </c>
      <c r="H773" s="46">
        <v>53</v>
      </c>
      <c r="I773" s="46">
        <v>43</v>
      </c>
      <c r="J773" s="46">
        <v>53</v>
      </c>
      <c r="K773" s="46">
        <v>40</v>
      </c>
      <c r="L773" t="s">
        <v>2397</v>
      </c>
      <c r="M773" s="51">
        <v>1</v>
      </c>
    </row>
    <row r="774" spans="1:13" ht="15" thickBot="1" x14ac:dyDescent="0.4">
      <c r="A774" s="46" t="s">
        <v>4008</v>
      </c>
      <c r="B774" s="47"/>
      <c r="C774" s="32" t="s">
        <v>394</v>
      </c>
      <c r="D774" s="46"/>
      <c r="E774" s="32" t="s">
        <v>2397</v>
      </c>
      <c r="F774" s="46">
        <v>100</v>
      </c>
      <c r="G774" s="46">
        <v>73</v>
      </c>
      <c r="H774" s="46">
        <v>83</v>
      </c>
      <c r="I774" s="46">
        <v>73</v>
      </c>
      <c r="J774" s="46">
        <v>83</v>
      </c>
      <c r="K774" s="46">
        <v>55</v>
      </c>
      <c r="L774" t="s">
        <v>2397</v>
      </c>
      <c r="M774" s="51">
        <v>1</v>
      </c>
    </row>
    <row r="775" spans="1:13" ht="15" thickBot="1" x14ac:dyDescent="0.4">
      <c r="A775" s="46" t="s">
        <v>4009</v>
      </c>
      <c r="B775" s="47"/>
      <c r="C775" s="32" t="s">
        <v>404</v>
      </c>
      <c r="D775" s="46"/>
      <c r="E775" s="32" t="s">
        <v>2397</v>
      </c>
      <c r="F775" s="46">
        <v>60</v>
      </c>
      <c r="G775" s="46">
        <v>25</v>
      </c>
      <c r="H775" s="46">
        <v>35</v>
      </c>
      <c r="I775" s="46">
        <v>70</v>
      </c>
      <c r="J775" s="46">
        <v>80</v>
      </c>
      <c r="K775" s="46">
        <v>60</v>
      </c>
      <c r="L775" t="s">
        <v>2397</v>
      </c>
      <c r="M775" s="51">
        <v>1</v>
      </c>
    </row>
    <row r="776" spans="1:13" ht="15" thickBot="1" x14ac:dyDescent="0.4">
      <c r="A776" s="46" t="s">
        <v>4010</v>
      </c>
      <c r="B776" s="47"/>
      <c r="C776" s="32" t="s">
        <v>405</v>
      </c>
      <c r="D776" s="46"/>
      <c r="E776" s="32" t="s">
        <v>2397</v>
      </c>
      <c r="F776" s="46">
        <v>80</v>
      </c>
      <c r="G776" s="46">
        <v>45</v>
      </c>
      <c r="H776" s="46">
        <v>65</v>
      </c>
      <c r="I776" s="46">
        <v>90</v>
      </c>
      <c r="J776" s="46">
        <v>110</v>
      </c>
      <c r="K776" s="46">
        <v>80</v>
      </c>
      <c r="L776" t="s">
        <v>2397</v>
      </c>
      <c r="M776" s="51">
        <v>1</v>
      </c>
    </row>
    <row r="777" spans="1:13" ht="29.5" thickBot="1" x14ac:dyDescent="0.4">
      <c r="A777" s="46" t="s">
        <v>4011</v>
      </c>
      <c r="B777" s="47"/>
      <c r="C777" s="32" t="s">
        <v>536</v>
      </c>
      <c r="D777" s="46"/>
      <c r="E777" s="32" t="s">
        <v>2397</v>
      </c>
      <c r="F777" s="46">
        <v>135</v>
      </c>
      <c r="G777" s="46">
        <v>85</v>
      </c>
      <c r="H777" s="46">
        <v>40</v>
      </c>
      <c r="I777" s="46">
        <v>40</v>
      </c>
      <c r="J777" s="46">
        <v>85</v>
      </c>
      <c r="K777" s="46">
        <v>5</v>
      </c>
      <c r="L777" t="s">
        <v>2397</v>
      </c>
      <c r="M777" s="51">
        <v>1</v>
      </c>
    </row>
    <row r="778" spans="1:13" ht="15" thickBot="1" x14ac:dyDescent="0.4">
      <c r="A778" s="46" t="s">
        <v>3745</v>
      </c>
      <c r="B778" s="47"/>
      <c r="C778" s="32" t="s">
        <v>911</v>
      </c>
      <c r="D778" s="46"/>
      <c r="E778" s="32" t="s">
        <v>2397</v>
      </c>
      <c r="F778" s="46">
        <v>70</v>
      </c>
      <c r="G778" s="46">
        <v>55</v>
      </c>
      <c r="H778" s="46">
        <v>55</v>
      </c>
      <c r="I778" s="46">
        <v>35</v>
      </c>
      <c r="J778" s="46">
        <v>35</v>
      </c>
      <c r="K778" s="46">
        <v>25</v>
      </c>
      <c r="L778" t="s">
        <v>2397</v>
      </c>
      <c r="M778" s="51">
        <v>1</v>
      </c>
    </row>
    <row r="779" spans="1:13" ht="15" thickBot="1" x14ac:dyDescent="0.4">
      <c r="A779" s="46" t="s">
        <v>3746</v>
      </c>
      <c r="B779" s="47"/>
      <c r="C779" s="32" t="s">
        <v>912</v>
      </c>
      <c r="D779" s="46"/>
      <c r="E779" s="32" t="s">
        <v>2397</v>
      </c>
      <c r="F779" s="46">
        <v>120</v>
      </c>
      <c r="G779" s="46">
        <v>95</v>
      </c>
      <c r="H779" s="46">
        <v>95</v>
      </c>
      <c r="I779" s="46">
        <v>55</v>
      </c>
      <c r="J779" s="46">
        <v>75</v>
      </c>
      <c r="K779" s="46">
        <v>20</v>
      </c>
      <c r="L779" t="s">
        <v>2397</v>
      </c>
      <c r="M779" s="51">
        <v>1</v>
      </c>
    </row>
    <row r="780" spans="1:13" ht="15" thickBot="1" x14ac:dyDescent="0.4">
      <c r="A780" s="46" t="s">
        <v>4012</v>
      </c>
      <c r="B780" s="47"/>
      <c r="C780" s="32" t="s">
        <v>798</v>
      </c>
      <c r="D780" s="46"/>
      <c r="E780" s="32" t="s">
        <v>2399</v>
      </c>
      <c r="F780" s="46">
        <v>45</v>
      </c>
      <c r="G780" s="46">
        <v>50</v>
      </c>
      <c r="H780" s="46">
        <v>35</v>
      </c>
      <c r="I780" s="46">
        <v>55</v>
      </c>
      <c r="J780" s="46">
        <v>75</v>
      </c>
      <c r="K780" s="46">
        <v>40</v>
      </c>
      <c r="L780" t="s">
        <v>2399</v>
      </c>
      <c r="M780" s="51">
        <v>1</v>
      </c>
    </row>
    <row r="781" spans="1:13" ht="15" thickBot="1" x14ac:dyDescent="0.4">
      <c r="A781" s="46" t="s">
        <v>4013</v>
      </c>
      <c r="B781" s="47"/>
      <c r="C781" s="32" t="s">
        <v>799</v>
      </c>
      <c r="D781" s="46"/>
      <c r="E781" s="32" t="s">
        <v>2399</v>
      </c>
      <c r="F781" s="46">
        <v>68</v>
      </c>
      <c r="G781" s="46">
        <v>75</v>
      </c>
      <c r="H781" s="46">
        <v>53</v>
      </c>
      <c r="I781" s="46">
        <v>83</v>
      </c>
      <c r="J781" s="46">
        <v>113</v>
      </c>
      <c r="K781" s="46">
        <v>60</v>
      </c>
      <c r="L781" t="s">
        <v>2399</v>
      </c>
      <c r="M781" s="51">
        <v>1</v>
      </c>
    </row>
    <row r="782" spans="1:13" ht="15" thickBot="1" x14ac:dyDescent="0.4">
      <c r="A782" s="46" t="s">
        <v>4014</v>
      </c>
      <c r="B782" s="47"/>
      <c r="C782" s="32" t="s">
        <v>800</v>
      </c>
      <c r="D782" s="46"/>
      <c r="E782" s="32" t="s">
        <v>2399</v>
      </c>
      <c r="F782" s="46">
        <v>90</v>
      </c>
      <c r="G782" s="46">
        <v>100</v>
      </c>
      <c r="H782" s="46">
        <v>70</v>
      </c>
      <c r="I782" s="46">
        <v>110</v>
      </c>
      <c r="J782" s="46">
        <v>150</v>
      </c>
      <c r="K782" s="46">
        <v>80</v>
      </c>
      <c r="L782" t="s">
        <v>2399</v>
      </c>
      <c r="M782" s="51">
        <v>1</v>
      </c>
    </row>
    <row r="783" spans="1:13" ht="29.5" thickBot="1" x14ac:dyDescent="0.4">
      <c r="A783" s="48" t="s">
        <v>4015</v>
      </c>
      <c r="B783" s="47"/>
      <c r="C783" s="39" t="s">
        <v>4016</v>
      </c>
      <c r="D783" s="48"/>
      <c r="E783" s="35" t="s">
        <v>2401</v>
      </c>
      <c r="F783" s="48">
        <v>105</v>
      </c>
      <c r="G783" s="48">
        <v>140</v>
      </c>
      <c r="H783" s="48">
        <v>55</v>
      </c>
      <c r="I783" s="48">
        <v>30</v>
      </c>
      <c r="J783" s="48">
        <v>55</v>
      </c>
      <c r="K783" s="48">
        <v>95</v>
      </c>
      <c r="L783" t="s">
        <v>2401</v>
      </c>
      <c r="M783" s="51">
        <v>0</v>
      </c>
    </row>
    <row r="784" spans="1:13" ht="29.5" thickBot="1" x14ac:dyDescent="0.4">
      <c r="A784" s="49"/>
      <c r="B784" s="34"/>
      <c r="C784" s="40"/>
      <c r="D784" s="49"/>
      <c r="E784" s="36" t="s">
        <v>652</v>
      </c>
      <c r="F784" s="49"/>
      <c r="G784" s="49"/>
      <c r="H784" s="49"/>
      <c r="I784" s="49"/>
      <c r="J784" s="49"/>
      <c r="K784" s="49"/>
      <c r="L784" t="s">
        <v>2401</v>
      </c>
      <c r="M784" s="51">
        <v>0</v>
      </c>
    </row>
    <row r="785" spans="1:13" ht="29.5" thickBot="1" x14ac:dyDescent="0.4">
      <c r="A785" s="48" t="s">
        <v>4015</v>
      </c>
      <c r="B785" s="47"/>
      <c r="C785" s="39" t="s">
        <v>4016</v>
      </c>
      <c r="D785" s="48"/>
      <c r="E785" s="35" t="s">
        <v>2401</v>
      </c>
      <c r="F785" s="48">
        <v>105</v>
      </c>
      <c r="G785" s="48">
        <v>160</v>
      </c>
      <c r="H785" s="48">
        <v>55</v>
      </c>
      <c r="I785" s="48">
        <v>30</v>
      </c>
      <c r="J785" s="48">
        <v>55</v>
      </c>
      <c r="K785" s="48">
        <v>135</v>
      </c>
      <c r="L785" t="s">
        <v>2401</v>
      </c>
      <c r="M785" s="51">
        <v>0</v>
      </c>
    </row>
    <row r="786" spans="1:13" ht="29.5" thickBot="1" x14ac:dyDescent="0.4">
      <c r="A786" s="49"/>
      <c r="B786" s="34"/>
      <c r="C786" s="40"/>
      <c r="D786" s="49"/>
      <c r="E786" s="36" t="s">
        <v>652</v>
      </c>
      <c r="F786" s="49"/>
      <c r="G786" s="49"/>
      <c r="H786" s="49"/>
      <c r="I786" s="49"/>
      <c r="J786" s="49"/>
      <c r="K786" s="49"/>
      <c r="L786" t="s">
        <v>2401</v>
      </c>
      <c r="M786" s="51">
        <v>0</v>
      </c>
    </row>
  </sheetData>
  <autoFilter ref="A1:M786" xr:uid="{3586C281-FAEC-4CAA-89DC-876411D2069A}"/>
  <mergeCells count="2048">
    <mergeCell ref="K785:K786"/>
    <mergeCell ref="J783:J784"/>
    <mergeCell ref="K783:K784"/>
    <mergeCell ref="A785:A786"/>
    <mergeCell ref="C785:C786"/>
    <mergeCell ref="D785:D786"/>
    <mergeCell ref="F785:F786"/>
    <mergeCell ref="G785:G786"/>
    <mergeCell ref="H785:H786"/>
    <mergeCell ref="I785:I786"/>
    <mergeCell ref="J785:J786"/>
    <mergeCell ref="I770:I772"/>
    <mergeCell ref="J770:J772"/>
    <mergeCell ref="K770:K772"/>
    <mergeCell ref="A783:A784"/>
    <mergeCell ref="C783:C784"/>
    <mergeCell ref="D783:D784"/>
    <mergeCell ref="F783:F784"/>
    <mergeCell ref="G783:G784"/>
    <mergeCell ref="H783:H784"/>
    <mergeCell ref="I783:I784"/>
    <mergeCell ref="A770:A772"/>
    <mergeCell ref="C770:C772"/>
    <mergeCell ref="D770:D772"/>
    <mergeCell ref="F770:F772"/>
    <mergeCell ref="G770:G772"/>
    <mergeCell ref="H770:H772"/>
    <mergeCell ref="K761:K762"/>
    <mergeCell ref="A763:A765"/>
    <mergeCell ref="C763:C765"/>
    <mergeCell ref="D763:D765"/>
    <mergeCell ref="F763:F765"/>
    <mergeCell ref="G763:G765"/>
    <mergeCell ref="H763:H765"/>
    <mergeCell ref="I763:I765"/>
    <mergeCell ref="J763:J765"/>
    <mergeCell ref="K763:K765"/>
    <mergeCell ref="J758:J760"/>
    <mergeCell ref="K758:K760"/>
    <mergeCell ref="A761:A762"/>
    <mergeCell ref="C761:C762"/>
    <mergeCell ref="D761:D762"/>
    <mergeCell ref="F761:F762"/>
    <mergeCell ref="G761:G762"/>
    <mergeCell ref="H761:H762"/>
    <mergeCell ref="I761:I762"/>
    <mergeCell ref="J761:J762"/>
    <mergeCell ref="I756:I757"/>
    <mergeCell ref="J756:J757"/>
    <mergeCell ref="K756:K757"/>
    <mergeCell ref="A758:A760"/>
    <mergeCell ref="C758:C760"/>
    <mergeCell ref="D758:D760"/>
    <mergeCell ref="F758:F760"/>
    <mergeCell ref="G758:G760"/>
    <mergeCell ref="H758:H760"/>
    <mergeCell ref="I758:I760"/>
    <mergeCell ref="A756:A757"/>
    <mergeCell ref="C756:C757"/>
    <mergeCell ref="D756:D757"/>
    <mergeCell ref="F756:F757"/>
    <mergeCell ref="G756:G757"/>
    <mergeCell ref="H756:H757"/>
    <mergeCell ref="K752:K753"/>
    <mergeCell ref="A754:A755"/>
    <mergeCell ref="C754:C755"/>
    <mergeCell ref="D754:D755"/>
    <mergeCell ref="F754:F755"/>
    <mergeCell ref="G754:G755"/>
    <mergeCell ref="H754:H755"/>
    <mergeCell ref="I754:I755"/>
    <mergeCell ref="J754:J755"/>
    <mergeCell ref="K754:K755"/>
    <mergeCell ref="J743:J745"/>
    <mergeCell ref="K743:K745"/>
    <mergeCell ref="A752:A753"/>
    <mergeCell ref="C752:C753"/>
    <mergeCell ref="D752:D753"/>
    <mergeCell ref="F752:F753"/>
    <mergeCell ref="G752:G753"/>
    <mergeCell ref="H752:H753"/>
    <mergeCell ref="I752:I753"/>
    <mergeCell ref="J752:J753"/>
    <mergeCell ref="I741:I742"/>
    <mergeCell ref="J741:J742"/>
    <mergeCell ref="K741:K742"/>
    <mergeCell ref="A743:A745"/>
    <mergeCell ref="C743:C745"/>
    <mergeCell ref="D743:D745"/>
    <mergeCell ref="F743:F745"/>
    <mergeCell ref="G743:G745"/>
    <mergeCell ref="H743:H745"/>
    <mergeCell ref="I743:I745"/>
    <mergeCell ref="A741:A742"/>
    <mergeCell ref="C741:C742"/>
    <mergeCell ref="D741:D742"/>
    <mergeCell ref="F741:F742"/>
    <mergeCell ref="G741:G742"/>
    <mergeCell ref="H741:H742"/>
    <mergeCell ref="K736:K737"/>
    <mergeCell ref="A738:A740"/>
    <mergeCell ref="C738:C740"/>
    <mergeCell ref="D738:D740"/>
    <mergeCell ref="F738:F740"/>
    <mergeCell ref="G738:G740"/>
    <mergeCell ref="H738:H740"/>
    <mergeCell ref="I738:I740"/>
    <mergeCell ref="J738:J740"/>
    <mergeCell ref="K738:K740"/>
    <mergeCell ref="J734:J735"/>
    <mergeCell ref="K734:K735"/>
    <mergeCell ref="A736:A737"/>
    <mergeCell ref="C736:C737"/>
    <mergeCell ref="D736:D737"/>
    <mergeCell ref="F736:F737"/>
    <mergeCell ref="G736:G737"/>
    <mergeCell ref="H736:H737"/>
    <mergeCell ref="I736:I737"/>
    <mergeCell ref="J736:J737"/>
    <mergeCell ref="I731:I733"/>
    <mergeCell ref="J731:J733"/>
    <mergeCell ref="K731:K733"/>
    <mergeCell ref="A734:A735"/>
    <mergeCell ref="C734:C735"/>
    <mergeCell ref="D734:D735"/>
    <mergeCell ref="F734:F735"/>
    <mergeCell ref="G734:G735"/>
    <mergeCell ref="H734:H735"/>
    <mergeCell ref="I734:I735"/>
    <mergeCell ref="A731:A733"/>
    <mergeCell ref="C731:C733"/>
    <mergeCell ref="D731:D733"/>
    <mergeCell ref="F731:F733"/>
    <mergeCell ref="G731:G733"/>
    <mergeCell ref="H731:H733"/>
    <mergeCell ref="K725:K727"/>
    <mergeCell ref="A728:A730"/>
    <mergeCell ref="C728:C730"/>
    <mergeCell ref="D728:D730"/>
    <mergeCell ref="F728:F730"/>
    <mergeCell ref="G728:G730"/>
    <mergeCell ref="H728:H730"/>
    <mergeCell ref="I728:I730"/>
    <mergeCell ref="J728:J730"/>
    <mergeCell ref="K728:K730"/>
    <mergeCell ref="J722:J724"/>
    <mergeCell ref="K722:K724"/>
    <mergeCell ref="A725:A727"/>
    <mergeCell ref="C725:C727"/>
    <mergeCell ref="D725:D727"/>
    <mergeCell ref="F725:F727"/>
    <mergeCell ref="G725:G727"/>
    <mergeCell ref="H725:H727"/>
    <mergeCell ref="I725:I727"/>
    <mergeCell ref="J725:J727"/>
    <mergeCell ref="I719:I721"/>
    <mergeCell ref="J719:J721"/>
    <mergeCell ref="K719:K721"/>
    <mergeCell ref="A722:A724"/>
    <mergeCell ref="C722:C724"/>
    <mergeCell ref="D722:D724"/>
    <mergeCell ref="F722:F724"/>
    <mergeCell ref="G722:G724"/>
    <mergeCell ref="H722:H724"/>
    <mergeCell ref="I722:I724"/>
    <mergeCell ref="A719:A721"/>
    <mergeCell ref="C719:C721"/>
    <mergeCell ref="D719:D721"/>
    <mergeCell ref="F719:F721"/>
    <mergeCell ref="G719:G721"/>
    <mergeCell ref="H719:H721"/>
    <mergeCell ref="K713:K715"/>
    <mergeCell ref="A716:A718"/>
    <mergeCell ref="C716:C718"/>
    <mergeCell ref="D716:D718"/>
    <mergeCell ref="F716:F718"/>
    <mergeCell ref="G716:G718"/>
    <mergeCell ref="H716:H718"/>
    <mergeCell ref="I716:I718"/>
    <mergeCell ref="J716:J718"/>
    <mergeCell ref="K716:K718"/>
    <mergeCell ref="J710:J712"/>
    <mergeCell ref="K710:K712"/>
    <mergeCell ref="A713:A715"/>
    <mergeCell ref="C713:C715"/>
    <mergeCell ref="D713:D715"/>
    <mergeCell ref="F713:F715"/>
    <mergeCell ref="G713:G715"/>
    <mergeCell ref="H713:H715"/>
    <mergeCell ref="I713:I715"/>
    <mergeCell ref="J713:J715"/>
    <mergeCell ref="I703:I705"/>
    <mergeCell ref="J703:J705"/>
    <mergeCell ref="K703:K705"/>
    <mergeCell ref="A710:A712"/>
    <mergeCell ref="C710:C712"/>
    <mergeCell ref="D710:D712"/>
    <mergeCell ref="F710:F712"/>
    <mergeCell ref="G710:G712"/>
    <mergeCell ref="H710:H712"/>
    <mergeCell ref="I710:I712"/>
    <mergeCell ref="A703:A705"/>
    <mergeCell ref="C703:C705"/>
    <mergeCell ref="D703:D705"/>
    <mergeCell ref="F703:F705"/>
    <mergeCell ref="G703:G705"/>
    <mergeCell ref="H703:H705"/>
    <mergeCell ref="K689:K690"/>
    <mergeCell ref="A691:A693"/>
    <mergeCell ref="C691:C693"/>
    <mergeCell ref="D691:D693"/>
    <mergeCell ref="F691:F693"/>
    <mergeCell ref="G691:G693"/>
    <mergeCell ref="H691:H693"/>
    <mergeCell ref="I691:I693"/>
    <mergeCell ref="J691:J693"/>
    <mergeCell ref="K691:K693"/>
    <mergeCell ref="J687:J688"/>
    <mergeCell ref="K687:K688"/>
    <mergeCell ref="A689:A690"/>
    <mergeCell ref="C689:C690"/>
    <mergeCell ref="D689:D690"/>
    <mergeCell ref="F689:F690"/>
    <mergeCell ref="G689:G690"/>
    <mergeCell ref="H689:H690"/>
    <mergeCell ref="I689:I690"/>
    <mergeCell ref="J689:J690"/>
    <mergeCell ref="I685:I686"/>
    <mergeCell ref="J685:J686"/>
    <mergeCell ref="K685:K686"/>
    <mergeCell ref="A687:A688"/>
    <mergeCell ref="C687:C688"/>
    <mergeCell ref="D687:D688"/>
    <mergeCell ref="F687:F688"/>
    <mergeCell ref="G687:G688"/>
    <mergeCell ref="H687:H688"/>
    <mergeCell ref="I687:I688"/>
    <mergeCell ref="A685:A686"/>
    <mergeCell ref="C685:C686"/>
    <mergeCell ref="D685:D686"/>
    <mergeCell ref="F685:F686"/>
    <mergeCell ref="G685:G686"/>
    <mergeCell ref="H685:H686"/>
    <mergeCell ref="K680:K681"/>
    <mergeCell ref="A682:A684"/>
    <mergeCell ref="C682:C684"/>
    <mergeCell ref="D682:D684"/>
    <mergeCell ref="F682:F684"/>
    <mergeCell ref="G682:G684"/>
    <mergeCell ref="H682:H684"/>
    <mergeCell ref="I682:I684"/>
    <mergeCell ref="J682:J684"/>
    <mergeCell ref="K682:K684"/>
    <mergeCell ref="J678:J679"/>
    <mergeCell ref="K678:K679"/>
    <mergeCell ref="A680:A681"/>
    <mergeCell ref="C680:C681"/>
    <mergeCell ref="D680:D681"/>
    <mergeCell ref="F680:F681"/>
    <mergeCell ref="G680:G681"/>
    <mergeCell ref="H680:H681"/>
    <mergeCell ref="I680:I681"/>
    <mergeCell ref="J680:J681"/>
    <mergeCell ref="I676:I677"/>
    <mergeCell ref="J676:J677"/>
    <mergeCell ref="K676:K677"/>
    <mergeCell ref="A678:A679"/>
    <mergeCell ref="C678:C679"/>
    <mergeCell ref="D678:D679"/>
    <mergeCell ref="F678:F679"/>
    <mergeCell ref="G678:G679"/>
    <mergeCell ref="H678:H679"/>
    <mergeCell ref="I678:I679"/>
    <mergeCell ref="A676:A677"/>
    <mergeCell ref="C676:C677"/>
    <mergeCell ref="D676:D677"/>
    <mergeCell ref="F676:F677"/>
    <mergeCell ref="G676:G677"/>
    <mergeCell ref="H676:H677"/>
    <mergeCell ref="K672:K673"/>
    <mergeCell ref="A674:A675"/>
    <mergeCell ref="C674:C675"/>
    <mergeCell ref="D674:D675"/>
    <mergeCell ref="F674:F675"/>
    <mergeCell ref="G674:G675"/>
    <mergeCell ref="H674:H675"/>
    <mergeCell ref="I674:I675"/>
    <mergeCell ref="J674:J675"/>
    <mergeCell ref="K674:K675"/>
    <mergeCell ref="J670:J671"/>
    <mergeCell ref="K670:K671"/>
    <mergeCell ref="A672:A673"/>
    <mergeCell ref="C672:C673"/>
    <mergeCell ref="D672:D673"/>
    <mergeCell ref="F672:F673"/>
    <mergeCell ref="G672:G673"/>
    <mergeCell ref="H672:H673"/>
    <mergeCell ref="I672:I673"/>
    <mergeCell ref="J672:J673"/>
    <mergeCell ref="I668:I669"/>
    <mergeCell ref="J668:J669"/>
    <mergeCell ref="K668:K669"/>
    <mergeCell ref="A670:A671"/>
    <mergeCell ref="C670:C671"/>
    <mergeCell ref="D670:D671"/>
    <mergeCell ref="F670:F671"/>
    <mergeCell ref="G670:G671"/>
    <mergeCell ref="H670:H671"/>
    <mergeCell ref="I670:I671"/>
    <mergeCell ref="A668:A669"/>
    <mergeCell ref="C668:C669"/>
    <mergeCell ref="D668:D669"/>
    <mergeCell ref="F668:F669"/>
    <mergeCell ref="G668:G669"/>
    <mergeCell ref="H668:H669"/>
    <mergeCell ref="K664:K665"/>
    <mergeCell ref="A666:A667"/>
    <mergeCell ref="C666:C667"/>
    <mergeCell ref="D666:D667"/>
    <mergeCell ref="F666:F667"/>
    <mergeCell ref="G666:G667"/>
    <mergeCell ref="H666:H667"/>
    <mergeCell ref="I666:I667"/>
    <mergeCell ref="J666:J667"/>
    <mergeCell ref="K666:K667"/>
    <mergeCell ref="J662:J663"/>
    <mergeCell ref="K662:K663"/>
    <mergeCell ref="A664:A665"/>
    <mergeCell ref="C664:C665"/>
    <mergeCell ref="D664:D665"/>
    <mergeCell ref="F664:F665"/>
    <mergeCell ref="G664:G665"/>
    <mergeCell ref="H664:H665"/>
    <mergeCell ref="I664:I665"/>
    <mergeCell ref="J664:J665"/>
    <mergeCell ref="I660:I661"/>
    <mergeCell ref="J660:J661"/>
    <mergeCell ref="K660:K661"/>
    <mergeCell ref="A662:A663"/>
    <mergeCell ref="C662:C663"/>
    <mergeCell ref="D662:D663"/>
    <mergeCell ref="F662:F663"/>
    <mergeCell ref="G662:G663"/>
    <mergeCell ref="H662:H663"/>
    <mergeCell ref="I662:I663"/>
    <mergeCell ref="A660:A661"/>
    <mergeCell ref="C660:C661"/>
    <mergeCell ref="D660:D661"/>
    <mergeCell ref="F660:F661"/>
    <mergeCell ref="G660:G661"/>
    <mergeCell ref="H660:H661"/>
    <mergeCell ref="K656:K657"/>
    <mergeCell ref="A658:A659"/>
    <mergeCell ref="C658:C659"/>
    <mergeCell ref="D658:D659"/>
    <mergeCell ref="F658:F659"/>
    <mergeCell ref="G658:G659"/>
    <mergeCell ref="H658:H659"/>
    <mergeCell ref="I658:I659"/>
    <mergeCell ref="J658:J659"/>
    <mergeCell ref="K658:K659"/>
    <mergeCell ref="J654:J655"/>
    <mergeCell ref="K654:K655"/>
    <mergeCell ref="A656:A657"/>
    <mergeCell ref="C656:C657"/>
    <mergeCell ref="D656:D657"/>
    <mergeCell ref="F656:F657"/>
    <mergeCell ref="G656:G657"/>
    <mergeCell ref="H656:H657"/>
    <mergeCell ref="I656:I657"/>
    <mergeCell ref="J656:J657"/>
    <mergeCell ref="I644:I645"/>
    <mergeCell ref="J644:J645"/>
    <mergeCell ref="K644:K645"/>
    <mergeCell ref="A654:A655"/>
    <mergeCell ref="C654:C655"/>
    <mergeCell ref="D654:D655"/>
    <mergeCell ref="F654:F655"/>
    <mergeCell ref="G654:G655"/>
    <mergeCell ref="H654:H655"/>
    <mergeCell ref="I654:I655"/>
    <mergeCell ref="A644:A645"/>
    <mergeCell ref="C644:C645"/>
    <mergeCell ref="D644:D645"/>
    <mergeCell ref="F644:F645"/>
    <mergeCell ref="G644:G645"/>
    <mergeCell ref="H644:H645"/>
    <mergeCell ref="K640:K641"/>
    <mergeCell ref="A642:A643"/>
    <mergeCell ref="C642:C643"/>
    <mergeCell ref="D642:D643"/>
    <mergeCell ref="F642:F643"/>
    <mergeCell ref="G642:G643"/>
    <mergeCell ref="H642:H643"/>
    <mergeCell ref="I642:I643"/>
    <mergeCell ref="J642:J643"/>
    <mergeCell ref="K642:K643"/>
    <mergeCell ref="J638:J639"/>
    <mergeCell ref="K638:K639"/>
    <mergeCell ref="A640:A641"/>
    <mergeCell ref="C640:C641"/>
    <mergeCell ref="D640:D641"/>
    <mergeCell ref="F640:F641"/>
    <mergeCell ref="G640:G641"/>
    <mergeCell ref="H640:H641"/>
    <mergeCell ref="I640:I641"/>
    <mergeCell ref="J640:J641"/>
    <mergeCell ref="I636:I637"/>
    <mergeCell ref="J636:J637"/>
    <mergeCell ref="K636:K637"/>
    <mergeCell ref="A638:A639"/>
    <mergeCell ref="C638:C639"/>
    <mergeCell ref="D638:D639"/>
    <mergeCell ref="F638:F639"/>
    <mergeCell ref="G638:G639"/>
    <mergeCell ref="H638:H639"/>
    <mergeCell ref="I638:I639"/>
    <mergeCell ref="A636:A637"/>
    <mergeCell ref="C636:C637"/>
    <mergeCell ref="D636:D637"/>
    <mergeCell ref="F636:F637"/>
    <mergeCell ref="G636:G637"/>
    <mergeCell ref="H636:H637"/>
    <mergeCell ref="K631:K632"/>
    <mergeCell ref="A634:A635"/>
    <mergeCell ref="C634:C635"/>
    <mergeCell ref="D634:D635"/>
    <mergeCell ref="F634:F635"/>
    <mergeCell ref="G634:G635"/>
    <mergeCell ref="H634:H635"/>
    <mergeCell ref="I634:I635"/>
    <mergeCell ref="J634:J635"/>
    <mergeCell ref="K634:K635"/>
    <mergeCell ref="J629:J630"/>
    <mergeCell ref="K629:K630"/>
    <mergeCell ref="A631:A632"/>
    <mergeCell ref="C631:C632"/>
    <mergeCell ref="D631:D632"/>
    <mergeCell ref="F631:F632"/>
    <mergeCell ref="G631:G632"/>
    <mergeCell ref="H631:H632"/>
    <mergeCell ref="I631:I632"/>
    <mergeCell ref="J631:J632"/>
    <mergeCell ref="I627:I628"/>
    <mergeCell ref="J627:J628"/>
    <mergeCell ref="K627:K628"/>
    <mergeCell ref="A629:A630"/>
    <mergeCell ref="C629:C630"/>
    <mergeCell ref="D629:D630"/>
    <mergeCell ref="F629:F630"/>
    <mergeCell ref="G629:G630"/>
    <mergeCell ref="H629:H630"/>
    <mergeCell ref="I629:I630"/>
    <mergeCell ref="A627:A628"/>
    <mergeCell ref="C627:C628"/>
    <mergeCell ref="D627:D628"/>
    <mergeCell ref="F627:F628"/>
    <mergeCell ref="G627:G628"/>
    <mergeCell ref="H627:H628"/>
    <mergeCell ref="K623:K624"/>
    <mergeCell ref="A625:A626"/>
    <mergeCell ref="C625:C626"/>
    <mergeCell ref="D625:D626"/>
    <mergeCell ref="F625:F626"/>
    <mergeCell ref="G625:G626"/>
    <mergeCell ref="H625:H626"/>
    <mergeCell ref="I625:I626"/>
    <mergeCell ref="J625:J626"/>
    <mergeCell ref="K625:K626"/>
    <mergeCell ref="J620:J621"/>
    <mergeCell ref="K620:K621"/>
    <mergeCell ref="A623:A624"/>
    <mergeCell ref="C623:C624"/>
    <mergeCell ref="D623:D624"/>
    <mergeCell ref="F623:F624"/>
    <mergeCell ref="G623:G624"/>
    <mergeCell ref="H623:H624"/>
    <mergeCell ref="I623:I624"/>
    <mergeCell ref="J623:J624"/>
    <mergeCell ref="I614:I616"/>
    <mergeCell ref="J614:J616"/>
    <mergeCell ref="K614:K616"/>
    <mergeCell ref="A620:A621"/>
    <mergeCell ref="C620:C621"/>
    <mergeCell ref="D620:D621"/>
    <mergeCell ref="F620:F621"/>
    <mergeCell ref="G620:G621"/>
    <mergeCell ref="H620:H621"/>
    <mergeCell ref="I620:I621"/>
    <mergeCell ref="A614:A616"/>
    <mergeCell ref="C614:C616"/>
    <mergeCell ref="D614:D616"/>
    <mergeCell ref="F614:F616"/>
    <mergeCell ref="G614:G616"/>
    <mergeCell ref="H614:H616"/>
    <mergeCell ref="K603:K604"/>
    <mergeCell ref="A605:A607"/>
    <mergeCell ref="C605:C607"/>
    <mergeCell ref="D605:D607"/>
    <mergeCell ref="F605:F607"/>
    <mergeCell ref="G605:G607"/>
    <mergeCell ref="H605:H607"/>
    <mergeCell ref="I605:I607"/>
    <mergeCell ref="J605:J607"/>
    <mergeCell ref="K605:K607"/>
    <mergeCell ref="J601:J602"/>
    <mergeCell ref="K601:K602"/>
    <mergeCell ref="A603:A604"/>
    <mergeCell ref="C603:C604"/>
    <mergeCell ref="D603:D604"/>
    <mergeCell ref="F603:F604"/>
    <mergeCell ref="G603:G604"/>
    <mergeCell ref="H603:H604"/>
    <mergeCell ref="I603:I604"/>
    <mergeCell ref="J603:J604"/>
    <mergeCell ref="I599:I600"/>
    <mergeCell ref="J599:J600"/>
    <mergeCell ref="K599:K600"/>
    <mergeCell ref="A601:A602"/>
    <mergeCell ref="C601:C602"/>
    <mergeCell ref="D601:D602"/>
    <mergeCell ref="F601:F602"/>
    <mergeCell ref="G601:G602"/>
    <mergeCell ref="H601:H602"/>
    <mergeCell ref="I601:I602"/>
    <mergeCell ref="A599:A600"/>
    <mergeCell ref="C599:C600"/>
    <mergeCell ref="D599:D600"/>
    <mergeCell ref="F599:F600"/>
    <mergeCell ref="G599:G600"/>
    <mergeCell ref="H599:H600"/>
    <mergeCell ref="K595:K596"/>
    <mergeCell ref="A597:A598"/>
    <mergeCell ref="C597:C598"/>
    <mergeCell ref="D597:D598"/>
    <mergeCell ref="F597:F598"/>
    <mergeCell ref="G597:G598"/>
    <mergeCell ref="H597:H598"/>
    <mergeCell ref="I597:I598"/>
    <mergeCell ref="J597:J598"/>
    <mergeCell ref="K597:K598"/>
    <mergeCell ref="J593:J594"/>
    <mergeCell ref="K593:K594"/>
    <mergeCell ref="A595:A596"/>
    <mergeCell ref="C595:C596"/>
    <mergeCell ref="D595:D596"/>
    <mergeCell ref="F595:F596"/>
    <mergeCell ref="G595:G596"/>
    <mergeCell ref="H595:H596"/>
    <mergeCell ref="I595:I596"/>
    <mergeCell ref="J595:J596"/>
    <mergeCell ref="I590:I591"/>
    <mergeCell ref="J590:J591"/>
    <mergeCell ref="K590:K591"/>
    <mergeCell ref="A593:A594"/>
    <mergeCell ref="C593:C594"/>
    <mergeCell ref="D593:D594"/>
    <mergeCell ref="F593:F594"/>
    <mergeCell ref="G593:G594"/>
    <mergeCell ref="H593:H594"/>
    <mergeCell ref="I593:I594"/>
    <mergeCell ref="A590:A591"/>
    <mergeCell ref="C590:C591"/>
    <mergeCell ref="D590:D591"/>
    <mergeCell ref="F590:F591"/>
    <mergeCell ref="G590:G591"/>
    <mergeCell ref="H590:H591"/>
    <mergeCell ref="K585:K586"/>
    <mergeCell ref="A588:A589"/>
    <mergeCell ref="C588:C589"/>
    <mergeCell ref="D588:D589"/>
    <mergeCell ref="F588:F589"/>
    <mergeCell ref="G588:G589"/>
    <mergeCell ref="H588:H589"/>
    <mergeCell ref="I588:I589"/>
    <mergeCell ref="J588:J589"/>
    <mergeCell ref="K588:K589"/>
    <mergeCell ref="J583:J584"/>
    <mergeCell ref="K583:K584"/>
    <mergeCell ref="A585:A586"/>
    <mergeCell ref="C585:C586"/>
    <mergeCell ref="D585:D586"/>
    <mergeCell ref="F585:F586"/>
    <mergeCell ref="G585:G586"/>
    <mergeCell ref="H585:H586"/>
    <mergeCell ref="I585:I586"/>
    <mergeCell ref="J585:J586"/>
    <mergeCell ref="I581:I582"/>
    <mergeCell ref="J581:J582"/>
    <mergeCell ref="K581:K582"/>
    <mergeCell ref="A583:A584"/>
    <mergeCell ref="C583:C584"/>
    <mergeCell ref="D583:D584"/>
    <mergeCell ref="F583:F584"/>
    <mergeCell ref="G583:G584"/>
    <mergeCell ref="H583:H584"/>
    <mergeCell ref="I583:I584"/>
    <mergeCell ref="A581:A582"/>
    <mergeCell ref="C581:C582"/>
    <mergeCell ref="D581:D582"/>
    <mergeCell ref="F581:F582"/>
    <mergeCell ref="G581:G582"/>
    <mergeCell ref="H581:H582"/>
    <mergeCell ref="K572:K574"/>
    <mergeCell ref="A579:A580"/>
    <mergeCell ref="C579:C580"/>
    <mergeCell ref="D579:D580"/>
    <mergeCell ref="F579:F580"/>
    <mergeCell ref="G579:G580"/>
    <mergeCell ref="H579:H580"/>
    <mergeCell ref="I579:I580"/>
    <mergeCell ref="J579:J580"/>
    <mergeCell ref="K579:K580"/>
    <mergeCell ref="J563:J565"/>
    <mergeCell ref="K563:K565"/>
    <mergeCell ref="A572:A574"/>
    <mergeCell ref="C572:C574"/>
    <mergeCell ref="D572:D574"/>
    <mergeCell ref="F572:F574"/>
    <mergeCell ref="G572:G574"/>
    <mergeCell ref="H572:H574"/>
    <mergeCell ref="I572:I574"/>
    <mergeCell ref="J572:J574"/>
    <mergeCell ref="I561:I562"/>
    <mergeCell ref="J561:J562"/>
    <mergeCell ref="K561:K562"/>
    <mergeCell ref="A563:A565"/>
    <mergeCell ref="C563:C565"/>
    <mergeCell ref="D563:D565"/>
    <mergeCell ref="F563:F565"/>
    <mergeCell ref="G563:G565"/>
    <mergeCell ref="H563:H565"/>
    <mergeCell ref="I563:I565"/>
    <mergeCell ref="A561:A562"/>
    <mergeCell ref="C561:C562"/>
    <mergeCell ref="D561:D562"/>
    <mergeCell ref="F561:F562"/>
    <mergeCell ref="G561:G562"/>
    <mergeCell ref="H561:H562"/>
    <mergeCell ref="K553:K554"/>
    <mergeCell ref="A559:A560"/>
    <mergeCell ref="C559:C560"/>
    <mergeCell ref="D559:D560"/>
    <mergeCell ref="F559:F560"/>
    <mergeCell ref="G559:G560"/>
    <mergeCell ref="H559:H560"/>
    <mergeCell ref="I559:I560"/>
    <mergeCell ref="J559:J560"/>
    <mergeCell ref="K559:K560"/>
    <mergeCell ref="J551:J552"/>
    <mergeCell ref="K551:K552"/>
    <mergeCell ref="A553:A554"/>
    <mergeCell ref="C553:C554"/>
    <mergeCell ref="D553:D554"/>
    <mergeCell ref="F553:F554"/>
    <mergeCell ref="G553:G554"/>
    <mergeCell ref="H553:H554"/>
    <mergeCell ref="I553:I554"/>
    <mergeCell ref="J553:J554"/>
    <mergeCell ref="I549:I550"/>
    <mergeCell ref="J549:J550"/>
    <mergeCell ref="K549:K550"/>
    <mergeCell ref="A551:A552"/>
    <mergeCell ref="C551:C552"/>
    <mergeCell ref="D551:D552"/>
    <mergeCell ref="F551:F552"/>
    <mergeCell ref="G551:G552"/>
    <mergeCell ref="H551:H552"/>
    <mergeCell ref="I551:I552"/>
    <mergeCell ref="A549:A550"/>
    <mergeCell ref="C549:C550"/>
    <mergeCell ref="D549:D550"/>
    <mergeCell ref="F549:F550"/>
    <mergeCell ref="G549:G550"/>
    <mergeCell ref="H549:H550"/>
    <mergeCell ref="K543:K544"/>
    <mergeCell ref="A545:A546"/>
    <mergeCell ref="C545:C546"/>
    <mergeCell ref="D545:D546"/>
    <mergeCell ref="F545:F546"/>
    <mergeCell ref="G545:G546"/>
    <mergeCell ref="H545:H546"/>
    <mergeCell ref="I545:I546"/>
    <mergeCell ref="J545:J546"/>
    <mergeCell ref="K545:K546"/>
    <mergeCell ref="J540:J541"/>
    <mergeCell ref="K540:K541"/>
    <mergeCell ref="A543:A544"/>
    <mergeCell ref="C543:C544"/>
    <mergeCell ref="D543:D544"/>
    <mergeCell ref="F543:F544"/>
    <mergeCell ref="G543:G544"/>
    <mergeCell ref="H543:H544"/>
    <mergeCell ref="I543:I544"/>
    <mergeCell ref="J543:J544"/>
    <mergeCell ref="I537:I538"/>
    <mergeCell ref="J537:J538"/>
    <mergeCell ref="K537:K538"/>
    <mergeCell ref="A540:A541"/>
    <mergeCell ref="C540:C541"/>
    <mergeCell ref="D540:D541"/>
    <mergeCell ref="F540:F541"/>
    <mergeCell ref="G540:G541"/>
    <mergeCell ref="H540:H541"/>
    <mergeCell ref="I540:I541"/>
    <mergeCell ref="A537:A538"/>
    <mergeCell ref="C537:C538"/>
    <mergeCell ref="D537:D538"/>
    <mergeCell ref="F537:F538"/>
    <mergeCell ref="G537:G538"/>
    <mergeCell ref="H537:H538"/>
    <mergeCell ref="K526:K527"/>
    <mergeCell ref="A528:A529"/>
    <mergeCell ref="C528:C529"/>
    <mergeCell ref="D528:D529"/>
    <mergeCell ref="F528:F529"/>
    <mergeCell ref="G528:G529"/>
    <mergeCell ref="H528:H529"/>
    <mergeCell ref="I528:I529"/>
    <mergeCell ref="J528:J529"/>
    <mergeCell ref="K528:K529"/>
    <mergeCell ref="J522:J523"/>
    <mergeCell ref="K522:K523"/>
    <mergeCell ref="A526:A527"/>
    <mergeCell ref="C526:C527"/>
    <mergeCell ref="D526:D527"/>
    <mergeCell ref="F526:F527"/>
    <mergeCell ref="G526:G527"/>
    <mergeCell ref="H526:H527"/>
    <mergeCell ref="I526:I527"/>
    <mergeCell ref="J526:J527"/>
    <mergeCell ref="I520:I521"/>
    <mergeCell ref="J520:J521"/>
    <mergeCell ref="K520:K521"/>
    <mergeCell ref="A522:A523"/>
    <mergeCell ref="C522:C523"/>
    <mergeCell ref="D522:D523"/>
    <mergeCell ref="F522:F523"/>
    <mergeCell ref="G522:G523"/>
    <mergeCell ref="H522:H523"/>
    <mergeCell ref="I522:I523"/>
    <mergeCell ref="A520:A521"/>
    <mergeCell ref="C520:C521"/>
    <mergeCell ref="D520:D521"/>
    <mergeCell ref="F520:F521"/>
    <mergeCell ref="G520:G521"/>
    <mergeCell ref="H520:H521"/>
    <mergeCell ref="K516:K517"/>
    <mergeCell ref="A518:A519"/>
    <mergeCell ref="C518:C519"/>
    <mergeCell ref="D518:D519"/>
    <mergeCell ref="F518:F519"/>
    <mergeCell ref="G518:G519"/>
    <mergeCell ref="H518:H519"/>
    <mergeCell ref="I518:I519"/>
    <mergeCell ref="J518:J519"/>
    <mergeCell ref="K518:K519"/>
    <mergeCell ref="J512:J513"/>
    <mergeCell ref="K512:K513"/>
    <mergeCell ref="A516:A517"/>
    <mergeCell ref="C516:C517"/>
    <mergeCell ref="D516:D517"/>
    <mergeCell ref="F516:F517"/>
    <mergeCell ref="G516:G517"/>
    <mergeCell ref="H516:H517"/>
    <mergeCell ref="I516:I517"/>
    <mergeCell ref="J516:J517"/>
    <mergeCell ref="I510:I511"/>
    <mergeCell ref="J510:J511"/>
    <mergeCell ref="K510:K511"/>
    <mergeCell ref="A512:A513"/>
    <mergeCell ref="C512:C513"/>
    <mergeCell ref="D512:D513"/>
    <mergeCell ref="F512:F513"/>
    <mergeCell ref="G512:G513"/>
    <mergeCell ref="H512:H513"/>
    <mergeCell ref="I512:I513"/>
    <mergeCell ref="A510:A511"/>
    <mergeCell ref="C510:C511"/>
    <mergeCell ref="D510:D511"/>
    <mergeCell ref="F510:F511"/>
    <mergeCell ref="G510:G511"/>
    <mergeCell ref="H510:H511"/>
    <mergeCell ref="K506:K507"/>
    <mergeCell ref="A508:A509"/>
    <mergeCell ref="C508:C509"/>
    <mergeCell ref="D508:D509"/>
    <mergeCell ref="F508:F509"/>
    <mergeCell ref="G508:G509"/>
    <mergeCell ref="H508:H509"/>
    <mergeCell ref="I508:I509"/>
    <mergeCell ref="J508:J509"/>
    <mergeCell ref="K508:K509"/>
    <mergeCell ref="J504:J505"/>
    <mergeCell ref="K504:K505"/>
    <mergeCell ref="A506:A507"/>
    <mergeCell ref="C506:C507"/>
    <mergeCell ref="D506:D507"/>
    <mergeCell ref="F506:F507"/>
    <mergeCell ref="G506:G507"/>
    <mergeCell ref="H506:H507"/>
    <mergeCell ref="I506:I507"/>
    <mergeCell ref="J506:J507"/>
    <mergeCell ref="I502:I503"/>
    <mergeCell ref="J502:J503"/>
    <mergeCell ref="K502:K503"/>
    <mergeCell ref="A504:A505"/>
    <mergeCell ref="C504:C505"/>
    <mergeCell ref="D504:D505"/>
    <mergeCell ref="F504:F505"/>
    <mergeCell ref="G504:G505"/>
    <mergeCell ref="H504:H505"/>
    <mergeCell ref="I504:I505"/>
    <mergeCell ref="A502:A503"/>
    <mergeCell ref="C502:C503"/>
    <mergeCell ref="D502:D503"/>
    <mergeCell ref="F502:F503"/>
    <mergeCell ref="G502:G503"/>
    <mergeCell ref="H502:H503"/>
    <mergeCell ref="K498:K499"/>
    <mergeCell ref="A500:A501"/>
    <mergeCell ref="C500:C501"/>
    <mergeCell ref="D500:D501"/>
    <mergeCell ref="F500:F501"/>
    <mergeCell ref="G500:G501"/>
    <mergeCell ref="H500:H501"/>
    <mergeCell ref="I500:I501"/>
    <mergeCell ref="J500:J501"/>
    <mergeCell ref="K500:K501"/>
    <mergeCell ref="J496:J497"/>
    <mergeCell ref="K496:K497"/>
    <mergeCell ref="A498:A499"/>
    <mergeCell ref="C498:C499"/>
    <mergeCell ref="D498:D499"/>
    <mergeCell ref="F498:F499"/>
    <mergeCell ref="G498:G499"/>
    <mergeCell ref="H498:H499"/>
    <mergeCell ref="I498:I499"/>
    <mergeCell ref="J498:J499"/>
    <mergeCell ref="I494:I495"/>
    <mergeCell ref="J494:J495"/>
    <mergeCell ref="K494:K495"/>
    <mergeCell ref="A496:A497"/>
    <mergeCell ref="C496:C497"/>
    <mergeCell ref="D496:D497"/>
    <mergeCell ref="F496:F497"/>
    <mergeCell ref="G496:G497"/>
    <mergeCell ref="H496:H497"/>
    <mergeCell ref="I496:I497"/>
    <mergeCell ref="A494:A495"/>
    <mergeCell ref="C494:C495"/>
    <mergeCell ref="D494:D495"/>
    <mergeCell ref="F494:F495"/>
    <mergeCell ref="G494:G495"/>
    <mergeCell ref="H494:H495"/>
    <mergeCell ref="K490:K491"/>
    <mergeCell ref="A492:A493"/>
    <mergeCell ref="C492:C493"/>
    <mergeCell ref="D492:D493"/>
    <mergeCell ref="F492:F493"/>
    <mergeCell ref="G492:G493"/>
    <mergeCell ref="H492:H493"/>
    <mergeCell ref="I492:I493"/>
    <mergeCell ref="J492:J493"/>
    <mergeCell ref="K492:K493"/>
    <mergeCell ref="J488:J489"/>
    <mergeCell ref="K488:K489"/>
    <mergeCell ref="A490:A491"/>
    <mergeCell ref="C490:C491"/>
    <mergeCell ref="D490:D491"/>
    <mergeCell ref="F490:F491"/>
    <mergeCell ref="G490:G491"/>
    <mergeCell ref="H490:H491"/>
    <mergeCell ref="I490:I491"/>
    <mergeCell ref="J490:J491"/>
    <mergeCell ref="I485:I486"/>
    <mergeCell ref="J485:J486"/>
    <mergeCell ref="K485:K486"/>
    <mergeCell ref="A488:A489"/>
    <mergeCell ref="C488:C489"/>
    <mergeCell ref="D488:D489"/>
    <mergeCell ref="F488:F489"/>
    <mergeCell ref="G488:G489"/>
    <mergeCell ref="H488:H489"/>
    <mergeCell ref="I488:I489"/>
    <mergeCell ref="A485:A486"/>
    <mergeCell ref="C485:C486"/>
    <mergeCell ref="D485:D486"/>
    <mergeCell ref="F485:F486"/>
    <mergeCell ref="G485:G486"/>
    <mergeCell ref="H485:H486"/>
    <mergeCell ref="K481:K482"/>
    <mergeCell ref="A483:A484"/>
    <mergeCell ref="C483:C484"/>
    <mergeCell ref="D483:D484"/>
    <mergeCell ref="F483:F484"/>
    <mergeCell ref="G483:G484"/>
    <mergeCell ref="H483:H484"/>
    <mergeCell ref="I483:I484"/>
    <mergeCell ref="J483:J484"/>
    <mergeCell ref="K483:K484"/>
    <mergeCell ref="J479:J480"/>
    <mergeCell ref="K479:K480"/>
    <mergeCell ref="A481:A482"/>
    <mergeCell ref="C481:C482"/>
    <mergeCell ref="D481:D482"/>
    <mergeCell ref="F481:F482"/>
    <mergeCell ref="G481:G482"/>
    <mergeCell ref="H481:H482"/>
    <mergeCell ref="I481:I482"/>
    <mergeCell ref="J481:J482"/>
    <mergeCell ref="I477:I478"/>
    <mergeCell ref="J477:J478"/>
    <mergeCell ref="K477:K478"/>
    <mergeCell ref="A479:A480"/>
    <mergeCell ref="C479:C480"/>
    <mergeCell ref="D479:D480"/>
    <mergeCell ref="F479:F480"/>
    <mergeCell ref="G479:G480"/>
    <mergeCell ref="H479:H480"/>
    <mergeCell ref="I479:I480"/>
    <mergeCell ref="A477:A478"/>
    <mergeCell ref="C477:C478"/>
    <mergeCell ref="D477:D478"/>
    <mergeCell ref="F477:F478"/>
    <mergeCell ref="G477:G478"/>
    <mergeCell ref="H477:H478"/>
    <mergeCell ref="K470:K471"/>
    <mergeCell ref="A475:A476"/>
    <mergeCell ref="C475:C476"/>
    <mergeCell ref="D475:D476"/>
    <mergeCell ref="F475:F476"/>
    <mergeCell ref="G475:G476"/>
    <mergeCell ref="H475:H476"/>
    <mergeCell ref="I475:I476"/>
    <mergeCell ref="J475:J476"/>
    <mergeCell ref="K475:K476"/>
    <mergeCell ref="J465:J466"/>
    <mergeCell ref="K465:K466"/>
    <mergeCell ref="A470:A471"/>
    <mergeCell ref="C470:C471"/>
    <mergeCell ref="D470:D471"/>
    <mergeCell ref="F470:F471"/>
    <mergeCell ref="G470:G471"/>
    <mergeCell ref="H470:H471"/>
    <mergeCell ref="I470:I471"/>
    <mergeCell ref="J470:J471"/>
    <mergeCell ref="I462:I463"/>
    <mergeCell ref="J462:J463"/>
    <mergeCell ref="K462:K463"/>
    <mergeCell ref="A465:A466"/>
    <mergeCell ref="C465:C466"/>
    <mergeCell ref="D465:D466"/>
    <mergeCell ref="F465:F466"/>
    <mergeCell ref="G465:G466"/>
    <mergeCell ref="H465:H466"/>
    <mergeCell ref="I465:I466"/>
    <mergeCell ref="A462:A463"/>
    <mergeCell ref="C462:C463"/>
    <mergeCell ref="D462:D463"/>
    <mergeCell ref="F462:F463"/>
    <mergeCell ref="G462:G463"/>
    <mergeCell ref="H462:H463"/>
    <mergeCell ref="K458:K459"/>
    <mergeCell ref="A460:A461"/>
    <mergeCell ref="C460:C461"/>
    <mergeCell ref="D460:D461"/>
    <mergeCell ref="F460:F461"/>
    <mergeCell ref="G460:G461"/>
    <mergeCell ref="H460:H461"/>
    <mergeCell ref="I460:I461"/>
    <mergeCell ref="J460:J461"/>
    <mergeCell ref="K460:K461"/>
    <mergeCell ref="J440:J441"/>
    <mergeCell ref="K440:K441"/>
    <mergeCell ref="A458:A459"/>
    <mergeCell ref="C458:C459"/>
    <mergeCell ref="D458:D459"/>
    <mergeCell ref="F458:F459"/>
    <mergeCell ref="G458:G459"/>
    <mergeCell ref="H458:H459"/>
    <mergeCell ref="I458:I459"/>
    <mergeCell ref="J458:J459"/>
    <mergeCell ref="I438:I439"/>
    <mergeCell ref="J438:J439"/>
    <mergeCell ref="K438:K439"/>
    <mergeCell ref="A440:A441"/>
    <mergeCell ref="C440:C441"/>
    <mergeCell ref="D440:D441"/>
    <mergeCell ref="F440:F441"/>
    <mergeCell ref="G440:G441"/>
    <mergeCell ref="H440:H441"/>
    <mergeCell ref="I440:I441"/>
    <mergeCell ref="A438:A439"/>
    <mergeCell ref="C438:C439"/>
    <mergeCell ref="D438:D439"/>
    <mergeCell ref="F438:F439"/>
    <mergeCell ref="G438:G439"/>
    <mergeCell ref="H438:H439"/>
    <mergeCell ref="K415:K416"/>
    <mergeCell ref="A434:A435"/>
    <mergeCell ref="C434:C435"/>
    <mergeCell ref="D434:D435"/>
    <mergeCell ref="F434:F435"/>
    <mergeCell ref="G434:G435"/>
    <mergeCell ref="H434:H435"/>
    <mergeCell ref="I434:I435"/>
    <mergeCell ref="J434:J435"/>
    <mergeCell ref="K434:K435"/>
    <mergeCell ref="J413:J414"/>
    <mergeCell ref="K413:K414"/>
    <mergeCell ref="A415:A416"/>
    <mergeCell ref="C415:C416"/>
    <mergeCell ref="D415:D416"/>
    <mergeCell ref="F415:F416"/>
    <mergeCell ref="G415:G416"/>
    <mergeCell ref="H415:H416"/>
    <mergeCell ref="I415:I416"/>
    <mergeCell ref="J415:J416"/>
    <mergeCell ref="I411:I412"/>
    <mergeCell ref="J411:J412"/>
    <mergeCell ref="K411:K412"/>
    <mergeCell ref="A413:A414"/>
    <mergeCell ref="C413:C414"/>
    <mergeCell ref="D413:D414"/>
    <mergeCell ref="F413:F414"/>
    <mergeCell ref="G413:G414"/>
    <mergeCell ref="H413:H414"/>
    <mergeCell ref="I413:I414"/>
    <mergeCell ref="A411:A412"/>
    <mergeCell ref="C411:C412"/>
    <mergeCell ref="D411:D412"/>
    <mergeCell ref="F411:F412"/>
    <mergeCell ref="G411:G412"/>
    <mergeCell ref="H411:H412"/>
    <mergeCell ref="K407:K408"/>
    <mergeCell ref="A409:A410"/>
    <mergeCell ref="C409:C410"/>
    <mergeCell ref="D409:D410"/>
    <mergeCell ref="F409:F410"/>
    <mergeCell ref="G409:G410"/>
    <mergeCell ref="H409:H410"/>
    <mergeCell ref="I409:I410"/>
    <mergeCell ref="J409:J410"/>
    <mergeCell ref="K409:K410"/>
    <mergeCell ref="J405:J406"/>
    <mergeCell ref="K405:K406"/>
    <mergeCell ref="A407:A408"/>
    <mergeCell ref="C407:C408"/>
    <mergeCell ref="D407:D408"/>
    <mergeCell ref="F407:F408"/>
    <mergeCell ref="G407:G408"/>
    <mergeCell ref="H407:H408"/>
    <mergeCell ref="I407:I408"/>
    <mergeCell ref="J407:J408"/>
    <mergeCell ref="I403:I404"/>
    <mergeCell ref="J403:J404"/>
    <mergeCell ref="K403:K404"/>
    <mergeCell ref="A405:A406"/>
    <mergeCell ref="C405:C406"/>
    <mergeCell ref="D405:D406"/>
    <mergeCell ref="F405:F406"/>
    <mergeCell ref="G405:G406"/>
    <mergeCell ref="H405:H406"/>
    <mergeCell ref="I405:I406"/>
    <mergeCell ref="A403:A404"/>
    <mergeCell ref="C403:C404"/>
    <mergeCell ref="D403:D404"/>
    <mergeCell ref="F403:F404"/>
    <mergeCell ref="G403:G404"/>
    <mergeCell ref="H403:H404"/>
    <mergeCell ref="K396:K397"/>
    <mergeCell ref="A401:A402"/>
    <mergeCell ref="C401:C402"/>
    <mergeCell ref="D401:D402"/>
    <mergeCell ref="F401:F402"/>
    <mergeCell ref="G401:G402"/>
    <mergeCell ref="H401:H402"/>
    <mergeCell ref="I401:I402"/>
    <mergeCell ref="J401:J402"/>
    <mergeCell ref="K401:K402"/>
    <mergeCell ref="J394:J395"/>
    <mergeCell ref="K394:K395"/>
    <mergeCell ref="A396:A397"/>
    <mergeCell ref="C396:C397"/>
    <mergeCell ref="D396:D397"/>
    <mergeCell ref="F396:F397"/>
    <mergeCell ref="G396:G397"/>
    <mergeCell ref="H396:H397"/>
    <mergeCell ref="I396:I397"/>
    <mergeCell ref="J396:J397"/>
    <mergeCell ref="I392:I393"/>
    <mergeCell ref="J392:J393"/>
    <mergeCell ref="K392:K393"/>
    <mergeCell ref="A394:A395"/>
    <mergeCell ref="C394:C395"/>
    <mergeCell ref="D394:D395"/>
    <mergeCell ref="F394:F395"/>
    <mergeCell ref="G394:G395"/>
    <mergeCell ref="H394:H395"/>
    <mergeCell ref="I394:I395"/>
    <mergeCell ref="A392:A393"/>
    <mergeCell ref="C392:C393"/>
    <mergeCell ref="D392:D393"/>
    <mergeCell ref="F392:F393"/>
    <mergeCell ref="G392:G393"/>
    <mergeCell ref="H392:H393"/>
    <mergeCell ref="K388:K389"/>
    <mergeCell ref="A390:A391"/>
    <mergeCell ref="C390:C391"/>
    <mergeCell ref="D390:D391"/>
    <mergeCell ref="F390:F391"/>
    <mergeCell ref="G390:G391"/>
    <mergeCell ref="H390:H391"/>
    <mergeCell ref="I390:I391"/>
    <mergeCell ref="J390:J391"/>
    <mergeCell ref="K390:K391"/>
    <mergeCell ref="J386:J387"/>
    <mergeCell ref="K386:K387"/>
    <mergeCell ref="A388:A389"/>
    <mergeCell ref="C388:C389"/>
    <mergeCell ref="D388:D389"/>
    <mergeCell ref="F388:F389"/>
    <mergeCell ref="G388:G389"/>
    <mergeCell ref="H388:H389"/>
    <mergeCell ref="I388:I389"/>
    <mergeCell ref="J388:J389"/>
    <mergeCell ref="I384:I385"/>
    <mergeCell ref="J384:J385"/>
    <mergeCell ref="K384:K385"/>
    <mergeCell ref="A386:A387"/>
    <mergeCell ref="C386:C387"/>
    <mergeCell ref="D386:D387"/>
    <mergeCell ref="F386:F387"/>
    <mergeCell ref="G386:G387"/>
    <mergeCell ref="H386:H387"/>
    <mergeCell ref="I386:I387"/>
    <mergeCell ref="A384:A385"/>
    <mergeCell ref="C384:C385"/>
    <mergeCell ref="D384:D385"/>
    <mergeCell ref="F384:F385"/>
    <mergeCell ref="G384:G385"/>
    <mergeCell ref="H384:H385"/>
    <mergeCell ref="K380:K381"/>
    <mergeCell ref="A382:A383"/>
    <mergeCell ref="C382:C383"/>
    <mergeCell ref="D382:D383"/>
    <mergeCell ref="F382:F383"/>
    <mergeCell ref="G382:G383"/>
    <mergeCell ref="H382:H383"/>
    <mergeCell ref="I382:I383"/>
    <mergeCell ref="J382:J383"/>
    <mergeCell ref="K382:K383"/>
    <mergeCell ref="J378:J379"/>
    <mergeCell ref="K378:K379"/>
    <mergeCell ref="A380:A381"/>
    <mergeCell ref="C380:C381"/>
    <mergeCell ref="D380:D381"/>
    <mergeCell ref="F380:F381"/>
    <mergeCell ref="G380:G381"/>
    <mergeCell ref="H380:H381"/>
    <mergeCell ref="I380:I381"/>
    <mergeCell ref="J380:J381"/>
    <mergeCell ref="I376:I377"/>
    <mergeCell ref="J376:J377"/>
    <mergeCell ref="K376:K377"/>
    <mergeCell ref="A378:A379"/>
    <mergeCell ref="C378:C379"/>
    <mergeCell ref="D378:D379"/>
    <mergeCell ref="F378:F379"/>
    <mergeCell ref="G378:G379"/>
    <mergeCell ref="H378:H379"/>
    <mergeCell ref="I378:I379"/>
    <mergeCell ref="A376:A377"/>
    <mergeCell ref="C376:C377"/>
    <mergeCell ref="D376:D377"/>
    <mergeCell ref="F376:F377"/>
    <mergeCell ref="G376:G377"/>
    <mergeCell ref="H376:H377"/>
    <mergeCell ref="K363:K364"/>
    <mergeCell ref="A366:A367"/>
    <mergeCell ref="C366:C367"/>
    <mergeCell ref="D366:D367"/>
    <mergeCell ref="F366:F367"/>
    <mergeCell ref="G366:G367"/>
    <mergeCell ref="H366:H367"/>
    <mergeCell ref="I366:I367"/>
    <mergeCell ref="J366:J367"/>
    <mergeCell ref="K366:K367"/>
    <mergeCell ref="J361:J362"/>
    <mergeCell ref="K361:K362"/>
    <mergeCell ref="A363:A364"/>
    <mergeCell ref="C363:C364"/>
    <mergeCell ref="D363:D364"/>
    <mergeCell ref="F363:F364"/>
    <mergeCell ref="G363:G364"/>
    <mergeCell ref="H363:H364"/>
    <mergeCell ref="I363:I364"/>
    <mergeCell ref="J363:J364"/>
    <mergeCell ref="I358:I360"/>
    <mergeCell ref="J358:J360"/>
    <mergeCell ref="K358:K360"/>
    <mergeCell ref="A361:A362"/>
    <mergeCell ref="C361:C362"/>
    <mergeCell ref="D361:D362"/>
    <mergeCell ref="F361:F362"/>
    <mergeCell ref="G361:G362"/>
    <mergeCell ref="H361:H362"/>
    <mergeCell ref="I361:I362"/>
    <mergeCell ref="A358:A360"/>
    <mergeCell ref="C358:C360"/>
    <mergeCell ref="D358:D360"/>
    <mergeCell ref="F358:F360"/>
    <mergeCell ref="G358:G360"/>
    <mergeCell ref="H358:H360"/>
    <mergeCell ref="K352:K353"/>
    <mergeCell ref="A354:A355"/>
    <mergeCell ref="C354:C355"/>
    <mergeCell ref="D354:D355"/>
    <mergeCell ref="F354:F355"/>
    <mergeCell ref="G354:G355"/>
    <mergeCell ref="H354:H355"/>
    <mergeCell ref="I354:I355"/>
    <mergeCell ref="J354:J355"/>
    <mergeCell ref="K354:K355"/>
    <mergeCell ref="J341:J342"/>
    <mergeCell ref="K341:K342"/>
    <mergeCell ref="A352:A353"/>
    <mergeCell ref="C352:C353"/>
    <mergeCell ref="D352:D353"/>
    <mergeCell ref="F352:F353"/>
    <mergeCell ref="G352:G353"/>
    <mergeCell ref="H352:H353"/>
    <mergeCell ref="I352:I353"/>
    <mergeCell ref="J352:J353"/>
    <mergeCell ref="I339:I340"/>
    <mergeCell ref="J339:J340"/>
    <mergeCell ref="K339:K340"/>
    <mergeCell ref="A341:A342"/>
    <mergeCell ref="C341:C342"/>
    <mergeCell ref="D341:D342"/>
    <mergeCell ref="F341:F342"/>
    <mergeCell ref="G341:G342"/>
    <mergeCell ref="H341:H342"/>
    <mergeCell ref="I341:I342"/>
    <mergeCell ref="A339:A340"/>
    <mergeCell ref="C339:C340"/>
    <mergeCell ref="D339:D340"/>
    <mergeCell ref="F339:F340"/>
    <mergeCell ref="G339:G340"/>
    <mergeCell ref="H339:H340"/>
    <mergeCell ref="K334:K335"/>
    <mergeCell ref="A336:A337"/>
    <mergeCell ref="C336:C337"/>
    <mergeCell ref="D336:D337"/>
    <mergeCell ref="F336:F337"/>
    <mergeCell ref="G336:G337"/>
    <mergeCell ref="H336:H337"/>
    <mergeCell ref="I336:I337"/>
    <mergeCell ref="J336:J337"/>
    <mergeCell ref="K336:K337"/>
    <mergeCell ref="J332:J333"/>
    <mergeCell ref="K332:K333"/>
    <mergeCell ref="A334:A335"/>
    <mergeCell ref="C334:C335"/>
    <mergeCell ref="D334:D335"/>
    <mergeCell ref="F334:F335"/>
    <mergeCell ref="G334:G335"/>
    <mergeCell ref="H334:H335"/>
    <mergeCell ref="I334:I335"/>
    <mergeCell ref="J334:J335"/>
    <mergeCell ref="I330:I331"/>
    <mergeCell ref="J330:J331"/>
    <mergeCell ref="K330:K331"/>
    <mergeCell ref="A332:A333"/>
    <mergeCell ref="C332:C333"/>
    <mergeCell ref="D332:D333"/>
    <mergeCell ref="F332:F333"/>
    <mergeCell ref="G332:G333"/>
    <mergeCell ref="H332:H333"/>
    <mergeCell ref="I332:I333"/>
    <mergeCell ref="A330:A331"/>
    <mergeCell ref="C330:C331"/>
    <mergeCell ref="D330:D331"/>
    <mergeCell ref="F330:F331"/>
    <mergeCell ref="G330:G331"/>
    <mergeCell ref="H330:H331"/>
    <mergeCell ref="K326:K327"/>
    <mergeCell ref="A328:A329"/>
    <mergeCell ref="C328:C329"/>
    <mergeCell ref="D328:D329"/>
    <mergeCell ref="F328:F329"/>
    <mergeCell ref="G328:G329"/>
    <mergeCell ref="H328:H329"/>
    <mergeCell ref="I328:I329"/>
    <mergeCell ref="J328:J329"/>
    <mergeCell ref="K328:K329"/>
    <mergeCell ref="J323:J324"/>
    <mergeCell ref="K323:K324"/>
    <mergeCell ref="A326:A327"/>
    <mergeCell ref="C326:C327"/>
    <mergeCell ref="D326:D327"/>
    <mergeCell ref="F326:F327"/>
    <mergeCell ref="G326:G327"/>
    <mergeCell ref="H326:H327"/>
    <mergeCell ref="I326:I327"/>
    <mergeCell ref="J326:J327"/>
    <mergeCell ref="I321:I322"/>
    <mergeCell ref="J321:J322"/>
    <mergeCell ref="K321:K322"/>
    <mergeCell ref="A323:A324"/>
    <mergeCell ref="C323:C324"/>
    <mergeCell ref="D323:D324"/>
    <mergeCell ref="F323:F324"/>
    <mergeCell ref="G323:G324"/>
    <mergeCell ref="H323:H324"/>
    <mergeCell ref="I323:I324"/>
    <mergeCell ref="A321:A322"/>
    <mergeCell ref="C321:C322"/>
    <mergeCell ref="D321:D322"/>
    <mergeCell ref="F321:F322"/>
    <mergeCell ref="G321:G322"/>
    <mergeCell ref="H321:H322"/>
    <mergeCell ref="K314:K316"/>
    <mergeCell ref="A319:A320"/>
    <mergeCell ref="C319:C320"/>
    <mergeCell ref="D319:D320"/>
    <mergeCell ref="F319:F320"/>
    <mergeCell ref="G319:G320"/>
    <mergeCell ref="H319:H320"/>
    <mergeCell ref="I319:I320"/>
    <mergeCell ref="J319:J320"/>
    <mergeCell ref="K319:K320"/>
    <mergeCell ref="J312:J313"/>
    <mergeCell ref="K312:K313"/>
    <mergeCell ref="A314:A316"/>
    <mergeCell ref="C314:C316"/>
    <mergeCell ref="D314:D316"/>
    <mergeCell ref="F314:F316"/>
    <mergeCell ref="G314:G316"/>
    <mergeCell ref="H314:H316"/>
    <mergeCell ref="I314:I316"/>
    <mergeCell ref="J314:J316"/>
    <mergeCell ref="I310:I311"/>
    <mergeCell ref="J310:J311"/>
    <mergeCell ref="K310:K311"/>
    <mergeCell ref="A312:A313"/>
    <mergeCell ref="C312:C313"/>
    <mergeCell ref="D312:D313"/>
    <mergeCell ref="F312:F313"/>
    <mergeCell ref="G312:G313"/>
    <mergeCell ref="H312:H313"/>
    <mergeCell ref="I312:I313"/>
    <mergeCell ref="A310:A311"/>
    <mergeCell ref="C310:C311"/>
    <mergeCell ref="D310:D311"/>
    <mergeCell ref="F310:F311"/>
    <mergeCell ref="G310:G311"/>
    <mergeCell ref="H310:H311"/>
    <mergeCell ref="K306:K307"/>
    <mergeCell ref="A308:A309"/>
    <mergeCell ref="C308:C309"/>
    <mergeCell ref="D308:D309"/>
    <mergeCell ref="F308:F309"/>
    <mergeCell ref="G308:G309"/>
    <mergeCell ref="H308:H309"/>
    <mergeCell ref="I308:I309"/>
    <mergeCell ref="J308:J309"/>
    <mergeCell ref="K308:K309"/>
    <mergeCell ref="J304:J305"/>
    <mergeCell ref="K304:K305"/>
    <mergeCell ref="A306:A307"/>
    <mergeCell ref="C306:C307"/>
    <mergeCell ref="D306:D307"/>
    <mergeCell ref="F306:F307"/>
    <mergeCell ref="G306:G307"/>
    <mergeCell ref="H306:H307"/>
    <mergeCell ref="I306:I307"/>
    <mergeCell ref="J306:J307"/>
    <mergeCell ref="I302:I303"/>
    <mergeCell ref="J302:J303"/>
    <mergeCell ref="K302:K303"/>
    <mergeCell ref="A304:A305"/>
    <mergeCell ref="C304:C305"/>
    <mergeCell ref="D304:D305"/>
    <mergeCell ref="F304:F305"/>
    <mergeCell ref="G304:G305"/>
    <mergeCell ref="H304:H305"/>
    <mergeCell ref="I304:I305"/>
    <mergeCell ref="A302:A303"/>
    <mergeCell ref="C302:C303"/>
    <mergeCell ref="D302:D303"/>
    <mergeCell ref="F302:F303"/>
    <mergeCell ref="G302:G303"/>
    <mergeCell ref="H302:H303"/>
    <mergeCell ref="K291:K292"/>
    <mergeCell ref="A300:A301"/>
    <mergeCell ref="C300:C301"/>
    <mergeCell ref="D300:D301"/>
    <mergeCell ref="F300:F301"/>
    <mergeCell ref="G300:G301"/>
    <mergeCell ref="H300:H301"/>
    <mergeCell ref="I300:I301"/>
    <mergeCell ref="J300:J301"/>
    <mergeCell ref="K300:K301"/>
    <mergeCell ref="J289:J290"/>
    <mergeCell ref="K289:K290"/>
    <mergeCell ref="A291:A292"/>
    <mergeCell ref="C291:C292"/>
    <mergeCell ref="D291:D292"/>
    <mergeCell ref="F291:F292"/>
    <mergeCell ref="G291:G292"/>
    <mergeCell ref="H291:H292"/>
    <mergeCell ref="I291:I292"/>
    <mergeCell ref="J291:J292"/>
    <mergeCell ref="I284:I285"/>
    <mergeCell ref="J284:J285"/>
    <mergeCell ref="K284:K285"/>
    <mergeCell ref="A289:A290"/>
    <mergeCell ref="C289:C290"/>
    <mergeCell ref="D289:D290"/>
    <mergeCell ref="F289:F290"/>
    <mergeCell ref="G289:G290"/>
    <mergeCell ref="H289:H290"/>
    <mergeCell ref="I289:I290"/>
    <mergeCell ref="A284:A285"/>
    <mergeCell ref="C284:C285"/>
    <mergeCell ref="D284:D285"/>
    <mergeCell ref="F284:F285"/>
    <mergeCell ref="G284:G285"/>
    <mergeCell ref="H284:H285"/>
    <mergeCell ref="K280:K281"/>
    <mergeCell ref="A282:A283"/>
    <mergeCell ref="C282:C283"/>
    <mergeCell ref="D282:D283"/>
    <mergeCell ref="F282:F283"/>
    <mergeCell ref="G282:G283"/>
    <mergeCell ref="H282:H283"/>
    <mergeCell ref="I282:I283"/>
    <mergeCell ref="J282:J283"/>
    <mergeCell ref="K282:K283"/>
    <mergeCell ref="J270:J271"/>
    <mergeCell ref="K270:K271"/>
    <mergeCell ref="A280:A281"/>
    <mergeCell ref="C280:C281"/>
    <mergeCell ref="D280:D281"/>
    <mergeCell ref="F280:F281"/>
    <mergeCell ref="G280:G281"/>
    <mergeCell ref="H280:H281"/>
    <mergeCell ref="I280:I281"/>
    <mergeCell ref="J280:J281"/>
    <mergeCell ref="I268:I269"/>
    <mergeCell ref="J268:J269"/>
    <mergeCell ref="K268:K269"/>
    <mergeCell ref="A270:A271"/>
    <mergeCell ref="C270:C271"/>
    <mergeCell ref="D270:D271"/>
    <mergeCell ref="F270:F271"/>
    <mergeCell ref="G270:G271"/>
    <mergeCell ref="H270:H271"/>
    <mergeCell ref="I270:I271"/>
    <mergeCell ref="A268:A269"/>
    <mergeCell ref="C268:C269"/>
    <mergeCell ref="D268:D269"/>
    <mergeCell ref="F268:F269"/>
    <mergeCell ref="G268:G269"/>
    <mergeCell ref="H268:H269"/>
    <mergeCell ref="K258:K259"/>
    <mergeCell ref="A260:A261"/>
    <mergeCell ref="C260:C261"/>
    <mergeCell ref="D260:D261"/>
    <mergeCell ref="F260:F261"/>
    <mergeCell ref="G260:G261"/>
    <mergeCell ref="H260:H261"/>
    <mergeCell ref="I260:I261"/>
    <mergeCell ref="J260:J261"/>
    <mergeCell ref="K260:K261"/>
    <mergeCell ref="J256:J257"/>
    <mergeCell ref="K256:K257"/>
    <mergeCell ref="A258:A259"/>
    <mergeCell ref="C258:C259"/>
    <mergeCell ref="D258:D259"/>
    <mergeCell ref="F258:F259"/>
    <mergeCell ref="G258:G259"/>
    <mergeCell ref="H258:H259"/>
    <mergeCell ref="I258:I259"/>
    <mergeCell ref="J258:J259"/>
    <mergeCell ref="I254:I255"/>
    <mergeCell ref="J254:J255"/>
    <mergeCell ref="K254:K255"/>
    <mergeCell ref="A256:A257"/>
    <mergeCell ref="C256:C257"/>
    <mergeCell ref="D256:D257"/>
    <mergeCell ref="F256:F257"/>
    <mergeCell ref="G256:G257"/>
    <mergeCell ref="H256:H257"/>
    <mergeCell ref="I256:I257"/>
    <mergeCell ref="A254:A255"/>
    <mergeCell ref="C254:C255"/>
    <mergeCell ref="D254:D255"/>
    <mergeCell ref="F254:F255"/>
    <mergeCell ref="G254:G255"/>
    <mergeCell ref="H254:H255"/>
    <mergeCell ref="K250:K251"/>
    <mergeCell ref="A252:A253"/>
    <mergeCell ref="C252:C253"/>
    <mergeCell ref="D252:D253"/>
    <mergeCell ref="F252:F253"/>
    <mergeCell ref="G252:G253"/>
    <mergeCell ref="H252:H253"/>
    <mergeCell ref="I252:I253"/>
    <mergeCell ref="J252:J253"/>
    <mergeCell ref="K252:K253"/>
    <mergeCell ref="J248:J249"/>
    <mergeCell ref="K248:K249"/>
    <mergeCell ref="A250:A251"/>
    <mergeCell ref="C250:C251"/>
    <mergeCell ref="D250:D251"/>
    <mergeCell ref="F250:F251"/>
    <mergeCell ref="G250:G251"/>
    <mergeCell ref="H250:H251"/>
    <mergeCell ref="I250:I251"/>
    <mergeCell ref="J250:J251"/>
    <mergeCell ref="I246:I247"/>
    <mergeCell ref="J246:J247"/>
    <mergeCell ref="K246:K247"/>
    <mergeCell ref="A248:A249"/>
    <mergeCell ref="C248:C249"/>
    <mergeCell ref="D248:D249"/>
    <mergeCell ref="F248:F249"/>
    <mergeCell ref="G248:G249"/>
    <mergeCell ref="H248:H249"/>
    <mergeCell ref="I248:I249"/>
    <mergeCell ref="A246:A247"/>
    <mergeCell ref="C246:C247"/>
    <mergeCell ref="D246:D247"/>
    <mergeCell ref="F246:F247"/>
    <mergeCell ref="G246:G247"/>
    <mergeCell ref="H246:H247"/>
    <mergeCell ref="K241:K242"/>
    <mergeCell ref="A244:A245"/>
    <mergeCell ref="C244:C245"/>
    <mergeCell ref="D244:D245"/>
    <mergeCell ref="F244:F245"/>
    <mergeCell ref="G244:G245"/>
    <mergeCell ref="H244:H245"/>
    <mergeCell ref="I244:I245"/>
    <mergeCell ref="J244:J245"/>
    <mergeCell ref="K244:K245"/>
    <mergeCell ref="J239:J240"/>
    <mergeCell ref="K239:K240"/>
    <mergeCell ref="A241:A242"/>
    <mergeCell ref="C241:C242"/>
    <mergeCell ref="D241:D242"/>
    <mergeCell ref="F241:F242"/>
    <mergeCell ref="G241:G242"/>
    <mergeCell ref="H241:H242"/>
    <mergeCell ref="I241:I242"/>
    <mergeCell ref="J241:J242"/>
    <mergeCell ref="I237:I238"/>
    <mergeCell ref="J237:J238"/>
    <mergeCell ref="K237:K238"/>
    <mergeCell ref="A239:A240"/>
    <mergeCell ref="C239:C240"/>
    <mergeCell ref="D239:D240"/>
    <mergeCell ref="F239:F240"/>
    <mergeCell ref="G239:G240"/>
    <mergeCell ref="H239:H240"/>
    <mergeCell ref="I239:I240"/>
    <mergeCell ref="A237:A238"/>
    <mergeCell ref="C237:C238"/>
    <mergeCell ref="D237:D238"/>
    <mergeCell ref="F237:F238"/>
    <mergeCell ref="G237:G238"/>
    <mergeCell ref="H237:H238"/>
    <mergeCell ref="K233:K234"/>
    <mergeCell ref="A235:A236"/>
    <mergeCell ref="C235:C236"/>
    <mergeCell ref="D235:D236"/>
    <mergeCell ref="F235:F236"/>
    <mergeCell ref="G235:G236"/>
    <mergeCell ref="H235:H236"/>
    <mergeCell ref="I235:I236"/>
    <mergeCell ref="J235:J236"/>
    <mergeCell ref="K235:K236"/>
    <mergeCell ref="J231:J232"/>
    <mergeCell ref="K231:K232"/>
    <mergeCell ref="A233:A234"/>
    <mergeCell ref="C233:C234"/>
    <mergeCell ref="D233:D234"/>
    <mergeCell ref="F233:F234"/>
    <mergeCell ref="G233:G234"/>
    <mergeCell ref="H233:H234"/>
    <mergeCell ref="I233:I234"/>
    <mergeCell ref="J233:J234"/>
    <mergeCell ref="I229:I230"/>
    <mergeCell ref="J229:J230"/>
    <mergeCell ref="K229:K230"/>
    <mergeCell ref="A231:A232"/>
    <mergeCell ref="C231:C232"/>
    <mergeCell ref="D231:D232"/>
    <mergeCell ref="F231:F232"/>
    <mergeCell ref="G231:G232"/>
    <mergeCell ref="H231:H232"/>
    <mergeCell ref="I231:I232"/>
    <mergeCell ref="A229:A230"/>
    <mergeCell ref="C229:C230"/>
    <mergeCell ref="D229:D230"/>
    <mergeCell ref="F229:F230"/>
    <mergeCell ref="G229:G230"/>
    <mergeCell ref="H229:H230"/>
    <mergeCell ref="K225:K226"/>
    <mergeCell ref="A227:A228"/>
    <mergeCell ref="C227:C228"/>
    <mergeCell ref="D227:D228"/>
    <mergeCell ref="F227:F228"/>
    <mergeCell ref="G227:G228"/>
    <mergeCell ref="H227:H228"/>
    <mergeCell ref="I227:I228"/>
    <mergeCell ref="J227:J228"/>
    <mergeCell ref="K227:K228"/>
    <mergeCell ref="J222:J223"/>
    <mergeCell ref="K222:K223"/>
    <mergeCell ref="A225:A226"/>
    <mergeCell ref="C225:C226"/>
    <mergeCell ref="D225:D226"/>
    <mergeCell ref="F225:F226"/>
    <mergeCell ref="G225:G226"/>
    <mergeCell ref="H225:H226"/>
    <mergeCell ref="I225:I226"/>
    <mergeCell ref="J225:J226"/>
    <mergeCell ref="I210:I211"/>
    <mergeCell ref="J210:J211"/>
    <mergeCell ref="K210:K211"/>
    <mergeCell ref="A222:A223"/>
    <mergeCell ref="C222:C223"/>
    <mergeCell ref="D222:D223"/>
    <mergeCell ref="F222:F223"/>
    <mergeCell ref="G222:G223"/>
    <mergeCell ref="H222:H223"/>
    <mergeCell ref="I222:I223"/>
    <mergeCell ref="A210:A211"/>
    <mergeCell ref="C210:C211"/>
    <mergeCell ref="D210:D211"/>
    <mergeCell ref="F210:F211"/>
    <mergeCell ref="G210:G211"/>
    <mergeCell ref="H210:H211"/>
    <mergeCell ref="K206:K207"/>
    <mergeCell ref="A208:A209"/>
    <mergeCell ref="C208:C209"/>
    <mergeCell ref="D208:D209"/>
    <mergeCell ref="F208:F209"/>
    <mergeCell ref="G208:G209"/>
    <mergeCell ref="H208:H209"/>
    <mergeCell ref="I208:I209"/>
    <mergeCell ref="J208:J209"/>
    <mergeCell ref="K208:K209"/>
    <mergeCell ref="J198:J199"/>
    <mergeCell ref="K198:K199"/>
    <mergeCell ref="A206:A207"/>
    <mergeCell ref="C206:C207"/>
    <mergeCell ref="D206:D207"/>
    <mergeCell ref="F206:F207"/>
    <mergeCell ref="G206:G207"/>
    <mergeCell ref="H206:H207"/>
    <mergeCell ref="I206:I207"/>
    <mergeCell ref="J206:J207"/>
    <mergeCell ref="I196:I197"/>
    <mergeCell ref="J196:J197"/>
    <mergeCell ref="K196:K197"/>
    <mergeCell ref="A198:A199"/>
    <mergeCell ref="C198:C199"/>
    <mergeCell ref="D198:D199"/>
    <mergeCell ref="F198:F199"/>
    <mergeCell ref="G198:G199"/>
    <mergeCell ref="H198:H199"/>
    <mergeCell ref="I198:I199"/>
    <mergeCell ref="A196:A197"/>
    <mergeCell ref="C196:C197"/>
    <mergeCell ref="D196:D197"/>
    <mergeCell ref="F196:F197"/>
    <mergeCell ref="G196:G197"/>
    <mergeCell ref="H196:H197"/>
    <mergeCell ref="K169:K170"/>
    <mergeCell ref="A194:A195"/>
    <mergeCell ref="C194:C195"/>
    <mergeCell ref="D194:D195"/>
    <mergeCell ref="F194:F195"/>
    <mergeCell ref="G194:G195"/>
    <mergeCell ref="H194:H195"/>
    <mergeCell ref="I194:I195"/>
    <mergeCell ref="J194:J195"/>
    <mergeCell ref="K194:K195"/>
    <mergeCell ref="J157:J158"/>
    <mergeCell ref="K157:K158"/>
    <mergeCell ref="A169:A170"/>
    <mergeCell ref="C169:C170"/>
    <mergeCell ref="D169:D170"/>
    <mergeCell ref="F169:F170"/>
    <mergeCell ref="G169:G170"/>
    <mergeCell ref="H169:H170"/>
    <mergeCell ref="I169:I170"/>
    <mergeCell ref="J169:J170"/>
    <mergeCell ref="I155:I156"/>
    <mergeCell ref="J155:J156"/>
    <mergeCell ref="K155:K156"/>
    <mergeCell ref="A157:A158"/>
    <mergeCell ref="C157:C158"/>
    <mergeCell ref="D157:D158"/>
    <mergeCell ref="F157:F158"/>
    <mergeCell ref="G157:G158"/>
    <mergeCell ref="H157:H158"/>
    <mergeCell ref="I157:I158"/>
    <mergeCell ref="A155:A156"/>
    <mergeCell ref="C155:C156"/>
    <mergeCell ref="D155:D156"/>
    <mergeCell ref="F155:F156"/>
    <mergeCell ref="G155:G156"/>
    <mergeCell ref="H155:H156"/>
    <mergeCell ref="K151:K152"/>
    <mergeCell ref="A153:A154"/>
    <mergeCell ref="C153:C154"/>
    <mergeCell ref="D153:D154"/>
    <mergeCell ref="F153:F154"/>
    <mergeCell ref="G153:G154"/>
    <mergeCell ref="H153:H154"/>
    <mergeCell ref="I153:I154"/>
    <mergeCell ref="J153:J154"/>
    <mergeCell ref="K153:K154"/>
    <mergeCell ref="J149:J150"/>
    <mergeCell ref="K149:K150"/>
    <mergeCell ref="A151:A152"/>
    <mergeCell ref="C151:C152"/>
    <mergeCell ref="D151:D152"/>
    <mergeCell ref="F151:F152"/>
    <mergeCell ref="G151:G152"/>
    <mergeCell ref="H151:H152"/>
    <mergeCell ref="I151:I152"/>
    <mergeCell ref="J151:J152"/>
    <mergeCell ref="I147:I148"/>
    <mergeCell ref="J147:J148"/>
    <mergeCell ref="K147:K148"/>
    <mergeCell ref="A149:A150"/>
    <mergeCell ref="C149:C150"/>
    <mergeCell ref="D149:D150"/>
    <mergeCell ref="F149:F150"/>
    <mergeCell ref="G149:G150"/>
    <mergeCell ref="H149:H150"/>
    <mergeCell ref="I149:I150"/>
    <mergeCell ref="A147:A148"/>
    <mergeCell ref="C147:C148"/>
    <mergeCell ref="D147:D148"/>
    <mergeCell ref="F147:F148"/>
    <mergeCell ref="G147:G148"/>
    <mergeCell ref="H147:H148"/>
    <mergeCell ref="K143:K144"/>
    <mergeCell ref="A145:A146"/>
    <mergeCell ref="C145:C146"/>
    <mergeCell ref="D145:D146"/>
    <mergeCell ref="F145:F146"/>
    <mergeCell ref="G145:G146"/>
    <mergeCell ref="H145:H146"/>
    <mergeCell ref="I145:I146"/>
    <mergeCell ref="J145:J146"/>
    <mergeCell ref="K145:K146"/>
    <mergeCell ref="J126:J127"/>
    <mergeCell ref="K126:K127"/>
    <mergeCell ref="A143:A144"/>
    <mergeCell ref="C143:C144"/>
    <mergeCell ref="D143:D144"/>
    <mergeCell ref="F143:F144"/>
    <mergeCell ref="G143:G144"/>
    <mergeCell ref="H143:H144"/>
    <mergeCell ref="I143:I144"/>
    <mergeCell ref="J143:J144"/>
    <mergeCell ref="I123:I124"/>
    <mergeCell ref="J123:J124"/>
    <mergeCell ref="K123:K124"/>
    <mergeCell ref="A126:A127"/>
    <mergeCell ref="C126:C127"/>
    <mergeCell ref="D126:D127"/>
    <mergeCell ref="F126:F127"/>
    <mergeCell ref="G126:G127"/>
    <mergeCell ref="H126:H127"/>
    <mergeCell ref="I126:I127"/>
    <mergeCell ref="A123:A124"/>
    <mergeCell ref="C123:C124"/>
    <mergeCell ref="D123:D124"/>
    <mergeCell ref="F123:F124"/>
    <mergeCell ref="G123:G124"/>
    <mergeCell ref="H123:H124"/>
    <mergeCell ref="K117:K118"/>
    <mergeCell ref="A121:A122"/>
    <mergeCell ref="C121:C122"/>
    <mergeCell ref="D121:D122"/>
    <mergeCell ref="F121:F122"/>
    <mergeCell ref="G121:G122"/>
    <mergeCell ref="H121:H122"/>
    <mergeCell ref="I121:I122"/>
    <mergeCell ref="J121:J122"/>
    <mergeCell ref="K121:K122"/>
    <mergeCell ref="J115:J116"/>
    <mergeCell ref="K115:K116"/>
    <mergeCell ref="A117:A118"/>
    <mergeCell ref="C117:C118"/>
    <mergeCell ref="D117:D118"/>
    <mergeCell ref="F117:F118"/>
    <mergeCell ref="G117:G118"/>
    <mergeCell ref="H117:H118"/>
    <mergeCell ref="I117:I118"/>
    <mergeCell ref="J117:J118"/>
    <mergeCell ref="I108:I109"/>
    <mergeCell ref="J108:J109"/>
    <mergeCell ref="K108:K109"/>
    <mergeCell ref="A115:A116"/>
    <mergeCell ref="C115:C116"/>
    <mergeCell ref="D115:D116"/>
    <mergeCell ref="F115:F116"/>
    <mergeCell ref="G115:G116"/>
    <mergeCell ref="H115:H116"/>
    <mergeCell ref="I115:I116"/>
    <mergeCell ref="A108:A109"/>
    <mergeCell ref="C108:C109"/>
    <mergeCell ref="D108:D109"/>
    <mergeCell ref="F108:F109"/>
    <mergeCell ref="G108:G109"/>
    <mergeCell ref="H108:H109"/>
    <mergeCell ref="K100:K101"/>
    <mergeCell ref="A102:A103"/>
    <mergeCell ref="C102:C103"/>
    <mergeCell ref="D102:D103"/>
    <mergeCell ref="F102:F103"/>
    <mergeCell ref="G102:G103"/>
    <mergeCell ref="H102:H103"/>
    <mergeCell ref="I102:I103"/>
    <mergeCell ref="J102:J103"/>
    <mergeCell ref="K102:K103"/>
    <mergeCell ref="J98:J99"/>
    <mergeCell ref="K98:K99"/>
    <mergeCell ref="A100:A101"/>
    <mergeCell ref="C100:C101"/>
    <mergeCell ref="D100:D101"/>
    <mergeCell ref="F100:F101"/>
    <mergeCell ref="G100:G101"/>
    <mergeCell ref="H100:H101"/>
    <mergeCell ref="I100:I101"/>
    <mergeCell ref="J100:J101"/>
    <mergeCell ref="I94:I96"/>
    <mergeCell ref="J94:J96"/>
    <mergeCell ref="K94:K96"/>
    <mergeCell ref="A98:A99"/>
    <mergeCell ref="C98:C99"/>
    <mergeCell ref="D98:D99"/>
    <mergeCell ref="F98:F99"/>
    <mergeCell ref="G98:G99"/>
    <mergeCell ref="H98:H99"/>
    <mergeCell ref="I98:I99"/>
    <mergeCell ref="A94:A96"/>
    <mergeCell ref="C94:C96"/>
    <mergeCell ref="D94:D96"/>
    <mergeCell ref="F94:F96"/>
    <mergeCell ref="G94:G96"/>
    <mergeCell ref="H94:H96"/>
    <mergeCell ref="K87:K89"/>
    <mergeCell ref="A90:A92"/>
    <mergeCell ref="C90:C92"/>
    <mergeCell ref="D90:D92"/>
    <mergeCell ref="F90:F92"/>
    <mergeCell ref="G90:G92"/>
    <mergeCell ref="H90:H92"/>
    <mergeCell ref="I90:I92"/>
    <mergeCell ref="J90:J92"/>
    <mergeCell ref="K90:K92"/>
    <mergeCell ref="J84:J86"/>
    <mergeCell ref="K84:K86"/>
    <mergeCell ref="A87:A89"/>
    <mergeCell ref="C87:C89"/>
    <mergeCell ref="D87:D89"/>
    <mergeCell ref="F87:F89"/>
    <mergeCell ref="G87:G89"/>
    <mergeCell ref="H87:H89"/>
    <mergeCell ref="I87:I89"/>
    <mergeCell ref="J87:J89"/>
    <mergeCell ref="I82:I83"/>
    <mergeCell ref="J82:J83"/>
    <mergeCell ref="K82:K83"/>
    <mergeCell ref="A84:A86"/>
    <mergeCell ref="C84:C86"/>
    <mergeCell ref="D84:D86"/>
    <mergeCell ref="F84:F86"/>
    <mergeCell ref="G84:G86"/>
    <mergeCell ref="H84:H86"/>
    <mergeCell ref="I84:I86"/>
    <mergeCell ref="A82:A83"/>
    <mergeCell ref="C82:C83"/>
    <mergeCell ref="D82:D83"/>
    <mergeCell ref="F82:F83"/>
    <mergeCell ref="G82:G83"/>
    <mergeCell ref="H82:H83"/>
    <mergeCell ref="K78:K79"/>
    <mergeCell ref="A80:A81"/>
    <mergeCell ref="C80:C81"/>
    <mergeCell ref="D80:D81"/>
    <mergeCell ref="F80:F81"/>
    <mergeCell ref="G80:G81"/>
    <mergeCell ref="H80:H81"/>
    <mergeCell ref="I80:I81"/>
    <mergeCell ref="J80:J81"/>
    <mergeCell ref="K80:K81"/>
    <mergeCell ref="J76:J77"/>
    <mergeCell ref="K76:K77"/>
    <mergeCell ref="A78:A79"/>
    <mergeCell ref="C78:C79"/>
    <mergeCell ref="D78:D79"/>
    <mergeCell ref="F78:F79"/>
    <mergeCell ref="G78:G79"/>
    <mergeCell ref="H78:H79"/>
    <mergeCell ref="I78:I79"/>
    <mergeCell ref="J78:J79"/>
    <mergeCell ref="I74:I75"/>
    <mergeCell ref="J74:J75"/>
    <mergeCell ref="K74:K75"/>
    <mergeCell ref="A76:A77"/>
    <mergeCell ref="C76:C77"/>
    <mergeCell ref="D76:D77"/>
    <mergeCell ref="F76:F77"/>
    <mergeCell ref="G76:G77"/>
    <mergeCell ref="H76:H77"/>
    <mergeCell ref="I76:I77"/>
    <mergeCell ref="A74:A75"/>
    <mergeCell ref="C74:C75"/>
    <mergeCell ref="D74:D75"/>
    <mergeCell ref="F74:F75"/>
    <mergeCell ref="G74:G75"/>
    <mergeCell ref="H74:H75"/>
    <mergeCell ref="K70:K71"/>
    <mergeCell ref="A72:A73"/>
    <mergeCell ref="C72:C73"/>
    <mergeCell ref="D72:D73"/>
    <mergeCell ref="F72:F73"/>
    <mergeCell ref="G72:G73"/>
    <mergeCell ref="H72:H73"/>
    <mergeCell ref="I72:I73"/>
    <mergeCell ref="J72:J73"/>
    <mergeCell ref="K72:K73"/>
    <mergeCell ref="J67:J68"/>
    <mergeCell ref="K67:K68"/>
    <mergeCell ref="A70:A71"/>
    <mergeCell ref="C70:C71"/>
    <mergeCell ref="D70:D71"/>
    <mergeCell ref="F70:F71"/>
    <mergeCell ref="G70:G71"/>
    <mergeCell ref="H70:H71"/>
    <mergeCell ref="I70:I71"/>
    <mergeCell ref="J70:J71"/>
    <mergeCell ref="I65:I66"/>
    <mergeCell ref="J65:J66"/>
    <mergeCell ref="K65:K66"/>
    <mergeCell ref="A67:A68"/>
    <mergeCell ref="C67:C68"/>
    <mergeCell ref="D67:D68"/>
    <mergeCell ref="F67:F68"/>
    <mergeCell ref="G67:G68"/>
    <mergeCell ref="H67:H68"/>
    <mergeCell ref="I67:I68"/>
    <mergeCell ref="A65:A66"/>
    <mergeCell ref="C65:C66"/>
    <mergeCell ref="D65:D66"/>
    <mergeCell ref="F65:F66"/>
    <mergeCell ref="G65:G66"/>
    <mergeCell ref="H65:H66"/>
    <mergeCell ref="K55:K56"/>
    <mergeCell ref="A57:A58"/>
    <mergeCell ref="C57:C58"/>
    <mergeCell ref="D57:D58"/>
    <mergeCell ref="F57:F58"/>
    <mergeCell ref="G57:G58"/>
    <mergeCell ref="H57:H58"/>
    <mergeCell ref="I57:I58"/>
    <mergeCell ref="J57:J58"/>
    <mergeCell ref="K57:K58"/>
    <mergeCell ref="J53:J54"/>
    <mergeCell ref="K53:K54"/>
    <mergeCell ref="A55:A56"/>
    <mergeCell ref="C55:C56"/>
    <mergeCell ref="D55:D56"/>
    <mergeCell ref="F55:F56"/>
    <mergeCell ref="G55:G56"/>
    <mergeCell ref="H55:H56"/>
    <mergeCell ref="I55:I56"/>
    <mergeCell ref="J55:J56"/>
    <mergeCell ref="I37:I39"/>
    <mergeCell ref="J37:J39"/>
    <mergeCell ref="K37:K39"/>
    <mergeCell ref="A53:A54"/>
    <mergeCell ref="C53:C54"/>
    <mergeCell ref="D53:D54"/>
    <mergeCell ref="F53:F54"/>
    <mergeCell ref="G53:G54"/>
    <mergeCell ref="H53:H54"/>
    <mergeCell ref="I53:I54"/>
    <mergeCell ref="A37:A39"/>
    <mergeCell ref="C37:C39"/>
    <mergeCell ref="D37:D39"/>
    <mergeCell ref="F37:F39"/>
    <mergeCell ref="G37:G39"/>
    <mergeCell ref="H37:H39"/>
    <mergeCell ref="K29:K30"/>
    <mergeCell ref="A31:A32"/>
    <mergeCell ref="C31:C32"/>
    <mergeCell ref="D31:D32"/>
    <mergeCell ref="F31:F32"/>
    <mergeCell ref="G31:G32"/>
    <mergeCell ref="H31:H32"/>
    <mergeCell ref="I31:I32"/>
    <mergeCell ref="J31:J32"/>
    <mergeCell ref="K31:K32"/>
    <mergeCell ref="J27:J28"/>
    <mergeCell ref="K27:K28"/>
    <mergeCell ref="A29:A30"/>
    <mergeCell ref="C29:C30"/>
    <mergeCell ref="D29:D30"/>
    <mergeCell ref="F29:F30"/>
    <mergeCell ref="G29:G30"/>
    <mergeCell ref="H29:H30"/>
    <mergeCell ref="I29:I30"/>
    <mergeCell ref="J29:J30"/>
    <mergeCell ref="I25:I26"/>
    <mergeCell ref="J25:J26"/>
    <mergeCell ref="K25:K26"/>
    <mergeCell ref="A27:A28"/>
    <mergeCell ref="C27:C28"/>
    <mergeCell ref="D27:D28"/>
    <mergeCell ref="F27:F28"/>
    <mergeCell ref="G27:G28"/>
    <mergeCell ref="H27:H28"/>
    <mergeCell ref="I27:I28"/>
    <mergeCell ref="A25:A26"/>
    <mergeCell ref="C25:C26"/>
    <mergeCell ref="D25:D26"/>
    <mergeCell ref="F25:F26"/>
    <mergeCell ref="G25:G26"/>
    <mergeCell ref="H25:H26"/>
    <mergeCell ref="A1:A2"/>
    <mergeCell ref="B1:B2"/>
    <mergeCell ref="C1:C2"/>
    <mergeCell ref="D1:D2"/>
    <mergeCell ref="E1:E2"/>
  </mergeCells>
  <hyperlinks>
    <hyperlink ref="C16" r:id="rId1" display="https://serebii.net/pokedex-swsh/corphish" xr:uid="{5F0C1B55-130D-482A-9724-5A9DFF9CBC6B}"/>
    <hyperlink ref="E16" r:id="rId2" display="https://serebii.net/abilitydex/adaptability.shtml" xr:uid="{190F1361-CDF7-4CB7-980C-1B831C357615}"/>
    <hyperlink ref="C17" r:id="rId3" display="https://serebii.net/pokedex-swsh/crawdaunt" xr:uid="{E09AE824-DAAE-4458-86BC-95CF70CA8DC2}"/>
    <hyperlink ref="E17" r:id="rId4" display="https://serebii.net/abilitydex/adaptability.shtml" xr:uid="{7672432F-23A6-4E89-BE9F-8EF9953CE768}"/>
    <hyperlink ref="C18" r:id="rId5" display="https://serebii.net/pokedex-swsh/feebas" xr:uid="{9A3F8106-E69F-45F1-9DCB-840A9F4A9476}"/>
    <hyperlink ref="E18" r:id="rId6" display="https://serebii.net/abilitydex/adaptability.shtml" xr:uid="{87162740-CE4D-40D3-9760-6547F0607F28}"/>
    <hyperlink ref="C19" r:id="rId7" display="https://serebii.net/pokedex-sm/690.shtml" xr:uid="{62E30748-7D91-4D5E-92F1-7B266892B8A1}"/>
    <hyperlink ref="E19" r:id="rId8" display="https://serebii.net/abilitydex/adaptability.shtml" xr:uid="{A104B662-72BA-4803-9928-63F09CED14F3}"/>
    <hyperlink ref="C20" r:id="rId9" display="https://serebii.net/pokedex-sm/691.shtml" xr:uid="{DFFC97A9-88B8-406E-9617-8B24647710B9}"/>
    <hyperlink ref="E20" r:id="rId10" display="https://serebii.net/abilitydex/adaptability.shtml" xr:uid="{65C906A0-6BF6-4907-BA91-05E04EDA5D79}"/>
    <hyperlink ref="C21" r:id="rId11" display="https://serebii.net/pokedex-sm/734.shtml" xr:uid="{9339DBD2-C47F-4A48-B160-D17496CA48C6}"/>
    <hyperlink ref="E21" r:id="rId12" display="https://serebii.net/abilitydex/adaptability.shtml" xr:uid="{E3DE9FEF-8AD1-4127-841B-26C5F92F9C43}"/>
    <hyperlink ref="C22" r:id="rId13" display="https://serebii.net/pokedex-sm/735.shtml" xr:uid="{5C40D11F-E978-42ED-80DF-E678375CA510}"/>
    <hyperlink ref="E22" r:id="rId14" display="https://serebii.net/abilitydex/adaptability.shtml" xr:uid="{341A3535-CB93-4F27-9D9C-DAF00B041D69}"/>
    <hyperlink ref="C23" r:id="rId15" display="https://serebii.net/pokedex-sm/127.shtml" xr:uid="{04081D90-2437-4566-8C65-702BBE27F1CB}"/>
    <hyperlink ref="E23" r:id="rId16" display="https://serebii.net/abilitydex/aerilate.shtml" xr:uid="{A35FAAF2-B79B-4686-BD32-C515C28E9686}"/>
    <hyperlink ref="C24" r:id="rId17" display="https://serebii.net/pokedex-sm/373.shtml" xr:uid="{30975FBB-EB01-4E53-A77D-B5A6C101004E}"/>
    <hyperlink ref="E24" r:id="rId18" display="https://serebii.net/abilitydex/aerilate.shtml" xr:uid="{F35A2108-9943-4F21-9439-A3F8FB2878AE}"/>
    <hyperlink ref="C25" r:id="rId19" display="https://serebii.net/pokedex-swsh/drifloon" xr:uid="{E8E28395-AA26-46F4-BA2C-A26CCF2D4FFB}"/>
    <hyperlink ref="E25" r:id="rId20" display="https://serebii.net/abilitydex/aftermath.shtml" xr:uid="{856397B2-1922-40AF-A274-28D8CA45C377}"/>
    <hyperlink ref="E26" r:id="rId21" display="https://serebii.net/abilitydex/unburden.shtml" xr:uid="{E2254C5E-0F8C-44BC-B486-EE71AEAB22C3}"/>
    <hyperlink ref="C27" r:id="rId22" display="https://serebii.net/pokedex-swsh/drifblim" xr:uid="{FCE5CEA8-B9D6-4E3D-8449-92942BC76C64}"/>
    <hyperlink ref="E27" r:id="rId23" display="https://serebii.net/abilitydex/aftermath.shtml" xr:uid="{82B3ECB2-D08B-4261-AEF8-25B11088FE42}"/>
    <hyperlink ref="E28" r:id="rId24" display="https://serebii.net/abilitydex/unburden.shtml" xr:uid="{62F91D09-3404-40FC-AB93-A35ED30047F2}"/>
    <hyperlink ref="C29" r:id="rId25" display="https://serebii.net/pokedex-swsh/stunky" xr:uid="{CF4C0D55-C735-4F46-8A64-63F9265C6D3B}"/>
    <hyperlink ref="E29" r:id="rId26" display="https://serebii.net/abilitydex/stench.shtml" xr:uid="{640618D0-0083-436E-B9C6-C217C14ED36D}"/>
    <hyperlink ref="E30" r:id="rId27" display="https://serebii.net/abilitydex/aftermath.shtml" xr:uid="{06C6FE5D-3797-40B6-9DF7-F875EFD84162}"/>
    <hyperlink ref="C31" r:id="rId28" display="https://serebii.net/pokedex-swsh/skuntank" xr:uid="{67979A32-DC35-4940-8AF6-B9BE68761D23}"/>
    <hyperlink ref="E31" r:id="rId29" display="https://serebii.net/abilitydex/stench.shtml" xr:uid="{1E3FC34D-758E-4A38-AB8C-0744A94431FF}"/>
    <hyperlink ref="E32" r:id="rId30" display="https://serebii.net/abilitydex/aftermath.shtml" xr:uid="{A0F0576C-79C2-420C-86E3-5C7E06CF37F8}"/>
    <hyperlink ref="C33" r:id="rId31" display="https://serebii.net/pokedex-sm/100.shtml" xr:uid="{B21FEA85-590C-485B-A8DC-A6B7AF8EC618}"/>
    <hyperlink ref="E33" r:id="rId32" display="https://serebii.net/abilitydex/aftermath.shtml" xr:uid="{38A0763E-2D31-4DFD-B452-3733AFD6C8EF}"/>
    <hyperlink ref="C34" r:id="rId33" display="https://serebii.net/pokedex-sm/101.shtml" xr:uid="{ECA1F635-5EA4-4611-BA74-E72E2B020167}"/>
    <hyperlink ref="E34" r:id="rId34" display="https://serebii.net/abilitydex/aftermath.shtml" xr:uid="{AD1FE3DB-8391-4ADD-A9AA-932FBE6D34F0}"/>
    <hyperlink ref="C35" r:id="rId35" display="https://serebii.net/pokedex-swsh/trubbish" xr:uid="{EC6DB60A-D10A-4BD9-84B8-CFB7F465C092}"/>
    <hyperlink ref="E35" r:id="rId36" display="https://serebii.net/abilitydex/aftermath.shtml" xr:uid="{7145F3E7-4C13-442A-95A6-8A6A33B2E9B0}"/>
    <hyperlink ref="C36" r:id="rId37" display="https://serebii.net/pokedex-swsh/garbodor" xr:uid="{FAEC0E4F-00B3-436A-BB62-7D51B2772BE5}"/>
    <hyperlink ref="E36" r:id="rId38" display="https://serebii.net/abilitydex/aftermath.shtml" xr:uid="{649F0E0A-FACB-4082-8541-A791D5BEA717}"/>
    <hyperlink ref="C37" r:id="rId39" display="https://serebii.net/pokedex-swsh/garbodor" xr:uid="{54807A85-AC99-44AE-A76D-3889B461493E}"/>
    <hyperlink ref="E37" r:id="rId40" display="https://serebii.net/abilitydex/stench.shtml" xr:uid="{D824C125-9F66-4F66-9E15-AB5BA3693575}"/>
    <hyperlink ref="E38" r:id="rId41" display="https://serebii.net/abilitydex/weakarmor.shtml" xr:uid="{6EFE67CD-CFCD-4FC5-9490-C04A67F5D024}"/>
    <hyperlink ref="E39" r:id="rId42" display="https://serebii.net/abilitydex/aftermath.shtml" xr:uid="{6EFFB887-848E-4172-A84E-12FD54F5BC93}"/>
    <hyperlink ref="C40" r:id="rId43" display="https://serebii.net/pokedex-sm/384.shtml" xr:uid="{9D5570F6-F365-46BC-A467-744A1364CAB6}"/>
    <hyperlink ref="E40" r:id="rId44" display="https://serebii.net/abilitydex/airlock.shtml" xr:uid="{544C55B4-8AEC-4AD0-BBFB-7B5558F55021}"/>
    <hyperlink ref="C41" r:id="rId45" display="https://serebii.net/pokedex-sm/081.shtml" xr:uid="{198365B1-273A-4E58-AF19-C28350DB03D5}"/>
    <hyperlink ref="E41" r:id="rId46" display="https://serebii.net/abilitydex/analytic.shtml" xr:uid="{E9149AB6-13A6-4BE0-A6FB-E00B8E1B6626}"/>
    <hyperlink ref="C42" r:id="rId47" display="https://serebii.net/pokedex-sm/082.shtml" xr:uid="{30E3FCC6-29B2-43E1-A595-7078E908E22F}"/>
    <hyperlink ref="E42" r:id="rId48" display="https://serebii.net/abilitydex/analytic.shtml" xr:uid="{5AC23D00-6CFD-4C74-B795-FF9B2CBD9CBF}"/>
    <hyperlink ref="C43" r:id="rId49" display="https://serebii.net/pokedex-sm/120.shtml" xr:uid="{C58193C2-989E-4AAD-B16F-92502FF6D2C0}"/>
    <hyperlink ref="E43" r:id="rId50" display="https://serebii.net/abilitydex/analytic.shtml" xr:uid="{5BC4BD10-4339-4070-B9C9-ACE16D8CD26C}"/>
    <hyperlink ref="C44" r:id="rId51" display="https://serebii.net/pokedex-sm/121.shtml" xr:uid="{4F286344-52AC-46DE-AFC9-072271C87710}"/>
    <hyperlink ref="E44" r:id="rId52" display="https://serebii.net/abilitydex/analytic.shtml" xr:uid="{CC759A4E-ABAC-41EB-A325-782C206C98E3}"/>
    <hyperlink ref="C45" r:id="rId53" display="https://serebii.net/pokedex-sm/137.shtml" xr:uid="{FDD4203A-E353-4833-BE11-D675A1DECCCF}"/>
    <hyperlink ref="E45" r:id="rId54" display="https://serebii.net/abilitydex/analytic.shtml" xr:uid="{70F27531-877D-4E14-A523-38FF595EF6D5}"/>
    <hyperlink ref="C46" r:id="rId55" display="https://serebii.net/pokedex-sm/233.shtml" xr:uid="{CF60C541-CC3C-4EE5-BD11-1A0973AE417B}"/>
    <hyperlink ref="E46" r:id="rId56" display="https://serebii.net/abilitydex/analytic.shtml" xr:uid="{1314D3F5-3E71-427D-894B-19A76B76E66D}"/>
    <hyperlink ref="C47" r:id="rId57" display="https://serebii.net/pokedex-sm/462.shtml" xr:uid="{61157B2F-3C76-4EAC-99B7-643CC8A29B55}"/>
    <hyperlink ref="E47" r:id="rId58" display="https://serebii.net/abilitydex/analytic.shtml" xr:uid="{0BB380E2-60DE-4783-A6C5-7903C52DC48F}"/>
    <hyperlink ref="C48" r:id="rId59" display="https://serebii.net/pokedex-sm/474.shtml" xr:uid="{A1444547-88B0-45F4-BF7B-3784AB5B10DA}"/>
    <hyperlink ref="E48" r:id="rId60" display="https://serebii.net/abilitydex/analytic.shtml" xr:uid="{5D19F642-EA49-49F2-97BB-991F1EA26625}"/>
    <hyperlink ref="C49" r:id="rId61" display="https://serebii.net/pokedex-sm/504.shtml" xr:uid="{4048AC0E-E4C5-460E-A9A7-D84472D7964D}"/>
    <hyperlink ref="E49" r:id="rId62" display="https://serebii.net/abilitydex/analytic.shtml" xr:uid="{548B60E1-EEA2-414A-9FCD-C76832C81C27}"/>
    <hyperlink ref="C50" r:id="rId63" display="https://serebii.net/pokedex-sm/505.shtml" xr:uid="{3BA7CFC6-4FC2-400C-B313-408ACA0A3C24}"/>
    <hyperlink ref="E50" r:id="rId64" display="https://serebii.net/abilitydex/analytic.shtml" xr:uid="{428B0C74-5847-4C1F-BE2C-3CDD8F81DD1F}"/>
    <hyperlink ref="C51" r:id="rId65" display="https://serebii.net/pokedex-swsh/elgyem" xr:uid="{7DABBE25-74C1-4F8F-BCF3-D54456CEA980}"/>
    <hyperlink ref="E51" r:id="rId66" display="https://serebii.net/abilitydex/analytic.shtml" xr:uid="{94131152-BEEE-4197-B2E1-A7BC57EA2ACA}"/>
    <hyperlink ref="C52" r:id="rId67" display="https://serebii.net/pokedex-swsh/beheeyem" xr:uid="{69122754-C0D8-4C58-BAF9-1701991EC94B}"/>
    <hyperlink ref="E52" r:id="rId68" display="https://serebii.net/abilitydex/analytic.shtml" xr:uid="{10ABDC00-739C-468E-B2AF-802C2FC241A1}"/>
    <hyperlink ref="C53" r:id="rId69" display="https://serebii.net/pokedex-sm/056.shtml" xr:uid="{84955879-F2F6-4CEB-BFC9-01A5F9BE5A8C}"/>
    <hyperlink ref="E53" r:id="rId70" display="https://serebii.net/abilitydex/vitalspirit.shtml" xr:uid="{3FE337B0-9F18-4883-AD8A-9E3A132C55BF}"/>
    <hyperlink ref="E54" r:id="rId71" display="https://serebii.net/abilitydex/angerpoint.shtml" xr:uid="{C02D4315-9CB3-4133-9CE9-518F338D1542}"/>
    <hyperlink ref="C55" r:id="rId72" display="https://serebii.net/pokedex-sm/057.shtml" xr:uid="{0A5FE09F-32A3-4807-8770-CA99E770A379}"/>
    <hyperlink ref="E55" r:id="rId73" display="https://serebii.net/abilitydex/vitalspirit.shtml" xr:uid="{191C976E-1CA1-4A73-84D9-1FB9C6DB1DF1}"/>
    <hyperlink ref="E56" r:id="rId74" display="https://serebii.net/abilitydex/angerpoint.shtml" xr:uid="{0C18158A-38E5-49B3-ABFD-D7D8E42B2E90}"/>
    <hyperlink ref="C57" r:id="rId75" display="https://serebii.net/pokedex-sm/128.shtml" xr:uid="{DE61F7DC-57B7-4317-9F8A-BAA9A689C185}"/>
    <hyperlink ref="E57" r:id="rId76" display="https://serebii.net/abilitydex/intimidate.shtml" xr:uid="{2E92E62B-1F4A-4BCC-832D-072053EF4C1E}"/>
    <hyperlink ref="E58" r:id="rId77" display="https://serebii.net/abilitydex/angerpoint.shtml" xr:uid="{4CEB423D-9AF1-4645-B0D2-F4BE0826521E}"/>
    <hyperlink ref="C59" r:id="rId78" display="https://serebii.net/pokedex-sm/323.shtml" xr:uid="{8620352B-0E7C-4117-A02B-AC70AB2F95CC}"/>
    <hyperlink ref="E59" r:id="rId79" display="https://serebii.net/abilitydex/angerpoint.shtml" xr:uid="{A8128120-1AB6-4F29-81AC-A94654860B8D}"/>
    <hyperlink ref="C60" r:id="rId80" display="https://serebii.net/pokedex-sm/551.shtml" xr:uid="{D420B02F-1077-41E3-A7CE-DCF6FE923028}"/>
    <hyperlink ref="E60" r:id="rId81" display="https://serebii.net/abilitydex/angerpoint.shtml" xr:uid="{26C986F6-1724-49CA-A798-367B509F97C7}"/>
    <hyperlink ref="C61" r:id="rId82" display="https://serebii.net/pokedex-sm/552.shtml" xr:uid="{F31024C9-C9B0-450D-811F-17E21A429F70}"/>
    <hyperlink ref="E61" r:id="rId83" display="https://serebii.net/abilitydex/angerpoint.shtml" xr:uid="{F02653E0-0E1C-4098-A416-7F91739BF566}"/>
    <hyperlink ref="C62" r:id="rId84" display="https://serebii.net/pokedex-sm/553.shtml" xr:uid="{D535FB37-9A26-43E2-A4F0-12A8153AE15C}"/>
    <hyperlink ref="E62" r:id="rId85" display="https://serebii.net/abilitydex/angerpoint.shtml" xr:uid="{CB60C511-AB1E-43DD-8C10-0EDACC9F2AAB}"/>
    <hyperlink ref="C63" r:id="rId86" display="https://serebii.net/pokedex-sm/739.shtml" xr:uid="{307E67F9-3DA6-46E4-BD8F-3AE05A435256}"/>
    <hyperlink ref="E63" r:id="rId87" display="https://serebii.net/abilitydex/angerpoint.shtml" xr:uid="{9CFD5F99-32F9-4848-97E6-9E559884EB7B}"/>
    <hyperlink ref="C64" r:id="rId88" display="https://serebii.net/pokedex-sm/740.shtml" xr:uid="{7BCA99CF-D250-4B8A-9008-016C6EB303EE}"/>
    <hyperlink ref="E64" r:id="rId89" display="https://serebii.net/abilitydex/angerpoint.shtml" xr:uid="{73EA7612-A6CB-44BB-9057-89918CC36991}"/>
    <hyperlink ref="C65" r:id="rId90" display="https://serebii.net/pokedex-swsh/barboach" xr:uid="{AE5812AF-8845-49F2-8D88-421977B5CE09}"/>
    <hyperlink ref="E65" r:id="rId91" display="https://serebii.net/abilitydex/oblivious.shtml" xr:uid="{F69F19D9-F47E-4515-B04E-AB6755112324}"/>
    <hyperlink ref="E66" r:id="rId92" display="https://serebii.net/abilitydex/anticipation.shtml" xr:uid="{60883F71-F6D5-4771-8146-237995085EF7}"/>
    <hyperlink ref="C67" r:id="rId93" display="https://serebii.net/pokedex-swsh/whiscash" xr:uid="{3F9E997C-C339-49F6-B05F-E3B0FA3F56D9}"/>
    <hyperlink ref="E67" r:id="rId94" display="https://serebii.net/abilitydex/oblivious.shtml" xr:uid="{D136E43F-C15F-46C8-8596-50442DC86AE9}"/>
    <hyperlink ref="E68" r:id="rId95" display="https://serebii.net/abilitydex/anticipation.shtml" xr:uid="{7BF558AF-554D-489C-A36F-56C13E4CD062}"/>
    <hyperlink ref="C69" r:id="rId96" display="https://serebii.net/pokedex-sm/413.shtml" xr:uid="{39D8FC72-2BD5-4B7C-AF2F-DE6F3B7B61C2}"/>
    <hyperlink ref="E69" r:id="rId97" display="https://serebii.net/abilitydex/anticipation.shtml" xr:uid="{138B26E4-7111-44C3-BBE5-B8976981D3E2}"/>
    <hyperlink ref="C70" r:id="rId98" display="https://serebii.net/pokedex-sm/413.shtml" xr:uid="{283A4E9D-4707-4E20-81F8-46EE471399DC}"/>
    <hyperlink ref="E70" r:id="rId99" display="https://serebii.net/abilitydex/anticipation.shtml" xr:uid="{7EAE7E32-C37D-485F-B4A7-CEA2920EC00B}"/>
    <hyperlink ref="E71" r:id="rId100" display="https://serebii.net/abilitydex/overcoat.shtml" xr:uid="{2A919D52-F4A8-422C-B188-655F6520A543}"/>
    <hyperlink ref="C72" r:id="rId101" display="https://serebii.net/pokedex-sm/413.shtml" xr:uid="{FB82C628-15C2-4030-9F67-37D21DCB1729}"/>
    <hyperlink ref="E72" r:id="rId102" display="https://serebii.net/abilitydex/anticipation.shtml" xr:uid="{A97FE68A-D414-42CE-903E-C09038EF47D7}"/>
    <hyperlink ref="E73" r:id="rId103" display="https://serebii.net/abilitydex/overcoat.shtml" xr:uid="{7EDD37DB-B986-4B1B-82FD-A9194769C59D}"/>
    <hyperlink ref="C74" r:id="rId104" display="https://serebii.net/pokedex-swsh/croagunk" xr:uid="{6A69EE93-B88E-4B27-9CFA-539BE3BC573C}"/>
    <hyperlink ref="E74" r:id="rId105" display="https://serebii.net/abilitydex/anticipation.shtml" xr:uid="{5DB0FC3D-5272-425D-9B5E-775B19895B03}"/>
    <hyperlink ref="E75" r:id="rId106" display="https://serebii.net/abilitydex/dryskin.shtml" xr:uid="{A4A51242-C7BA-4C0D-A9D1-B801F2396FE9}"/>
    <hyperlink ref="C76" r:id="rId107" display="https://serebii.net/pokedex-swsh/toxicroak" xr:uid="{2F8F7B6C-403E-416D-B0D1-6B50ADBDE905}"/>
    <hyperlink ref="E76" r:id="rId108" display="https://serebii.net/abilitydex/anticipation.shtml" xr:uid="{847E05A8-7BF0-495C-B276-66CD5B39C0C6}"/>
    <hyperlink ref="E77" r:id="rId109" display="https://serebii.net/abilitydex/dryskin.shtml" xr:uid="{486A740B-0E40-4C22-9BD7-80ED4E7541CE}"/>
    <hyperlink ref="C78" r:id="rId110" display="https://serebii.net/pokedex-swsh/hatenna" xr:uid="{598E72C4-6AD8-4162-AFBA-51644B11EF5D}"/>
    <hyperlink ref="E78" r:id="rId111" display="https://serebii.net/abilitydex/healer.shtml" xr:uid="{B1BA9900-4DC0-4F2E-B5D6-F17240158061}"/>
    <hyperlink ref="E79" r:id="rId112" display="https://serebii.net/abilitydex/anticipation.shtml" xr:uid="{F60CDD29-C872-4C54-A5C9-C932B414BC6A}"/>
    <hyperlink ref="C80" r:id="rId113" display="https://serebii.net/pokedex-swsh/hattrem" xr:uid="{84732B21-5E89-4740-908F-37DDA61C5A55}"/>
    <hyperlink ref="E80" r:id="rId114" display="https://serebii.net/abilitydex/healer.shtml" xr:uid="{1B1BF61E-166D-4C85-82F6-6BE5254174BA}"/>
    <hyperlink ref="E81" r:id="rId115" display="https://serebii.net/abilitydex/anticipation.shtml" xr:uid="{023B2FB5-DB2A-4868-BC4F-9DAA01DBE744}"/>
    <hyperlink ref="C82" r:id="rId116" display="https://serebii.net/pokedex-swsh/hatterene" xr:uid="{72A033CB-9135-4158-9355-610D1A3669D2}"/>
    <hyperlink ref="E82" r:id="rId117" display="https://serebii.net/abilitydex/healer.shtml" xr:uid="{C30C7D9F-9AA5-4BA5-8408-87DA155729BB}"/>
    <hyperlink ref="E83" r:id="rId118" display="https://serebii.net/abilitydex/anticipation.shtml" xr:uid="{0261AE91-0F44-4004-BA4A-9590E87C661C}"/>
    <hyperlink ref="C84" r:id="rId119" display="https://serebii.net/pokedex-swsh/hatterene" xr:uid="{8395F40F-0926-4460-9327-9A9E34EB6C13}"/>
    <hyperlink ref="E84" r:id="rId120" display="https://serebii.net/abilitydex/healer.shtml" xr:uid="{934F8BF2-CC04-49AF-9DDC-4BAA81FE1A20}"/>
    <hyperlink ref="E85" r:id="rId121" display="https://serebii.net/abilitydex/anticipation.shtml" xr:uid="{05FB40CC-A7F9-477A-8D0C-A95D284C5860}"/>
    <hyperlink ref="E86" r:id="rId122" display="https://serebii.net/abilitydex/magicbounce.shtml" xr:uid="{9653152F-C825-4D76-BAD0-65282F663EAD}"/>
    <hyperlink ref="C87" r:id="rId123" display="https://serebii.net/pokedex-swsh/ponyta" xr:uid="{B23D9BB8-FF62-4C3F-9653-84C944AD8A68}"/>
    <hyperlink ref="E87" r:id="rId124" display="https://serebii.net/abilitydex/runaway.shtml" xr:uid="{3F933E33-D46B-40DE-83AF-EC04C62B1908}"/>
    <hyperlink ref="E88" r:id="rId125" display="https://serebii.net/abilitydex/pastelveil.shtml" xr:uid="{6603243D-2E73-41D9-962B-1F158FF65E2E}"/>
    <hyperlink ref="E89" r:id="rId126" display="https://serebii.net/abilitydex/anticipation.shtml" xr:uid="{C1BD9B49-0BE2-4894-9277-BFBC7D28A9B4}"/>
    <hyperlink ref="C90" r:id="rId127" display="https://serebii.net/pokedex-swsh/rapidash" xr:uid="{9ED46A56-AF53-4A57-BD8E-6390B6E16B3F}"/>
    <hyperlink ref="E90" r:id="rId128" display="https://serebii.net/abilitydex/runaway.shtml" xr:uid="{84F55556-8D75-4F6E-B18B-9DBEDFF8AE71}"/>
    <hyperlink ref="E91" r:id="rId129" display="https://serebii.net/abilitydex/pastelveil.shtml" xr:uid="{DF7C0BFF-3B65-4585-B248-6EF34A8B3B94}"/>
    <hyperlink ref="E92" r:id="rId130" display="https://serebii.net/abilitydex/anticipation.shtml" xr:uid="{349B398F-2181-4F9B-826E-DFF771C226DD}"/>
    <hyperlink ref="C93" r:id="rId131" display="https://serebii.net/pokedex-swsh/eevee" xr:uid="{0D201C91-D778-4E38-A3A7-9F3D28AC62FD}"/>
    <hyperlink ref="E93" r:id="rId132" display="https://serebii.net/abilitydex/anticipation.shtml" xr:uid="{89A491A0-090F-42E7-A296-157083ABE955}"/>
    <hyperlink ref="C94" r:id="rId133" display="https://serebii.net/pokedex-swsh/eevee" xr:uid="{13443A8A-CC18-4537-8F9D-528F5C5C335C}"/>
    <hyperlink ref="E94" r:id="rId134" display="https://serebii.net/abilitydex/runaway.shtml" xr:uid="{D15595E5-9582-46A0-A79C-309FCD50374D}"/>
    <hyperlink ref="E95" r:id="rId135" display="https://serebii.net/abilitydex/adaptability.shtml" xr:uid="{96708C25-F8F8-4273-84DA-A7F6171243F3}"/>
    <hyperlink ref="E96" r:id="rId136" display="https://serebii.net/abilitydex/anticipation.shtml" xr:uid="{65E130E9-E0C0-4E0B-A613-0386080BD9E9}"/>
    <hyperlink ref="C97" r:id="rId137" display="https://serebii.net/pokedex-swsh/ferrothorn" xr:uid="{51D665A2-B09D-4BB5-BACC-34D4FA4A123E}"/>
    <hyperlink ref="E97" r:id="rId138" display="https://serebii.net/abilitydex/anticipation.shtml" xr:uid="{C6B67C2A-DBE3-4C02-A19E-52416234B601}"/>
    <hyperlink ref="C98" r:id="rId139" display="https://serebii.net/pokedex-swsh/diglett" xr:uid="{F3FE47D4-0FD8-422E-B44B-513EB91125BB}"/>
    <hyperlink ref="E98" r:id="rId140" display="https://serebii.net/abilitydex/sandveil.shtml" xr:uid="{13FD049E-0ED4-45EE-89BB-9083C4EAB534}"/>
    <hyperlink ref="E99" r:id="rId141" display="https://serebii.net/abilitydex/arenatrap.shtml" xr:uid="{1CFD8635-F42B-4C9B-83E0-7B5142919DD9}"/>
    <hyperlink ref="C100" r:id="rId142" display="https://serebii.net/pokedex-swsh/dugtrio" xr:uid="{3E0DE590-625E-41A5-AEFD-421D695584BB}"/>
    <hyperlink ref="E100" r:id="rId143" display="https://serebii.net/abilitydex/sandveil.shtml" xr:uid="{5D6AACDC-8802-4B9F-B178-6AD0AAEC8AA9}"/>
    <hyperlink ref="E101" r:id="rId144" display="https://serebii.net/abilitydex/arenatrap.shtml" xr:uid="{5EF9BE46-036E-4086-B7D2-DDFEA3535ED7}"/>
    <hyperlink ref="C102" r:id="rId145" display="https://serebii.net/pokedex-swsh/trapinch" xr:uid="{CC7AEA12-CD74-4B6D-A624-9C6218FE75D5}"/>
    <hyperlink ref="E102" r:id="rId146" display="https://serebii.net/abilitydex/hypercutter.shtml" xr:uid="{B210581C-2260-4441-9D33-8CEFB03ACC68}"/>
    <hyperlink ref="E103" r:id="rId147" display="https://serebii.net/abilitydex/arenatrap.shtml" xr:uid="{0384BB80-1AC4-45CF-ACDE-3BDD09E5946F}"/>
    <hyperlink ref="C104" r:id="rId148" display="https://serebii.net/pokedex-swsh/spritzee" xr:uid="{9FCE1EBB-9673-4C74-A8A6-512E42C6D8FA}"/>
    <hyperlink ref="E104" r:id="rId149" display="https://serebii.net/abilitydex/aromaveil.shtml" xr:uid="{62E40170-75D9-4231-B89B-B857249D43E7}"/>
    <hyperlink ref="C105" r:id="rId150" display="https://serebii.net/pokedex-swsh/aromatisse" xr:uid="{965B9802-717E-4F02-912D-0B58DEF91D1A}"/>
    <hyperlink ref="E105" r:id="rId151" display="https://serebii.net/abilitydex/aromaveil.shtml" xr:uid="{297E3DF6-91C9-40A3-A90E-36875D8B4BCB}"/>
    <hyperlink ref="C106" r:id="rId152" display="https://serebii.net/pokedex-swsh/milcery" xr:uid="{DD81E172-A37A-432E-8FCD-5E274017F271}"/>
    <hyperlink ref="E106" r:id="rId153" display="https://serebii.net/abilitydex/aromaveil.shtml" xr:uid="{E09E0752-19FB-482B-8033-72C8E8AEC28E}"/>
    <hyperlink ref="C107" r:id="rId154" display="https://serebii.net/pokedex-swsh/alcremie" xr:uid="{43F7AD13-779C-466F-9D1B-587A03FD6040}"/>
    <hyperlink ref="E107" r:id="rId155" display="https://serebii.net/abilitydex/aromaveil.shtml" xr:uid="{E3B8A632-4E08-4B6A-818E-2148360D3B6E}"/>
    <hyperlink ref="C108" r:id="rId156" display="https://serebii.net/pokedex-swsh/alcremie" xr:uid="{31FBC602-B8AE-41AD-B652-061A4BD509CF}"/>
    <hyperlink ref="E108" r:id="rId157" display="https://serebii.net/abilitydex/sweetveil.shtml" xr:uid="{0F49E0CE-99C5-4069-BADF-D58799ACE012}"/>
    <hyperlink ref="E109" r:id="rId158" display="https://serebii.net/abilitydex/aromaveil.shtml" xr:uid="{EFB6EE8C-BC1A-4577-98E7-A9E67B39AB3B}"/>
    <hyperlink ref="C110" r:id="rId159" display="https://serebii.net/pokedex-sm/718.shtml" xr:uid="{82D60B0F-CDD2-4423-9493-F950C933FF6B}"/>
    <hyperlink ref="E110" r:id="rId160" display="https://serebii.net/abilitydex/aurabreak.shtml" xr:uid="{7ABD6AC6-65D6-4667-A382-77BE9C756550}"/>
    <hyperlink ref="C111" r:id="rId161" display="https://serebii.net/pokedex-sm/718.shtml" xr:uid="{DEB0E5B0-FFAE-4F15-867B-1DE2DCF01A56}"/>
    <hyperlink ref="E111" r:id="rId162" display="https://serebii.net/abilitydex/aurabreak.shtml" xr:uid="{B5CA73E7-1A0C-4D7D-9B1D-F35DB9A335EB}"/>
    <hyperlink ref="C112" r:id="rId163" display="https://serebii.net/pokedex-sm/491.shtml" xr:uid="{3F24D398-8F2A-4EE2-8832-C8BDA5E31767}"/>
    <hyperlink ref="E112" r:id="rId164" display="https://serebii.net/abilitydex/baddreams.shtml" xr:uid="{A9B50687-2598-4950-BCD0-1A12575C0265}"/>
    <hyperlink ref="C113" r:id="rId165" display="https://serebii.net/pokedex-swsh/yamper" xr:uid="{55159B57-F4A9-42B7-BC24-EEE14FF1468A}"/>
    <hyperlink ref="E113" r:id="rId166" display="https://serebii.net/abilitydex/ballfetch.shtml" xr:uid="{897EBE86-A777-42CE-BE34-AA67E2E493A5}"/>
    <hyperlink ref="C114" r:id="rId167" display="https://serebii.net/pokedex-swsh/charjabug" xr:uid="{B0C79D99-4C50-45FA-BE8F-233C4A98E465}"/>
    <hyperlink ref="E114" r:id="rId168" display="https://serebii.net/abilitydex/battery.shtml" xr:uid="{D50ABAF4-45B1-4E7A-9B28-D4F1BFFDD4A9}"/>
    <hyperlink ref="C115" r:id="rId169" display="https://serebii.net/pokedex-sm/140.shtml" xr:uid="{290E39E6-E676-4F1C-A19A-0FD119DD570E}"/>
    <hyperlink ref="E115" r:id="rId170" display="https://serebii.net/abilitydex/swiftswim.shtml" xr:uid="{2982B6DA-25E9-4C73-84DC-278AA3E5BBB9}"/>
    <hyperlink ref="E116" r:id="rId171" display="https://serebii.net/abilitydex/battlearmor.shtml" xr:uid="{390C63B5-3E8C-49B1-AE37-A08047764E5F}"/>
    <hyperlink ref="C117" r:id="rId172" display="https://serebii.net/pokedex-sm/141.shtml" xr:uid="{3C51E3ED-EB21-4FC1-A1B9-FFC4C2068F41}"/>
    <hyperlink ref="E117" r:id="rId173" display="https://serebii.net/abilitydex/swiftswim.shtml" xr:uid="{F45D9F8F-7B04-47E7-93CD-6F4B56E4D060}"/>
    <hyperlink ref="E118" r:id="rId174" display="https://serebii.net/abilitydex/battlearmor.shtml" xr:uid="{3E2578F7-F84F-41D6-8E02-F45ADA673173}"/>
    <hyperlink ref="C119" r:id="rId175" display="https://serebii.net/pokedex-sm/347.shtml" xr:uid="{F5D2A4A7-961B-4665-895A-F0C61493E4A2}"/>
    <hyperlink ref="E119" r:id="rId176" display="https://serebii.net/abilitydex/battlearmor.shtml" xr:uid="{D61E4143-79CC-4DE1-BFDD-431964F72435}"/>
    <hyperlink ref="C120" r:id="rId177" display="https://serebii.net/pokedex-sm/348.shtml" xr:uid="{375A093F-0C3A-4595-8A2B-72A9F2D70479}"/>
    <hyperlink ref="E120" r:id="rId178" display="https://serebii.net/abilitydex/battlearmor.shtml" xr:uid="{38C11B44-9AFD-4A9A-A1BE-00E1B756120E}"/>
    <hyperlink ref="C121" r:id="rId179" display="https://serebii.net/pokedex-swsh/skorupi" xr:uid="{A2EDF0DE-BBDB-4548-BC1B-EA75A2EBE09A}"/>
    <hyperlink ref="E121" r:id="rId180" display="https://serebii.net/abilitydex/battlearmor.shtml" xr:uid="{07C29F0F-82AE-4EAD-9804-49368AAAA153}"/>
    <hyperlink ref="E122" r:id="rId181" display="https://serebii.net/abilitydex/sniper.shtml" xr:uid="{926BD76E-AC76-43D4-9F9F-6B13CB77CC02}"/>
    <hyperlink ref="C123" r:id="rId182" display="https://serebii.net/pokedex-swsh/drapion" xr:uid="{9F16015D-9D30-444A-847B-97F9B2033600}"/>
    <hyperlink ref="E123" r:id="rId183" display="https://serebii.net/abilitydex/battlearmor.shtml" xr:uid="{80DA705D-2EAC-4D5C-8FFC-FB9B827C220F}"/>
    <hyperlink ref="E124" r:id="rId184" display="https://serebii.net/abilitydex/sniper.shtml" xr:uid="{65FF111F-BB32-4386-93BD-3D03C474FD6D}"/>
    <hyperlink ref="C125" r:id="rId185" display="https://serebii.net/pokedex-swsh/type:null" xr:uid="{64F7D759-11FB-43E0-AD87-DDA049B49DD8}"/>
    <hyperlink ref="E125" r:id="rId186" display="https://serebii.net/abilitydex/battlearmor.shtml" xr:uid="{4A1705C5-0AE8-40C1-BA76-9ED381F8811C}"/>
    <hyperlink ref="C126" r:id="rId187" display="https://serebii.net/pokedex-swsh/perrserker" xr:uid="{E53D2300-A2FC-4894-B7B2-5716CBEA280C}"/>
    <hyperlink ref="E126" r:id="rId188" display="https://serebii.net/abilitydex/battlearmor.shtml" xr:uid="{7969C867-99D8-4C85-8C83-A8DD9EC1B5BF}"/>
    <hyperlink ref="E127" r:id="rId189" display="https://serebii.net/abilitydex/toughclaws.shtml" xr:uid="{34D84A9A-22CF-4DB7-AA98-1B38E196E65B}"/>
    <hyperlink ref="C128" r:id="rId190" display="https://serebii.net/pokedex-swsh/falinks" xr:uid="{999B4BA2-DBAD-47CC-B915-0D44A930E40A}"/>
    <hyperlink ref="E128" r:id="rId191" display="https://serebii.net/abilitydex/battlearmor.shtml" xr:uid="{03C9065D-DFB7-413D-A7C4-A846520698C6}"/>
    <hyperlink ref="C129" r:id="rId192" display="https://serebii.net/pokedex-sm/104.shtml" xr:uid="{8CB79207-6541-4D6D-99AF-0394ABDB854F}"/>
    <hyperlink ref="E129" r:id="rId193" display="https://serebii.net/abilitydex/battlearmor.shtml" xr:uid="{BF263174-C63E-4CED-9936-4DAF3BAF815C}"/>
    <hyperlink ref="C130" r:id="rId194" display="https://serebii.net/pokedex-sm/105.shtml" xr:uid="{63419FEE-56F7-469E-BF1A-885DD1AF8E3A}"/>
    <hyperlink ref="E130" r:id="rId195" display="https://serebii.net/abilitydex/battlearmor.shtml" xr:uid="{0E0B908B-42DE-416C-8094-608A2AB864D8}"/>
    <hyperlink ref="C131" r:id="rId196" display="https://serebii.net/pokedex-sm/658.shtml" xr:uid="{6EBE5684-D1BD-4FA1-AB28-171A73B6D03A}"/>
    <hyperlink ref="E131" r:id="rId197" display="https://serebii.net/abilitydex/battlebond.shtml" xr:uid="{5B38BB3C-CE46-406C-BFD0-A61746C4A9CB}"/>
    <hyperlink ref="C132" r:id="rId198" display="https://serebii.net/pokedex-sm/793.shtml" xr:uid="{70B53A55-31E9-442A-B300-1D6A5C5D9F2A}"/>
    <hyperlink ref="E132" r:id="rId199" display="https://serebii.net/abilitydex/beastboost.shtml" xr:uid="{3B3912D1-A705-426F-8CC2-21F6B8A2CA9F}"/>
    <hyperlink ref="C133" r:id="rId200" display="https://serebii.net/pokedex-sm/794.shtml" xr:uid="{88694C3F-EB4C-4A8C-854B-58C366975C65}"/>
    <hyperlink ref="E133" r:id="rId201" display="https://serebii.net/abilitydex/beastboost.shtml" xr:uid="{82BFF5E2-F2B2-473E-8930-8CF629458279}"/>
    <hyperlink ref="C134" r:id="rId202" display="https://serebii.net/pokedex-sm/795.shtml" xr:uid="{801AA2EC-52B9-468F-8648-20384EAA38BF}"/>
    <hyperlink ref="E134" r:id="rId203" display="https://serebii.net/abilitydex/beastboost.shtml" xr:uid="{E422CA19-DE5C-45C5-925F-CF2F394FCD8A}"/>
    <hyperlink ref="C135" r:id="rId204" display="https://serebii.net/pokedex-sm/796.shtml" xr:uid="{AFFACD10-2841-4BA2-9E1B-628A641BFC3C}"/>
    <hyperlink ref="E135" r:id="rId205" display="https://serebii.net/abilitydex/beastboost.shtml" xr:uid="{1934F33A-9735-4FC5-A45D-3E1D51133643}"/>
    <hyperlink ref="C136" r:id="rId206" display="https://serebii.net/pokedex-sm/797.shtml" xr:uid="{1D3D0B68-5EE7-4BFD-B407-EA71DD7FB05F}"/>
    <hyperlink ref="E136" r:id="rId207" display="https://serebii.net/abilitydex/beastboost.shtml" xr:uid="{B81C2814-E1D3-41D9-A7C5-BDBDAC93F931}"/>
    <hyperlink ref="C137" r:id="rId208" display="https://serebii.net/pokedex-sm/798.shtml" xr:uid="{9FE6A470-57AC-4BF8-9A99-A7108E6F008F}"/>
    <hyperlink ref="E137" r:id="rId209" display="https://serebii.net/abilitydex/beastboost.shtml" xr:uid="{D0152F9C-E90F-4348-8046-B2B7E9205319}"/>
    <hyperlink ref="C138" r:id="rId210" display="https://serebii.net/pokedex-sm/799.shtml" xr:uid="{E4B73CFF-D402-4CE5-8C2C-25A9DBA9A39D}"/>
    <hyperlink ref="E138" r:id="rId211" display="https://serebii.net/abilitydex/beastboost.shtml" xr:uid="{22AEBCEA-FC61-404E-BD92-1825654DB7C3}"/>
    <hyperlink ref="C139" r:id="rId212" display="https://serebii.net/pokedex-sm/803.shtml" xr:uid="{2AE507F3-1644-4DF9-8176-4C61FCB6A4ED}"/>
    <hyperlink ref="E139" r:id="rId213" display="https://serebii.net/abilitydex/beastboost.shtml" xr:uid="{733D73A5-3D57-4398-96E7-2D97E442C5F0}"/>
    <hyperlink ref="C140" r:id="rId214" display="https://serebii.net/pokedex-sm/804.shtml" xr:uid="{B1CDB2E3-B5E0-42E2-9C35-5DF930069259}"/>
    <hyperlink ref="E140" r:id="rId215" display="https://serebii.net/abilitydex/beastboost.shtml" xr:uid="{1CC74829-A3A3-4665-81D6-C74971B55395}"/>
    <hyperlink ref="C141" r:id="rId216" display="https://serebii.net/pokedex-sm/805.shtml" xr:uid="{F7559845-1D38-44A5-8054-09B3CE040BE5}"/>
    <hyperlink ref="E141" r:id="rId217" display="https://serebii.net/abilitydex/beastboost.shtml" xr:uid="{DD2FAB28-2BB7-422F-93C3-4AE58A11ED43}"/>
    <hyperlink ref="C142" r:id="rId218" display="https://serebii.net/pokedex-sm/806.shtml" xr:uid="{8F4A9A44-9CF6-48E7-8F6A-5A44C9BC37C0}"/>
    <hyperlink ref="E142" r:id="rId219" display="https://serebii.net/abilitydex/beastboost.shtml" xr:uid="{4AAB58E2-5515-4FC2-9DD0-71752C5A38A9}"/>
    <hyperlink ref="C143" r:id="rId220" display="https://serebii.net/pokedex-swsh/drampa" xr:uid="{DA91DC04-0CC7-44D6-918E-AA75BDBD5479}"/>
    <hyperlink ref="E143" r:id="rId221" display="https://serebii.net/abilitydex/berserk.shtml" xr:uid="{CF4B5A5E-A0B7-4873-A8C0-F84407C0F646}"/>
    <hyperlink ref="E144" r:id="rId222" display="https://serebii.net/abilitydex/sapsipper.shtml" xr:uid="{C9EF50BD-3FBB-4777-A25A-CE248A07AAFF}"/>
    <hyperlink ref="C145" r:id="rId223" display="https://serebii.net/pokedex-swsh/pidove" xr:uid="{377FEE68-3F9D-4CCB-9BF0-7B64A790D33A}"/>
    <hyperlink ref="E145" r:id="rId224" display="https://serebii.net/abilitydex/bigpecks.shtml" xr:uid="{F2B654B9-CE32-4266-ABDC-0705FAF3ED6E}"/>
    <hyperlink ref="E146" r:id="rId225" display="https://serebii.net/abilitydex/superluck.shtml" xr:uid="{42812B15-A510-4601-80CF-46F1AA983CF5}"/>
    <hyperlink ref="C147" r:id="rId226" display="https://serebii.net/pokedex-swsh/tranquill" xr:uid="{BD0CA7D9-DD66-4B92-811B-BE159A232F3F}"/>
    <hyperlink ref="E147" r:id="rId227" display="https://serebii.net/abilitydex/bigpecks.shtml" xr:uid="{B5A4E94D-EEF9-475B-9C84-E592BF6BEE91}"/>
    <hyperlink ref="E148" r:id="rId228" display="https://serebii.net/abilitydex/superluck.shtml" xr:uid="{199C09FB-7BA1-4844-989C-30EF1EF2CEA0}"/>
    <hyperlink ref="C149" r:id="rId229" display="https://serebii.net/pokedex-swsh/unfezant" xr:uid="{EE3D5BC6-3EFA-454E-ADCF-DBFA1F101FFC}"/>
    <hyperlink ref="E149" r:id="rId230" display="https://serebii.net/abilitydex/bigpecks.shtml" xr:uid="{7F879021-BB5C-4E6D-B6E2-752916F70CD8}"/>
    <hyperlink ref="E150" r:id="rId231" display="https://serebii.net/abilitydex/superluck.shtml" xr:uid="{E632E1B2-D381-4A47-9AA4-E8D9460BD00B}"/>
    <hyperlink ref="C151" r:id="rId232" display="https://serebii.net/pokedex-sm/580.shtml" xr:uid="{5AFEC604-D0D9-46E7-9FA2-3C9314F47214}"/>
    <hyperlink ref="E151" r:id="rId233" display="https://serebii.net/abilitydex/keeneye.shtml" xr:uid="{CF9445B5-739B-4BB8-8363-65BA1A1A91B0}"/>
    <hyperlink ref="E152" r:id="rId234" display="https://serebii.net/abilitydex/bigpecks.shtml" xr:uid="{E78E3695-5F8F-45C4-B999-F07B808AE452}"/>
    <hyperlink ref="C153" r:id="rId235" display="https://serebii.net/pokedex-sm/581.shtml" xr:uid="{126753E5-93D6-41A7-8605-AEC208236CF3}"/>
    <hyperlink ref="E153" r:id="rId236" display="https://serebii.net/abilitydex/keeneye.shtml" xr:uid="{B0602889-4F05-4F73-838B-1BB1F1C2F706}"/>
    <hyperlink ref="E154" r:id="rId237" display="https://serebii.net/abilitydex/bigpecks.shtml" xr:uid="{454520E4-1A89-4394-A0D0-1F930FB07A83}"/>
    <hyperlink ref="C155" r:id="rId238" display="https://serebii.net/pokedex-swsh/vullaby" xr:uid="{68F509E4-EA0C-4D2E-A806-329B8AA47673}"/>
    <hyperlink ref="E155" r:id="rId239" display="https://serebii.net/abilitydex/bigpecks.shtml" xr:uid="{59316BB2-11B7-4E08-A81D-7890D561D94D}"/>
    <hyperlink ref="E156" r:id="rId240" display="https://serebii.net/abilitydex/overcoat.shtml" xr:uid="{0A365C43-08CE-47EF-B548-FFE1FE27A699}"/>
    <hyperlink ref="C157" r:id="rId241" display="https://serebii.net/pokedex-swsh/mandibuzz" xr:uid="{122DF4CD-5299-4607-895E-8EEF7D76A210}"/>
    <hyperlink ref="E157" r:id="rId242" display="https://serebii.net/abilitydex/bigpecks.shtml" xr:uid="{77BED91F-931F-4258-8F7F-7BAC54FF7355}"/>
    <hyperlink ref="E158" r:id="rId243" display="https://serebii.net/abilitydex/overcoat.shtml" xr:uid="{0B7C6447-314F-4DE6-A3AD-AAC6E40F124C}"/>
    <hyperlink ref="C159" r:id="rId244" display="https://serebii.net/pokedex-sm/661.shtml" xr:uid="{E0289580-7E66-492F-A2F2-8826CE40BDB7}"/>
    <hyperlink ref="E159" r:id="rId245" display="https://serebii.net/abilitydex/bigpecks.shtml" xr:uid="{8A577B32-E3A6-4502-AB04-EBA31E3B6316}"/>
    <hyperlink ref="C160" r:id="rId246" display="https://serebii.net/pokedex-sm/016.shtml" xr:uid="{B8BA01BB-46A5-4D2F-9A68-82BF832591A0}"/>
    <hyperlink ref="E160" r:id="rId247" display="https://serebii.net/abilitydex/bigpecks.shtml" xr:uid="{936016CA-E1E7-4325-BD02-6FF752565C87}"/>
    <hyperlink ref="C161" r:id="rId248" display="https://serebii.net/pokedex-sm/017.shtml" xr:uid="{016C3708-A2A0-4E10-A02D-30EA82EAE68C}"/>
    <hyperlink ref="E161" r:id="rId249" display="https://serebii.net/abilitydex/bigpecks.shtml" xr:uid="{CD1B9DDC-6375-4113-8735-F778E95149A0}"/>
    <hyperlink ref="C162" r:id="rId250" display="https://serebii.net/pokedex-sm/018.shtml" xr:uid="{86786A13-72AF-4D2A-B4B1-359784B80BAF}"/>
    <hyperlink ref="E162" r:id="rId251" display="https://serebii.net/abilitydex/bigpecks.shtml" xr:uid="{C8028FEB-E378-4896-B13B-6A91FD9357F1}"/>
    <hyperlink ref="C163" r:id="rId252" display="https://serebii.net/pokedex-sm/441.shtml" xr:uid="{55690D7A-B1CA-4A78-B7DF-A1BC5E56E8BA}"/>
    <hyperlink ref="E163" r:id="rId253" display="https://serebii.net/abilitydex/bigpecks.shtml" xr:uid="{5C271B7F-BC51-4E47-ADCE-97F498EE665B}"/>
    <hyperlink ref="C164" r:id="rId254" display="https://serebii.net/pokedex-swsh/rookidee" xr:uid="{9DB4279D-4751-41A5-970F-54E8E6C219AE}"/>
    <hyperlink ref="E164" r:id="rId255" display="https://serebii.net/abilitydex/bigpecks.shtml" xr:uid="{637D46C1-068F-4425-87B5-0FC13B2B3975}"/>
    <hyperlink ref="C165" r:id="rId256" display="https://serebii.net/pokedex-swsh/corvisquire" xr:uid="{5E69C467-7A53-441C-A3C8-E39332220C3A}"/>
    <hyperlink ref="E165" r:id="rId257" display="https://serebii.net/abilitydex/bigpecks.shtml" xr:uid="{BDDC6491-3C5A-4112-8714-28281ADC4E47}"/>
    <hyperlink ref="C166" r:id="rId258" display="https://serebii.net/pokedex-swsh/charmander" xr:uid="{0167F1A8-CB5B-44D8-8C08-214AAC5EE400}"/>
    <hyperlink ref="E166" r:id="rId259" display="https://serebii.net/abilitydex/blaze.shtml" xr:uid="{84BCE769-FFD1-42C5-9435-128D54C64BBB}"/>
    <hyperlink ref="C167" r:id="rId260" display="https://serebii.net/pokedex-swsh/charmeleon" xr:uid="{5B44B35F-7EDD-4D0E-8FF7-2554D0A0582E}"/>
    <hyperlink ref="E167" r:id="rId261" display="https://serebii.net/abilitydex/blaze.shtml" xr:uid="{FA87BBC3-6709-4F39-99FD-F8CD860F9F91}"/>
    <hyperlink ref="C168" r:id="rId262" display="https://serebii.net/pokedex-swsh/charizard" xr:uid="{000A5465-D8F3-4ED4-B5D7-B90B7A2573C5}"/>
    <hyperlink ref="E168" r:id="rId263" display="https://serebii.net/abilitydex/blaze.shtml" xr:uid="{CC118768-EB25-4839-9649-3974659BCDB0}"/>
    <hyperlink ref="C169" r:id="rId264" display="https://serebii.net/pokedex-swsh/charizard" xr:uid="{65A0B6AC-1ECC-4DA3-909C-B81CF9ED18F9}"/>
    <hyperlink ref="E169" r:id="rId265" display="https://serebii.net/abilitydex/blaze.shtml" xr:uid="{12907097-F116-4215-A569-45C8245833D6}"/>
    <hyperlink ref="E170" r:id="rId266" display="https://serebii.net/abilitydex/solarpower.shtml" xr:uid="{9E3B416E-D600-4F7A-BC41-1F0A6E067ACE}"/>
    <hyperlink ref="C171" r:id="rId267" display="https://serebii.net/pokedex-sm/155.shtml" xr:uid="{67D5AB2A-A205-4088-BBAA-422DFE3757CC}"/>
    <hyperlink ref="E171" r:id="rId268" display="https://serebii.net/abilitydex/blaze.shtml" xr:uid="{092955BD-6618-4D96-A2C1-D23835F8C4A7}"/>
    <hyperlink ref="C172" r:id="rId269" display="https://serebii.net/pokedex-sm/156.shtml" xr:uid="{7D498014-4847-42F9-8B24-3EB1B1D3B38A}"/>
    <hyperlink ref="E172" r:id="rId270" display="https://serebii.net/abilitydex/blaze.shtml" xr:uid="{FA547F8D-8E46-4928-ADB1-D297BF97ACEC}"/>
    <hyperlink ref="C173" r:id="rId271" display="https://serebii.net/pokedex-sm/157.shtml" xr:uid="{7F74DBA4-A654-4BB6-A00A-07304C548950}"/>
    <hyperlink ref="E173" r:id="rId272" display="https://serebii.net/abilitydex/blaze.shtml" xr:uid="{5C688923-5B68-4436-BF64-7E8F4F8A81D1}"/>
    <hyperlink ref="C174" r:id="rId273" display="https://serebii.net/pokedex-sm/255.shtml" xr:uid="{370F65B5-BE95-49E1-BC4B-8AD206FCFA31}"/>
    <hyperlink ref="E174" r:id="rId274" display="https://serebii.net/abilitydex/blaze.shtml" xr:uid="{9BC225C2-1677-480B-B13A-32CA17E8A125}"/>
    <hyperlink ref="C175" r:id="rId275" display="https://serebii.net/pokedex-sm/256.shtml" xr:uid="{3B15DE88-2FFC-4CE2-90A0-F3E70E31315E}"/>
    <hyperlink ref="E175" r:id="rId276" display="https://serebii.net/abilitydex/blaze.shtml" xr:uid="{4AC176DA-ECF2-4F09-B408-5A296ECA7576}"/>
    <hyperlink ref="C176" r:id="rId277" display="https://serebii.net/pokedex-sm/257.shtml" xr:uid="{06D11D01-C569-490F-9D69-F875FB5691DE}"/>
    <hyperlink ref="E176" r:id="rId278" display="https://serebii.net/abilitydex/blaze.shtml" xr:uid="{FB6DF74F-44DF-4189-A2E9-B42F52CCF5B5}"/>
    <hyperlink ref="C177" r:id="rId279" display="https://serebii.net/pokedex-sm/390.shtml" xr:uid="{43EAC134-C827-4BB8-91BB-D4BFD83310C3}"/>
    <hyperlink ref="E177" r:id="rId280" display="https://serebii.net/abilitydex/blaze.shtml" xr:uid="{14342847-226C-4540-BBD3-C68C2538B95D}"/>
    <hyperlink ref="C178" r:id="rId281" display="https://serebii.net/pokedex-sm/391.shtml" xr:uid="{2DB16D46-17C1-4B0F-A07B-F51F50667A1A}"/>
    <hyperlink ref="E178" r:id="rId282" display="https://serebii.net/abilitydex/blaze.shtml" xr:uid="{C196F65A-8954-4FC5-82ED-9DF83C1259F1}"/>
    <hyperlink ref="C179" r:id="rId283" display="https://serebii.net/pokedex-sm/392.shtml" xr:uid="{E143A3FE-0277-48FD-99F3-58CF7E3177EE}"/>
    <hyperlink ref="E179" r:id="rId284" display="https://serebii.net/abilitydex/blaze.shtml" xr:uid="{7A38012C-BE64-4698-A3A1-4F230D3167BB}"/>
    <hyperlink ref="C180" r:id="rId285" display="https://serebii.net/pokedex-sm/498.shtml" xr:uid="{76191B6D-FC9E-4DA0-8B0E-E8E1FD40BA92}"/>
    <hyperlink ref="E180" r:id="rId286" display="https://serebii.net/abilitydex/blaze.shtml" xr:uid="{18216845-57E6-4746-A139-9871856526C8}"/>
    <hyperlink ref="C181" r:id="rId287" display="https://serebii.net/pokedex-sm/499.shtml" xr:uid="{4A6D2BCA-80C5-47A6-97C4-84A7EBFBF5AF}"/>
    <hyperlink ref="E181" r:id="rId288" display="https://serebii.net/abilitydex/blaze.shtml" xr:uid="{0E167334-CFD7-44D9-88A3-52BF6DDC0D82}"/>
    <hyperlink ref="C182" r:id="rId289" display="https://serebii.net/pokedex-sm/500.shtml" xr:uid="{D47FF9B6-0A9F-445B-85F0-ECEBCFAACACB}"/>
    <hyperlink ref="E182" r:id="rId290" display="https://serebii.net/abilitydex/blaze.shtml" xr:uid="{B7C50C1D-CF01-417B-A46E-C048CEDBC743}"/>
    <hyperlink ref="C183" r:id="rId291" display="https://serebii.net/pokedex-sm/653.shtml" xr:uid="{9C3321F0-0CC8-4791-A920-1AC3A3FF1096}"/>
    <hyperlink ref="E183" r:id="rId292" display="https://serebii.net/abilitydex/blaze.shtml" xr:uid="{0A82CFF7-4F3E-48FA-9D60-68816509D758}"/>
    <hyperlink ref="C184" r:id="rId293" display="https://serebii.net/pokedex-sm/654.shtml" xr:uid="{856F407E-9A76-4EC3-96AE-1D0C93A038EA}"/>
    <hyperlink ref="E184" r:id="rId294" display="https://serebii.net/abilitydex/blaze.shtml" xr:uid="{A2C80771-FAE5-4A6C-84BB-1E7CC8F70673}"/>
    <hyperlink ref="C185" r:id="rId295" display="https://serebii.net/pokedex-sm/655.shtml" xr:uid="{A95DFD58-F8FB-4C88-9298-87D15C9C2BE5}"/>
    <hyperlink ref="E185" r:id="rId296" display="https://serebii.net/abilitydex/blaze.shtml" xr:uid="{D45A91E4-FFF5-43D7-8879-3E0DD87041DF}"/>
    <hyperlink ref="C186" r:id="rId297" display="https://serebii.net/pokedex-swsh/litten" xr:uid="{64D2A10B-6092-47A7-BEEE-7F6FF3C6E0FD}"/>
    <hyperlink ref="E186" r:id="rId298" display="https://serebii.net/abilitydex/blaze.shtml" xr:uid="{427D3220-3A09-466F-8D71-8652E2091684}"/>
    <hyperlink ref="C187" r:id="rId299" display="https://serebii.net/pokedex-swsh/torracat" xr:uid="{7F8E74D5-EA42-45FA-A5E9-0E6E528AD6A8}"/>
    <hyperlink ref="E187" r:id="rId300" display="https://serebii.net/abilitydex/blaze.shtml" xr:uid="{9ACAC162-E75F-490D-87D5-5DBDB84A5926}"/>
    <hyperlink ref="C188" r:id="rId301" display="https://serebii.net/pokedex-swsh/incineroar" xr:uid="{63371233-7E8F-41D5-B9F6-1777AFE2B9EE}"/>
    <hyperlink ref="E188" r:id="rId302" display="https://serebii.net/abilitydex/blaze.shtml" xr:uid="{000A8588-D5E3-4DED-B60D-3EEB0E4EBF9C}"/>
    <hyperlink ref="C189" r:id="rId303" display="https://serebii.net/pokedex-swsh/scorbunny" xr:uid="{E0D80A0C-59D4-4872-A4AA-8969BAD49395}"/>
    <hyperlink ref="E189" r:id="rId304" display="https://serebii.net/abilitydex/blaze.shtml" xr:uid="{D21332AF-0578-4482-9DC4-6AA5EA95A12C}"/>
    <hyperlink ref="C190" r:id="rId305" display="https://serebii.net/pokedex-swsh/raboot" xr:uid="{08B38D6E-F946-4BE4-B64C-37D1CDA296AB}"/>
    <hyperlink ref="E190" r:id="rId306" display="https://serebii.net/abilitydex/blaze.shtml" xr:uid="{D022B593-8259-486C-9B51-EBDCBC7D011E}"/>
    <hyperlink ref="C191" r:id="rId307" display="https://serebii.net/pokedex-swsh/cinderace" xr:uid="{FD46F36B-BA40-41CC-8A83-F2782A5EB4AF}"/>
    <hyperlink ref="E191" r:id="rId308" display="https://serebii.net/abilitydex/blaze.shtml" xr:uid="{A9949408-85B9-4588-85A3-6B7E1BAB4F73}"/>
    <hyperlink ref="C192" r:id="rId309" display="https://serebii.net/pokedex-sm/513.shtml" xr:uid="{E95644BE-8332-4203-8299-6888CE4C5AE9}"/>
    <hyperlink ref="E192" r:id="rId310" display="https://serebii.net/abilitydex/blaze.shtml" xr:uid="{4960E7FE-5A37-452A-978C-30E21FB528D9}"/>
    <hyperlink ref="C193" r:id="rId311" display="https://serebii.net/pokedex-sm/514.shtml" xr:uid="{53A484D5-7B33-4B76-A8BE-3E716ECBBE54}"/>
    <hyperlink ref="E193" r:id="rId312" display="https://serebii.net/abilitydex/blaze.shtml" xr:uid="{64EF745C-499B-4876-8D89-E5B8E6F442E8}"/>
    <hyperlink ref="C194" r:id="rId313" display="https://serebii.net/pokedex-swsh/jangmo-o" xr:uid="{2BB9FFA6-3D29-4286-B598-05676EBC8375}"/>
    <hyperlink ref="E194" r:id="rId314" display="https://serebii.net/abilitydex/bulletproof.shtml" xr:uid="{C80D766A-85A9-419A-ADAD-48A3D25EB2EF}"/>
    <hyperlink ref="E195" r:id="rId315" display="https://serebii.net/abilitydex/soundproof.shtml" xr:uid="{9195DE3E-DD7C-4F4C-A218-7E2146B7B16B}"/>
    <hyperlink ref="C196" r:id="rId316" display="https://serebii.net/pokedex-swsh/hakamo-o" xr:uid="{02822333-DB0A-4F5C-BD70-8426799C4273}"/>
    <hyperlink ref="E196" r:id="rId317" display="https://serebii.net/abilitydex/bulletproof.shtml" xr:uid="{7D1220DF-6A6A-4DE5-98B2-8E1B7D8B3ED4}"/>
    <hyperlink ref="E197" r:id="rId318" display="https://serebii.net/abilitydex/soundproof.shtml" xr:uid="{CED30D77-0430-4309-968B-E9044860B637}"/>
    <hyperlink ref="C198" r:id="rId319" display="https://serebii.net/pokedex-swsh/kommo-o" xr:uid="{BD060AED-ED78-44BF-B9CB-B834551C0884}"/>
    <hyperlink ref="E198" r:id="rId320" display="https://serebii.net/abilitydex/bulletproof.shtml" xr:uid="{5FB081FB-EEF3-4E7B-9A91-4D9E08745654}"/>
    <hyperlink ref="E199" r:id="rId321" display="https://serebii.net/abilitydex/soundproof.shtml" xr:uid="{D062DF2F-4328-4DCA-B39C-43573B6CB35A}"/>
    <hyperlink ref="C200" r:id="rId322" display="https://serebii.net/pokedex-sm/650.shtml" xr:uid="{450DE70D-C1E1-49AD-B82F-EFE1C4BB9976}"/>
    <hyperlink ref="E200" r:id="rId323" display="https://serebii.net/abilitydex/bulletproof.shtml" xr:uid="{7B6AEE78-2A57-42DB-BA1B-47A51CA7F140}"/>
    <hyperlink ref="C201" r:id="rId324" display="https://serebii.net/pokedex-sm/651.shtml" xr:uid="{494B88B7-3DC4-4CE3-A4F7-5EAF584AE17B}"/>
    <hyperlink ref="E201" r:id="rId325" display="https://serebii.net/abilitydex/bulletproof.shtml" xr:uid="{0D69EE2D-CF47-45AF-8BF7-C694E207BC31}"/>
    <hyperlink ref="C202" r:id="rId326" display="https://serebii.net/pokedex-sm/652.shtml" xr:uid="{CE89E7CD-5593-4694-A3B9-A5C576440F8C}"/>
    <hyperlink ref="E202" r:id="rId327" display="https://serebii.net/abilitydex/bulletproof.shtml" xr:uid="{5AEA8658-AA60-40C2-974A-49F4FA09A2D2}"/>
    <hyperlink ref="C203" r:id="rId328" display="https://serebii.net/pokedex-swsh/wooloo" xr:uid="{29FAA187-FFCF-4477-A492-1BBA8C6E8233}"/>
    <hyperlink ref="E203" r:id="rId329" display="https://serebii.net/abilitydex/bulletproof.shtml" xr:uid="{E8868CB8-1887-40D2-B883-82FFABF2A5CB}"/>
    <hyperlink ref="C204" r:id="rId330" display="https://serebii.net/pokedex-swsh/dubwool" xr:uid="{DA35AA8D-D002-4F75-8DA8-5D74271053A1}"/>
    <hyperlink ref="E204" r:id="rId331" display="https://serebii.net/abilitydex/bulletproof.shtml" xr:uid="{F4766C3C-8341-4620-9EE3-9A0AFDCDDB39}"/>
    <hyperlink ref="C205" r:id="rId332" display="https://serebii.net/pokedex-swsh/applin" xr:uid="{F7B12040-3724-4942-AF65-DCD627617E43}"/>
    <hyperlink ref="E205" r:id="rId333" display="https://serebii.net/abilitydex/bulletproof.shtml" xr:uid="{4D0C8CCA-B0A6-4116-AAA1-47510C946671}"/>
    <hyperlink ref="C206" r:id="rId334" display="https://serebii.net/pokedex-swsh/bunnelby" xr:uid="{9AA44446-86A8-4420-B2A1-7F34ED992385}"/>
    <hyperlink ref="E206" r:id="rId335" display="https://serebii.net/abilitydex/pickup.shtml" xr:uid="{E85E11E7-99B2-4CB7-AA2F-C5398DA81D62}"/>
    <hyperlink ref="E207" r:id="rId336" display="https://serebii.net/abilitydex/cheekpouch.shtml" xr:uid="{23498992-1711-4C49-9D64-2A4417FD9696}"/>
    <hyperlink ref="C208" r:id="rId337" display="https://serebii.net/pokedex-swsh/diggersby" xr:uid="{05ECC150-677E-4211-AA45-07E639150B85}"/>
    <hyperlink ref="E208" r:id="rId338" display="https://serebii.net/abilitydex/pickup.shtml" xr:uid="{EA600820-ABA0-4DBE-A954-3F64305737E0}"/>
    <hyperlink ref="E209" r:id="rId339" display="https://serebii.net/abilitydex/cheekpouch.shtml" xr:uid="{ADBDD6B4-3952-4C22-B421-2C9590B4C06D}"/>
    <hyperlink ref="C210" r:id="rId340" display="https://serebii.net/pokedex-sm/702.shtml" xr:uid="{433B03E3-FE76-49EC-8DDF-BD2022FF39F5}"/>
    <hyperlink ref="E210" r:id="rId341" display="https://serebii.net/abilitydex/cheekpouch.shtml" xr:uid="{9B8B2EFA-F783-4FE3-BFDE-01485C3B9487}"/>
    <hyperlink ref="E211" r:id="rId342" display="https://serebii.net/abilitydex/pickup.shtml" xr:uid="{45E82969-8DAB-4819-A4EF-C745BEBB2F90}"/>
    <hyperlink ref="C212" r:id="rId343" display="https://serebii.net/pokedex-swsh/skwovet" xr:uid="{A7F3EB14-358D-486D-B04D-262540071280}"/>
    <hyperlink ref="E212" r:id="rId344" display="https://serebii.net/abilitydex/cheekpouch.shtml" xr:uid="{42FDFAAA-7E0C-43E0-B4F5-533CFD07061E}"/>
    <hyperlink ref="C213" r:id="rId345" display="https://serebii.net/pokedex-swsh/greedent" xr:uid="{55D41EBF-5914-44E9-B9C7-D6F436B20D62}"/>
    <hyperlink ref="E213" r:id="rId346" display="https://serebii.net/abilitydex/cheekpouch.shtml" xr:uid="{2AB258B5-8359-4AEC-B667-E2133AFA58C2}"/>
    <hyperlink ref="C214" r:id="rId347" display="https://serebii.net/pokedex-swsh/oddish" xr:uid="{C88D766B-EA0C-43CF-BCEC-6F3FB68D6521}"/>
    <hyperlink ref="E214" r:id="rId348" display="https://serebii.net/abilitydex/chlorophyll.shtml" xr:uid="{00FA07DC-0219-49D3-8C3F-3DD080CC2BEB}"/>
    <hyperlink ref="C215" r:id="rId349" display="https://serebii.net/pokedex-swsh/gloom" xr:uid="{F47D0C1D-CB2A-4507-93C1-D283741CE9C8}"/>
    <hyperlink ref="E215" r:id="rId350" display="https://serebii.net/abilitydex/chlorophyll.shtml" xr:uid="{976033A4-2C88-4DA9-84CC-A6D93250A5F1}"/>
    <hyperlink ref="C216" r:id="rId351" display="https://serebii.net/pokedex-swsh/vileplume" xr:uid="{29C41B93-822A-47C1-9A7C-26EF3EE0F3FD}"/>
    <hyperlink ref="E216" r:id="rId352" display="https://serebii.net/abilitydex/chlorophyll.shtml" xr:uid="{79ADBD7B-B64F-4D47-A14D-5D6325E3D51B}"/>
    <hyperlink ref="C217" r:id="rId353" display="https://serebii.net/pokedex-sm/069.shtml" xr:uid="{93EC8328-2CE4-4D20-8D2A-706B8CA61F25}"/>
    <hyperlink ref="E217" r:id="rId354" display="https://serebii.net/abilitydex/chlorophyll.shtml" xr:uid="{BC3DF626-17D6-4713-AE8D-C1C0059B16A1}"/>
    <hyperlink ref="C218" r:id="rId355" display="https://serebii.net/pokedex-sm/070.shtml" xr:uid="{60DB882F-BF8E-4A1C-9221-345824596671}"/>
    <hyperlink ref="E218" r:id="rId356" display="https://serebii.net/abilitydex/chlorophyll.shtml" xr:uid="{0409AF80-9D4A-4C8E-BEC6-2D93A23AD82B}"/>
    <hyperlink ref="C219" r:id="rId357" display="https://serebii.net/pokedex-sm/071.shtml" xr:uid="{10759190-B817-44EF-A357-A326BDB256FA}"/>
    <hyperlink ref="E219" r:id="rId358" display="https://serebii.net/abilitydex/chlorophyll.shtml" xr:uid="{3CD3989B-D336-4C64-9764-983EC0591CDC}"/>
    <hyperlink ref="C220" r:id="rId359" display="https://serebii.net/pokedex-sm/102.shtml" xr:uid="{40D1C154-9464-4D72-BD08-7C2B09869971}"/>
    <hyperlink ref="E220" r:id="rId360" display="https://serebii.net/abilitydex/chlorophyll.shtml" xr:uid="{C3E3C37A-6835-465C-9140-594282607660}"/>
    <hyperlink ref="C221" r:id="rId361" display="https://serebii.net/pokedex-sm/103.shtml" xr:uid="{5596D782-1D1E-474B-9376-27CCBECD8E4A}"/>
    <hyperlink ref="E221" r:id="rId362" display="https://serebii.net/abilitydex/chlorophyll.shtml" xr:uid="{D2E34329-ED89-400D-8BD0-237AB2A3ABFA}"/>
    <hyperlink ref="C222" r:id="rId363" display="https://serebii.net/pokedex-sm/114.shtml" xr:uid="{036566A2-DB51-41E2-A3F1-E6BAFEB9AEC2}"/>
    <hyperlink ref="E222" r:id="rId364" display="https://serebii.net/abilitydex/chlorophyll.shtml" xr:uid="{C91AF1DE-0A7B-4651-80E3-010D096124D2}"/>
    <hyperlink ref="E223" r:id="rId365" display="https://serebii.net/abilitydex/leafguard.shtml" xr:uid="{5727331C-0CAE-40FE-81F8-C7E7D99A8477}"/>
    <hyperlink ref="C224" r:id="rId366" display="https://serebii.net/pokedex-swsh/bellossom" xr:uid="{820EED2D-208D-4091-A127-95FE321609BA}"/>
    <hyperlink ref="E224" r:id="rId367" display="https://serebii.net/abilitydex/chlorophyll.shtml" xr:uid="{E30EBF9A-67E4-4F87-B95A-4C8A6C35FAB8}"/>
    <hyperlink ref="C225" r:id="rId368" display="https://serebii.net/pokedex-sm/187.shtml" xr:uid="{AA9FDEAE-FC43-490B-9190-D3F0B13813CB}"/>
    <hyperlink ref="E225" r:id="rId369" display="https://serebii.net/abilitydex/chlorophyll.shtml" xr:uid="{EC130A4C-BB3A-447C-8BBB-4B090E348A76}"/>
    <hyperlink ref="E226" r:id="rId370" display="https://serebii.net/abilitydex/leafguard.shtml" xr:uid="{E3B8BF7A-55E9-4F44-B8DB-40711223CAA1}"/>
    <hyperlink ref="C227" r:id="rId371" display="https://serebii.net/pokedex-sm/188.shtml" xr:uid="{356EA2B7-6BCE-4DEC-9463-42AF488C67C5}"/>
    <hyperlink ref="E227" r:id="rId372" display="https://serebii.net/abilitydex/chlorophyll.shtml" xr:uid="{8B782129-0CF5-411B-A88D-AAACD0E3A918}"/>
    <hyperlink ref="E228" r:id="rId373" display="https://serebii.net/abilitydex/leafguard.shtml" xr:uid="{B111D147-6D29-4F2A-871B-5D8FCF274826}"/>
    <hyperlink ref="C229" r:id="rId374" display="https://serebii.net/pokedex-sm/189.shtml" xr:uid="{A95B51B9-4F2B-449A-9790-202763406149}"/>
    <hyperlink ref="E229" r:id="rId375" display="https://serebii.net/abilitydex/chlorophyll.shtml" xr:uid="{27CE3D97-5F33-46FA-AFC2-48F0CB475338}"/>
    <hyperlink ref="E230" r:id="rId376" display="https://serebii.net/abilitydex/leafguard.shtml" xr:uid="{421581CC-99F8-430A-8071-9F1FA0C0AFD1}"/>
    <hyperlink ref="C231" r:id="rId377" display="https://serebii.net/pokedex-sm/191.shtml" xr:uid="{01824761-0981-494B-94AB-091C9B36C39D}"/>
    <hyperlink ref="E231" r:id="rId378" display="https://serebii.net/abilitydex/chlorophyll.shtml" xr:uid="{8B25519C-F128-4056-9357-F866E6D0C279}"/>
    <hyperlink ref="E232" r:id="rId379" display="https://serebii.net/abilitydex/solarpower.shtml" xr:uid="{30548EC7-3529-4F35-A3E5-8C981A5E714F}"/>
    <hyperlink ref="C233" r:id="rId380" display="https://serebii.net/pokedex-sm/192.shtml" xr:uid="{AF170ABA-C2FA-4E42-8C8E-D8C66A1402E3}"/>
    <hyperlink ref="E233" r:id="rId381" display="https://serebii.net/abilitydex/chlorophyll.shtml" xr:uid="{5303F6E7-0773-4899-BF90-54791E52F60B}"/>
    <hyperlink ref="E234" r:id="rId382" display="https://serebii.net/abilitydex/solarpower.shtml" xr:uid="{A4A76B5E-72D4-4D9F-A58D-A49A660B13A3}"/>
    <hyperlink ref="C235" r:id="rId383" display="https://serebii.net/pokedex-swsh/seedot" xr:uid="{9A245262-166A-4D17-8C2F-5AB65FE70FD4}"/>
    <hyperlink ref="E235" r:id="rId384" display="https://serebii.net/abilitydex/chlorophyll.shtml" xr:uid="{B3D0CFDD-955B-4AFC-A2B3-E1207466E5A1}"/>
    <hyperlink ref="E236" r:id="rId385" display="https://serebii.net/abilitydex/earlybird.shtml" xr:uid="{02D14CEC-3252-4701-BF06-1EFEE61ABCFD}"/>
    <hyperlink ref="C237" r:id="rId386" display="https://serebii.net/pokedex-swsh/nuzleaf" xr:uid="{AD0A9B28-6158-4511-B137-0A5BD8BC6745}"/>
    <hyperlink ref="E237" r:id="rId387" display="https://serebii.net/abilitydex/chlorophyll.shtml" xr:uid="{99E8578A-32BF-476D-A15B-E2D3FCFA680D}"/>
    <hyperlink ref="E238" r:id="rId388" display="https://serebii.net/abilitydex/earlybird.shtml" xr:uid="{568410F6-2E4B-400B-8C68-982887C82E78}"/>
    <hyperlink ref="C239" r:id="rId389" display="https://serebii.net/pokedex-swsh/shiftry" xr:uid="{1A8BFB00-1687-47D7-9F7D-7AB393133C47}"/>
    <hyperlink ref="E239" r:id="rId390" display="https://serebii.net/abilitydex/chlorophyll.shtml" xr:uid="{7B2C6AC0-2025-419F-98F8-E2C9234C1DA8}"/>
    <hyperlink ref="E240" r:id="rId391" display="https://serebii.net/abilitydex/earlybird.shtml" xr:uid="{F534A0C5-1928-474A-B306-E2D18D5CC5FC}"/>
    <hyperlink ref="C241" r:id="rId392" display="https://serebii.net/pokedex-sm/357.shtml" xr:uid="{98BBB882-9732-4AA4-809F-AF815CDBE161}"/>
    <hyperlink ref="E241" r:id="rId393" display="https://serebii.net/abilitydex/chlorophyll.shtml" xr:uid="{59FEE278-E2BC-492A-8531-4D55470A9AE4}"/>
    <hyperlink ref="E242" r:id="rId394" display="https://serebii.net/abilitydex/solarpower.shtml" xr:uid="{AA84F9E6-A596-45B8-9CC2-DF60D8C61439}"/>
    <hyperlink ref="C243" r:id="rId395" display="https://serebii.net/pokedex-swsh/cherubi" xr:uid="{E1EF25CA-BC00-432B-BDCB-32E13C59F64B}"/>
    <hyperlink ref="E243" r:id="rId396" display="https://serebii.net/abilitydex/chlorophyll.shtml" xr:uid="{FEDBEBCA-B680-43BD-8765-0D728AB8FED4}"/>
    <hyperlink ref="C244" r:id="rId397" display="https://serebii.net/pokedex-sm/465.shtml" xr:uid="{DF6EDB23-30ED-425E-8D23-EC4EE73155FD}"/>
    <hyperlink ref="E244" r:id="rId398" display="https://serebii.net/abilitydex/chlorophyll.shtml" xr:uid="{B235B2EE-AC11-4BAC-80A3-E032CB058F59}"/>
    <hyperlink ref="E245" r:id="rId399" display="https://serebii.net/abilitydex/leafguard.shtml" xr:uid="{CF0D6733-638C-47D4-9B6B-6C87E1C73B20}"/>
    <hyperlink ref="C246" r:id="rId400" display="https://serebii.net/pokedex-sm/540.shtml" xr:uid="{016537A4-434D-49A8-A0A3-163DF7E20C14}"/>
    <hyperlink ref="E246" r:id="rId401" display="https://serebii.net/abilitydex/swarm.shtml" xr:uid="{CE8E9B02-D98C-43ED-9659-C3286165E19C}"/>
    <hyperlink ref="E247" r:id="rId402" display="https://serebii.net/abilitydex/chlorophyll.shtml" xr:uid="{8860BC37-A20A-4BE8-90DE-DAE7F26B72C1}"/>
    <hyperlink ref="C248" r:id="rId403" display="https://serebii.net/pokedex-sm/541.shtml" xr:uid="{42DCF859-7456-4568-B74D-5C0F431C4AFE}"/>
    <hyperlink ref="E248" r:id="rId404" display="https://serebii.net/abilitydex/leafguard.shtml" xr:uid="{C660412C-194A-4E69-B3FD-D8F13C8B0FC4}"/>
    <hyperlink ref="E249" r:id="rId405" display="https://serebii.net/abilitydex/chlorophyll.shtml" xr:uid="{8594F9C7-7EA2-4B86-B7B6-8E3FF394438E}"/>
    <hyperlink ref="C250" r:id="rId406" display="https://serebii.net/pokedex-sm/542.shtml" xr:uid="{807398AB-8885-454B-9879-6CC9E96D91E0}"/>
    <hyperlink ref="E250" r:id="rId407" display="https://serebii.net/abilitydex/swarm.shtml" xr:uid="{88224BD6-C0DA-4CD0-AD6E-502189CAC93A}"/>
    <hyperlink ref="E251" r:id="rId408" display="https://serebii.net/abilitydex/chlorophyll.shtml" xr:uid="{8BC114BE-BBBA-4A24-A92B-B9FAA5DFEBD0}"/>
    <hyperlink ref="C252" r:id="rId409" display="https://serebii.net/pokedex-sm/548.shtml" xr:uid="{F5AE308C-D0F8-4871-8C0F-FB79719D97A9}"/>
    <hyperlink ref="E252" r:id="rId410" display="https://serebii.net/abilitydex/chlorophyll.shtml" xr:uid="{769ABCE5-30C7-4328-A1F4-43C242E99FC4}"/>
    <hyperlink ref="E253" r:id="rId411" display="https://serebii.net/abilitydex/owntempo.shtml" xr:uid="{21A394BE-5525-457F-B7B0-17014A124BD9}"/>
    <hyperlink ref="C254" r:id="rId412" display="https://serebii.net/pokedex-sm/549.shtml" xr:uid="{1A2FF279-4941-41E3-86C2-CF0C68793003}"/>
    <hyperlink ref="E254" r:id="rId413" display="https://serebii.net/abilitydex/chlorophyll.shtml" xr:uid="{BFD0EB49-C3EB-4C41-8209-1F15234CD0F6}"/>
    <hyperlink ref="E255" r:id="rId414" display="https://serebii.net/abilitydex/owntempo.shtml" xr:uid="{01354D09-A173-406D-A7DB-33B61AC0DBC1}"/>
    <hyperlink ref="C256" r:id="rId415" display="https://serebii.net/pokedex-swsh/maractus" xr:uid="{40818251-0FFF-4E47-B727-56DFA71C4172}"/>
    <hyperlink ref="E256" r:id="rId416" display="https://serebii.net/abilitydex/waterabsorb.shtml" xr:uid="{65D987E4-95BF-4689-B238-51096AD878CE}"/>
    <hyperlink ref="E257" r:id="rId417" display="https://serebii.net/abilitydex/chlorophyll.shtml" xr:uid="{D5E6657D-615A-4C0B-B444-E52AEDAC294C}"/>
    <hyperlink ref="C258" r:id="rId418" display="https://serebii.net/pokedex-sm/585.shtml" xr:uid="{5D854846-6D90-4F1F-B552-574BE6884F9F}"/>
    <hyperlink ref="E258" r:id="rId419" display="https://serebii.net/abilitydex/chlorophyll.shtml" xr:uid="{66F8288E-D555-496F-958D-DA7F9443BD95}"/>
    <hyperlink ref="E259" r:id="rId420" display="https://serebii.net/abilitydex/sapsipper.shtml" xr:uid="{1C945A1A-2A54-42D5-B8A3-92ED8141E4FB}"/>
    <hyperlink ref="C260" r:id="rId421" display="https://serebii.net/pokedex-sm/586.shtml" xr:uid="{05910A34-5FFF-4FAE-AEBC-531B95D24486}"/>
    <hyperlink ref="E260" r:id="rId422" display="https://serebii.net/abilitydex/chlorophyll.shtml" xr:uid="{FFC52176-CE9E-476D-A8B4-405387BFAFB6}"/>
    <hyperlink ref="E261" r:id="rId423" display="https://serebii.net/abilitydex/sapsipper.shtml" xr:uid="{59EEC7C9-F55F-4E7F-BA5F-2448B4290AB8}"/>
    <hyperlink ref="C262" r:id="rId424" display="https://serebii.net/pokedex-swsh/bulbasaur" xr:uid="{5359DC54-06C1-4657-BF3F-9364C972FBE7}"/>
    <hyperlink ref="E262" r:id="rId425" display="https://serebii.net/abilitydex/chlorophyll.shtml" xr:uid="{D2037B30-5B2B-4293-A6F8-45833D14E403}"/>
    <hyperlink ref="C263" r:id="rId426" display="https://serebii.net/pokedex-swsh/ivysaur" xr:uid="{2D781011-653D-437F-A0E1-7CA5C3651FA3}"/>
    <hyperlink ref="E263" r:id="rId427" display="https://serebii.net/abilitydex/chlorophyll.shtml" xr:uid="{C23FB6B2-929D-495E-A6BC-246E62AED47E}"/>
    <hyperlink ref="C264" r:id="rId428" display="https://serebii.net/pokedex-swsh/venusaur" xr:uid="{D009EC52-7F3C-43D0-832D-A80E80293583}"/>
    <hyperlink ref="E264" r:id="rId429" display="https://serebii.net/abilitydex/chlorophyll.shtml" xr:uid="{5891A292-BB99-49D9-97F0-3802C7283FDA}"/>
    <hyperlink ref="C265" r:id="rId430" display="https://serebii.net/pokedex-swsh/leafeon" xr:uid="{AA3C6047-3551-47A7-89D4-A816D3575A51}"/>
    <hyperlink ref="E265" r:id="rId431" display="https://serebii.net/abilitydex/chlorophyll.shtml" xr:uid="{5A37AFB3-D525-4A88-BC2A-670C38FEF430}"/>
    <hyperlink ref="C266" r:id="rId432" display="https://serebii.net/pokedex-swsh/cottonee" xr:uid="{6C47D14E-CC4E-4E41-9D46-DEDB2495D8B9}"/>
    <hyperlink ref="E266" r:id="rId433" display="https://serebii.net/abilitydex/chlorophyll.shtml" xr:uid="{9D0744DD-A62F-46C5-AEFB-82402DADC18D}"/>
    <hyperlink ref="C267" r:id="rId434" display="https://serebii.net/pokedex-swsh/whimsicott" xr:uid="{128BD918-430A-45C5-8F7A-C1C31A7A6AD7}"/>
    <hyperlink ref="E267" r:id="rId435" display="https://serebii.net/abilitydex/chlorophyll.shtml" xr:uid="{1E31B9DF-6BD8-44DB-A75E-165EDF3C2657}"/>
    <hyperlink ref="C268" r:id="rId436" display="https://serebii.net/pokedex-sm/072.shtml" xr:uid="{933B9321-DDB6-4995-8AFA-C57F7496AF3B}"/>
    <hyperlink ref="E268" r:id="rId437" display="https://serebii.net/abilitydex/clearbody.shtml" xr:uid="{968C834F-406E-4272-994B-AD7CF689F1AC}"/>
    <hyperlink ref="E269" r:id="rId438" display="https://serebii.net/abilitydex/liquidooze.shtml" xr:uid="{461CDA8E-FD09-40D8-AFE0-39EEEDED0DB4}"/>
    <hyperlink ref="C270" r:id="rId439" display="https://serebii.net/pokedex-sm/073.shtml" xr:uid="{A889E059-5C28-4EC1-829A-700A8D57CB63}"/>
    <hyperlink ref="E270" r:id="rId440" display="https://serebii.net/abilitydex/clearbody.shtml" xr:uid="{F711A5F0-D736-4BE3-91BC-9D8FB4208984}"/>
    <hyperlink ref="E271" r:id="rId441" display="https://serebii.net/abilitydex/liquidooze.shtml" xr:uid="{5023ACD1-83B7-4D2E-98A6-3023D4212F36}"/>
    <hyperlink ref="C272" r:id="rId442" display="https://serebii.net/pokedex-sm/374.shtml" xr:uid="{082D73F9-392C-4B16-A01E-C7445592D31D}"/>
    <hyperlink ref="E272" r:id="rId443" display="https://serebii.net/abilitydex/clearbody.shtml" xr:uid="{5DA9F0DA-E3D7-49CB-9117-A012A86E0002}"/>
    <hyperlink ref="C273" r:id="rId444" display="https://serebii.net/pokedex-sm/375.shtml" xr:uid="{5F9A956A-B9EF-4575-AD25-6CE24B1AA838}"/>
    <hyperlink ref="E273" r:id="rId445" display="https://serebii.net/abilitydex/clearbody.shtml" xr:uid="{7013D870-FE71-4D59-889A-9584DD871ADC}"/>
    <hyperlink ref="C274" r:id="rId446" display="https://serebii.net/pokedex-sm/376.shtml" xr:uid="{4937E69F-7FCA-44F5-A7A5-2165F49D54EE}"/>
    <hyperlink ref="E274" r:id="rId447" display="https://serebii.net/abilitydex/clearbody.shtml" xr:uid="{462EC0CA-5E54-47DC-B289-B7468169C4E9}"/>
    <hyperlink ref="C275" r:id="rId448" display="https://serebii.net/pokedex-sm/377.shtml" xr:uid="{7602D937-76D6-4413-BF9B-EECD29698EC7}"/>
    <hyperlink ref="E275" r:id="rId449" display="https://serebii.net/abilitydex/clearbody.shtml" xr:uid="{242D9939-BB68-461C-ACC5-E4558AA02394}"/>
    <hyperlink ref="C276" r:id="rId450" display="https://serebii.net/pokedex-sm/378.shtml" xr:uid="{E267EA00-4696-4EB1-BBF3-352A087ECA9B}"/>
    <hyperlink ref="E276" r:id="rId451" display="https://serebii.net/abilitydex/clearbody.shtml" xr:uid="{61D5B505-DDA4-4CD7-97B1-205B5779FA4C}"/>
    <hyperlink ref="C277" r:id="rId452" display="https://serebii.net/pokedex-sm/379.shtml" xr:uid="{350FF76E-A0F9-49C5-B593-C7EC7A116ADE}"/>
    <hyperlink ref="E277" r:id="rId453" display="https://serebii.net/abilitydex/clearbody.shtml" xr:uid="{6FD9BCA1-16B8-4AC9-8F61-9F4C848981AC}"/>
    <hyperlink ref="C278" r:id="rId454" display="https://serebii.net/pokedex-sm/703.shtml" xr:uid="{2A9B5982-3937-4457-B635-A4812DE33A4E}"/>
    <hyperlink ref="E278" r:id="rId455" display="https://serebii.net/abilitydex/clearbody.shtml" xr:uid="{04D7BD6D-655D-4FEE-982B-D7EC89D2451A}"/>
    <hyperlink ref="C279" r:id="rId456" display="https://serebii.net/pokedex-sm/719.shtml" xr:uid="{A3EE2FEA-116A-4EBB-B8FE-64C3422D2C0A}"/>
    <hyperlink ref="E279" r:id="rId457" display="https://serebii.net/abilitydex/clearbody.shtml" xr:uid="{01039DB0-5CC1-4C61-A875-7F173A8CDB67}"/>
    <hyperlink ref="C280" r:id="rId458" display="https://serebii.net/pokedex-swsh/dreepy" xr:uid="{2802588A-D0D3-468D-822F-6CB34E8519DB}"/>
    <hyperlink ref="E280" r:id="rId459" display="https://serebii.net/abilitydex/clearbody.shtml" xr:uid="{F42A55BF-6A57-4C2E-A256-63B089A81876}"/>
    <hyperlink ref="E281" r:id="rId460" display="https://serebii.net/abilitydex/infiltrator.shtml" xr:uid="{C4745BF1-5112-45EE-850C-7F2200F6CD43}"/>
    <hyperlink ref="C282" r:id="rId461" display="https://serebii.net/pokedex-swsh/drakloak" xr:uid="{70B64200-95D1-458A-AFFA-9BE762B6451F}"/>
    <hyperlink ref="E282" r:id="rId462" display="https://serebii.net/abilitydex/clearbody.shtml" xr:uid="{DCF30D93-A297-4ACA-97B6-4AD3189A3126}"/>
    <hyperlink ref="E283" r:id="rId463" display="https://serebii.net/abilitydex/infiltrator.shtml" xr:uid="{04F423E5-CDF8-4F0E-8478-E8AD4F4807C4}"/>
    <hyperlink ref="C284" r:id="rId464" display="https://serebii.net/pokedex-swsh/dragapult" xr:uid="{EE25F5A5-9371-4327-8C1A-0A9CBA047957}"/>
    <hyperlink ref="E284" r:id="rId465" display="https://serebii.net/abilitydex/clearbody.shtml" xr:uid="{33F28BAD-7BC8-4150-842C-31AB2C1F52A6}"/>
    <hyperlink ref="E285" r:id="rId466" display="https://serebii.net/abilitydex/infiltrator.shtml" xr:uid="{6D601E6F-5AC7-4C12-B975-16D75FD36796}"/>
    <hyperlink ref="C286" r:id="rId467" display="https://serebii.net/pokedex-swsh/klink" xr:uid="{8B1A67CD-F378-4FD0-BD2F-0AEBF621D10D}"/>
    <hyperlink ref="E286" r:id="rId468" display="https://serebii.net/abilitydex/clearbody.shtml" xr:uid="{8A44D89F-791D-4D10-A08F-137ED7EBC2AA}"/>
    <hyperlink ref="C287" r:id="rId469" display="https://serebii.net/pokedex-swsh/klang" xr:uid="{9AA8CEFA-E558-483D-8A3A-6E68D6D26CCC}"/>
    <hyperlink ref="E287" r:id="rId470" display="https://serebii.net/abilitydex/clearbody.shtml" xr:uid="{3FCD74C8-512F-474B-A996-5CCB87AAE8B0}"/>
    <hyperlink ref="C288" r:id="rId471" display="https://serebii.net/pokedex-swsh/klinklang" xr:uid="{E8FD9D6E-8CEC-4FFE-B8A6-77833C0B98A2}"/>
    <hyperlink ref="E288" r:id="rId472" display="https://serebii.net/abilitydex/clearbody.shtml" xr:uid="{A12A7DFC-2B4E-4B15-B577-3555AF882131}"/>
    <hyperlink ref="C289" r:id="rId473" display="https://serebii.net/pokedex-sm/054.shtml" xr:uid="{8A4F0A2F-4F13-4B35-AFDC-CED6BFE12233}"/>
    <hyperlink ref="E289" r:id="rId474" display="https://serebii.net/abilitydex/damp.shtml" xr:uid="{BB393A9D-68ED-41D6-AA97-976B456A2757}"/>
    <hyperlink ref="E290" r:id="rId475" display="https://serebii.net/abilitydex/cloudnine.shtml" xr:uid="{B84C06E9-4F1C-4E3C-980D-DDAF5A4666EF}"/>
    <hyperlink ref="C291" r:id="rId476" display="https://serebii.net/pokedex-sm/055.shtml" xr:uid="{AB68AA2F-7FCD-4C2B-9320-68476C300AB2}"/>
    <hyperlink ref="E291" r:id="rId477" display="https://serebii.net/abilitydex/damp.shtml" xr:uid="{DE766A8A-FAC7-4D96-BAEE-4DD69EB72FEF}"/>
    <hyperlink ref="E292" r:id="rId478" display="https://serebii.net/abilitydex/cloudnine.shtml" xr:uid="{A7A75906-EA1C-42A9-80C2-0ED3D717FE7E}"/>
    <hyperlink ref="C293" r:id="rId479" display="https://serebii.net/pokedex-sm/108.shtml" xr:uid="{986902B8-BA33-4AB1-8510-8BA4E4582259}"/>
    <hyperlink ref="E293" r:id="rId480" display="https://serebii.net/abilitydex/cloudnine.shtml" xr:uid="{109EC9ED-E2EF-4A7A-94CD-09FCF183F105}"/>
    <hyperlink ref="C294" r:id="rId481" display="https://serebii.net/pokedex-sm/333.shtml" xr:uid="{DCEDEACA-1A8B-4082-AFD8-7EF45EA7EF65}"/>
    <hyperlink ref="E294" r:id="rId482" display="https://serebii.net/abilitydex/cloudnine.shtml" xr:uid="{43508495-BBC7-4FCA-B14F-7A75D10D4CC1}"/>
    <hyperlink ref="C295" r:id="rId483" display="https://serebii.net/pokedex-sm/334.shtml" xr:uid="{84EA94AD-079A-4E69-B8E8-430C265B14CB}"/>
    <hyperlink ref="E295" r:id="rId484" display="https://serebii.net/abilitydex/cloudnine.shtml" xr:uid="{D730DE05-5DB1-43CC-85B9-3F3FCC8C6AC9}"/>
    <hyperlink ref="C296" r:id="rId485" display="https://serebii.net/pokedex-sm/463.shtml" xr:uid="{D04C2F2E-CFC9-416A-91C2-74930A36D798}"/>
    <hyperlink ref="E296" r:id="rId486" display="https://serebii.net/abilitydex/cloudnine.shtml" xr:uid="{241002DE-E580-47CD-A887-F9C931453ABE}"/>
    <hyperlink ref="C297" r:id="rId487" display="https://serebii.net/pokedex-swsh/drampa" xr:uid="{4C070750-022A-47F3-A28A-37A03B1BFC52}"/>
    <hyperlink ref="E297" r:id="rId488" display="https://serebii.net/abilitydex/cloudnine.shtml" xr:uid="{3D27AFB5-55D2-46DF-98BE-0728C824B6F6}"/>
    <hyperlink ref="C298" r:id="rId489" display="https://serebii.net/pokedex-sm/352.shtml" xr:uid="{7829EF58-3AD4-4078-BBB9-B1BBF11E865E}"/>
    <hyperlink ref="E298" r:id="rId490" display="https://serebii.net/abilitydex/colorchange.shtml" xr:uid="{3F63C249-D4E7-4277-AEA2-24C6C5EC0F44}"/>
    <hyperlink ref="C299" r:id="rId491" display="https://serebii.net/pokedex-sm/775.shtml" xr:uid="{8558B582-37CA-4D23-BC3A-63919BE57B3D}"/>
    <hyperlink ref="E299" r:id="rId492" display="https://serebii.net/abilitydex/comatose.shtml" xr:uid="{F192EEDB-295B-47B8-9DA9-4986E3FEB94E}"/>
    <hyperlink ref="C300" r:id="rId493" display="https://serebii.net/pokedex-sm/039.shtml" xr:uid="{A68C7620-2B74-4B7F-AD01-D22844C08C15}"/>
    <hyperlink ref="E300" r:id="rId494" display="https://serebii.net/abilitydex/cutecharm.shtml" xr:uid="{3BB82D79-5E7A-4C18-B7AF-6EE1A79B6291}"/>
    <hyperlink ref="E301" r:id="rId495" display="https://serebii.net/abilitydex/competitive.shtml" xr:uid="{AB0CB201-9175-430E-A003-546D538803DB}"/>
    <hyperlink ref="C302" r:id="rId496" display="https://serebii.net/pokedex-sm/040.shtml" xr:uid="{54ECDF50-A9A7-4B15-B34F-F1413286ED03}"/>
    <hyperlink ref="E302" r:id="rId497" display="https://serebii.net/abilitydex/cutecharm.shtml" xr:uid="{634A49C9-C586-4069-AD83-DBA5853951BD}"/>
    <hyperlink ref="E303" r:id="rId498" display="https://serebii.net/abilitydex/competitive.shtml" xr:uid="{3A7EC191-6E28-4E7F-A33D-27506B0D142C}"/>
    <hyperlink ref="C304" r:id="rId499" display="https://serebii.net/pokedex-sm/174.shtml" xr:uid="{2277F8C3-D227-437E-9495-B112F07574B1}"/>
    <hyperlink ref="E304" r:id="rId500" display="https://serebii.net/abilitydex/cutecharm.shtml" xr:uid="{CA7DA947-8898-4D8B-92A2-C5F6C28C96B1}"/>
    <hyperlink ref="E305" r:id="rId501" display="https://serebii.net/abilitydex/competitive.shtml" xr:uid="{C1287A33-130B-4FDA-BABD-D28F4EB25A0B}"/>
    <hyperlink ref="C306" r:id="rId502" display="https://serebii.net/pokedex-swsh/milotic" xr:uid="{89372CD5-C601-46E5-B117-5F6A6E8E9DAC}"/>
    <hyperlink ref="E306" r:id="rId503" display="https://serebii.net/abilitydex/marvelscale.shtml" xr:uid="{6B8AC8CF-0FCE-422A-BA93-210A616B41E8}"/>
    <hyperlink ref="E307" r:id="rId504" display="https://serebii.net/abilitydex/competitive.shtml" xr:uid="{C1C682B8-D9F5-4C0A-89B7-5612E2EFBC14}"/>
    <hyperlink ref="C308" r:id="rId505" display="https://serebii.net/pokedex-swsh/gothita" xr:uid="{432D29CA-B084-4140-8407-73CA0D0B3CFF}"/>
    <hyperlink ref="E308" r:id="rId506" display="https://serebii.net/abilitydex/frisk.shtml" xr:uid="{D1ABC2A9-CC47-4B8B-8F18-3CB17D21BF89}"/>
    <hyperlink ref="E309" r:id="rId507" display="https://serebii.net/abilitydex/competitive.shtml" xr:uid="{5CEE87C1-98D4-42AF-A947-9746869BE625}"/>
    <hyperlink ref="C310" r:id="rId508" display="https://serebii.net/pokedex-swsh/gothorita" xr:uid="{AA17E6D3-7DF8-46FD-B360-FC3C64DF10B1}"/>
    <hyperlink ref="E310" r:id="rId509" display="https://serebii.net/abilitydex/frisk.shtml" xr:uid="{C99A256F-8C53-4552-A872-B2481EAB96ED}"/>
    <hyperlink ref="E311" r:id="rId510" display="https://serebii.net/abilitydex/competitive.shtml" xr:uid="{5CD0ED5C-A897-42FE-A634-32E82782A4D5}"/>
    <hyperlink ref="C312" r:id="rId511" display="https://serebii.net/pokedex-swsh/gothitelle" xr:uid="{757FDB55-9F66-42B6-87CC-CE26FFC5BCBB}"/>
    <hyperlink ref="E312" r:id="rId512" display="https://serebii.net/abilitydex/frisk.shtml" xr:uid="{8A62287B-6C63-48F7-BC32-73C556A4E6F6}"/>
    <hyperlink ref="E313" r:id="rId513" display="https://serebii.net/abilitydex/competitive.shtml" xr:uid="{3E78CE68-7152-4E97-8175-4F0830009917}"/>
    <hyperlink ref="C314" r:id="rId514" display="https://serebii.net/pokedex-swsh/meowstic" xr:uid="{C3FED63E-3987-4918-8251-4CC47D000BF5}"/>
    <hyperlink ref="E314" r:id="rId515" display="https://serebii.net/abilitydex/keeneye.shtml" xr:uid="{01D2E347-B553-42AF-B68E-7FC25410EE67}"/>
    <hyperlink ref="E315" r:id="rId516" display="https://serebii.net/abilitydex/infiltrator.shtml" xr:uid="{489C6118-8B70-48AA-8839-79C84E7449B4}"/>
    <hyperlink ref="E316" r:id="rId517" display="https://serebii.net/abilitydex/competitive.shtml" xr:uid="{BD83A3B1-3C4A-4FD7-A622-97B6B274C5AF}"/>
    <hyperlink ref="C317" r:id="rId518" display="https://serebii.net/pokedex-swsh/boltund" xr:uid="{8D582AFF-4BB9-4B9E-8EE4-85DDE0A95680}"/>
    <hyperlink ref="E317" r:id="rId519" display="https://serebii.net/abilitydex/competitive.shtml" xr:uid="{F2F8C07C-2B59-46E3-B138-BD82F7000E7E}"/>
    <hyperlink ref="C318" r:id="rId520" display="https://serebii.net/pokedex-swsh/butterfree" xr:uid="{BF5BE271-C5D9-4AC4-AF85-089EEB1015D8}"/>
    <hyperlink ref="E318" r:id="rId521" display="https://serebii.net/abilitydex/compoundeyes.shtml" xr:uid="{12A92D94-75CA-427A-922D-6DBF83088190}"/>
    <hyperlink ref="C319" r:id="rId522" display="https://serebii.net/pokedex-swsh/butterfree" xr:uid="{3111200E-10B2-4EC8-A4EA-76DBC1DCAD69}"/>
    <hyperlink ref="E319" r:id="rId523" display="https://serebii.net/abilitydex/compoundeyes.shtml" xr:uid="{820CD391-BAC7-4B97-9A56-B1C1F5838EF8}"/>
    <hyperlink ref="E320" r:id="rId524" display="https://serebii.net/abilitydex/tintedlens.shtml" xr:uid="{5CE8B140-E613-4577-BF53-48DB425876C7}"/>
    <hyperlink ref="C321" r:id="rId525" display="https://serebii.net/pokedex-sm/048.shtml" xr:uid="{F2E0ADBB-EEC6-465B-BE87-C53D60F9AE32}"/>
    <hyperlink ref="E321" r:id="rId526" display="https://serebii.net/abilitydex/compoundeyes.shtml" xr:uid="{7EA3DCFF-C6CA-42FA-B73D-181B39B9C7C9}"/>
    <hyperlink ref="E322" r:id="rId527" display="https://serebii.net/abilitydex/tintedlens.shtml" xr:uid="{4FFC1F18-12BC-4EF4-B9F8-7D086D751E54}"/>
    <hyperlink ref="C323" r:id="rId528" display="https://serebii.net/pokedex-sm/193.shtml" xr:uid="{9C4EF843-4829-4CB8-8AA6-914F172F650A}"/>
    <hyperlink ref="E323" r:id="rId529" display="https://serebii.net/abilitydex/speedboost.shtml" xr:uid="{7CC09BA6-6CB5-4B9B-A018-F2464525C3E3}"/>
    <hyperlink ref="E324" r:id="rId530" display="https://serebii.net/abilitydex/compoundeyes.shtml" xr:uid="{C70D8975-D4E8-4880-BD86-9F46C3DD17D0}"/>
    <hyperlink ref="C325" r:id="rId531" display="https://serebii.net/pokedex-swsh/nincada" xr:uid="{7E457FA1-1364-4879-BE38-6E701726AD12}"/>
    <hyperlink ref="E325" r:id="rId532" display="https://serebii.net/abilitydex/compoundeyes.shtml" xr:uid="{FEFE0B20-38B9-4047-AE5A-E167120C34FA}"/>
    <hyperlink ref="C326" r:id="rId533" display="https://serebii.net/pokedex-swsh/joltik" xr:uid="{3A73FA22-CCE7-47ED-A797-809C71E8ED27}"/>
    <hyperlink ref="E326" r:id="rId534" display="https://serebii.net/abilitydex/compoundeyes.shtml" xr:uid="{428B6485-1183-429D-9736-DB4EC4FE91D5}"/>
    <hyperlink ref="E327" r:id="rId535" display="https://serebii.net/abilitydex/unnerve.shtml" xr:uid="{4492C14C-D4D1-4312-AC11-D2DA594FC213}"/>
    <hyperlink ref="C328" r:id="rId536" display="https://serebii.net/pokedex-swsh/galvantula" xr:uid="{9E7A8220-1062-418D-A869-D66484E74406}"/>
    <hyperlink ref="E328" r:id="rId537" display="https://serebii.net/abilitydex/compoundeyes.shtml" xr:uid="{D927FAD0-D6E6-48C3-88BE-C5AAFD639C6C}"/>
    <hyperlink ref="E329" r:id="rId538" display="https://serebii.net/abilitydex/unnerve.shtml" xr:uid="{F3E55A03-6E37-4E94-9FA7-5DF6816CBAE2}"/>
    <hyperlink ref="C330" r:id="rId539" display="https://serebii.net/pokedex-sm/664.shtml" xr:uid="{12D0E07D-B381-4714-AC1F-03853871C774}"/>
    <hyperlink ref="E330" r:id="rId540" display="https://serebii.net/abilitydex/shielddust.shtml" xr:uid="{1EFACE27-1564-4937-8F9F-6346AE868A81}"/>
    <hyperlink ref="E331" r:id="rId541" display="https://serebii.net/abilitydex/compoundeyes.shtml" xr:uid="{CD1525E0-71CC-473F-8A7D-5AAEB0019768}"/>
    <hyperlink ref="C332" r:id="rId542" display="https://serebii.net/pokedex-sm/666.shtml" xr:uid="{4AAE85BB-3CD2-4A72-9F8E-A13857B54265}"/>
    <hyperlink ref="E332" r:id="rId543" display="https://serebii.net/abilitydex/shielddust.shtml" xr:uid="{9417131A-FB59-4F50-835B-A2E5A32E14D2}"/>
    <hyperlink ref="E333" r:id="rId544" display="https://serebii.net/abilitydex/compoundeyes.shtml" xr:uid="{6C4B8AD3-11D9-4560-8A2A-913A6F867E8D}"/>
    <hyperlink ref="C334" r:id="rId545" display="https://serebii.net/pokedex-swsh/blipbug" xr:uid="{08D144B5-6117-4BCF-AAB7-0F9F034D38B5}"/>
    <hyperlink ref="E334" r:id="rId546" display="https://serebii.net/abilitydex/swarm.shtml" xr:uid="{BDD6D2EB-55C3-468C-964B-EDEF5B4F241F}"/>
    <hyperlink ref="E335" r:id="rId547" display="https://serebii.net/abilitydex/compoundeyes.shtml" xr:uid="{46F59E9F-D427-48B9-AF88-C0F57C4F08E3}"/>
    <hyperlink ref="C336" r:id="rId548" display="https://serebii.net/pokedex-swsh/dottler" xr:uid="{EB0E9B89-EFF3-4D68-8EC4-8EA93665F24D}"/>
    <hyperlink ref="E336" r:id="rId549" display="https://serebii.net/abilitydex/swarm.shtml" xr:uid="{5F2CC86D-93CB-474B-87B1-24B602B587A5}"/>
    <hyperlink ref="E337" r:id="rId550" display="https://serebii.net/abilitydex/compoundeyes.shtml" xr:uid="{C1A6D6CD-C345-4AC8-B67F-986FF9603590}"/>
    <hyperlink ref="C338" r:id="rId551" display="https://serebii.net/pokedex-sm/269.shtml" xr:uid="{559339CC-1929-47DA-9F4E-473A680E15A8}"/>
    <hyperlink ref="E338" r:id="rId552" display="https://serebii.net/abilitydex/compoundeyes.shtml" xr:uid="{004A9561-4F83-4CC6-A4BF-EFCF297E21CE}"/>
    <hyperlink ref="C339" r:id="rId553" display="https://serebii.net/pokedex-swsh/inkay" xr:uid="{9FC5C46A-A98C-40AE-A4A6-47838A1E7806}"/>
    <hyperlink ref="E339" r:id="rId554" display="https://serebii.net/abilitydex/contrary.shtml" xr:uid="{D437E87C-4550-4F0A-8584-1E927F948D78}"/>
    <hyperlink ref="E340" r:id="rId555" display="https://serebii.net/abilitydex/suctioncups.shtml" xr:uid="{94B23FFA-F7C6-419C-AC72-C770CAF70623}"/>
    <hyperlink ref="C341" r:id="rId556" display="https://serebii.net/pokedex-swsh/malamar" xr:uid="{EA8EEFF1-9A02-4AC1-A56F-ED50E92E34B7}"/>
    <hyperlink ref="E341" r:id="rId557" display="https://serebii.net/abilitydex/contrary.shtml" xr:uid="{916FDA2D-F180-42BD-B022-064E262762D1}"/>
    <hyperlink ref="E342" r:id="rId558" display="https://serebii.net/abilitydex/suctioncups.shtml" xr:uid="{0EC1B565-4F45-4E91-BA82-163DE376FFEA}"/>
    <hyperlink ref="C343" r:id="rId559" display="https://serebii.net/pokedex-swsh/shuckle" xr:uid="{CD5FE44D-354E-48D3-B0E3-398E2E9EF9E1}"/>
    <hyperlink ref="E343" r:id="rId560" display="https://serebii.net/abilitydex/contrary.shtml" xr:uid="{CF51AD0F-3B5F-4864-8629-9D723B0D675B}"/>
    <hyperlink ref="C344" r:id="rId561" display="https://serebii.net/pokedex-sm/327.shtml" xr:uid="{BD1A3CE7-AF8C-4DDF-942E-6017580589AE}"/>
    <hyperlink ref="E344" r:id="rId562" display="https://serebii.net/abilitydex/contrary.shtml" xr:uid="{FF2A8251-38BA-44F6-BCE7-8B5C08601EBA}"/>
    <hyperlink ref="C345" r:id="rId563" display="https://serebii.net/pokedex-sm/495.shtml" xr:uid="{DB008F67-FFE0-4E58-A032-A0030D9557B0}"/>
    <hyperlink ref="E345" r:id="rId564" display="https://serebii.net/abilitydex/contrary.shtml" xr:uid="{7EDE4E5E-A746-4C54-976A-18972F3D1159}"/>
    <hyperlink ref="C346" r:id="rId565" display="https://serebii.net/pokedex-sm/496.shtml" xr:uid="{2A16B619-0AAC-4B94-BC8A-A195294AC4EC}"/>
    <hyperlink ref="E346" r:id="rId566" display="https://serebii.net/abilitydex/contrary.shtml" xr:uid="{BFDA53F7-FE3B-45A1-9C50-9ADA6CA6F233}"/>
    <hyperlink ref="C347" r:id="rId567" display="https://serebii.net/pokedex-sm/497.shtml" xr:uid="{F7E81EF9-9034-4057-BDF6-C1363902EFEA}"/>
    <hyperlink ref="E347" r:id="rId568" display="https://serebii.net/abilitydex/contrary.shtml" xr:uid="{099410BD-7891-46EF-816C-2DDD53D4A9C9}"/>
    <hyperlink ref="C348" r:id="rId569" display="https://serebii.net/pokedex-sm/753.shtml" xr:uid="{F18834C0-BFDE-4EE5-8186-9F3A22BF061D}"/>
    <hyperlink ref="E348" r:id="rId570" display="https://serebii.net/abilitydex/contrary.shtml" xr:uid="{C1D8AEE2-9C74-4040-8BAC-6921F23BE7FF}"/>
    <hyperlink ref="C349" r:id="rId571" display="https://serebii.net/pokedex-sm/754.shtml" xr:uid="{F40FFA9A-333F-4AD3-9F2F-C69CD5C10B68}"/>
    <hyperlink ref="E349" r:id="rId572" display="https://serebii.net/abilitydex/contrary.shtml" xr:uid="{395028FD-6006-4A5B-AF39-69BA39A0E55F}"/>
    <hyperlink ref="C350" r:id="rId573" display="https://serebii.net/pokedex-swsh/salandit" xr:uid="{AC341C7B-54F4-4380-A63B-DC0A0555BDBB}"/>
    <hyperlink ref="E350" r:id="rId574" display="https://serebii.net/abilitydex/corrosion.shtml" xr:uid="{10CB87E1-C75D-4B0A-9406-4233910164C0}"/>
    <hyperlink ref="C351" r:id="rId575" display="https://serebii.net/pokedex-swsh/salazzle" xr:uid="{9A6309F4-E029-4F2F-AD32-2B9EFF3C196F}"/>
    <hyperlink ref="E351" r:id="rId576" display="https://serebii.net/abilitydex/corrosion.shtml" xr:uid="{95173A13-0C53-4094-B2D5-5E39C9404ACA}"/>
    <hyperlink ref="C352" r:id="rId577" display="https://serebii.net/pokedex-swsh/gossifleur" xr:uid="{A440FCA3-6CAD-4CF2-A16F-6196F3C14DE7}"/>
    <hyperlink ref="E352" r:id="rId578" display="https://serebii.net/abilitydex/cottondown.shtml" xr:uid="{73E1FC89-1789-4C82-9D6C-C9F18E9902B3}"/>
    <hyperlink ref="E353" r:id="rId579" display="https://serebii.net/abilitydex/regenerator.shtml" xr:uid="{F752E700-25CB-46BA-86C7-5CEBB45E1D28}"/>
    <hyperlink ref="C354" r:id="rId580" display="https://serebii.net/pokedex-swsh/eldegoss" xr:uid="{50CF41EB-3D01-4EDC-957F-7FAD1A4539F2}"/>
    <hyperlink ref="E354" r:id="rId581" display="https://serebii.net/abilitydex/cottondown.shtml" xr:uid="{A9C1CD1A-65C9-4C4F-B4B5-D116C644487B}"/>
    <hyperlink ref="E355" r:id="rId582" display="https://serebii.net/abilitydex/regenerator.shtml" xr:uid="{A1C4DBD5-9E19-40AF-A782-4A0E80B20CD6}"/>
    <hyperlink ref="C356" r:id="rId583" display="https://serebii.net/pokedex-swsh/gengar" xr:uid="{B1F3C6AE-96DA-4A87-B37C-8FF56D09509F}"/>
    <hyperlink ref="E356" r:id="rId584" display="https://serebii.net/abilitydex/cursedbody.shtml" xr:uid="{564D899D-56FA-4A78-92BA-B74F2BC780BD}"/>
    <hyperlink ref="C357" r:id="rId585" display="https://serebii.net/pokedex-swsh/gengar" xr:uid="{CD4FCE40-647F-4B3D-8AF8-51BC72BE13B1}"/>
    <hyperlink ref="E357" r:id="rId586" display="https://serebii.net/abilitydex/cursedbody.shtml" xr:uid="{4570A36C-CF7F-4117-A896-F465BDBA4BFC}"/>
    <hyperlink ref="C358" r:id="rId587" display="https://serebii.net/pokedex-sm/105.shtml" xr:uid="{98FD40A0-B388-4598-880C-DFFDBDD49E4E}"/>
    <hyperlink ref="E358" r:id="rId588" display="https://serebii.net/abilitydex/cursedbody.shtml" xr:uid="{A3FAC253-0ABA-4905-8992-688235D7D837}"/>
    <hyperlink ref="E359" r:id="rId589" display="https://serebii.net/abilitydex/lightningrod.shtml" xr:uid="{CC2B6545-15EB-4AD0-A549-64CCDD2C25CB}"/>
    <hyperlink ref="E360" r:id="rId590" display="https://serebii.net/abilitydex/rockhead.shtml" xr:uid="{0F0B0FCA-554A-42E8-BD13-CEFD1CD8EFDC}"/>
    <hyperlink ref="C361" r:id="rId591" display="https://serebii.net/pokedex-swsh/frillish" xr:uid="{A79BA282-4C36-4B29-852F-793249047D94}"/>
    <hyperlink ref="E361" r:id="rId592" display="https://serebii.net/abilitydex/waterabsorb.shtml" xr:uid="{42B0BC4A-BF1F-450A-84F8-97FBEE0CC0BB}"/>
    <hyperlink ref="E362" r:id="rId593" display="https://serebii.net/abilitydex/cursedbody.shtml" xr:uid="{D8263D74-0480-49FC-BA5C-A873801DA21C}"/>
    <hyperlink ref="C363" r:id="rId594" display="https://serebii.net/pokedex-swsh/jellicent" xr:uid="{00A934E5-E675-4274-8F20-8C96BE48E786}"/>
    <hyperlink ref="E363" r:id="rId595" display="https://serebii.net/abilitydex/waterabsorb.shtml" xr:uid="{4527EEA3-CAE9-470F-9785-8C40406DD9B7}"/>
    <hyperlink ref="E364" r:id="rId596" display="https://serebii.net/abilitydex/cursedbody.shtml" xr:uid="{52EADEB1-BFB9-451E-8FA3-F863248A02DE}"/>
    <hyperlink ref="C365" r:id="rId597" display="https://serebii.net/pokedex-swsh/gengar" xr:uid="{62ADA336-8399-43D7-B682-73886E8A61CC}"/>
    <hyperlink ref="E365" r:id="rId598" display="https://serebii.net/abilitydex/cursedbody.shtml" xr:uid="{AA9DF811-6CA3-4D61-BB8B-5E66552B3770}"/>
    <hyperlink ref="C366" r:id="rId599" display="https://serebii.net/pokedex-swsh/corsola" xr:uid="{4B2E458E-5930-44D9-9E55-68A2723FB081}"/>
    <hyperlink ref="E366" r:id="rId600" display="https://serebii.net/abilitydex/weakarmor.shtml" xr:uid="{2F18CC14-3DEC-4FD6-9EA5-8C28ECF43F7A}"/>
    <hyperlink ref="E367" r:id="rId601" display="https://serebii.net/abilitydex/cursedbody.shtml" xr:uid="{D8B4EF1C-01BC-40F7-AA09-BEC5F2285E43}"/>
    <hyperlink ref="C368" r:id="rId602" display="https://serebii.net/pokedex-sm/353.shtml" xr:uid="{EA9DF466-2CEA-499A-BABF-9E38B98E65A5}"/>
    <hyperlink ref="E368" r:id="rId603" display="https://serebii.net/abilitydex/cursedbody.shtml" xr:uid="{D7B59393-28FC-4E6A-B612-7021996D02A0}"/>
    <hyperlink ref="C369" r:id="rId604" display="https://serebii.net/pokedex-sm/354.shtml" xr:uid="{ECC3AE7E-8A58-4ED2-A9F7-AAAB80A9085E}"/>
    <hyperlink ref="E369" r:id="rId605" display="https://serebii.net/abilitydex/cursedbody.shtml" xr:uid="{8F74AC54-D2CA-4C66-9007-9A85126FFBCB}"/>
    <hyperlink ref="C370" r:id="rId606" display="https://serebii.net/pokedex-swsh/froslass" xr:uid="{293D2BC5-BE35-45A1-990E-39C6665BB2BB}"/>
    <hyperlink ref="E370" r:id="rId607" display="https://serebii.net/abilitydex/cursedbody.shtml" xr:uid="{43F4A829-4E44-4C99-9DFD-25BE27123686}"/>
    <hyperlink ref="C371" r:id="rId608" display="https://serebii.net/pokedex-swsh/sinistea" xr:uid="{5E54AEF5-629C-41FC-944C-0E0ADDC79171}"/>
    <hyperlink ref="E371" r:id="rId609" display="https://serebii.net/abilitydex/cursedbody.shtml" xr:uid="{2C833449-1681-40DF-8F1E-67CC9633AFA3}"/>
    <hyperlink ref="C372" r:id="rId610" display="https://serebii.net/pokedex-swsh/polteageist" xr:uid="{CFDF7D87-C895-4C19-AD68-4BB5A76FA803}"/>
    <hyperlink ref="E372" r:id="rId611" display="https://serebii.net/abilitydex/cursedbody.shtml" xr:uid="{D201359F-B37D-4312-B42C-E6377E913B6C}"/>
    <hyperlink ref="C373" r:id="rId612" display="https://serebii.net/pokedex-swsh/dreepy" xr:uid="{5CB19B6E-9D50-433B-8815-33FD2E3F598B}"/>
    <hyperlink ref="E373" r:id="rId613" display="https://serebii.net/abilitydex/cursedbody.shtml" xr:uid="{45842CB2-0BAE-4FF9-8A60-D5BC26D12BA6}"/>
    <hyperlink ref="C374" r:id="rId614" display="https://serebii.net/pokedex-swsh/drakloak" xr:uid="{83B9A542-917D-4CE1-A3A6-B9EE3F491A48}"/>
    <hyperlink ref="E374" r:id="rId615" display="https://serebii.net/abilitydex/cursedbody.shtml" xr:uid="{0553526E-046C-42C3-BC6D-04D205ADE518}"/>
    <hyperlink ref="C375" r:id="rId616" display="https://serebii.net/pokedex-swsh/dragapult" xr:uid="{9CC06181-A724-4CF5-8019-75D26136B602}"/>
    <hyperlink ref="E375" r:id="rId617" display="https://serebii.net/abilitydex/cursedbody.shtml" xr:uid="{3326B2BA-EC29-4A3B-AFCA-5B1E37F3EEE8}"/>
    <hyperlink ref="C376" r:id="rId618" display="https://serebii.net/pokedex-swsh/clefairy" xr:uid="{6C48F41D-19DF-4012-9040-2C8B26C0E8A2}"/>
    <hyperlink ref="E376" r:id="rId619" display="https://serebii.net/abilitydex/cutecharm.shtml" xr:uid="{E5710A56-C47E-48D9-B20F-5BCE47E7FF3B}"/>
    <hyperlink ref="E377" r:id="rId620" display="https://serebii.net/abilitydex/magicguard.shtml" xr:uid="{D1B639AA-EA36-4BE7-88E9-46B4BA5C31BA}"/>
    <hyperlink ref="C378" r:id="rId621" display="https://serebii.net/pokedex-swsh/clefable" xr:uid="{069B7B74-C7FA-403D-9F87-615D2AFEC771}"/>
    <hyperlink ref="E378" r:id="rId622" display="https://serebii.net/abilitydex/cutecharm.shtml" xr:uid="{576922AB-784B-4459-9759-D4AFD4C529B8}"/>
    <hyperlink ref="E379" r:id="rId623" display="https://serebii.net/abilitydex/magicguard.shtml" xr:uid="{D5040A39-4C9C-4A4C-8234-9628312669A5}"/>
    <hyperlink ref="C380" r:id="rId624" display="https://serebii.net/pokedex-sm/039.shtml" xr:uid="{9B285499-BB33-411C-B190-E49BD1498729}"/>
    <hyperlink ref="E380" r:id="rId625" display="https://serebii.net/abilitydex/cutecharm.shtml" xr:uid="{3D558B67-5663-4550-92D9-B0369126652D}"/>
    <hyperlink ref="E381" r:id="rId626" display="https://serebii.net/abilitydex/competitive.shtml" xr:uid="{2EDCDAFD-91C9-4716-9604-59F37F8A8FC1}"/>
    <hyperlink ref="C382" r:id="rId627" display="https://serebii.net/pokedex-sm/040.shtml" xr:uid="{854E2AE2-CA82-4DCA-AB00-32941C760A7E}"/>
    <hyperlink ref="E382" r:id="rId628" display="https://serebii.net/abilitydex/cutecharm.shtml" xr:uid="{1F2D5D3F-2CE6-4329-AB25-9A7DDCE97120}"/>
    <hyperlink ref="E383" r:id="rId629" display="https://serebii.net/abilitydex/competitive.shtml" xr:uid="{7C1F6D39-8AC6-49E0-8B59-24F48DA6F38D}"/>
    <hyperlink ref="C384" r:id="rId630" display="https://serebii.net/pokedex-swsh/cleffa" xr:uid="{D73A1870-E33E-4D12-94BE-AD24FFCE1BA4}"/>
    <hyperlink ref="E384" r:id="rId631" display="https://serebii.net/abilitydex/cutecharm.shtml" xr:uid="{46EEDFA2-B99F-4D35-B4A6-E057838ACA37}"/>
    <hyperlink ref="E385" r:id="rId632" display="https://serebii.net/abilitydex/magicguard.shtml" xr:uid="{B7E951A1-FE9C-4E0A-AC0D-13681E98DCB7}"/>
    <hyperlink ref="C386" r:id="rId633" display="https://serebii.net/pokedex-sm/174.shtml" xr:uid="{2D584C9F-0B1B-491E-9683-CEC1F64BC115}"/>
    <hyperlink ref="E386" r:id="rId634" display="https://serebii.net/abilitydex/cutecharm.shtml" xr:uid="{97E8AF9A-2788-4D08-BF15-6E2D68E38A95}"/>
    <hyperlink ref="E387" r:id="rId635" display="https://serebii.net/abilitydex/competitive.shtml" xr:uid="{16288770-C9D0-4B4A-B074-4766510BB8A4}"/>
    <hyperlink ref="C388" r:id="rId636" display="https://serebii.net/pokedex-sm/300.shtml" xr:uid="{2DCA5A1E-F7AF-47B7-B253-0B3CFE82EB3D}"/>
    <hyperlink ref="E388" r:id="rId637" display="https://serebii.net/abilitydex/cutecharm.shtml" xr:uid="{29B06ED3-D88E-40BB-B528-106ADECE81E7}"/>
    <hyperlink ref="E389" r:id="rId638" display="https://serebii.net/abilitydex/normalize.shtml" xr:uid="{553E3CBF-8E2A-4C2F-9E1F-E14711C3CAAF}"/>
    <hyperlink ref="C390" r:id="rId639" display="https://serebii.net/pokedex-sm/301.shtml" xr:uid="{7B2711ED-84D5-44BB-AFFD-6D7A831408FF}"/>
    <hyperlink ref="E390" r:id="rId640" display="https://serebii.net/abilitydex/cutecharm.shtml" xr:uid="{077C8F9F-925F-4E26-82B3-E381D79F978D}"/>
    <hyperlink ref="E391" r:id="rId641" display="https://serebii.net/abilitydex/normalize.shtml" xr:uid="{6F2AA5F6-160A-4DD4-A50A-93E268222DCB}"/>
    <hyperlink ref="C392" r:id="rId642" display="https://serebii.net/pokedex-sm/428.shtml" xr:uid="{4217873F-86AE-4EE8-A6E0-C72CB063115B}"/>
    <hyperlink ref="E392" r:id="rId643" display="https://serebii.net/abilitydex/cutecharm.shtml" xr:uid="{C42E7300-CDAC-4A9D-8784-6B9121B98A75}"/>
    <hyperlink ref="E393" r:id="rId644" display="https://serebii.net/abilitydex/klutz.shtml" xr:uid="{2C9D368F-C9B6-44E3-9966-F026D7C30016}"/>
    <hyperlink ref="C394" r:id="rId645" display="https://serebii.net/pokedex-swsh/minccino" xr:uid="{A0842A71-6D89-4399-A796-5715FC49D92E}"/>
    <hyperlink ref="E394" r:id="rId646" display="https://serebii.net/abilitydex/cutecharm.shtml" xr:uid="{DC0E9573-D378-41C6-A4EB-8081F0ADB63C}"/>
    <hyperlink ref="E395" r:id="rId647" display="https://serebii.net/abilitydex/technician.shtml" xr:uid="{0EF12182-D3CB-45C9-91F6-28066DB94E51}"/>
    <hyperlink ref="C396" r:id="rId648" display="https://serebii.net/pokedex-swsh/cinccino" xr:uid="{ABE78166-CA02-4413-A319-DD31FE0E23C2}"/>
    <hyperlink ref="E396" r:id="rId649" display="https://serebii.net/abilitydex/cutecharm.shtml" xr:uid="{4F4E73A0-EEB5-4775-8CC7-F4974D4394BD}"/>
    <hyperlink ref="E397" r:id="rId650" display="https://serebii.net/abilitydex/technician.shtml" xr:uid="{89355F91-57F5-413B-980C-206E048ED407}"/>
    <hyperlink ref="C398" r:id="rId651" display="https://serebii.net/pokedex-swsh/sylveon" xr:uid="{25DCEDAC-B69B-49BB-A4A6-452E7E2CEA86}"/>
    <hyperlink ref="E398" r:id="rId652" display="https://serebii.net/abilitydex/cutecharm.shtml" xr:uid="{713C0039-C251-48FC-9A10-356D15AA52E7}"/>
    <hyperlink ref="C399" r:id="rId653" display="https://serebii.net/pokedex-swsh/milotic" xr:uid="{3D6059F3-B8A1-4DB8-8193-61267C550683}"/>
    <hyperlink ref="E399" r:id="rId654" display="https://serebii.net/abilitydex/cutecharm.shtml" xr:uid="{7F719712-E590-4803-A0ED-7A4641893100}"/>
    <hyperlink ref="C400" r:id="rId655" display="https://serebii.net/pokedex-swsh/stufful" xr:uid="{03AE6A76-B5B6-4DBA-B373-A4CAA08ECDCB}"/>
    <hyperlink ref="E400" r:id="rId656" display="https://serebii.net/abilitydex/cutecharm.shtml" xr:uid="{8313E0E1-0323-4927-B391-00CBCB95EB5A}"/>
    <hyperlink ref="C401" r:id="rId657" display="https://serebii.net/pokedex-sm/054.shtml" xr:uid="{278F2841-5C20-47BE-9E16-647A424D541E}"/>
    <hyperlink ref="E401" r:id="rId658" display="https://serebii.net/abilitydex/damp.shtml" xr:uid="{2BC8C3A2-43EE-4E48-815A-56360F42E9BD}"/>
    <hyperlink ref="E402" r:id="rId659" display="https://serebii.net/abilitydex/cloudnine.shtml" xr:uid="{5E7406CD-3443-4C10-981A-1BA380DFF87A}"/>
    <hyperlink ref="C403" r:id="rId660" display="https://serebii.net/pokedex-sm/055.shtml" xr:uid="{6B31CEAA-667C-4B2C-B332-1E6677E2A496}"/>
    <hyperlink ref="E403" r:id="rId661" display="https://serebii.net/abilitydex/damp.shtml" xr:uid="{4E1E95BC-3FA0-4CB8-B335-68A9D27187ED}"/>
    <hyperlink ref="E404" r:id="rId662" display="https://serebii.net/abilitydex/cloudnine.shtml" xr:uid="{EDA1CA68-D01A-47F4-A06E-43780D4CC36F}"/>
    <hyperlink ref="C405" r:id="rId663" display="https://serebii.net/pokedex-sm/060.shtml" xr:uid="{5AA88808-CBEE-4150-8BDF-CBAFCE26ADC4}"/>
    <hyperlink ref="E405" r:id="rId664" display="https://serebii.net/abilitydex/waterabsorb.shtml" xr:uid="{8E7A1165-3AE8-45B9-9B36-90691A8BC63F}"/>
    <hyperlink ref="E406" r:id="rId665" display="https://serebii.net/abilitydex/damp.shtml" xr:uid="{F6C96FA4-C6E2-4519-97DD-8D0C056DABD2}"/>
    <hyperlink ref="C407" r:id="rId666" display="https://serebii.net/pokedex-sm/061.shtml" xr:uid="{900C5FBA-B252-4646-B4C2-E4FB06C59E88}"/>
    <hyperlink ref="E407" r:id="rId667" display="https://serebii.net/abilitydex/waterabsorb.shtml" xr:uid="{818A83DE-D9DE-4F65-B1B7-5E975E4F9BCA}"/>
    <hyperlink ref="E408" r:id="rId668" display="https://serebii.net/abilitydex/damp.shtml" xr:uid="{2D12E33A-7956-4EF0-95E1-4634AC4CAF1E}"/>
    <hyperlink ref="C409" r:id="rId669" display="https://serebii.net/pokedex-sm/062.shtml" xr:uid="{E6CDD353-FD7B-4D8D-AF8D-1CB3D959C481}"/>
    <hyperlink ref="E409" r:id="rId670" display="https://serebii.net/abilitydex/waterabsorb.shtml" xr:uid="{D4677085-B744-4E86-B4A2-F7FC8A9E8CE2}"/>
    <hyperlink ref="E410" r:id="rId671" display="https://serebii.net/abilitydex/damp.shtml" xr:uid="{1FBA9297-93BF-4EB4-84F0-DE0235406DA1}"/>
    <hyperlink ref="C411" r:id="rId672" display="https://serebii.net/pokedex-sm/186.shtml" xr:uid="{66C36A2A-A11F-41BE-8990-A57AA10CC611}"/>
    <hyperlink ref="E411" r:id="rId673" display="https://serebii.net/abilitydex/waterabsorb.shtml" xr:uid="{58FA2516-62AB-4FFC-8FE8-ADA34742AA27}"/>
    <hyperlink ref="E412" r:id="rId674" display="https://serebii.net/abilitydex/damp.shtml" xr:uid="{5369CBF7-8CB7-4A79-8B39-22344B293A3C}"/>
    <hyperlink ref="C413" r:id="rId675" display="https://serebii.net/pokedex-swsh/wooper" xr:uid="{A0715DFF-F2EA-4C5E-8838-D734FD492D01}"/>
    <hyperlink ref="E413" r:id="rId676" display="https://serebii.net/abilitydex/damp.shtml" xr:uid="{DC25DC81-669B-4E43-8B1B-55D2B508109A}"/>
    <hyperlink ref="E414" r:id="rId677" display="https://serebii.net/abilitydex/waterabsorb.shtml" xr:uid="{DBE33C73-CE84-4E57-9316-DD5735E97B60}"/>
    <hyperlink ref="C415" r:id="rId678" display="https://serebii.net/pokedex-swsh/quagsire" xr:uid="{A355284F-3E7C-4AE8-A0BD-98AEDD9C6CE8}"/>
    <hyperlink ref="E415" r:id="rId679" display="https://serebii.net/abilitydex/damp.shtml" xr:uid="{3B4DDFAE-0C22-4A31-8E03-02E6282F6F72}"/>
    <hyperlink ref="E416" r:id="rId680" display="https://serebii.net/abilitydex/waterabsorb.shtml" xr:uid="{31C3FF33-499A-416F-81C0-57CD6D80B1D0}"/>
    <hyperlink ref="C417" r:id="rId681" display="https://serebii.net/pokedex-sm/046.shtml" xr:uid="{5E661B9D-0242-4592-A487-90A4888083D2}"/>
    <hyperlink ref="E417" r:id="rId682" display="https://serebii.net/abilitydex/damp.shtml" xr:uid="{89B669F0-6D82-4B4E-A567-8FADA0276C88}"/>
    <hyperlink ref="C418" r:id="rId683" display="https://serebii.net/pokedex-sm/047.shtml" xr:uid="{48C5B37E-4255-4230-A154-891E63D8D634}"/>
    <hyperlink ref="E418" r:id="rId684" display="https://serebii.net/abilitydex/damp.shtml" xr:uid="{2A8F6D40-5299-4D45-8508-3A4F26FF956F}"/>
    <hyperlink ref="C419" r:id="rId685" display="https://serebii.net/pokedex-sm/116.shtml" xr:uid="{AA356A36-440E-49BB-A05C-C9EFD40F8E6A}"/>
    <hyperlink ref="E419" r:id="rId686" display="https://serebii.net/abilitydex/damp.shtml" xr:uid="{B07CBF28-AE9C-4C68-964E-68BF6378CE91}"/>
    <hyperlink ref="C420" r:id="rId687" display="https://serebii.net/pokedex-sm/117.shtml" xr:uid="{598C2E98-CE36-417A-8FBC-C151FA9A2B6C}"/>
    <hyperlink ref="E420" r:id="rId688" display="https://serebii.net/abilitydex/damp.shtml" xr:uid="{768ED5B6-DBAE-4188-AB3E-E3B49EA35043}"/>
    <hyperlink ref="C421" r:id="rId689" display="https://serebii.net/pokedex-sm/230.shtml" xr:uid="{12AA1194-9D43-47DC-9C24-FA72AD212CDF}"/>
    <hyperlink ref="E421" r:id="rId690" display="https://serebii.net/abilitydex/damp.shtml" xr:uid="{56C8D7FE-C0CD-440F-B715-F5DE245AE746}"/>
    <hyperlink ref="C422" r:id="rId691" display="https://serebii.net/pokedex-sm/258.shtml" xr:uid="{3BD33758-1A1A-41BF-A5C1-D0F1F348AEEC}"/>
    <hyperlink ref="E422" r:id="rId692" display="https://serebii.net/abilitydex/damp.shtml" xr:uid="{84DA34BD-5E9E-42AE-BD08-13110809E0F6}"/>
    <hyperlink ref="C423" r:id="rId693" display="https://serebii.net/pokedex-sm/259.shtml" xr:uid="{E3317509-1558-4B26-8BE3-43EFCF588A6F}"/>
    <hyperlink ref="E423" r:id="rId694" display="https://serebii.net/abilitydex/damp.shtml" xr:uid="{C68849B1-9E60-4705-8AD6-F94BBF079CF6}"/>
    <hyperlink ref="C424" r:id="rId695" display="https://serebii.net/pokedex-sm/260.shtml" xr:uid="{74508105-5AAD-429F-A472-F93CC400CF82}"/>
    <hyperlink ref="E424" r:id="rId696" display="https://serebii.net/abilitydex/damp.shtml" xr:uid="{8181135C-893E-46B5-9E22-58B27C2BF66C}"/>
    <hyperlink ref="C425" r:id="rId697" display="https://serebii.net/pokedex-swsh/frillish" xr:uid="{FE5FBC0E-675D-4BF5-8B14-4DA29AC32FE6}"/>
    <hyperlink ref="E425" r:id="rId698" display="https://serebii.net/abilitydex/damp.shtml" xr:uid="{0BA4C04A-CBA7-4D9E-BFAC-6182BDE19CA6}"/>
    <hyperlink ref="C426" r:id="rId699" display="https://serebii.net/pokedex-swsh/jellicent" xr:uid="{FED6B7B8-3FA8-4F57-A1F1-F68D06FAFC1E}"/>
    <hyperlink ref="E426" r:id="rId700" display="https://serebii.net/abilitydex/damp.shtml" xr:uid="{4E9E3F9B-6357-449C-90A2-A319993326FC}"/>
    <hyperlink ref="C427" r:id="rId701" display="https://serebii.net/pokedex-sm/741.shtml" xr:uid="{645E2D7D-ABB9-4919-9DD4-4689E78EA7EE}"/>
    <hyperlink ref="E427" r:id="rId702" display="https://serebii.net/abilitydex/dancer.shtml" xr:uid="{F403607C-59D8-4A1C-96A2-AE902AB50F6D}"/>
    <hyperlink ref="C428" r:id="rId703" display="https://serebii.net/pokedex-sm/741.shtml" xr:uid="{63711AD4-6652-4267-9B28-63B9D0586656}"/>
    <hyperlink ref="E428" r:id="rId704" display="https://serebii.net/abilitydex/dancer.shtml" xr:uid="{45E890A8-2A75-41F6-93BA-AC2F24E61156}"/>
    <hyperlink ref="C429" r:id="rId705" display="https://serebii.net/pokedex-sm/741.shtml" xr:uid="{BDAB5921-024D-47E6-BC25-250F1E3C5ADB}"/>
    <hyperlink ref="E429" r:id="rId706" display="https://serebii.net/abilitydex/dancer.shtml" xr:uid="{C1B7F2A4-8EC3-4E0B-938D-B8A09A51805F}"/>
    <hyperlink ref="C430" r:id="rId707" display="https://serebii.net/pokedex-sm/741.shtml" xr:uid="{E78848A9-0089-425F-BDF8-FFB46FA89DCA}"/>
    <hyperlink ref="E430" r:id="rId708" display="https://serebii.net/abilitydex/dancer.shtml" xr:uid="{4C48F58C-4C41-4443-8F73-EC76EE886FEC}"/>
    <hyperlink ref="C431" r:id="rId709" display="https://serebii.net/pokedex-sm/717.shtml" xr:uid="{F3004978-CDF7-4054-8ACF-B3324D5379E1}"/>
    <hyperlink ref="E431" r:id="rId710" display="https://serebii.net/abilitydex/darkaura.shtml" xr:uid="{A3942B98-2C49-466E-9E8E-237C5F4E07DF}"/>
    <hyperlink ref="C432" r:id="rId711" display="https://serebii.net/pokedex-swsh/zamazenta" xr:uid="{51C541C8-0D07-479A-B0A7-0A4791D3D194}"/>
    <hyperlink ref="E432" r:id="rId712" display="https://serebii.net/abilitydex/dauntlessshield.shtml" xr:uid="{0C2531F8-BCD2-4EB5-8CA8-28E90B709678}"/>
    <hyperlink ref="C433" r:id="rId713" display="https://serebii.net/pokedex-swsh/zamazenta" xr:uid="{9CA0878E-533F-4931-B6EE-C139F940F2D8}"/>
    <hyperlink ref="E433" r:id="rId714" display="https://serebii.net/abilitydex/dauntlessshield.shtml" xr:uid="{BA175EE1-1FD8-4A23-B42C-A57920A1C826}"/>
    <hyperlink ref="C434" r:id="rId715" display="https://serebii.net/pokedex-sm/779.shtml" xr:uid="{2516BF53-3C65-4201-AB75-6B3AA2D6AB9E}"/>
    <hyperlink ref="E434" r:id="rId716" display="https://serebii.net/abilitydex/dazzling.shtml" xr:uid="{86277F0C-6797-4183-8BFB-EB3364B814E0}"/>
    <hyperlink ref="E435" r:id="rId717" display="https://serebii.net/abilitydex/strongjaw.shtml" xr:uid="{906C0EC8-7388-431B-878D-CAC33883AA66}"/>
    <hyperlink ref="C436" r:id="rId718" display="https://serebii.net/pokedex-sm/566.shtml" xr:uid="{3CE4410D-75D8-44DA-BB8B-9FC5116AC93B}"/>
    <hyperlink ref="E436" r:id="rId719" display="https://serebii.net/abilitydex/defeatist.shtml" xr:uid="{A4286EB8-1BF6-4DBB-ADDC-99ECD2BDB48D}"/>
    <hyperlink ref="C437" r:id="rId720" display="https://serebii.net/pokedex-sm/567.shtml" xr:uid="{E51ABCA2-657B-4A35-BF6C-74AC17798357}"/>
    <hyperlink ref="E437" r:id="rId721" display="https://serebii.net/abilitydex/defeatist.shtml" xr:uid="{EB2314B2-1C9C-4691-AB75-79F1197F0A09}"/>
    <hyperlink ref="C438" r:id="rId722" display="https://serebii.net/pokedex-swsh/pawniard" xr:uid="{F35F1724-4CEB-48F2-84A8-F3AEED8F634F}"/>
    <hyperlink ref="E438" r:id="rId723" display="https://serebii.net/abilitydex/defiant.shtml" xr:uid="{FBFEE71F-A1C1-4229-8ACB-D3F868B2ADB3}"/>
    <hyperlink ref="E439" r:id="rId724" display="https://serebii.net/abilitydex/innerfocus.shtml" xr:uid="{41FA457C-8E3A-4AE3-B407-EFA9CF99A963}"/>
    <hyperlink ref="C440" r:id="rId725" display="https://serebii.net/pokedex-swsh/bisharp" xr:uid="{6EA32072-CE26-4EF5-B0B1-B5735B1039A8}"/>
    <hyperlink ref="E440" r:id="rId726" display="https://serebii.net/abilitydex/defiant.shtml" xr:uid="{EDB63B98-5573-476D-8E72-82D718EDA5C2}"/>
    <hyperlink ref="E441" r:id="rId727" display="https://serebii.net/abilitydex/innerfocus.shtml" xr:uid="{92F959A8-5FA3-469B-966C-A7792DFBFC57}"/>
    <hyperlink ref="C442" r:id="rId728" display="https://serebii.net/pokedex-sm/056.shtml" xr:uid="{7FF1DEC6-4CD7-464D-A7E9-8875ADF275EF}"/>
    <hyperlink ref="E442" r:id="rId729" display="https://serebii.net/abilitydex/defiant.shtml" xr:uid="{2D1D4132-D2A6-440C-A691-B7AB25C0FFFE}"/>
    <hyperlink ref="C443" r:id="rId730" display="https://serebii.net/pokedex-sm/057.shtml" xr:uid="{00E45838-5BB1-49D0-A7EA-17656E60BF87}"/>
    <hyperlink ref="E443" r:id="rId731" display="https://serebii.net/abilitydex/defiant.shtml" xr:uid="{F2985CF9-2335-4568-BEEB-16942146B66D}"/>
    <hyperlink ref="C444" r:id="rId732" display="https://serebii.net/pokedex-swsh/farfetch'd" xr:uid="{1C681C72-F83C-40EA-B2C8-78DECEBC412A}"/>
    <hyperlink ref="E444" r:id="rId733" display="https://serebii.net/abilitydex/defiant.shtml" xr:uid="{EF5FEACC-E1C2-4B54-A16A-C6FFD28ECFA2}"/>
    <hyperlink ref="C445" r:id="rId734" display="https://serebii.net/pokedex-sm/393.shtml" xr:uid="{AD324DD7-7F4B-4A23-918A-9C6E597A00F6}"/>
    <hyperlink ref="E445" r:id="rId735" display="https://serebii.net/abilitydex/defiant.shtml" xr:uid="{1E6244B2-323E-4CF1-9EC4-705B13FFD6F6}"/>
    <hyperlink ref="C446" r:id="rId736" display="https://serebii.net/pokedex-sm/394.shtml" xr:uid="{BE79AD73-A2CA-4E2C-A938-D69D9947AC39}"/>
    <hyperlink ref="E446" r:id="rId737" display="https://serebii.net/abilitydex/defiant.shtml" xr:uid="{97E159FC-BC26-4916-B3BC-AC9CFF60872B}"/>
    <hyperlink ref="C447" r:id="rId738" display="https://serebii.net/pokedex-sm/395.shtml" xr:uid="{2530A10A-FCD4-4261-BE53-E1CBFE3D8E5D}"/>
    <hyperlink ref="E447" r:id="rId739" display="https://serebii.net/abilitydex/defiant.shtml" xr:uid="{5E25C2B2-9E65-4220-9E54-307EA3A0E168}"/>
    <hyperlink ref="C448" r:id="rId740" display="https://serebii.net/pokedex-sm/432.shtml" xr:uid="{AB297B7E-A342-4832-9955-F3D80A46F1F8}"/>
    <hyperlink ref="E448" r:id="rId741" display="https://serebii.net/abilitydex/defiant.shtml" xr:uid="{86D1092F-B97C-4FA5-B88A-558D40282015}"/>
    <hyperlink ref="C449" r:id="rId742" display="https://serebii.net/pokedex-swsh/braviary" xr:uid="{6791575E-7868-40BB-9E8E-41BC87AC1931}"/>
    <hyperlink ref="E449" r:id="rId743" display="https://serebii.net/abilitydex/defiant.shtml" xr:uid="{1C354EC9-69B8-4C5F-911A-5C477E20BD36}"/>
    <hyperlink ref="C450" r:id="rId744" display="https://serebii.net/pokedex-sm/641.shtml" xr:uid="{DDA39910-283A-4BB5-82F7-D7D305A133B9}"/>
    <hyperlink ref="E450" r:id="rId745" display="https://serebii.net/abilitydex/defiant.shtml" xr:uid="{9C36D00B-7FA3-4A09-B99C-985F11E9609E}"/>
    <hyperlink ref="C451" r:id="rId746" display="https://serebii.net/pokedex-sm/642.shtml" xr:uid="{7B30C348-CE03-4E62-B539-77492C1A017C}"/>
    <hyperlink ref="E451" r:id="rId747" display="https://serebii.net/abilitydex/defiant.shtml" xr:uid="{B5D6BE8A-AD23-47AA-BC35-40C0192BF2E1}"/>
    <hyperlink ref="C452" r:id="rId748" display="https://serebii.net/pokedex-swsh/passimian" xr:uid="{B82B6A2F-18E4-4641-AA7E-003DDF89CBCB}"/>
    <hyperlink ref="E452" r:id="rId749" display="https://serebii.net/abilitydex/defiant.shtml" xr:uid="{E7348DA7-B17B-4E02-A3B5-D991306E3868}"/>
    <hyperlink ref="C453" r:id="rId750" display="https://serebii.net/pokedex-swsh/obstagoon" xr:uid="{BB4F00FF-1B6E-416D-B4C8-63CB6F01CDEC}"/>
    <hyperlink ref="E453" r:id="rId751" display="https://serebii.net/abilitydex/defiant.shtml" xr:uid="{596BD58D-8902-4611-BAB3-8BF10C5435E5}"/>
    <hyperlink ref="C454" r:id="rId752" display="https://serebii.net/pokedex-swsh/falinks" xr:uid="{0E742B59-86A2-4FBD-BFB8-80040F572CE6}"/>
    <hyperlink ref="E454" r:id="rId753" display="https://serebii.net/abilitydex/defiant.shtml" xr:uid="{4FF7DFBD-4DCE-4E48-BD02-9FA7473CDC9A}"/>
    <hyperlink ref="C455" r:id="rId754" display="https://serebii.net/pokedex-sm/384.shtml" xr:uid="{B11EC951-DBA5-4D23-B7A3-6796721ADB76}"/>
    <hyperlink ref="E455" r:id="rId755" display="https://serebii.net/abilitydex/deltastream.shtml" xr:uid="{16460ABC-163C-40F4-B80C-40D3989769A0}"/>
    <hyperlink ref="C456" r:id="rId756" display="https://serebii.net/pokedex-sm/383.shtml" xr:uid="{4183A52D-9DA4-4585-9F8A-E15AEA7C1C6D}"/>
    <hyperlink ref="E456" r:id="rId757" display="https://serebii.net/abilitydex/desolateland.shtml" xr:uid="{ED24407E-8383-4B65-9AE7-5304293F140C}"/>
    <hyperlink ref="C457" r:id="rId758" display="https://serebii.net/pokedex-swsh/mimikyu" xr:uid="{A3681419-23C2-4EA1-8CB0-2050CD2A6EB7}"/>
    <hyperlink ref="E457" r:id="rId759" display="https://serebii.net/abilitydex/disguise.shtml" xr:uid="{9D4EC59E-E263-4AB5-A977-AD648FE03E0F}"/>
    <hyperlink ref="C458" r:id="rId760" display="https://serebii.net/pokedex-sm/137.shtml" xr:uid="{37A27BC4-E56F-4821-B8D1-8A235A6B148C}"/>
    <hyperlink ref="E458" r:id="rId761" display="https://serebii.net/abilitydex/trace.shtml" xr:uid="{B5733698-E8E4-4C54-A129-F108F1333E28}"/>
    <hyperlink ref="E459" r:id="rId762" display="https://serebii.net/abilitydex/download.shtml" xr:uid="{7A666E8C-B09F-4EAB-81EF-4B3AD55A322D}"/>
    <hyperlink ref="C460" r:id="rId763" display="https://serebii.net/pokedex-sm/233.shtml" xr:uid="{8C8E7D75-1C71-4D5E-B867-AAA8C8390330}"/>
    <hyperlink ref="E460" r:id="rId764" display="https://serebii.net/abilitydex/trace.shtml" xr:uid="{9A1A8078-79BA-41DB-987F-1086E99BFDE2}"/>
    <hyperlink ref="E461" r:id="rId765" display="https://serebii.net/abilitydex/download.shtml" xr:uid="{6D1C1E55-9C6E-4C9B-93E6-D46EF4DA2304}"/>
    <hyperlink ref="C462" r:id="rId766" display="https://serebii.net/pokedex-sm/474.shtml" xr:uid="{0814D285-20BC-4D52-8F64-88CC6519058A}"/>
    <hyperlink ref="E462" r:id="rId767" display="https://serebii.net/abilitydex/adaptability.shtml" xr:uid="{7458509A-0730-4C05-A9B1-4B4D7C9B7971}"/>
    <hyperlink ref="E463" r:id="rId768" display="https://serebii.net/abilitydex/download.shtml" xr:uid="{AF92B435-4FE1-4FCE-B7FF-C9FCECFC77B5}"/>
    <hyperlink ref="C464" r:id="rId769" display="https://serebii.net/pokedex-sm/649.shtml" xr:uid="{3DB85B4E-6970-4C87-B634-3380EF0B8383}"/>
    <hyperlink ref="E464" r:id="rId770" display="https://serebii.net/abilitydex/download.shtml" xr:uid="{17DEBD49-974C-48FE-BB1D-3FCEB1A2BF53}"/>
    <hyperlink ref="C465" r:id="rId771" display="https://serebii.net/pokedex-swsh/pelipper" xr:uid="{484B5E29-2427-4C06-93A2-7840714050AE}"/>
    <hyperlink ref="E465" r:id="rId772" display="https://serebii.net/abilitydex/keeneye.shtml" xr:uid="{6B61779C-BFF6-4A3E-8F73-F6543A666C43}"/>
    <hyperlink ref="E466" r:id="rId773" display="https://serebii.net/abilitydex/drizzle.shtml" xr:uid="{FE2EFFDC-403A-45A3-984C-51A5AAC74B62}"/>
    <hyperlink ref="C467" r:id="rId774" display="https://serebii.net/pokedex-sm/382.shtml" xr:uid="{923DA36D-2EBD-435A-8CD5-A29F38727297}"/>
    <hyperlink ref="E467" r:id="rId775" display="https://serebii.net/abilitydex/drizzle.shtml" xr:uid="{3748EDD2-76D9-410B-95FC-D4B7D271DBF2}"/>
    <hyperlink ref="C468" r:id="rId776" display="https://serebii.net/pokedex-sm/186.shtml" xr:uid="{784D8994-64FA-4F3A-B8C5-ED0658110E42}"/>
    <hyperlink ref="E468" r:id="rId777" display="https://serebii.net/abilitydex/drizzle.shtml" xr:uid="{86DBE1ED-882D-437F-BE3E-EB543DC65214}"/>
    <hyperlink ref="C469" r:id="rId778" display="https://serebii.net/pokedex-sm/006.shtml" xr:uid="{0692BCD4-79D3-4B46-9CFE-99A5D5E64C57}"/>
    <hyperlink ref="E469" r:id="rId779" display="https://serebii.net/abilitydex/drought.shtml" xr:uid="{9FF30C6E-DD69-4DFC-8896-90DE528CD7E0}"/>
    <hyperlink ref="C470" r:id="rId780" display="https://serebii.net/pokedex-swsh/torkoal" xr:uid="{C5C92C03-F5CA-4B7F-8DF5-9A4B1047DE02}"/>
    <hyperlink ref="E470" r:id="rId781" display="https://serebii.net/abilitydex/whitesmoke.shtml" xr:uid="{961B96FF-6573-46C3-93D5-C350B732AAA3}"/>
    <hyperlink ref="E471" r:id="rId782" display="https://serebii.net/abilitydex/drought.shtml" xr:uid="{868DF2C4-39E4-48B8-8CD1-2A4C9483185C}"/>
    <hyperlink ref="C472" r:id="rId783" display="https://serebii.net/pokedex-sm/383.shtml" xr:uid="{7414A4C2-5F35-4827-9756-6191D0E308BA}"/>
    <hyperlink ref="E472" r:id="rId784" display="https://serebii.net/abilitydex/drought.shtml" xr:uid="{F3C95975-C9C9-4F6B-9F23-147CA372EAA6}"/>
    <hyperlink ref="C473" r:id="rId785" display="https://serebii.net/pokedex-swsh/vulpix" xr:uid="{471DD686-16E3-43E0-82C7-258643A5B73E}"/>
    <hyperlink ref="E473" r:id="rId786" display="https://serebii.net/abilitydex/drought.shtml" xr:uid="{BCA652D3-24AA-4034-AFAC-7C066828FB5B}"/>
    <hyperlink ref="C474" r:id="rId787" display="https://serebii.net/pokedex-swsh/ninetales" xr:uid="{935EEFF7-0605-4395-A168-5245D44BC7E2}"/>
    <hyperlink ref="E474" r:id="rId788" display="https://serebii.net/abilitydex/drought.shtml" xr:uid="{4433489F-717C-4881-A9CC-987958D9E894}"/>
    <hyperlink ref="C475" r:id="rId789" display="https://serebii.net/pokedex-sm/046.shtml" xr:uid="{3C7AD91F-B6EB-4D8D-9794-14EC5F22A2BE}"/>
    <hyperlink ref="E475" r:id="rId790" display="https://serebii.net/abilitydex/effectspore.shtml" xr:uid="{9E410C66-362E-43D4-962C-D73FFCBB0955}"/>
    <hyperlink ref="E476" r:id="rId791" display="https://serebii.net/abilitydex/dryskin.shtml" xr:uid="{CB4E0479-DC9C-4234-B26C-EE0D307C772E}"/>
    <hyperlink ref="C477" r:id="rId792" display="https://serebii.net/pokedex-sm/047.shtml" xr:uid="{D23EDE17-F5F1-4A4B-87D4-6A57224BE082}"/>
    <hyperlink ref="E477" r:id="rId793" display="https://serebii.net/abilitydex/effectspore.shtml" xr:uid="{3D58A7D3-656E-49EA-ABFF-2DF615A0E4DA}"/>
    <hyperlink ref="E478" r:id="rId794" display="https://serebii.net/abilitydex/dryskin.shtml" xr:uid="{B9C34CF6-8BF1-47BA-BF73-76A648338D15}"/>
    <hyperlink ref="C479" r:id="rId795" display="https://serebii.net/pokedex-swsh/croagunk" xr:uid="{DBEF5762-CE43-4972-9108-0FA44F3B7A1B}"/>
    <hyperlink ref="E479" r:id="rId796" display="https://serebii.net/abilitydex/anticipation.shtml" xr:uid="{0B9953BC-9607-42BC-9559-D0CA172AA67A}"/>
    <hyperlink ref="E480" r:id="rId797" display="https://serebii.net/abilitydex/dryskin.shtml" xr:uid="{70807C27-BEEE-4200-ADF1-5EAB4D5CF1C2}"/>
    <hyperlink ref="C481" r:id="rId798" display="https://serebii.net/pokedex-swsh/toxicroak" xr:uid="{C7810F9B-1DDC-4EE6-B71D-976CC042D810}"/>
    <hyperlink ref="E481" r:id="rId799" display="https://serebii.net/abilitydex/anticipation.shtml" xr:uid="{4F6E2810-FF3E-46B2-90D6-0E157400B866}"/>
    <hyperlink ref="E482" r:id="rId800" display="https://serebii.net/abilitydex/dryskin.shtml" xr:uid="{3B2A8081-CCBD-40A3-89FE-F50306B21BF3}"/>
    <hyperlink ref="C483" r:id="rId801" display="https://serebii.net/pokedex-swsh/helioptile" xr:uid="{C3927921-939E-4574-A1E1-F7D4D399F73B}"/>
    <hyperlink ref="E483" r:id="rId802" display="https://serebii.net/abilitydex/dryskin.shtml" xr:uid="{2968689D-2F16-44A6-B92F-A197F2EDE3D6}"/>
    <hyperlink ref="E484" r:id="rId803" display="https://serebii.net/abilitydex/sandveil.shtml" xr:uid="{08C63589-F27E-49A4-8911-7D149FD623BB}"/>
    <hyperlink ref="C485" r:id="rId804" display="https://serebii.net/pokedex-swsh/heliolisk" xr:uid="{C40B6ECE-B5A3-4402-9797-1BDE74E5DF9C}"/>
    <hyperlink ref="E485" r:id="rId805" display="https://serebii.net/abilitydex/dryskin.shtml" xr:uid="{438406D5-147C-4C1B-8860-467E412EA34F}"/>
    <hyperlink ref="E486" r:id="rId806" display="https://serebii.net/abilitydex/sandveil.shtml" xr:uid="{E89B4602-41D3-45E6-B745-724E16F756F5}"/>
    <hyperlink ref="C487" r:id="rId807" display="https://serebii.net/pokedex-sm/124.shtml" xr:uid="{577A78C2-7E54-4833-976F-C8F4C7CC4A59}"/>
    <hyperlink ref="E487" r:id="rId808" display="https://serebii.net/abilitydex/dryskin.shtml" xr:uid="{1E9FEDA6-16D1-4156-B040-232D1674FD7F}"/>
    <hyperlink ref="C488" r:id="rId809" display="https://serebii.net/pokedex-sm/084.shtml" xr:uid="{DB0E519A-FA49-45EB-85F7-FB40C57CBCCB}"/>
    <hyperlink ref="E488" r:id="rId810" display="https://serebii.net/abilitydex/runaway.shtml" xr:uid="{7CF422CF-BA3B-4806-9FD0-880F36D2B1C8}"/>
    <hyperlink ref="E489" r:id="rId811" display="https://serebii.net/abilitydex/earlybird.shtml" xr:uid="{7B78BFA9-B1EE-46D6-A190-19EE27D7D059}"/>
    <hyperlink ref="C490" r:id="rId812" display="https://serebii.net/pokedex-sm/085.shtml" xr:uid="{3B0D1752-BBA7-40EF-B3B6-B8DF26530C47}"/>
    <hyperlink ref="E490" r:id="rId813" display="https://serebii.net/abilitydex/runaway.shtml" xr:uid="{2B70CE42-21DF-48A0-8C0B-64D899F61451}"/>
    <hyperlink ref="E491" r:id="rId814" display="https://serebii.net/abilitydex/earlybird.shtml" xr:uid="{4F47DA32-DECC-4149-8CBE-773CAF9FEEAA}"/>
    <hyperlink ref="C492" r:id="rId815" display="https://serebii.net/pokedex-sm/115.shtml" xr:uid="{C2A6F7EA-9327-4383-BF5C-C6B356472A33}"/>
    <hyperlink ref="E492" r:id="rId816" display="https://serebii.net/abilitydex/earlybird.shtml" xr:uid="{C80116B6-699D-4DDF-B3E8-0E9852BE85D4}"/>
    <hyperlink ref="E493" r:id="rId817" display="https://serebii.net/abilitydex/scrappy.shtml" xr:uid="{8ECE1772-08DC-4B45-BC56-8FFCFCCE2704}"/>
    <hyperlink ref="C494" r:id="rId818" display="https://serebii.net/pokedex-sm/165.shtml" xr:uid="{B664466F-0EB0-486B-BAEB-291627F43715}"/>
    <hyperlink ref="E494" r:id="rId819" display="https://serebii.net/abilitydex/swarm.shtml" xr:uid="{673A944A-A426-4B9E-9101-BCA38CD7F1FD}"/>
    <hyperlink ref="E495" r:id="rId820" display="https://serebii.net/abilitydex/earlybird.shtml" xr:uid="{B5E61973-3AB3-4F9A-8D0B-3D972F45C093}"/>
    <hyperlink ref="C496" r:id="rId821" display="https://serebii.net/pokedex-sm/166.shtml" xr:uid="{660625BA-5FAC-4EEF-9634-6798AB3419AC}"/>
    <hyperlink ref="E496" r:id="rId822" display="https://serebii.net/abilitydex/swarm.shtml" xr:uid="{1D04933E-B16D-4F84-BDF3-16158D49CF51}"/>
    <hyperlink ref="E497" r:id="rId823" display="https://serebii.net/abilitydex/earlybird.shtml" xr:uid="{3DA8284A-7B3C-46EC-B1B1-4E41A21FE972}"/>
    <hyperlink ref="C498" r:id="rId824" display="https://serebii.net/pokedex-swsh/natu" xr:uid="{11763F3D-E056-47E1-9D9E-CDC4424BA21F}"/>
    <hyperlink ref="E498" r:id="rId825" display="https://serebii.net/abilitydex/synchronize.shtml" xr:uid="{82AF3765-DF44-4D3A-8D4B-BBFEF77F8221}"/>
    <hyperlink ref="E499" r:id="rId826" display="https://serebii.net/abilitydex/earlybird.shtml" xr:uid="{C7270489-A5BF-4B3A-B2A9-FA214A65163C}"/>
    <hyperlink ref="C500" r:id="rId827" display="https://serebii.net/pokedex-swsh/xatu" xr:uid="{9E7F9B41-60A7-4734-843A-7C0B0918B161}"/>
    <hyperlink ref="E500" r:id="rId828" display="https://serebii.net/abilitydex/synchronize.shtml" xr:uid="{69A9DDF3-8606-412F-B71E-1060EAA58972}"/>
    <hyperlink ref="E501" r:id="rId829" display="https://serebii.net/abilitydex/earlybird.shtml" xr:uid="{30314FAD-4F7E-45EE-A735-27B6963E35EB}"/>
    <hyperlink ref="C502" r:id="rId830" display="https://serebii.net/pokedex-sm/203.shtml" xr:uid="{D2BB9DA0-88C0-43A2-8BC3-91F8146D1DDE}"/>
    <hyperlink ref="E502" r:id="rId831" display="https://serebii.net/abilitydex/innerfocus.shtml" xr:uid="{4427AF62-6E42-4502-83F4-9E2434F54027}"/>
    <hyperlink ref="E503" r:id="rId832" display="https://serebii.net/abilitydex/earlybird.shtml" xr:uid="{E5E0F80A-8A7D-41B9-B94A-E512E3D956D7}"/>
    <hyperlink ref="C504" r:id="rId833" display="https://serebii.net/pokedex-sm/228.shtml" xr:uid="{A59FADD2-0CBA-4B5F-8AF6-49C2339AB9E0}"/>
    <hyperlink ref="E504" r:id="rId834" display="https://serebii.net/abilitydex/earlybird.shtml" xr:uid="{234C2000-161D-484D-A323-DADBBF18668A}"/>
    <hyperlink ref="E505" r:id="rId835" display="https://serebii.net/abilitydex/flashfire.shtml" xr:uid="{9EA1DFD7-E121-493E-862F-443588751389}"/>
    <hyperlink ref="C506" r:id="rId836" display="https://serebii.net/pokedex-sm/229.shtml" xr:uid="{1105E11D-565E-4464-B75F-7768E6962738}"/>
    <hyperlink ref="E506" r:id="rId837" display="https://serebii.net/abilitydex/earlybird.shtml" xr:uid="{BC610243-154E-4D8E-AF28-26AC489F2A9B}"/>
    <hyperlink ref="E507" r:id="rId838" display="https://serebii.net/abilitydex/flashfire.shtml" xr:uid="{8F0A91B7-3051-4298-BBF2-097A93E5F0F0}"/>
    <hyperlink ref="C508" r:id="rId839" display="https://serebii.net/pokedex-swsh/seedot" xr:uid="{61FB681B-A592-4478-878C-6B18948263E2}"/>
    <hyperlink ref="E508" r:id="rId840" display="https://serebii.net/abilitydex/chlorophyll.shtml" xr:uid="{E806652B-CBD7-4EA4-B5AE-2104704CA912}"/>
    <hyperlink ref="E509" r:id="rId841" display="https://serebii.net/abilitydex/earlybird.shtml" xr:uid="{ECC13B67-08DF-4A61-9A4D-75E5C67E8D18}"/>
    <hyperlink ref="C510" r:id="rId842" display="https://serebii.net/pokedex-swsh/nuzleaf" xr:uid="{4F8AE9D9-5590-4DB9-B37C-F1280506809A}"/>
    <hyperlink ref="E510" r:id="rId843" display="https://serebii.net/abilitydex/chlorophyll.shtml" xr:uid="{63265F67-E70B-486F-8395-DB0D0B34F3B7}"/>
    <hyperlink ref="E511" r:id="rId844" display="https://serebii.net/abilitydex/earlybird.shtml" xr:uid="{66952AA0-16E9-47D5-8348-26355FAEC3FC}"/>
    <hyperlink ref="C512" r:id="rId845" display="https://serebii.net/pokedex-swsh/shiftry" xr:uid="{C4FAFED6-2429-46D4-9F7C-D4A6D7AA5888}"/>
    <hyperlink ref="E512" r:id="rId846" display="https://serebii.net/abilitydex/chlorophyll.shtml" xr:uid="{4B7CACD5-F64F-4BE4-92BC-182425CF6901}"/>
    <hyperlink ref="E513" r:id="rId847" display="https://serebii.net/abilitydex/earlybird.shtml" xr:uid="{3F3C7836-AA5D-4E81-8250-C75B49838CCB}"/>
    <hyperlink ref="C514" r:id="rId848" display="https://serebii.net/pokedex-sm/191.shtml" xr:uid="{72790C5A-8416-4E0B-8B1A-9D4BADABB00E}"/>
    <hyperlink ref="E514" r:id="rId849" display="https://serebii.net/abilitydex/earlybird.shtml" xr:uid="{CF405CB5-846B-43FA-987A-2458585A3AEC}"/>
    <hyperlink ref="C515" r:id="rId850" display="https://serebii.net/pokedex-sm/192.shtml" xr:uid="{F212BD0A-267D-4480-818A-B476032159BA}"/>
    <hyperlink ref="E515" r:id="rId851" display="https://serebii.net/abilitydex/earlybird.shtml" xr:uid="{8056DCE8-0DE6-4CE2-9EE7-7CBD7CD524BE}"/>
    <hyperlink ref="C516" r:id="rId852" display="https://serebii.net/pokedex-sm/046.shtml" xr:uid="{1CC33230-25D3-4306-AF2C-AF7BAA247C8D}"/>
    <hyperlink ref="E516" r:id="rId853" display="https://serebii.net/abilitydex/effectspore.shtml" xr:uid="{B1C3CDE5-E415-457C-9E65-61E433BB1504}"/>
    <hyperlink ref="E517" r:id="rId854" display="https://serebii.net/abilitydex/dryskin.shtml" xr:uid="{8C35CD06-9127-4C07-83A9-2BAFA887E174}"/>
    <hyperlink ref="C518" r:id="rId855" display="https://serebii.net/pokedex-sm/047.shtml" xr:uid="{4FEAAE81-4BCA-4971-9E9B-DD87425B9012}"/>
    <hyperlink ref="E518" r:id="rId856" display="https://serebii.net/abilitydex/effectspore.shtml" xr:uid="{F11051BE-C747-4161-B8A7-15346BD7F656}"/>
    <hyperlink ref="E519" r:id="rId857" display="https://serebii.net/abilitydex/dryskin.shtml" xr:uid="{A7A19189-3A67-4571-BAF7-013BBFFE540A}"/>
    <hyperlink ref="C520" r:id="rId858" display="https://serebii.net/pokedex-sm/285.shtml" xr:uid="{07114E6D-8DB3-4BC4-93E8-A34F773B567C}"/>
    <hyperlink ref="E520" r:id="rId859" display="https://serebii.net/abilitydex/effectspore.shtml" xr:uid="{C7B26C08-A3E5-4659-89AB-9E31F99BEC31}"/>
    <hyperlink ref="E521" r:id="rId860" display="https://serebii.net/abilitydex/poisonheal.shtml" xr:uid="{B2197829-81AB-4969-B7D0-F444FFC7B1AB}"/>
    <hyperlink ref="C522" r:id="rId861" display="https://serebii.net/pokedex-sm/286.shtml" xr:uid="{30DE94FA-D971-4909-ADA7-EBF86EBA3C72}"/>
    <hyperlink ref="E522" r:id="rId862" display="https://serebii.net/abilitydex/effectspore.shtml" xr:uid="{B8254DD1-3883-4213-8EC3-C14CE1FC777F}"/>
    <hyperlink ref="E523" r:id="rId863" display="https://serebii.net/abilitydex/poisonheal.shtml" xr:uid="{D5D6A067-9B57-43E2-8DE6-4E41C8E28027}"/>
    <hyperlink ref="C524" r:id="rId864" display="https://serebii.net/pokedex-sm/590.shtml" xr:uid="{A98A3C11-2134-4DCF-A174-B4241EA8FDA3}"/>
    <hyperlink ref="E524" r:id="rId865" display="https://serebii.net/abilitydex/effectspore.shtml" xr:uid="{A0570AA5-40CB-47FE-BB53-27B679898246}"/>
    <hyperlink ref="C525" r:id="rId866" display="https://serebii.net/pokedex-sm/591.shtml" xr:uid="{A8475E39-8121-48A5-9155-E250328CEDEE}"/>
    <hyperlink ref="E525" r:id="rId867" display="https://serebii.net/abilitydex/effectspore.shtml" xr:uid="{25587C44-E946-487B-9FDA-39FF6AEE6EA7}"/>
    <hyperlink ref="C526" r:id="rId868" display="https://serebii.net/pokedex-swsh/morelull" xr:uid="{BD7AF8A0-1FBC-4842-8F5A-B52F0D1586DB}"/>
    <hyperlink ref="E526" r:id="rId869" display="https://serebii.net/abilitydex/illuminate.shtml" xr:uid="{AB0C5335-FAC3-4FE1-9D54-DE8F2B67FEC2}"/>
    <hyperlink ref="E527" r:id="rId870" display="https://serebii.net/abilitydex/effectspore.shtml" xr:uid="{52FAA0D2-740D-4627-B1FD-7450D27BC31E}"/>
    <hyperlink ref="C528" r:id="rId871" display="https://serebii.net/pokedex-swsh/shiinotic" xr:uid="{F1F27534-34BE-4EA2-8CBD-FA94EA3AA170}"/>
    <hyperlink ref="E528" r:id="rId872" display="https://serebii.net/abilitydex/illuminate.shtml" xr:uid="{A4592E42-0F5A-4CE6-8306-E237D829C2CB}"/>
    <hyperlink ref="E529" r:id="rId873" display="https://serebii.net/abilitydex/effectspore.shtml" xr:uid="{E3D8CCF3-4CF4-4653-819A-568A33631857}"/>
    <hyperlink ref="C530" r:id="rId874" display="https://serebii.net/pokedex-swsh/vileplume" xr:uid="{4A9D4AC3-E772-41E4-8A67-7644730489C5}"/>
    <hyperlink ref="E530" r:id="rId875" display="https://serebii.net/abilitydex/effectspore.shtml" xr:uid="{EFA6BEA7-DCE7-4194-AC37-15A599F86208}"/>
    <hyperlink ref="C531" r:id="rId876" display="https://serebii.net/pokedex-swsh/gossifleur" xr:uid="{BFF49EE7-F21C-4CE2-9029-2A82D1DB050F}"/>
    <hyperlink ref="E531" r:id="rId877" display="https://serebii.net/abilitydex/effectspore.shtml" xr:uid="{DAEB72B4-CEEB-4241-962C-8A176E5BE783}"/>
    <hyperlink ref="C532" r:id="rId878" display="https://serebii.net/pokedex-swsh/eldegoss" xr:uid="{94C46248-F947-4A6E-A461-FAA9F71A1EC0}"/>
    <hyperlink ref="E532" r:id="rId879" display="https://serebii.net/abilitydex/effectspore.shtml" xr:uid="{8B6F9790-37BA-4503-88B8-6A61354F9D0E}"/>
    <hyperlink ref="C533" r:id="rId880" display="https://serebii.net/pokedex-sm/785.shtml" xr:uid="{69BF944E-DDCC-475F-BF57-425FFA0F0088}"/>
    <hyperlink ref="E533" r:id="rId881" display="https://serebii.net/abilitydex/electricsurge.shtml" xr:uid="{6242B5C9-1259-46C9-90CC-196296B8C4E9}"/>
    <hyperlink ref="C534" r:id="rId882" display="https://serebii.net/pokedex-swsh/pincurchin" xr:uid="{88D6F39F-4213-4BF5-AE32-8BF3FB20D5BC}"/>
    <hyperlink ref="E534" r:id="rId883" display="https://serebii.net/abilitydex/electricsurge.shtml" xr:uid="{98B914BC-B03D-459F-A0CA-53A6D88349CB}"/>
    <hyperlink ref="C535" r:id="rId884" display="https://serebii.net/pokedex-swsh/golisopod" xr:uid="{ACA00C4F-2C66-4103-9D68-7C5C59B73B3B}"/>
    <hyperlink ref="E535" r:id="rId885" display="https://serebii.net/abilitydex/emergencyexit.shtml" xr:uid="{E2072D6B-353F-4EAE-9966-A91BB9BEB24B}"/>
    <hyperlink ref="C536" r:id="rId886" display="https://serebii.net/pokedex-sm/716.shtml" xr:uid="{149AE542-E42D-414C-9CB5-3DDC9FE9C39E}"/>
    <hyperlink ref="E536" r:id="rId887" display="https://serebii.net/abilitydex/fairyaura.shtml" xr:uid="{A5E2B782-A000-44C2-8C14-60BAF550AF35}"/>
    <hyperlink ref="C537" r:id="rId888" display="https://serebii.net/pokedex-swsh/mr.mime" xr:uid="{956E8850-A398-4A44-BFBC-F67192FA8D6E}"/>
    <hyperlink ref="E537" r:id="rId889" display="https://serebii.net/abilitydex/soundproof.shtml" xr:uid="{353235A7-43FA-4761-924F-BE0D2E7CB884}"/>
    <hyperlink ref="E538" r:id="rId890" display="https://serebii.net/abilitydex/filter.shtml" xr:uid="{57867BE5-26B5-4244-B352-A53C3E17D0C8}"/>
    <hyperlink ref="C539" r:id="rId891" display="https://serebii.net/pokedex-sm/306.shtml" xr:uid="{558C92E1-A6E4-4941-8451-B0ED4A2FC8BD}"/>
    <hyperlink ref="E539" r:id="rId892" display="https://serebii.net/abilitydex/filter.shtml" xr:uid="{7DFB39E6-64AB-424A-B79E-A06B67FBD125}"/>
    <hyperlink ref="C540" r:id="rId893" display="https://serebii.net/pokedex-swsh/mimejr." xr:uid="{B94D1F78-5982-4AF6-AA1B-0D249A012201}"/>
    <hyperlink ref="E540" r:id="rId894" display="https://serebii.net/abilitydex/soundproof.shtml" xr:uid="{D5379768-AAD0-43AE-81CC-3336FC650B9B}"/>
    <hyperlink ref="E541" r:id="rId895" display="https://serebii.net/abilitydex/filter.shtml" xr:uid="{C9EEC9A7-A763-4A8A-8E5D-A87A765C21F4}"/>
    <hyperlink ref="C542" r:id="rId896" display="https://serebii.net/pokedex-sm/126.shtml" xr:uid="{E718A46B-8BB8-403E-9B5A-B9CBAE6BA12D}"/>
    <hyperlink ref="E542" r:id="rId897" display="https://serebii.net/abilitydex/flamebody.shtml" xr:uid="{BD32C2C5-0BA9-4F93-B0DE-0E77F1B17E05}"/>
    <hyperlink ref="C543" r:id="rId898" display="https://serebii.net/pokedex-sm/218.shtml" xr:uid="{8E0FBEB6-E16F-4A86-AEAB-8F756A6CE0B3}"/>
    <hyperlink ref="E543" r:id="rId899" display="https://serebii.net/abilitydex/magmaarmor.shtml" xr:uid="{3D9E3EE6-FD01-4847-A51D-28E35EFF99CD}"/>
    <hyperlink ref="E544" r:id="rId900" display="https://serebii.net/abilitydex/flamebody.shtml" xr:uid="{30B438EB-4183-4E81-94A9-D48BE0B4DA43}"/>
    <hyperlink ref="C545" r:id="rId901" display="https://serebii.net/pokedex-sm/219.shtml" xr:uid="{1D5DD8D0-6E2D-441A-9B6D-31AE971FE039}"/>
    <hyperlink ref="E545" r:id="rId902" display="https://serebii.net/abilitydex/magmaarmor.shtml" xr:uid="{6D53FCF8-7B9D-4706-878C-28DFD29844BE}"/>
    <hyperlink ref="E546" r:id="rId903" display="https://serebii.net/abilitydex/flamebody.shtml" xr:uid="{4D5FB69A-C3EA-4DDA-98BB-C29D5A234A68}"/>
    <hyperlink ref="C547" r:id="rId904" display="https://serebii.net/pokedex-sm/240.shtml" xr:uid="{E7E81B55-D38D-488B-A8D2-8ADACB166047}"/>
    <hyperlink ref="E547" r:id="rId905" display="https://serebii.net/abilitydex/flamebody.shtml" xr:uid="{7120B591-7004-4C14-A02B-F44BD68762D6}"/>
    <hyperlink ref="C548" r:id="rId906" display="https://serebii.net/pokedex-sm/467.shtml" xr:uid="{8D9C7695-E5A2-4BA9-8DE6-257507D5FA85}"/>
    <hyperlink ref="E548" r:id="rId907" display="https://serebii.net/abilitydex/flamebody.shtml" xr:uid="{37FF13FA-300D-4BCB-A8BF-1F342F124EFA}"/>
    <hyperlink ref="C549" r:id="rId908" display="https://serebii.net/pokedex-swsh/litwick" xr:uid="{EB52DBEB-2ED2-443F-8B2F-E705C289E08F}"/>
    <hyperlink ref="E549" r:id="rId909" display="https://serebii.net/abilitydex/flashfire.shtml" xr:uid="{D96542A8-7183-4070-9512-4962272C44EC}"/>
    <hyperlink ref="E550" r:id="rId910" display="https://serebii.net/abilitydex/flamebody.shtml" xr:uid="{54F8AE60-7098-4C22-9FF4-1DA967397116}"/>
    <hyperlink ref="C551" r:id="rId911" display="https://serebii.net/pokedex-swsh/lampent" xr:uid="{468AD1CC-881B-4474-84D5-6674F13787AA}"/>
    <hyperlink ref="E551" r:id="rId912" display="https://serebii.net/abilitydex/flashfire.shtml" xr:uid="{662223D8-866B-4E97-ADFC-6783392F1AF9}"/>
    <hyperlink ref="E552" r:id="rId913" display="https://serebii.net/abilitydex/flamebody.shtml" xr:uid="{5E6B3555-9CF1-44C3-A57C-C8A8E8883BB0}"/>
    <hyperlink ref="C553" r:id="rId914" display="https://serebii.net/pokedex-swsh/chandelure" xr:uid="{40E62852-CEB0-4933-A65F-2F6F371439A2}"/>
    <hyperlink ref="E553" r:id="rId915" display="https://serebii.net/abilitydex/flashfire.shtml" xr:uid="{37365DD8-9426-42B8-A21A-32C64989FA8E}"/>
    <hyperlink ref="E554" r:id="rId916" display="https://serebii.net/abilitydex/flamebody.shtml" xr:uid="{21152827-4FA4-43F5-93C4-9B26AD7F1074}"/>
    <hyperlink ref="C555" r:id="rId917" display="https://serebii.net/pokedex-sm/636.shtml" xr:uid="{DE665123-BC6F-486C-A829-DAEFFCAA09FD}"/>
    <hyperlink ref="E555" r:id="rId918" display="https://serebii.net/abilitydex/flamebody.shtml" xr:uid="{C23A023D-9BC9-4074-A5A6-0DEC99C2B63D}"/>
    <hyperlink ref="C556" r:id="rId919" display="https://serebii.net/pokedex-sm/637.shtml" xr:uid="{5F80ED39-DD0E-435A-B2E6-ED3B78CBF663}"/>
    <hyperlink ref="E556" r:id="rId920" display="https://serebii.net/abilitydex/flamebody.shtml" xr:uid="{AB97BF6B-0033-4D82-B2F9-0509BD252F07}"/>
    <hyperlink ref="C557" r:id="rId921" display="https://serebii.net/pokedex-sm/662.shtml" xr:uid="{FA0FC236-53A7-405D-809F-B28E8C027253}"/>
    <hyperlink ref="E557" r:id="rId922" display="https://serebii.net/abilitydex/flamebody.shtml" xr:uid="{4498DE9D-E316-4DA0-8559-7A9996233EF5}"/>
    <hyperlink ref="C558" r:id="rId923" display="https://serebii.net/pokedex-sm/663.shtml" xr:uid="{59F106D5-5891-47A0-9519-9FF8AB1418AC}"/>
    <hyperlink ref="E558" r:id="rId924" display="https://serebii.net/abilitydex/flamebody.shtml" xr:uid="{B856CE45-2095-4E1A-945C-5A7FACDC8696}"/>
    <hyperlink ref="C559" r:id="rId925" display="https://serebii.net/pokedex-swsh/carkol" xr:uid="{723E4741-37EE-484A-B226-E3602875DFF4}"/>
    <hyperlink ref="E559" r:id="rId926" display="https://serebii.net/abilitydex/steamengine.shtml" xr:uid="{876C1478-C11E-438F-82CA-735AF8474F6C}"/>
    <hyperlink ref="E560" r:id="rId927" display="https://serebii.net/abilitydex/flamebody.shtml" xr:uid="{D61FDBA5-960E-4434-99C7-0B398E3F82C8}"/>
    <hyperlink ref="C561" r:id="rId928" display="https://serebii.net/pokedex-swsh/coalossal" xr:uid="{81473C7D-4ED1-4904-AE6E-E288C26F9CFE}"/>
    <hyperlink ref="E561" r:id="rId929" display="https://serebii.net/abilitydex/steamengine.shtml" xr:uid="{ED59D1E7-1590-42B8-AEB8-27677FA7CB15}"/>
    <hyperlink ref="E562" r:id="rId930" display="https://serebii.net/abilitydex/flamebody.shtml" xr:uid="{3571AE02-3AB3-4A2C-B5DC-889465BC5512}"/>
    <hyperlink ref="C563" r:id="rId931" display="https://serebii.net/pokedex-swsh/coalossal" xr:uid="{E7C77BA4-4900-41C1-9980-10DD126F336D}"/>
    <hyperlink ref="E563" r:id="rId932" display="https://serebii.net/abilitydex/steamengine.shtml" xr:uid="{C7EF93A4-FE30-45BE-8F5E-3241974CD6D8}"/>
    <hyperlink ref="E564" r:id="rId933" display="https://serebii.net/abilitydex/flamebody.shtml" xr:uid="{B63CA970-84AF-482B-9389-87D7CA269B88}"/>
    <hyperlink ref="E565" r:id="rId934" display="https://serebii.net/abilitydex/flashfire.shtml" xr:uid="{941A9ECD-12F5-462F-B8B9-C54693E40C6D}"/>
    <hyperlink ref="C566" r:id="rId935" display="https://serebii.net/pokedex-swsh/ponyta" xr:uid="{8F4F54E0-2C81-4B96-981A-E27C9AE0F40E}"/>
    <hyperlink ref="E566" r:id="rId936" display="https://serebii.net/abilitydex/flamebody.shtml" xr:uid="{33F53B80-B251-4DE0-A8E4-DBDCA685242A}"/>
    <hyperlink ref="C567" r:id="rId937" display="https://serebii.net/pokedex-swsh/rapidash" xr:uid="{A7E6D629-311A-46CC-94F8-9F08138C9B03}"/>
    <hyperlink ref="E567" r:id="rId938" display="https://serebii.net/abilitydex/flamebody.shtml" xr:uid="{2B1EB154-3AC4-44BC-B1BB-8DAB7BCD7AD9}"/>
    <hyperlink ref="C568" r:id="rId939" display="https://serebii.net/pokedex-sm/146.shtml" xr:uid="{89F8C508-0601-4837-ABF6-C1A35F402CE9}"/>
    <hyperlink ref="E568" r:id="rId940" display="https://serebii.net/abilitydex/flamebody.shtml" xr:uid="{34BA1D29-325D-4FE0-BD83-FBFCA6AA9250}"/>
    <hyperlink ref="C569" r:id="rId941" display="https://serebii.net/pokedex-sm/485.shtml" xr:uid="{A520A66E-CD1B-42EB-BB26-E1D0E46B041E}"/>
    <hyperlink ref="E569" r:id="rId942" display="https://serebii.net/abilitydex/flamebody.shtml" xr:uid="{2B71E01D-AAA6-4DC0-9C32-BB6A0D11811C}"/>
    <hyperlink ref="C570" r:id="rId943" display="https://serebii.net/pokedex-swsh/sizzlipede" xr:uid="{D5A9C713-6DBD-401A-983D-9EE37B6F3612}"/>
    <hyperlink ref="E570" r:id="rId944" display="https://serebii.net/abilitydex/flamebody.shtml" xr:uid="{5A923DA4-DD2F-4AAF-B2E8-8F15DB6E2771}"/>
    <hyperlink ref="C571" r:id="rId945" display="https://serebii.net/pokedex-swsh/centiskorch" xr:uid="{1F49A14B-D9CD-4165-BC1B-DE85FDC9CDD4}"/>
    <hyperlink ref="E571" r:id="rId946" display="https://serebii.net/abilitydex/flamebody.shtml" xr:uid="{5B18E219-2FDD-49BC-B6AD-8DCE77A744E3}"/>
    <hyperlink ref="C572" r:id="rId947" display="https://serebii.net/pokedex-swsh/centiskorch" xr:uid="{43EF6D20-994E-4DB2-A91A-520C8E294866}"/>
    <hyperlink ref="E572" r:id="rId948" display="https://serebii.net/abilitydex/flashfire.shtml" xr:uid="{5F361909-78C4-41E3-BEAC-D18F22A211B3}"/>
    <hyperlink ref="E573" r:id="rId949" display="https://serebii.net/abilitydex/whitesmoke.shtml" xr:uid="{C51EFE54-15C1-4108-AE67-0413F0042C8A}"/>
    <hyperlink ref="E574" r:id="rId950" display="https://serebii.net/abilitydex/flamebody.shtml" xr:uid="{6AEAEF9E-62F9-42F4-A0CF-6C0AE38B53A0}"/>
    <hyperlink ref="C575" r:id="rId951" display="https://serebii.net/pokedex-swsh/drifloon" xr:uid="{737EC396-59D9-48A0-9425-EE18674017C8}"/>
    <hyperlink ref="E575" r:id="rId952" display="https://serebii.net/abilitydex/flareboost.shtml" xr:uid="{82E0352F-845A-4F66-B682-64DBB3451816}"/>
    <hyperlink ref="C576" r:id="rId953" display="https://serebii.net/pokedex-swsh/drifblim" xr:uid="{33B13057-9D77-4078-ABBA-73949D17E110}"/>
    <hyperlink ref="E576" r:id="rId954" display="https://serebii.net/abilitydex/flareboost.shtml" xr:uid="{FF8D201F-2267-4F9B-937B-DEF8EC1D9177}"/>
    <hyperlink ref="C577" r:id="rId955" display="https://serebii.net/pokedex-swsh/vulpix" xr:uid="{7A6B42D4-3817-4C90-AB48-BE38D299EFB0}"/>
    <hyperlink ref="E577" r:id="rId956" display="https://serebii.net/abilitydex/flashfire.shtml" xr:uid="{26C76944-44CA-4D6A-BA1B-5D0B3C9B66AB}"/>
    <hyperlink ref="C578" r:id="rId957" display="https://serebii.net/pokedex-swsh/ninetales" xr:uid="{5BA216AF-4BF5-4954-ADE0-6C08E1E64EA6}"/>
    <hyperlink ref="E578" r:id="rId958" display="https://serebii.net/abilitydex/flashfire.shtml" xr:uid="{72F3158E-2E76-4DBD-BAAF-40BE7281B478}"/>
    <hyperlink ref="C579" r:id="rId959" display="https://serebii.net/pokedex-swsh/growlithe" xr:uid="{9AE03D28-8D84-4913-AE6C-1B09A6838660}"/>
    <hyperlink ref="E579" r:id="rId960" display="https://serebii.net/abilitydex/intimidate.shtml" xr:uid="{1A00E358-F47C-4483-9A48-8E3060561E6E}"/>
    <hyperlink ref="E580" r:id="rId961" display="https://serebii.net/abilitydex/flashfire.shtml" xr:uid="{DBCD3065-FAFE-47F8-AFD0-9CCECEDA35B0}"/>
    <hyperlink ref="C581" r:id="rId962" display="https://serebii.net/pokedex-swsh/arcanine" xr:uid="{B37686D0-9537-4A53-A76F-5D285C9DF870}"/>
    <hyperlink ref="E581" r:id="rId963" display="https://serebii.net/abilitydex/intimidate.shtml" xr:uid="{8368B6A0-E3A9-4B8C-B578-705176285436}"/>
    <hyperlink ref="E582" r:id="rId964" display="https://serebii.net/abilitydex/flashfire.shtml" xr:uid="{C3F18FCF-D6B0-4575-90AA-56DB0940993C}"/>
    <hyperlink ref="C583" r:id="rId965" display="https://serebii.net/pokedex-swsh/ponyta" xr:uid="{E946B2BB-1C91-491A-B673-076063FC953A}"/>
    <hyperlink ref="E583" r:id="rId966" display="https://serebii.net/abilitydex/runaway.shtml" xr:uid="{F5F6C054-D28B-492C-9CBB-D7E932A1AD86}"/>
    <hyperlink ref="E584" r:id="rId967" display="https://serebii.net/abilitydex/flashfire.shtml" xr:uid="{9BA20BCA-7DDE-42FB-8380-9EFB0CBB6874}"/>
    <hyperlink ref="C585" r:id="rId968" display="https://serebii.net/pokedex-swsh/rapidash" xr:uid="{21528004-FE57-4F95-8950-109A10027AE6}"/>
    <hyperlink ref="E585" r:id="rId969" display="https://serebii.net/abilitydex/runaway.shtml" xr:uid="{C334964A-33A7-4A53-AA86-640E2CC85305}"/>
    <hyperlink ref="E586" r:id="rId970" display="https://serebii.net/abilitydex/flashfire.shtml" xr:uid="{870BEFF4-526E-470F-9061-A9C0E3A96F37}"/>
    <hyperlink ref="C587" r:id="rId971" display="https://serebii.net/pokedex-swsh/flareon" xr:uid="{17748D74-B14E-4AAA-BDBF-DE78C43A06A7}"/>
    <hyperlink ref="E587" r:id="rId972" display="https://serebii.net/abilitydex/flashfire.shtml" xr:uid="{0F3ABBC9-BBAF-4F5B-8549-2D7CD56F6373}"/>
    <hyperlink ref="C588" r:id="rId973" display="https://serebii.net/pokedex-sm/228.shtml" xr:uid="{E9E821BA-7DB8-4BB1-95F0-73B84FDE1682}"/>
    <hyperlink ref="E588" r:id="rId974" display="https://serebii.net/abilitydex/earlybird.shtml" xr:uid="{D5CE565E-F4C3-4E74-AFD3-6C83D47959F8}"/>
    <hyperlink ref="E589" r:id="rId975" display="https://serebii.net/abilitydex/flashfire.shtml" xr:uid="{E5546A9A-9C40-4AF3-8D5F-E8DE066B8A8D}"/>
    <hyperlink ref="C590" r:id="rId976" display="https://serebii.net/pokedex-sm/229.shtml" xr:uid="{709AE21C-7DA7-4ABD-989C-0F2F49183C4E}"/>
    <hyperlink ref="E590" r:id="rId977" display="https://serebii.net/abilitydex/earlybird.shtml" xr:uid="{B74602C4-B4CA-4162-9CF1-C137448CB834}"/>
    <hyperlink ref="E591" r:id="rId978" display="https://serebii.net/abilitydex/flashfire.shtml" xr:uid="{89671A2A-10F2-47E0-99AA-4635A7A2C801}"/>
    <hyperlink ref="C592" r:id="rId979" display="https://serebii.net/pokedex-sm/485.shtml" xr:uid="{6E5E6C77-1E8A-4A67-9835-9B181E73D691}"/>
    <hyperlink ref="E592" r:id="rId980" display="https://serebii.net/abilitydex/flashfire.shtml" xr:uid="{C208CDC3-370E-40D7-9E62-D0B3C7E24E30}"/>
    <hyperlink ref="C593" r:id="rId981" display="https://serebii.net/pokedex-swsh/litwick" xr:uid="{13AA19A4-3C82-4BA5-B1CB-5FEFB0ACBDD4}"/>
    <hyperlink ref="E593" r:id="rId982" display="https://serebii.net/abilitydex/flashfire.shtml" xr:uid="{BD1EF0E1-593E-4D1D-86CF-FEB52F811C31}"/>
    <hyperlink ref="E594" r:id="rId983" display="https://serebii.net/abilitydex/flamebody.shtml" xr:uid="{E7498488-B93F-4172-BE68-2265221BAA46}"/>
    <hyperlink ref="C595" r:id="rId984" display="https://serebii.net/pokedex-swsh/lampent" xr:uid="{5464B405-5F36-4CFD-B884-0A4747BDD278}"/>
    <hyperlink ref="E595" r:id="rId985" display="https://serebii.net/abilitydex/flashfire.shtml" xr:uid="{0298644B-AD74-4CBD-80A5-BB9B969046BB}"/>
    <hyperlink ref="E596" r:id="rId986" display="https://serebii.net/abilitydex/flamebody.shtml" xr:uid="{0AECB2A0-4E0F-417C-B578-7D5E75F81578}"/>
    <hyperlink ref="C597" r:id="rId987" display="https://serebii.net/pokedex-swsh/chandelure" xr:uid="{824C6E76-46B0-48E5-BE53-89A0E7ADDF52}"/>
    <hyperlink ref="E597" r:id="rId988" display="https://serebii.net/abilitydex/flashfire.shtml" xr:uid="{B633CDC1-902E-4F3E-A86A-E7EF8366B46F}"/>
    <hyperlink ref="E598" r:id="rId989" display="https://serebii.net/abilitydex/flamebody.shtml" xr:uid="{A821B671-B92A-48FE-ADC2-818D476E2B9E}"/>
    <hyperlink ref="C599" r:id="rId990" display="https://serebii.net/pokedex-swsh/heatmor" xr:uid="{90A1BDCA-AEA6-49E2-9E4C-C5002DCFBE2D}"/>
    <hyperlink ref="E599" r:id="rId991" display="https://serebii.net/abilitydex/gluttony.shtml" xr:uid="{08B023A1-B9FA-4F76-A0AF-702C5C2195F7}"/>
    <hyperlink ref="E600" r:id="rId992" display="https://serebii.net/abilitydex/flashfire.shtml" xr:uid="{012B5BA2-598D-461E-AC70-9F98D7632393}"/>
    <hyperlink ref="C601" r:id="rId993" display="https://serebii.net/pokedex-swsh/sizzlipede" xr:uid="{CDF0F85D-AB64-4943-9EFC-57C75E550325}"/>
    <hyperlink ref="E601" r:id="rId994" display="https://serebii.net/abilitydex/flashfire.shtml" xr:uid="{C5F4F371-0F14-4EB1-89AD-E47990E5B6F6}"/>
    <hyperlink ref="E602" r:id="rId995" display="https://serebii.net/abilitydex/whitesmoke.shtml" xr:uid="{28156D6A-BAFB-4BC7-A53B-DE9022F812D5}"/>
    <hyperlink ref="C603" r:id="rId996" display="https://serebii.net/pokedex-swsh/centiskorch" xr:uid="{72A14337-3135-49FA-A9FA-5906C9BD139B}"/>
    <hyperlink ref="E603" r:id="rId997" display="https://serebii.net/abilitydex/flashfire.shtml" xr:uid="{BE5949FF-7C8E-445F-91DC-59E719C04B90}"/>
    <hyperlink ref="E604" r:id="rId998" display="https://serebii.net/abilitydex/whitesmoke.shtml" xr:uid="{1254664A-4EBA-46C7-8F77-70E472085AC4}"/>
    <hyperlink ref="C605" r:id="rId999" display="https://serebii.net/pokedex-swsh/centiskorch" xr:uid="{F2A70322-2703-420B-B30C-E6480642285F}"/>
    <hyperlink ref="E605" r:id="rId1000" display="https://serebii.net/abilitydex/flashfire.shtml" xr:uid="{5BA54621-5AC0-4E4A-BEA8-0E23373380A1}"/>
    <hyperlink ref="E606" r:id="rId1001" display="https://serebii.net/abilitydex/whitesmoke.shtml" xr:uid="{9130726D-4F05-4EC6-9E93-336CF0439DE1}"/>
    <hyperlink ref="E607" r:id="rId1002" display="https://serebii.net/abilitydex/flamebody.shtml" xr:uid="{4DD30D5E-FD9F-48A5-8F59-63A0B0700DF1}"/>
    <hyperlink ref="C608" r:id="rId1003" display="https://serebii.net/pokedex-sm/155.shtml" xr:uid="{F9B0DBE2-166D-42FA-A520-F4DC4C94CA20}"/>
    <hyperlink ref="E608" r:id="rId1004" display="https://serebii.net/abilitydex/flashfire.shtml" xr:uid="{BBBAFAAB-B69D-45CA-A46C-9534EB37F0EE}"/>
    <hyperlink ref="C609" r:id="rId1005" display="https://serebii.net/pokedex-sm/156.shtml" xr:uid="{72845E95-73E9-4FBE-856F-CC8BE2A69D44}"/>
    <hyperlink ref="E609" r:id="rId1006" display="https://serebii.net/abilitydex/flashfire.shtml" xr:uid="{C1BAC376-D89E-4FFC-9D2C-6986DC9D938C}"/>
    <hyperlink ref="C610" r:id="rId1007" display="https://serebii.net/pokedex-sm/157.shtml" xr:uid="{0F58148C-C282-4C51-A7A1-B39ED479B941}"/>
    <hyperlink ref="E610" r:id="rId1008" display="https://serebii.net/abilitydex/flashfire.shtml" xr:uid="{554D1B56-1E07-484C-A762-65598E4BD848}"/>
    <hyperlink ref="C611" r:id="rId1009" display="https://serebii.net/pokedex-swsh/rolycoly" xr:uid="{A9725277-B31B-49F5-8ED5-30E60A0DDADC}"/>
    <hyperlink ref="E611" r:id="rId1010" display="https://serebii.net/abilitydex/flashfire.shtml" xr:uid="{D4D2B48D-8F0E-4FEE-A375-DDE34EA79417}"/>
    <hyperlink ref="C612" r:id="rId1011" display="https://serebii.net/pokedex-swsh/carkol" xr:uid="{A9230563-68D4-4D78-B7D3-80F7DBF13FDA}"/>
    <hyperlink ref="E612" r:id="rId1012" display="https://serebii.net/abilitydex/flashfire.shtml" xr:uid="{782BBDDF-24AB-4BB6-832B-88D8918C675C}"/>
    <hyperlink ref="C613" r:id="rId1013" display="https://serebii.net/pokedex-swsh/coalossal" xr:uid="{5B67315B-F53D-4D56-9B65-63B9B413E713}"/>
    <hyperlink ref="E613" r:id="rId1014" display="https://serebii.net/abilitydex/flashfire.shtml" xr:uid="{971B08D8-A54B-48CA-9BA8-CE8A57F28997}"/>
    <hyperlink ref="C614" r:id="rId1015" display="https://serebii.net/pokedex-swsh/coalossal" xr:uid="{9DB07AAE-5CD8-41E2-B10B-CD4C05675EC4}"/>
    <hyperlink ref="E614" r:id="rId1016" display="https://serebii.net/abilitydex/steamengine.shtml" xr:uid="{61C41D7E-5FE4-41D7-B99F-941C2E9FD394}"/>
    <hyperlink ref="E615" r:id="rId1017" display="https://serebii.net/abilitydex/flamebody.shtml" xr:uid="{3528CC51-7C34-479C-841E-C00221931D39}"/>
    <hyperlink ref="E616" r:id="rId1018" display="https://serebii.net/abilitydex/flashfire.shtml" xr:uid="{7B470CBE-86FE-473B-92CC-465C6C4F3EFD}"/>
    <hyperlink ref="C617" r:id="rId1019" display="https://serebii.net/pokedex-swsh/cherrim" xr:uid="{018B8BF1-88A3-4569-AD7B-6A939550A0E0}"/>
    <hyperlink ref="E617" r:id="rId1020" display="https://serebii.net/abilitydex/flowergift.shtml" xr:uid="{CA734E67-9AF5-4760-AF6E-766F5C078E68}"/>
    <hyperlink ref="C618" r:id="rId1021" display="https://serebii.net/pokedex-sm/669.shtml" xr:uid="{A5FF328C-50A4-4B69-9770-E1D673F23F9F}"/>
    <hyperlink ref="E618" r:id="rId1022" display="https://serebii.net/abilitydex/flowerveil.shtml" xr:uid="{401C79E1-A535-4C47-B194-A595AD4D672A}"/>
    <hyperlink ref="C619" r:id="rId1023" display="https://serebii.net/pokedex-sm/670.shtml" xr:uid="{2AFC6CD4-F29C-4CCF-819E-50A43F213841}"/>
    <hyperlink ref="E619" r:id="rId1024" display="https://serebii.net/abilitydex/flowerveil.shtml" xr:uid="{B6E75279-D4A8-4921-8647-C24C16465AF9}"/>
    <hyperlink ref="C620" r:id="rId1025" display="https://serebii.net/pokedex-sm/670.shtml" xr:uid="{84223694-2318-4EFA-93A2-8DF13A349AD3}"/>
    <hyperlink ref="E620" r:id="rId1026" display="https://serebii.net/abilitydex/flowerveil.shtml" xr:uid="{AC8605E4-C440-4CD9-BFC5-2E2F1F6BCC7B}"/>
    <hyperlink ref="E621" r:id="rId1027" display="https://serebii.net/abilitydex/symbiosis.shtml" xr:uid="{766CF75C-E0FE-48CE-9D31-175C31CDC3D8}"/>
    <hyperlink ref="C622" r:id="rId1028" display="https://serebii.net/pokedex-sm/671.shtml" xr:uid="{5CCF4125-CE51-4FB1-BB33-F57C0E6BAE1E}"/>
    <hyperlink ref="E622" r:id="rId1029" display="https://serebii.net/abilitydex/flowerveil.shtml" xr:uid="{72CAC763-1D9E-4583-893B-E03C647E1609}"/>
    <hyperlink ref="C623" r:id="rId1030" display="https://serebii.net/pokedex-sm/764.shtml" xr:uid="{46BA1D29-6A20-4845-A852-15796EDF3743}"/>
    <hyperlink ref="E623" r:id="rId1031" display="https://serebii.net/abilitydex/flowerveil.shtml" xr:uid="{3DEE4AFA-D91A-43DB-B210-5C70F55DFA98}"/>
    <hyperlink ref="E624" r:id="rId1032" display="https://serebii.net/abilitydex/triage.shtml" xr:uid="{3F833DEE-994B-463F-911B-988D4A3C4BDA}"/>
    <hyperlink ref="C625" r:id="rId1033" display="https://serebii.net/pokedex-swsh/stufful" xr:uid="{9F3C72D3-6A4D-4A7E-9F5B-96351195018D}"/>
    <hyperlink ref="E625" r:id="rId1034" display="https://serebii.net/abilitydex/fluffy.shtml" xr:uid="{FED814DA-6608-4D02-A78A-C877C8FE7CCF}"/>
    <hyperlink ref="E626" r:id="rId1035" display="https://serebii.net/abilitydex/klutz.shtml" xr:uid="{4F12D3AF-5178-4D25-A409-AF539E8DA210}"/>
    <hyperlink ref="C627" r:id="rId1036" display="https://serebii.net/pokedex-swsh/bewear" xr:uid="{2E42854B-3436-428D-9882-5C8B0BEBD2F5}"/>
    <hyperlink ref="E627" r:id="rId1037" display="https://serebii.net/abilitydex/fluffy.shtml" xr:uid="{B00026C2-84C8-4D15-9BB1-5160CDACCA46}"/>
    <hyperlink ref="E628" r:id="rId1038" display="https://serebii.net/abilitydex/klutz.shtml" xr:uid="{9EB1C435-C561-4B85-BD2D-8DED47428867}"/>
    <hyperlink ref="C629" r:id="rId1039" display="https://serebii.net/pokedex-swsh/wooloo" xr:uid="{FC3D1C95-E6E7-4F5C-AFA1-6058E304BAFE}"/>
    <hyperlink ref="E629" r:id="rId1040" display="https://serebii.net/abilitydex/fluffy.shtml" xr:uid="{75AA8E1F-85D8-470E-9BB4-67FC22BBB6BB}"/>
    <hyperlink ref="E630" r:id="rId1041" display="https://serebii.net/abilitydex/runaway.shtml" xr:uid="{00826551-2BE1-40DF-A187-1C6E1CD02D1E}"/>
    <hyperlink ref="C631" r:id="rId1042" display="https://serebii.net/pokedex-swsh/dubwool" xr:uid="{07B644AC-99D6-400E-A7E9-A9991E3E3078}"/>
    <hyperlink ref="E631" r:id="rId1043" display="https://serebii.net/abilitydex/fluffy.shtml" xr:uid="{BAD94083-E4A1-4146-A62D-EE590EB706F6}"/>
    <hyperlink ref="E632" r:id="rId1044" display="https://serebii.net/abilitydex/steadfast.shtml" xr:uid="{8C7F82EF-37D1-4496-B3A1-2AE3D4E91038}"/>
    <hyperlink ref="C633" r:id="rId1045" display="https://serebii.net/pokedex-sm/351.shtml" xr:uid="{23BBB7F3-61E5-4D57-96DE-F38BC453CC1C}"/>
    <hyperlink ref="E633" r:id="rId1046" display="https://serebii.net/abilitydex/forecast.shtml" xr:uid="{3B4357F3-A336-425F-B025-86B8B93AF304}"/>
    <hyperlink ref="C634" r:id="rId1047" display="https://serebii.net/pokedex-sm/096.shtml" xr:uid="{A5D18670-B852-406D-A4AB-C244FBA78D64}"/>
    <hyperlink ref="E634" r:id="rId1048" display="https://serebii.net/abilitydex/insomnia.shtml" xr:uid="{47E67E71-DCAA-4D19-8867-233437FE3B84}"/>
    <hyperlink ref="E635" r:id="rId1049" display="https://serebii.net/abilitydex/forewarn.shtml" xr:uid="{382B47C0-7F90-4A3F-8AF6-F3895DCC7680}"/>
    <hyperlink ref="C636" r:id="rId1050" display="https://serebii.net/pokedex-sm/097.shtml" xr:uid="{19DDB0B6-1C70-4532-A9F6-D9B9B4BAAD3E}"/>
    <hyperlink ref="E636" r:id="rId1051" display="https://serebii.net/abilitydex/insomnia.shtml" xr:uid="{9B884560-4487-42BB-96E7-94F81F3D182F}"/>
    <hyperlink ref="E637" r:id="rId1052" display="https://serebii.net/abilitydex/forewarn.shtml" xr:uid="{A1E2B87B-6787-4671-8F99-A12B9B241808}"/>
    <hyperlink ref="C638" r:id="rId1053" display="https://serebii.net/pokedex-sm/124.shtml" xr:uid="{24B0D709-BBD1-4563-85EC-748589B1C597}"/>
    <hyperlink ref="E638" r:id="rId1054" display="https://serebii.net/abilitydex/oblivious.shtml" xr:uid="{56407C1B-AC49-428E-A301-46F9BFFF4623}"/>
    <hyperlink ref="E639" r:id="rId1055" display="https://serebii.net/abilitydex/forewarn.shtml" xr:uid="{4EBA3AC6-459D-44DF-B529-AB7B46CA810D}"/>
    <hyperlink ref="C640" r:id="rId1056" display="https://serebii.net/pokedex-sm/238.shtml" xr:uid="{131B7D57-6074-43CD-9590-208FF1D0EE60}"/>
    <hyperlink ref="E640" r:id="rId1057" display="https://serebii.net/abilitydex/oblivious.shtml" xr:uid="{BA4DA521-6106-4C55-861D-3BF4FA8E3A59}"/>
    <hyperlink ref="E641" r:id="rId1058" display="https://serebii.net/abilitydex/forewarn.shtml" xr:uid="{0F5FE845-976B-4B8C-81A4-6E22F4966D77}"/>
    <hyperlink ref="C642" r:id="rId1059" display="https://serebii.net/pokedex-swsh/munna" xr:uid="{4C094184-50C7-4F25-9A97-BA360BB3E469}"/>
    <hyperlink ref="E642" r:id="rId1060" display="https://serebii.net/abilitydex/forewarn.shtml" xr:uid="{A4B17B4F-610C-4AC3-8563-E7605361FB52}"/>
    <hyperlink ref="E643" r:id="rId1061" display="https://serebii.net/abilitydex/synchronize.shtml" xr:uid="{0E102656-0AAB-458E-BEDC-81AC69C34F78}"/>
    <hyperlink ref="C644" r:id="rId1062" display="https://serebii.net/pokedex-swsh/musharna" xr:uid="{24EBF8BF-D5FE-483D-A210-B6B1345D107B}"/>
    <hyperlink ref="E644" r:id="rId1063" display="https://serebii.net/abilitydex/forewarn.shtml" xr:uid="{68E80F23-0906-47B4-ADB8-84465F9AD691}"/>
    <hyperlink ref="E645" r:id="rId1064" display="https://serebii.net/abilitydex/synchronize.shtml" xr:uid="{AF6EE7F4-0816-4E8C-BAC8-F11E95FB8FFF}"/>
    <hyperlink ref="C646" r:id="rId1065" display="https://serebii.net/pokedex-swsh/clefairy" xr:uid="{62A535C3-4CED-4B58-AF2A-AA9D317CC866}"/>
    <hyperlink ref="E646" r:id="rId1066" display="https://serebii.net/abilitydex/friendguard.shtml" xr:uid="{846ECCBA-3527-4444-AC94-46AC3BD8E171}"/>
    <hyperlink ref="C647" r:id="rId1067" display="https://serebii.net/pokedex-sm/039.shtml" xr:uid="{D6A4B07B-4DFB-434B-ACDE-8AD47064623B}"/>
    <hyperlink ref="E647" r:id="rId1068" display="https://serebii.net/abilitydex/friendguard.shtml" xr:uid="{EC5212B4-CFFE-490C-BFCD-5503A5B47B1B}"/>
    <hyperlink ref="C648" r:id="rId1069" display="https://serebii.net/pokedex-swsh/cleffa" xr:uid="{8F364616-8238-4F0A-A676-7B433177E844}"/>
    <hyperlink ref="E648" r:id="rId1070" display="https://serebii.net/abilitydex/friendguard.shtml" xr:uid="{669CAE39-F2FD-4A7C-AE20-3F318038D833}"/>
    <hyperlink ref="C649" r:id="rId1071" display="https://serebii.net/pokedex-sm/174.shtml" xr:uid="{7D311A95-AB80-4174-AC2A-01D18ACF66E4}"/>
    <hyperlink ref="E649" r:id="rId1072" display="https://serebii.net/abilitydex/friendguard.shtml" xr:uid="{71AA4801-4ED5-4D02-8806-19A3697126EE}"/>
    <hyperlink ref="C650" r:id="rId1073" display="https://serebii.net/pokedex-sm/440.shtml" xr:uid="{45D9505A-E983-4DF7-8037-71D697FF4D3B}"/>
    <hyperlink ref="E650" r:id="rId1074" display="https://serebii.net/abilitydex/friendguard.shtml" xr:uid="{B9120280-03AA-4200-BCC9-C5051D65A1B4}"/>
    <hyperlink ref="C651" r:id="rId1075" display="https://serebii.net/pokedex-sm/664.shtml" xr:uid="{C65D0B41-8816-467B-925C-DD691A16353D}"/>
    <hyperlink ref="E651" r:id="rId1076" display="https://serebii.net/abilitydex/friendguard.shtml" xr:uid="{F7DEC767-E305-4CAB-95A3-D1F3E2956DAB}"/>
    <hyperlink ref="C652" r:id="rId1077" display="https://serebii.net/pokedex-sm/665.shtml" xr:uid="{0259B2CE-B4AA-4C8A-AC3D-9D240F5466FD}"/>
    <hyperlink ref="E652" r:id="rId1078" display="https://serebii.net/abilitydex/friendguard.shtml" xr:uid="{1AD2883D-12F1-4C81-A6F8-BC1D721BD2F1}"/>
    <hyperlink ref="C653" r:id="rId1079" display="https://serebii.net/pokedex-sm/666.shtml" xr:uid="{B6CF2C06-163C-4D27-86E8-E0BF81C8C90E}"/>
    <hyperlink ref="E653" r:id="rId1080" display="https://serebii.net/abilitydex/friendguard.shtml" xr:uid="{E983E235-E1E6-4B8C-8788-B88A0021971A}"/>
    <hyperlink ref="C654" r:id="rId1081" display="https://serebii.net/pokedex-sm/103.shtml" xr:uid="{CE31ACAD-F29D-407B-815C-127DF4D0F5F1}"/>
    <hyperlink ref="E654" r:id="rId1082" display="https://serebii.net/abilitydex/frisk.shtml" xr:uid="{416AAC0C-DEAD-4D09-B079-8FDCD218388B}"/>
    <hyperlink ref="E655" r:id="rId1083" display="https://serebii.net/abilitydex/harvest.shtml" xr:uid="{B2FDF831-6904-415A-9F3D-D8E5E6E2A0A3}"/>
    <hyperlink ref="C656" r:id="rId1084" display="https://serebii.net/pokedex-sm/234.shtml" xr:uid="{930ADB83-0E49-4D69-9795-6F0568F4B8ED}"/>
    <hyperlink ref="E656" r:id="rId1085" display="https://serebii.net/abilitydex/intimidate.shtml" xr:uid="{CCDC0E5D-C136-47A9-9DD8-38FADD4A2EE2}"/>
    <hyperlink ref="E657" r:id="rId1086" display="https://serebii.net/abilitydex/frisk.shtml" xr:uid="{BBE70239-5929-4F4F-9F8D-92EC1F28B632}"/>
    <hyperlink ref="C658" r:id="rId1087" display="https://serebii.net/pokedex-sm/353.shtml" xr:uid="{06EC0398-286E-44AA-97B3-0F5B53004203}"/>
    <hyperlink ref="E658" r:id="rId1088" display="https://serebii.net/abilitydex/insomnia.shtml" xr:uid="{2E522123-BAEE-4D4F-8A29-D07E86CDD323}"/>
    <hyperlink ref="E659" r:id="rId1089" display="https://serebii.net/abilitydex/frisk.shtml" xr:uid="{5CCD5FDF-CC06-4A1F-B0F5-5B889874F286}"/>
    <hyperlink ref="C660" r:id="rId1090" display="https://serebii.net/pokedex-sm/354.shtml" xr:uid="{E4CD73B2-56EF-4036-B302-DA851E1A8120}"/>
    <hyperlink ref="E660" r:id="rId1091" display="https://serebii.net/abilitydex/insomnia.shtml" xr:uid="{3CCC109F-B979-458F-997D-28E7FD2267EF}"/>
    <hyperlink ref="E661" r:id="rId1092" display="https://serebii.net/abilitydex/frisk.shtml" xr:uid="{81C607F4-541C-46E5-AA76-5B74BB298A66}"/>
    <hyperlink ref="C662" r:id="rId1093" display="https://serebii.net/pokedex-swsh/gothita" xr:uid="{BCFE38E9-FA11-4AEB-B32D-15DD5CE9540B}"/>
    <hyperlink ref="E662" r:id="rId1094" display="https://serebii.net/abilitydex/frisk.shtml" xr:uid="{57091492-4ADC-46A1-A4AD-8C5C8111BB13}"/>
    <hyperlink ref="E663" r:id="rId1095" display="https://serebii.net/abilitydex/competitive.shtml" xr:uid="{4F646E69-57A6-49AB-BE71-8428EF29BEF6}"/>
    <hyperlink ref="C664" r:id="rId1096" display="https://serebii.net/pokedex-swsh/gothorita" xr:uid="{BA48FCF8-61E8-4A52-9D4C-A1939773BABC}"/>
    <hyperlink ref="E664" r:id="rId1097" display="https://serebii.net/abilitydex/frisk.shtml" xr:uid="{018A400D-6865-4EC6-9500-91EA43F028C3}"/>
    <hyperlink ref="E665" r:id="rId1098" display="https://serebii.net/abilitydex/competitive.shtml" xr:uid="{1F193466-258E-41AB-89EA-2FD64F84CE35}"/>
    <hyperlink ref="C666" r:id="rId1099" display="https://serebii.net/pokedex-swsh/gothitelle" xr:uid="{62E13F86-5CE3-4DB4-A767-9C6A5775E05E}"/>
    <hyperlink ref="E666" r:id="rId1100" display="https://serebii.net/abilitydex/frisk.shtml" xr:uid="{EC8D6E00-9D2F-4C87-B8F2-3970C2493EE4}"/>
    <hyperlink ref="E667" r:id="rId1101" display="https://serebii.net/abilitydex/competitive.shtml" xr:uid="{E7B6F854-A824-468D-9E2E-E38D1ABECA84}"/>
    <hyperlink ref="C668" r:id="rId1102" display="https://serebii.net/pokedex-swsh/phantump" xr:uid="{C4B80BDC-6774-4801-A5FC-26C90C0AA670}"/>
    <hyperlink ref="E668" r:id="rId1103" display="https://serebii.net/abilitydex/naturalcure.shtml" xr:uid="{2A7643EE-ECC8-421B-9D74-3693A7B10EE7}"/>
    <hyperlink ref="E669" r:id="rId1104" display="https://serebii.net/abilitydex/frisk.shtml" xr:uid="{6572F592-4BAB-4C0E-BEE9-BB5A23B91362}"/>
    <hyperlink ref="C670" r:id="rId1105" display="https://serebii.net/pokedex-swsh/trevenant" xr:uid="{A6FA03B0-A246-45DE-9F39-70F36C87A0D9}"/>
    <hyperlink ref="E670" r:id="rId1106" display="https://serebii.net/abilitydex/naturalcure.shtml" xr:uid="{3D727429-1B52-47E3-8300-CA87361E5117}"/>
    <hyperlink ref="E671" r:id="rId1107" display="https://serebii.net/abilitydex/frisk.shtml" xr:uid="{58BE03F6-A86F-4753-8779-31203D844E74}"/>
    <hyperlink ref="C672" r:id="rId1108" display="https://serebii.net/pokedex-swsh/pumpkaboo" xr:uid="{BF25D1AD-4BDE-4597-BBE5-2206146AD37D}"/>
    <hyperlink ref="E672" r:id="rId1109" display="https://serebii.net/abilitydex/pickup.shtml" xr:uid="{4FBEA18A-FE23-4856-91DC-BE680758F3A4}"/>
    <hyperlink ref="E673" r:id="rId1110" display="https://serebii.net/abilitydex/frisk.shtml" xr:uid="{C02266C4-CF99-41B4-A8CF-B1D0C63274A0}"/>
    <hyperlink ref="C674" r:id="rId1111" display="https://serebii.net/pokedex-swsh/gourgeist" xr:uid="{76A86543-6C70-4C70-A305-194564AE71A1}"/>
    <hyperlink ref="E674" r:id="rId1112" display="https://serebii.net/abilitydex/pickup.shtml" xr:uid="{25B0C9BD-E8D3-45BD-B071-4353187EDAC4}"/>
    <hyperlink ref="E675" r:id="rId1113" display="https://serebii.net/abilitydex/frisk.shtml" xr:uid="{0C5CB383-B5E0-4B4D-8591-DFCA589FFD8D}"/>
    <hyperlink ref="C676" r:id="rId1114" display="https://serebii.net/pokedex-swsh/noibat" xr:uid="{836BEA79-9551-4149-BD1E-E57F8572BBC4}"/>
    <hyperlink ref="E676" r:id="rId1115" display="https://serebii.net/abilitydex/frisk.shtml" xr:uid="{10D177AC-27A8-4C73-BC24-79922469DD1E}"/>
    <hyperlink ref="E677" r:id="rId1116" display="https://serebii.net/abilitydex/infiltrator.shtml" xr:uid="{70A4D92F-39ED-49CB-BE4D-9764ED2C3866}"/>
    <hyperlink ref="C678" r:id="rId1117" display="https://serebii.net/pokedex-swsh/noivern" xr:uid="{7A42CB0B-A6AA-4C12-89F1-F0F36B0A1E18}"/>
    <hyperlink ref="E678" r:id="rId1118" display="https://serebii.net/abilitydex/frisk.shtml" xr:uid="{89CF134E-DA12-427D-839B-6556B47A78D5}"/>
    <hyperlink ref="E679" r:id="rId1119" display="https://serebii.net/abilitydex/infiltrator.shtml" xr:uid="{DD80EF6C-C0EA-47F4-8838-854646467D0D}"/>
    <hyperlink ref="C680" r:id="rId1120" display="https://serebii.net/pokedex-swsh/orbeetle" xr:uid="{EB30E3F3-DECE-477E-9CDE-8C246BD06EEC}"/>
    <hyperlink ref="E680" r:id="rId1121" display="https://serebii.net/abilitydex/swarm.shtml" xr:uid="{D371A353-30F9-4A83-A09C-0471FF0F0E55}"/>
    <hyperlink ref="E681" r:id="rId1122" display="https://serebii.net/abilitydex/frisk.shtml" xr:uid="{12DC7B16-5034-481D-8E9C-1444FC114510}"/>
    <hyperlink ref="C682" r:id="rId1123" display="https://serebii.net/pokedex-swsh/orbeetle" xr:uid="{F77E7EAC-22FA-4247-B375-52C150A7FD42}"/>
    <hyperlink ref="E682" r:id="rId1124" display="https://serebii.net/abilitydex/swarm.shtml" xr:uid="{BB47981A-1512-4DB4-9A54-2121D09D0EE6}"/>
    <hyperlink ref="E683" r:id="rId1125" display="https://serebii.net/abilitydex/frisk.shtml" xr:uid="{66480094-A563-47FE-900C-D38D3942CA21}"/>
    <hyperlink ref="E684" r:id="rId1126" display="https://serebii.net/abilitydex/telepathy.shtml" xr:uid="{F5E5D974-F05B-4102-8AF5-6DB654933FBF}"/>
    <hyperlink ref="C685" r:id="rId1127" display="https://serebii.net/pokedex-swsh/impidimp" xr:uid="{A572D517-2868-43C4-99CB-BCF8A7FCE722}"/>
    <hyperlink ref="E685" r:id="rId1128" display="https://serebii.net/abilitydex/prankster.shtml" xr:uid="{D8850E6A-8746-4515-9357-45E2043A7401}"/>
    <hyperlink ref="E686" r:id="rId1129" display="https://serebii.net/abilitydex/frisk.shtml" xr:uid="{9AC8BD8A-AB46-4040-BB50-4DC79ABB499F}"/>
    <hyperlink ref="C687" r:id="rId1130" display="https://serebii.net/pokedex-swsh/morgrem" xr:uid="{65FB66DA-0A46-4231-B0C3-F1F047C4C268}"/>
    <hyperlink ref="E687" r:id="rId1131" display="https://serebii.net/abilitydex/prankster.shtml" xr:uid="{2ECC2AB1-AA72-4BC6-839A-F068F4DDA64C}"/>
    <hyperlink ref="E688" r:id="rId1132" display="https://serebii.net/abilitydex/frisk.shtml" xr:uid="{D6EB9438-C838-4122-A251-EC28C3635911}"/>
    <hyperlink ref="C689" r:id="rId1133" display="https://serebii.net/pokedex-swsh/grimmsnarl" xr:uid="{B67C5D4A-6295-485E-8C25-810871A2B347}"/>
    <hyperlink ref="E689" r:id="rId1134" display="https://serebii.net/abilitydex/prankster.shtml" xr:uid="{1ADB0504-5C77-4D51-9508-1CC3371AB8BD}"/>
    <hyperlink ref="E690" r:id="rId1135" display="https://serebii.net/abilitydex/frisk.shtml" xr:uid="{5B52135A-6E8C-4A3B-8841-61FFF14B15D9}"/>
    <hyperlink ref="C691" r:id="rId1136" display="https://serebii.net/pokedex-swsh/grimmsnarl" xr:uid="{5D0F2130-D8EE-4F0E-8F3F-A8F07CB8C82B}"/>
    <hyperlink ref="E691" r:id="rId1137" display="https://serebii.net/abilitydex/prankster.shtml" xr:uid="{C4DF8EBD-A434-4498-B30A-786293A38AA2}"/>
    <hyperlink ref="E692" r:id="rId1138" display="https://serebii.net/abilitydex/frisk.shtml" xr:uid="{B80ACF8E-43D8-4BEC-B0D3-375F3DB11862}"/>
    <hyperlink ref="E693" r:id="rId1139" display="https://serebii.net/abilitydex/pickpocket.shtml" xr:uid="{2D86162C-B5CA-4AC9-9737-F4FCCA0AE310}"/>
    <hyperlink ref="C694" r:id="rId1140" display="https://serebii.net/pokedex-sm/040.shtml" xr:uid="{AB516F31-04CA-412F-A9CB-F980B89FF747}"/>
    <hyperlink ref="E694" r:id="rId1141" display="https://serebii.net/abilitydex/frisk.shtml" xr:uid="{45FD0817-ECDE-484C-854D-F7E27F83C9A7}"/>
    <hyperlink ref="C695" r:id="rId1142" display="https://serebii.net/pokedex-sm/161.shtml" xr:uid="{E0C8B7C6-D327-4765-83E8-76E2BF13B890}"/>
    <hyperlink ref="E695" r:id="rId1143" display="https://serebii.net/abilitydex/frisk.shtml" xr:uid="{15990082-5B9C-443C-AC17-088D722C756F}"/>
    <hyperlink ref="C696" r:id="rId1144" display="https://serebii.net/pokedex-sm/162.shtml" xr:uid="{CC52F103-AB9E-4403-B2F2-54A9598780BF}"/>
    <hyperlink ref="E696" r:id="rId1145" display="https://serebii.net/abilitydex/frisk.shtml" xr:uid="{D22E74E5-3D6D-4B11-94C9-4BED8BBA0D1D}"/>
    <hyperlink ref="C697" r:id="rId1146" display="https://serebii.net/pokedex-sm/193.shtml" xr:uid="{41551FFC-7B4A-4759-B5D7-EE242E11C24B}"/>
    <hyperlink ref="E697" r:id="rId1147" display="https://serebii.net/abilitydex/frisk.shtml" xr:uid="{BC123FC3-C20D-4315-ABA2-D8040D7E05B1}"/>
    <hyperlink ref="C698" r:id="rId1148" display="https://serebii.net/pokedex-swsh/duskull" xr:uid="{DE3292AB-56ED-4FBE-99C5-C9453974F7EB}"/>
    <hyperlink ref="E698" r:id="rId1149" display="https://serebii.net/abilitydex/frisk.shtml" xr:uid="{D6EC1907-305D-40B0-9277-9BE6853AF43F}"/>
    <hyperlink ref="C699" r:id="rId1150" display="https://serebii.net/pokedex-swsh/dusclops" xr:uid="{8663066E-27A2-48B2-8050-520F8B0DE946}"/>
    <hyperlink ref="E699" r:id="rId1151" display="https://serebii.net/abilitydex/frisk.shtml" xr:uid="{F2FC3D3D-B4B5-4189-A632-4435138EAEDC}"/>
    <hyperlink ref="C700" r:id="rId1152" display="https://serebii.net/pokedex-sm/469.shtml" xr:uid="{DD892496-5FFA-46A2-8365-05B10D2B8F2E}"/>
    <hyperlink ref="E700" r:id="rId1153" display="https://serebii.net/abilitydex/frisk.shtml" xr:uid="{5391ABE8-E0E3-45D4-9162-51A0E0DDAF47}"/>
    <hyperlink ref="C701" r:id="rId1154" display="https://serebii.net/pokedex-swsh/dusknoir" xr:uid="{7833337E-2780-4D39-8626-72DF25F7D4E2}"/>
    <hyperlink ref="E701" r:id="rId1155" display="https://serebii.net/abilitydex/frisk.shtml" xr:uid="{7178247B-9321-493C-851F-923046692166}"/>
    <hyperlink ref="C702" r:id="rId1156" display="https://serebii.net/pokedex-swsh/solgaleo" xr:uid="{7BF51DE9-85FB-4F2A-B87B-A7CCC2D48F14}"/>
    <hyperlink ref="E702" r:id="rId1157" display="https://serebii.net/abilitydex/fullmetalbody.shtml" xr:uid="{3A322A7D-33BE-47E5-B9FE-8FD59070358C}"/>
    <hyperlink ref="C703" r:id="rId1158" display="https://serebii.net/pokedex-swsh/persian" xr:uid="{1B82119B-16FB-4795-A8AB-5E8BDC0DD2B0}"/>
    <hyperlink ref="E703" r:id="rId1159" display="https://serebii.net/abilitydex/furcoat.shtml" xr:uid="{DA519E64-3869-444E-AA1A-3856F96CE5F3}"/>
    <hyperlink ref="E704" r:id="rId1160" display="https://serebii.net/abilitydex/technician.shtml" xr:uid="{0B28C985-A1AE-4BA5-A530-477629708DC7}"/>
    <hyperlink ref="E705" r:id="rId1161" display="https://serebii.net/abilitydex/rattled.shtml" xr:uid="{EBA09F33-B61B-462C-981E-24EC859C05F8}"/>
    <hyperlink ref="C706" r:id="rId1162" display="https://serebii.net/pokedex-sm/676.shtml" xr:uid="{33DA3C25-FAB2-4353-B36D-2399B15BC617}"/>
    <hyperlink ref="E706" r:id="rId1163" display="https://serebii.net/abilitydex/furcoat.shtml" xr:uid="{C4C27C60-144D-4C5C-82F5-D33C3C810688}"/>
    <hyperlink ref="C707" r:id="rId1164" display="https://serebii.net/pokedex-sm/661.shtml" xr:uid="{9D5A02F5-38ED-4C9F-82AF-B8B3C0D4F5AC}"/>
    <hyperlink ref="E707" r:id="rId1165" display="https://serebii.net/abilitydex/galewings.shtml" xr:uid="{667EC140-9D3E-4C36-9D97-BAF1589EF5A2}"/>
    <hyperlink ref="C708" r:id="rId1166" display="https://serebii.net/pokedex-sm/662.shtml" xr:uid="{91DB786A-CD8D-4B3D-800A-41D2CB3DE88F}"/>
    <hyperlink ref="E708" r:id="rId1167" display="https://serebii.net/abilitydex/galewings.shtml" xr:uid="{C32524AE-5C4D-439C-B13B-F1BD942662A5}"/>
    <hyperlink ref="C709" r:id="rId1168" display="https://serebii.net/pokedex-sm/663.shtml" xr:uid="{B01BB8E7-DEDF-432C-B582-D52D4A76932B}"/>
    <hyperlink ref="E709" r:id="rId1169" display="https://serebii.net/abilitydex/galewings.shtml" xr:uid="{38E444F5-D1E7-4550-BE6C-2E489DD89628}"/>
    <hyperlink ref="C710" r:id="rId1170" display="https://serebii.net/pokedex-sm/074.shtml" xr:uid="{00AC0757-0044-4C36-BAB8-7EC32C684853}"/>
    <hyperlink ref="E710" r:id="rId1171" display="https://serebii.net/abilitydex/magnetpull.shtml" xr:uid="{AE3E16BF-AA82-4B99-9209-2551362927EC}"/>
    <hyperlink ref="E711" r:id="rId1172" display="https://serebii.net/abilitydex/sturdy.shtml" xr:uid="{A607BD93-9D67-41A8-A098-07F511C689E2}"/>
    <hyperlink ref="E712" r:id="rId1173" display="https://serebii.net/abilitydex/galvanize.shtml" xr:uid="{E4CE4F3E-B530-4BE2-8322-70F5D272C82C}"/>
    <hyperlink ref="C713" r:id="rId1174" display="https://serebii.net/pokedex-sm/075.shtml" xr:uid="{BD1DF5B3-7E1B-4728-85C5-E5FE3FCB509F}"/>
    <hyperlink ref="E713" r:id="rId1175" display="https://serebii.net/abilitydex/magnetpull.shtml" xr:uid="{08FB8B4E-849A-494D-ADE8-0AE178328F9F}"/>
    <hyperlink ref="E714" r:id="rId1176" display="https://serebii.net/abilitydex/sturdy.shtml" xr:uid="{CACA765F-131E-4541-B8FB-32A5DC4CAE72}"/>
    <hyperlink ref="E715" r:id="rId1177" display="https://serebii.net/abilitydex/galvanize.shtml" xr:uid="{9A7D2FC4-8817-4B44-9DF9-F3A13690174C}"/>
    <hyperlink ref="C716" r:id="rId1178" display="https://serebii.net/pokedex-sm/076.shtml" xr:uid="{4BBA0763-E8A9-4082-8473-0ABC6C2E78E3}"/>
    <hyperlink ref="E716" r:id="rId1179" display="https://serebii.net/abilitydex/magnetpull.shtml" xr:uid="{0C45AB2E-8D4C-4470-9261-100886B9091E}"/>
    <hyperlink ref="E717" r:id="rId1180" display="https://serebii.net/abilitydex/sturdy.shtml" xr:uid="{5BF7A653-4218-4F80-860A-FF4420015EAE}"/>
    <hyperlink ref="E718" r:id="rId1181" display="https://serebii.net/abilitydex/galvanize.shtml" xr:uid="{7E9C34E9-1E09-4C83-AC72-24C5D65FD646}"/>
    <hyperlink ref="C719" r:id="rId1182" display="https://serebii.net/pokedex-sm/019.shtml" xr:uid="{6B2CE6E5-B424-4CBC-B551-6C653532A773}"/>
    <hyperlink ref="E719" r:id="rId1183" display="https://serebii.net/abilitydex/gluttony.shtml" xr:uid="{DAB4E572-2235-4B57-B8F1-5E3832448471}"/>
    <hyperlink ref="E720" r:id="rId1184" display="https://serebii.net/abilitydex/hustle.shtml" xr:uid="{63725CF5-6A98-4D41-85B8-15AB7B502AED}"/>
    <hyperlink ref="E721" r:id="rId1185" display="https://serebii.net/abilitydex/thickfat.shtml" xr:uid="{58152488-B8AD-45D6-B5C7-AEF122E678FC}"/>
    <hyperlink ref="C722" r:id="rId1186" display="https://serebii.net/pokedex-sm/020.shtml" xr:uid="{B914BF5D-66AF-44F9-AFC8-3A59CB5E4E1B}"/>
    <hyperlink ref="E722" r:id="rId1187" display="https://serebii.net/abilitydex/gluttony.shtml" xr:uid="{BBB066D1-37EA-400B-9A97-4A85362E4915}"/>
    <hyperlink ref="E723" r:id="rId1188" display="https://serebii.net/abilitydex/hustle.shtml" xr:uid="{E39E1D0D-22FB-4F66-A7A3-8C81CCFA7B7C}"/>
    <hyperlink ref="E724" r:id="rId1189" display="https://serebii.net/abilitydex/thickfat.shtml" xr:uid="{0407BD1D-1610-4208-A4E9-2ECEDD333581}"/>
    <hyperlink ref="C725" r:id="rId1190" display="https://serebii.net/pokedex-swsh/slowpoke" xr:uid="{A0E31241-3FCC-4024-8A25-537EBF555259}"/>
    <hyperlink ref="E725" r:id="rId1191" display="https://serebii.net/abilitydex/gluttony.shtml" xr:uid="{777B1EAF-B9E2-4170-AE62-4EA2C6C14728}"/>
    <hyperlink ref="E726" r:id="rId1192" display="https://serebii.net/abilitydex/owntempo.shtml" xr:uid="{098318FD-94AC-4D1C-9F03-A8AAA6D0135B}"/>
    <hyperlink ref="E727" r:id="rId1193" display="https://serebii.net/abilitydex/regenerator.shtml" xr:uid="{08006B50-0D12-497B-B924-2720DD02FE1A}"/>
    <hyperlink ref="C728" r:id="rId1194" display="https://serebii.net/pokedex-sm/088.shtml" xr:uid="{1E08B211-FDD0-4E67-8064-52F22526F8DF}"/>
    <hyperlink ref="E728" r:id="rId1195" display="https://serebii.net/abilitydex/poisontouch.shtml" xr:uid="{966ABCAD-E094-4AC0-8829-7A10A78646D4}"/>
    <hyperlink ref="E729" r:id="rId1196" display="https://serebii.net/abilitydex/gluttony.shtml" xr:uid="{755F05C6-DACD-4DC3-8ADC-46453C04235F}"/>
    <hyperlink ref="E730" r:id="rId1197" display="https://serebii.net/abilitydex/powerofalchemy.shtml" xr:uid="{F6449C6B-FF30-44B7-BBE1-988EC44F3B25}"/>
    <hyperlink ref="C731" r:id="rId1198" display="https://serebii.net/pokedex-sm/089.shtml" xr:uid="{2C7B388D-A0E4-4AF0-8ABE-21A5776EC416}"/>
    <hyperlink ref="E731" r:id="rId1199" display="https://serebii.net/abilitydex/poisontouch.shtml" xr:uid="{C7F9E91E-BD7F-4CA1-9D55-5912326C21DF}"/>
    <hyperlink ref="E732" r:id="rId1200" display="https://serebii.net/abilitydex/gluttony.shtml" xr:uid="{B38492DE-71E4-4B33-952E-F98228A8F758}"/>
    <hyperlink ref="E733" r:id="rId1201" display="https://serebii.net/abilitydex/powerofalchemy.shtml" xr:uid="{95FDCD96-9ECD-4E6B-9467-73D9D5F1A97A}"/>
    <hyperlink ref="C734" r:id="rId1202" display="https://serebii.net/pokedex-swsh/shuckle" xr:uid="{04D6973E-AD5B-4B33-BD18-356E1C4A0A63}"/>
    <hyperlink ref="E734" r:id="rId1203" display="https://serebii.net/abilitydex/sturdy.shtml" xr:uid="{4F3B908E-7045-4DB5-965A-5674EC0C493A}"/>
    <hyperlink ref="E735" r:id="rId1204" display="https://serebii.net/abilitydex/gluttony.shtml" xr:uid="{B451E9E2-48E9-48A0-A16C-2BD1889C0C3D}"/>
    <hyperlink ref="C736" r:id="rId1205" display="https://serebii.net/pokedex-swsh/zigzagoon" xr:uid="{2CD8FD51-7ED9-4916-B1AB-525323BACE83}"/>
    <hyperlink ref="E736" r:id="rId1206" display="https://serebii.net/abilitydex/pickup.shtml" xr:uid="{F526865A-B22C-43BA-9D9C-74B240E4C1D2}"/>
    <hyperlink ref="E737" r:id="rId1207" display="https://serebii.net/abilitydex/gluttony.shtml" xr:uid="{85E11A2F-7225-4EFE-98D0-F31AC1F3DA32}"/>
    <hyperlink ref="C738" r:id="rId1208" display="https://serebii.net/pokedex-swsh/zigzagoon" xr:uid="{32EEEE33-98B6-4CAF-A914-4439EF2393A6}"/>
    <hyperlink ref="E738" r:id="rId1209" display="https://serebii.net/abilitydex/pickup.shtml" xr:uid="{BBB10CB4-4AE4-489D-A1EF-33062511A3F9}"/>
    <hyperlink ref="E739" r:id="rId1210" display="https://serebii.net/abilitydex/gluttony.shtml" xr:uid="{87E4AB3E-A5AD-4B1F-BDF9-43C93AAD441A}"/>
    <hyperlink ref="E740" r:id="rId1211" display="https://serebii.net/abilitydex/quickfeet.shtml" xr:uid="{36A49608-6078-41D4-8781-F116B9EF16F2}"/>
    <hyperlink ref="C741" r:id="rId1212" display="https://serebii.net/pokedex-swsh/linoone" xr:uid="{35729EDC-E06D-4A98-9E35-AEB5F76CD5F9}"/>
    <hyperlink ref="E741" r:id="rId1213" display="https://serebii.net/abilitydex/pickup.shtml" xr:uid="{2F160D92-E999-4950-B92E-650D8E8315A3}"/>
    <hyperlink ref="E742" r:id="rId1214" display="https://serebii.net/abilitydex/gluttony.shtml" xr:uid="{32BD9E43-B85D-4BC7-BE3A-AEDB4FB51252}"/>
    <hyperlink ref="C743" r:id="rId1215" display="https://serebii.net/pokedex-swsh/linoone" xr:uid="{5D7116EF-49E5-4360-B1A4-CD8EE6BCE819}"/>
    <hyperlink ref="E743" r:id="rId1216" display="https://serebii.net/abilitydex/pickup.shtml" xr:uid="{F153C5DB-58DE-4552-86F7-2985280A5E2E}"/>
    <hyperlink ref="E744" r:id="rId1217" display="https://serebii.net/abilitydex/gluttony.shtml" xr:uid="{40180B8C-F63A-4C8F-A169-3DFDBDB13168}"/>
    <hyperlink ref="E745" r:id="rId1218" display="https://serebii.net/abilitydex/quickfeet.shtml" xr:uid="{F73A1FCA-456C-4AD6-B15A-3B8E840B654D}"/>
    <hyperlink ref="C746" r:id="rId1219" display="https://serebii.net/pokedex-sm/511.shtml" xr:uid="{E08FACA3-FA6C-4F1E-9C0E-AD2351913DFF}"/>
    <hyperlink ref="E746" r:id="rId1220" display="https://serebii.net/abilitydex/gluttony.shtml" xr:uid="{09768D87-3FCD-4C68-B1CE-7D3042F890F7}"/>
    <hyperlink ref="C747" r:id="rId1221" display="https://serebii.net/pokedex-sm/512.shtml" xr:uid="{2DFC1699-A37D-4663-89B4-7760B233AC36}"/>
    <hyperlink ref="E747" r:id="rId1222" display="https://serebii.net/abilitydex/gluttony.shtml" xr:uid="{C6AFDE06-F4C4-4227-825D-0CF00F74A10D}"/>
    <hyperlink ref="C748" r:id="rId1223" display="https://serebii.net/pokedex-sm/513.shtml" xr:uid="{9F9F0417-1133-4437-AE48-347A0D7C77E1}"/>
    <hyperlink ref="E748" r:id="rId1224" display="https://serebii.net/abilitydex/gluttony.shtml" xr:uid="{539425A0-3984-4C49-9E13-4DC058A97B5B}"/>
    <hyperlink ref="C749" r:id="rId1225" display="https://serebii.net/pokedex-sm/514.shtml" xr:uid="{1AF61D32-F4C8-4197-9460-50CF8D28BB0D}"/>
    <hyperlink ref="E749" r:id="rId1226" display="https://serebii.net/abilitydex/gluttony.shtml" xr:uid="{A87C6E3F-753C-4CB0-95C1-AB869288A66B}"/>
    <hyperlink ref="C750" r:id="rId1227" display="https://serebii.net/pokedex-sm/515.shtml" xr:uid="{7A3A2E98-B136-4521-9BB9-627D301E45A0}"/>
    <hyperlink ref="E750" r:id="rId1228" display="https://serebii.net/abilitydex/gluttony.shtml" xr:uid="{FFCFA24C-0325-4E28-B0A9-953D641EE4AA}"/>
    <hyperlink ref="C751" r:id="rId1229" display="https://serebii.net/pokedex-sm/516.shtml" xr:uid="{FDBD6CBA-A3DF-4BFE-91A1-4784D9DCD30E}"/>
    <hyperlink ref="E751" r:id="rId1230" display="https://serebii.net/abilitydex/gluttony.shtml" xr:uid="{2AE66330-C8AA-4048-9F62-CC63F9916090}"/>
    <hyperlink ref="C752" r:id="rId1231" display="https://serebii.net/pokedex-swsh/heatmor" xr:uid="{9E2FB65A-18FC-4FA1-885A-CAACFD36EB8A}"/>
    <hyperlink ref="E752" r:id="rId1232" display="https://serebii.net/abilitydex/gluttony.shtml" xr:uid="{BC91610D-EE2F-4ED9-A393-A2C213E9FC85}"/>
    <hyperlink ref="E753" r:id="rId1233" display="https://serebii.net/abilitydex/flashfire.shtml" xr:uid="{DD0AB453-D9C7-4A0F-A02F-64F5CBA2CAFD}"/>
    <hyperlink ref="C754" r:id="rId1234" display="https://serebii.net/pokedex-swsh/applin" xr:uid="{CDB4D8B1-7575-4853-9299-43B0DEEB9AD9}"/>
    <hyperlink ref="E754" r:id="rId1235" display="https://serebii.net/abilitydex/ripen.shtml" xr:uid="{2C35AB36-F73D-4074-B1F5-4DEA69014060}"/>
    <hyperlink ref="E755" r:id="rId1236" display="https://serebii.net/abilitydex/gluttony.shtml" xr:uid="{370BB172-3E68-48A6-98AB-15A37FF033FE}"/>
    <hyperlink ref="C756" r:id="rId1237" display="https://serebii.net/pokedex-swsh/flapple" xr:uid="{E2226085-FD24-43A3-BE91-8839FDA63F77}"/>
    <hyperlink ref="E756" r:id="rId1238" display="https://serebii.net/abilitydex/ripen.shtml" xr:uid="{990E0D24-922B-4A8D-B460-6419061909FA}"/>
    <hyperlink ref="E757" r:id="rId1239" display="https://serebii.net/abilitydex/gluttony.shtml" xr:uid="{B5C457EF-73EB-405D-B025-F58C295D8578}"/>
    <hyperlink ref="C758" r:id="rId1240" display="https://serebii.net/pokedex-swsh/flapple" xr:uid="{05EAE932-C7A8-4D0C-8404-321BBDFFBAD7}"/>
    <hyperlink ref="E758" r:id="rId1241" display="https://serebii.net/abilitydex/ripen.shtml" xr:uid="{ED180208-166B-4F89-91E7-1855BDA823DC}"/>
    <hyperlink ref="E759" r:id="rId1242" display="https://serebii.net/abilitydex/gluttony.shtml" xr:uid="{C9491414-8D7B-4571-BDD1-4E3FCDEC1CCD}"/>
    <hyperlink ref="E760" r:id="rId1243" display="https://serebii.net/abilitydex/hustle.shtml" xr:uid="{E404525F-ECFA-4F80-B6C4-D433C68FC5FA}"/>
    <hyperlink ref="C761" r:id="rId1244" display="https://serebii.net/pokedex-swsh/appletun" xr:uid="{86954A94-1FCD-43D9-917A-22DCC076541C}"/>
    <hyperlink ref="E761" r:id="rId1245" display="https://serebii.net/abilitydex/ripen.shtml" xr:uid="{6522E115-A55F-4D75-9876-6A47BEAE73F8}"/>
    <hyperlink ref="E762" r:id="rId1246" display="https://serebii.net/abilitydex/gluttony.shtml" xr:uid="{7BDC6E4D-CAEB-420E-9099-7F4879B07C91}"/>
    <hyperlink ref="C763" r:id="rId1247" display="https://serebii.net/pokedex-swsh/appletun" xr:uid="{414B5D0B-DFDC-497A-83B8-01FC1D098F63}"/>
    <hyperlink ref="E763" r:id="rId1248" display="https://serebii.net/abilitydex/ripen.shtml" xr:uid="{DD801C42-FBF9-4E55-AF18-61197E099E4B}"/>
    <hyperlink ref="E764" r:id="rId1249" display="https://serebii.net/abilitydex/gluttony.shtml" xr:uid="{1A2D4F6C-B64C-487A-8BDC-642BD06848EE}"/>
    <hyperlink ref="E765" r:id="rId1250" display="https://serebii.net/abilitydex/thickfat.shtml" xr:uid="{773A85FA-52F1-4817-B2D1-B92C4A44FEF0}"/>
    <hyperlink ref="C766" r:id="rId1251" display="https://serebii.net/pokedex-sm/069.shtml" xr:uid="{ACACAC36-B617-4C0F-A8B4-2AE5A0AF11C6}"/>
    <hyperlink ref="E766" r:id="rId1252" display="https://serebii.net/abilitydex/gluttony.shtml" xr:uid="{789ED623-FBEC-46DA-82CB-40A397337071}"/>
    <hyperlink ref="C767" r:id="rId1253" display="https://serebii.net/pokedex-sm/070.shtml" xr:uid="{F06B5E45-51D4-4CC8-B547-DF922FB14886}"/>
    <hyperlink ref="E767" r:id="rId1254" display="https://serebii.net/abilitydex/gluttony.shtml" xr:uid="{4CADD220-0D0E-44C2-B211-D7F18842CAC5}"/>
    <hyperlink ref="C768" r:id="rId1255" display="https://serebii.net/pokedex-sm/071.shtml" xr:uid="{184962BA-8797-4973-9628-E8F0CC45CA56}"/>
    <hyperlink ref="E768" r:id="rId1256" display="https://serebii.net/abilitydex/gluttony.shtml" xr:uid="{838AFBDB-2A97-400E-8E6F-5AC8420B0A86}"/>
    <hyperlink ref="C769" r:id="rId1257" display="https://serebii.net/pokedex-swsh/snorlax" xr:uid="{1A320EAC-7807-46CB-B48C-BCD63762043E}"/>
    <hyperlink ref="E769" r:id="rId1258" display="https://serebii.net/abilitydex/gluttony.shtml" xr:uid="{C608BF5F-BE07-4945-B73B-DB965F3F1704}"/>
    <hyperlink ref="C770" r:id="rId1259" display="https://serebii.net/pokedex-swsh/snorlax" xr:uid="{D512CB17-BF98-4FFA-8BA3-D21B0360DC5B}"/>
    <hyperlink ref="E770" r:id="rId1260" display="https://serebii.net/abilitydex/immunity.shtml" xr:uid="{07BE4000-EB5A-4EB8-8E8D-0EC842042F45}"/>
    <hyperlink ref="E771" r:id="rId1261" display="https://serebii.net/abilitydex/thickfat.shtml" xr:uid="{5E0D86A7-011B-48F7-A90B-A8161306D9AC}"/>
    <hyperlink ref="E772" r:id="rId1262" display="https://serebii.net/abilitydex/gluttony.shtml" xr:uid="{05F1EE4C-A720-4B61-9E4C-00A67E6EDAEE}"/>
    <hyperlink ref="C773" r:id="rId1263" display="https://serebii.net/pokedex-sm/316.shtml" xr:uid="{2EDB7391-C9A5-4699-B637-F23697263D31}"/>
    <hyperlink ref="E773" r:id="rId1264" display="https://serebii.net/abilitydex/gluttony.shtml" xr:uid="{75DC7D61-7236-4946-9691-31075A9B3CDF}"/>
    <hyperlink ref="C774" r:id="rId1265" display="https://serebii.net/pokedex-sm/317.shtml" xr:uid="{5A4F35BF-C25A-4694-AC32-79200B76286C}"/>
    <hyperlink ref="E774" r:id="rId1266" display="https://serebii.net/abilitydex/gluttony.shtml" xr:uid="{59D565A7-CE4A-4F63-8A64-DEC50744DAAA}"/>
    <hyperlink ref="C775" r:id="rId1267" display="https://serebii.net/pokedex-sm/325.shtml" xr:uid="{726C2B38-7EB4-465C-BEED-6855650F6F6E}"/>
    <hyperlink ref="E775" r:id="rId1268" display="https://serebii.net/abilitydex/gluttony.shtml" xr:uid="{226B786D-3302-4C0A-8863-88895B731AEE}"/>
    <hyperlink ref="C776" r:id="rId1269" display="https://serebii.net/pokedex-sm/326.shtml" xr:uid="{53971801-9515-4E2F-AD7A-DE5E63CE99FD}"/>
    <hyperlink ref="E776" r:id="rId1270" display="https://serebii.net/abilitydex/gluttony.shtml" xr:uid="{8CD11213-EAE1-41B1-BF07-D6441D2CA507}"/>
    <hyperlink ref="C777" r:id="rId1271" display="https://serebii.net/pokedex-swsh/munchlax" xr:uid="{FF66332F-FA4B-47B3-AC57-53E647AD0AD5}"/>
    <hyperlink ref="E777" r:id="rId1272" display="https://serebii.net/abilitydex/gluttony.shtml" xr:uid="{636CF728-935D-4DEB-88D6-11D4094E2303}"/>
    <hyperlink ref="C778" r:id="rId1273" display="https://serebii.net/pokedex-swsh/skwovet" xr:uid="{1A6B4632-A628-4741-B6DB-3D4183E45352}"/>
    <hyperlink ref="E778" r:id="rId1274" display="https://serebii.net/abilitydex/gluttony.shtml" xr:uid="{44369575-0A66-45F0-BEDB-3C300ED1BBF5}"/>
    <hyperlink ref="C779" r:id="rId1275" display="https://serebii.net/pokedex-swsh/greedent" xr:uid="{3A0675AD-B1E3-404C-8487-0A063291719B}"/>
    <hyperlink ref="E779" r:id="rId1276" display="https://serebii.net/abilitydex/gluttony.shtml" xr:uid="{B49C35C9-7CF7-4877-80F1-C52675E77E72}"/>
    <hyperlink ref="C780" r:id="rId1277" display="https://serebii.net/pokedex-swsh/goomy" xr:uid="{438445EB-E86F-48DA-9CD5-12A103878AC4}"/>
    <hyperlink ref="E780" r:id="rId1278" display="https://serebii.net/abilitydex/gooey.shtml" xr:uid="{0207AE0F-93B6-4E7C-B3C3-48613AC9D2C3}"/>
    <hyperlink ref="C781" r:id="rId1279" display="https://serebii.net/pokedex-swsh/sliggoo" xr:uid="{0BE0F5F6-A960-4411-8791-E4EC8A6D61EF}"/>
    <hyperlink ref="E781" r:id="rId1280" display="https://serebii.net/abilitydex/gooey.shtml" xr:uid="{406C9DD1-66FE-4E89-822D-D72BCF1E763E}"/>
    <hyperlink ref="C782" r:id="rId1281" display="https://serebii.net/pokedex-swsh/goodra" xr:uid="{16C36E1F-E15F-4503-8253-3B0E4649B212}"/>
    <hyperlink ref="E782" r:id="rId1282" display="https://serebii.net/abilitydex/gooey.shtml" xr:uid="{CB6A6D53-0072-4E39-A510-8DEDA92E0061}"/>
    <hyperlink ref="C783" r:id="rId1283" display="https://serebii.net/pokedex-swsh/darmanitan" xr:uid="{1B533F5B-F480-47FF-B211-CD92A27BE67B}"/>
    <hyperlink ref="E783" r:id="rId1284" display="https://serebii.net/abilitydex/gorillatactics.shtml" xr:uid="{C5178FBC-5B5E-45D4-BBDE-EF9FC4EF3AC1}"/>
    <hyperlink ref="E784" r:id="rId1285" display="https://serebii.net/abilitydex/zenmode.shtml" xr:uid="{11B159B6-631C-4D24-8AD8-04168D100D15}"/>
    <hyperlink ref="C785" r:id="rId1286" display="https://serebii.net/pokedex-swsh/darmanitan" xr:uid="{C6C4D7D4-04C8-42BC-AB00-846A5E6909E2}"/>
    <hyperlink ref="E785" r:id="rId1287" display="https://serebii.net/abilitydex/gorillatactics.shtml" xr:uid="{DAF40D71-B3AE-49F8-9DED-2492A8C25D66}"/>
    <hyperlink ref="E786" r:id="rId1288" display="https://serebii.net/abilitydex/zenmode.shtml" xr:uid="{AABAAFAD-0BA0-4FA7-8A69-32C2C7BDDDCB}"/>
  </hyperlinks>
  <pageMargins left="0.7" right="0.7" top="0.75" bottom="0.75" header="0.3" footer="0.3"/>
  <pageSetup orientation="portrait" r:id="rId1289"/>
  <drawing r:id="rId129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FD731-FFCE-4074-90AF-6DE903CE9CBF}">
  <dimension ref="A1:E26"/>
  <sheetViews>
    <sheetView workbookViewId="0">
      <pane ySplit="1" topLeftCell="A8" activePane="bottomLeft" state="frozen"/>
      <selection pane="bottomLeft" activeCell="E2" sqref="E2:E26"/>
    </sheetView>
  </sheetViews>
  <sheetFormatPr defaultRowHeight="14" x14ac:dyDescent="0.3"/>
  <cols>
    <col min="1" max="1" width="8.36328125" style="56" bestFit="1" customWidth="1"/>
    <col min="2" max="2" width="9.08984375" style="56" bestFit="1" customWidth="1"/>
    <col min="3" max="3" width="9.81640625" style="56" bestFit="1" customWidth="1"/>
    <col min="4" max="4" width="11" style="56" bestFit="1" customWidth="1"/>
    <col min="5" max="5" width="36.36328125" style="56" bestFit="1" customWidth="1"/>
    <col min="6" max="16384" width="8.7265625" style="56"/>
  </cols>
  <sheetData>
    <row r="1" spans="1:5" x14ac:dyDescent="0.3">
      <c r="A1" s="14" t="s">
        <v>3561</v>
      </c>
      <c r="B1" s="14" t="s">
        <v>3562</v>
      </c>
      <c r="C1" s="14" t="s">
        <v>3563</v>
      </c>
      <c r="D1" s="57" t="s">
        <v>4023</v>
      </c>
    </row>
    <row r="2" spans="1:5" x14ac:dyDescent="0.3">
      <c r="A2" s="27" t="s">
        <v>3564</v>
      </c>
      <c r="B2" s="28" t="s">
        <v>14</v>
      </c>
      <c r="C2" s="29" t="s">
        <v>16</v>
      </c>
      <c r="D2" s="56" t="s">
        <v>4024</v>
      </c>
      <c r="E2" s="56" t="str">
        <f>"('"&amp;A2&amp;"', '"&amp;B2&amp;"', '"&amp;C2&amp;"', '"&amp;D2&amp;"'),"</f>
        <v>('Adamant', 'Attack', 'Sp. Atk', 'Dry'),</v>
      </c>
    </row>
    <row r="3" spans="1:5" x14ac:dyDescent="0.3">
      <c r="A3" s="27" t="s">
        <v>3565</v>
      </c>
      <c r="B3" s="58" t="s">
        <v>4025</v>
      </c>
      <c r="C3" s="58" t="s">
        <v>4025</v>
      </c>
      <c r="D3" s="56" t="s">
        <v>4062</v>
      </c>
      <c r="E3" s="56" t="str">
        <f t="shared" ref="E3:E26" si="0">"('"&amp;A3&amp;"', '"&amp;B3&amp;"', '"&amp;C3&amp;"', '"&amp;D3&amp;"'),"</f>
        <v>('Bashful', 'Neutral', 'Neutral', 'None'),</v>
      </c>
    </row>
    <row r="4" spans="1:5" x14ac:dyDescent="0.3">
      <c r="A4" s="27" t="s">
        <v>3566</v>
      </c>
      <c r="B4" s="28" t="s">
        <v>15</v>
      </c>
      <c r="C4" s="29" t="s">
        <v>14</v>
      </c>
      <c r="D4" s="56" t="s">
        <v>4026</v>
      </c>
      <c r="E4" s="56" t="str">
        <f t="shared" si="0"/>
        <v>('Bold', 'Defense', 'Attack', 'Spicy'),</v>
      </c>
    </row>
    <row r="5" spans="1:5" x14ac:dyDescent="0.3">
      <c r="A5" s="27" t="s">
        <v>3567</v>
      </c>
      <c r="B5" s="28" t="s">
        <v>14</v>
      </c>
      <c r="C5" s="29" t="s">
        <v>18</v>
      </c>
      <c r="D5" s="56" t="s">
        <v>4027</v>
      </c>
      <c r="E5" s="56" t="str">
        <f t="shared" si="0"/>
        <v>('Brave', 'Attack', 'Speed', 'Sweet'),</v>
      </c>
    </row>
    <row r="6" spans="1:5" x14ac:dyDescent="0.3">
      <c r="A6" s="27" t="s">
        <v>3568</v>
      </c>
      <c r="B6" s="28" t="s">
        <v>17</v>
      </c>
      <c r="C6" s="29" t="s">
        <v>14</v>
      </c>
      <c r="D6" s="56" t="s">
        <v>4026</v>
      </c>
      <c r="E6" s="56" t="str">
        <f t="shared" si="0"/>
        <v>('Calm', 'Sp. Def', 'Attack', 'Spicy'),</v>
      </c>
    </row>
    <row r="7" spans="1:5" x14ac:dyDescent="0.3">
      <c r="A7" s="27" t="s">
        <v>3569</v>
      </c>
      <c r="B7" s="28" t="s">
        <v>17</v>
      </c>
      <c r="C7" s="29" t="s">
        <v>16</v>
      </c>
      <c r="D7" s="56" t="s">
        <v>4024</v>
      </c>
      <c r="E7" s="56" t="str">
        <f t="shared" si="0"/>
        <v>('Careful', 'Sp. Def', 'Sp. Atk', 'Dry'),</v>
      </c>
    </row>
    <row r="8" spans="1:5" x14ac:dyDescent="0.3">
      <c r="A8" s="27" t="s">
        <v>3570</v>
      </c>
      <c r="B8" s="58" t="s">
        <v>4025</v>
      </c>
      <c r="C8" s="58" t="s">
        <v>4025</v>
      </c>
      <c r="D8" s="56" t="s">
        <v>4062</v>
      </c>
      <c r="E8" s="56" t="str">
        <f t="shared" si="0"/>
        <v>('Docile', 'Neutral', 'Neutral', 'None'),</v>
      </c>
    </row>
    <row r="9" spans="1:5" x14ac:dyDescent="0.3">
      <c r="A9" s="27" t="s">
        <v>3571</v>
      </c>
      <c r="B9" s="28" t="s">
        <v>17</v>
      </c>
      <c r="C9" s="29" t="s">
        <v>15</v>
      </c>
      <c r="D9" s="56" t="s">
        <v>4028</v>
      </c>
      <c r="E9" s="56" t="str">
        <f t="shared" si="0"/>
        <v>('Gentle', 'Sp. Def', 'Defense', 'Sour'),</v>
      </c>
    </row>
    <row r="10" spans="1:5" x14ac:dyDescent="0.3">
      <c r="A10" s="27" t="s">
        <v>3572</v>
      </c>
      <c r="B10" s="58" t="s">
        <v>4025</v>
      </c>
      <c r="C10" s="58" t="s">
        <v>4025</v>
      </c>
      <c r="D10" s="56" t="s">
        <v>4062</v>
      </c>
      <c r="E10" s="56" t="str">
        <f t="shared" si="0"/>
        <v>('Hardy', 'Neutral', 'Neutral', 'None'),</v>
      </c>
    </row>
    <row r="11" spans="1:5" x14ac:dyDescent="0.3">
      <c r="A11" s="27" t="s">
        <v>3573</v>
      </c>
      <c r="B11" s="28" t="s">
        <v>18</v>
      </c>
      <c r="C11" s="29" t="s">
        <v>15</v>
      </c>
      <c r="D11" s="56" t="s">
        <v>4028</v>
      </c>
      <c r="E11" s="56" t="str">
        <f t="shared" si="0"/>
        <v>('Hasty', 'Speed', 'Defense', 'Sour'),</v>
      </c>
    </row>
    <row r="12" spans="1:5" x14ac:dyDescent="0.3">
      <c r="A12" s="27" t="s">
        <v>3574</v>
      </c>
      <c r="B12" s="28" t="s">
        <v>15</v>
      </c>
      <c r="C12" s="29" t="s">
        <v>16</v>
      </c>
      <c r="D12" s="56" t="s">
        <v>4024</v>
      </c>
      <c r="E12" s="56" t="str">
        <f t="shared" si="0"/>
        <v>('Impish', 'Defense', 'Sp. Atk', 'Dry'),</v>
      </c>
    </row>
    <row r="13" spans="1:5" x14ac:dyDescent="0.3">
      <c r="A13" s="27" t="s">
        <v>3575</v>
      </c>
      <c r="B13" s="28" t="s">
        <v>18</v>
      </c>
      <c r="C13" s="29" t="s">
        <v>16</v>
      </c>
      <c r="D13" s="56" t="s">
        <v>4024</v>
      </c>
      <c r="E13" s="56" t="str">
        <f t="shared" si="0"/>
        <v>('Jolly', 'Speed', 'Sp. Atk', 'Dry'),</v>
      </c>
    </row>
    <row r="14" spans="1:5" x14ac:dyDescent="0.3">
      <c r="A14" s="27" t="s">
        <v>3576</v>
      </c>
      <c r="B14" s="28" t="s">
        <v>15</v>
      </c>
      <c r="C14" s="29" t="s">
        <v>17</v>
      </c>
      <c r="D14" s="56" t="s">
        <v>4029</v>
      </c>
      <c r="E14" s="56" t="str">
        <f t="shared" si="0"/>
        <v>('Lax', 'Defense', 'Sp. Def', 'Bitter'),</v>
      </c>
    </row>
    <row r="15" spans="1:5" x14ac:dyDescent="0.3">
      <c r="A15" s="27" t="s">
        <v>3577</v>
      </c>
      <c r="B15" s="28" t="s">
        <v>14</v>
      </c>
      <c r="C15" s="29" t="s">
        <v>15</v>
      </c>
      <c r="D15" s="56" t="s">
        <v>4028</v>
      </c>
      <c r="E15" s="56" t="str">
        <f t="shared" si="0"/>
        <v>('Lonely', 'Attack', 'Defense', 'Sour'),</v>
      </c>
    </row>
    <row r="16" spans="1:5" x14ac:dyDescent="0.3">
      <c r="A16" s="27" t="s">
        <v>3578</v>
      </c>
      <c r="B16" s="28" t="s">
        <v>16</v>
      </c>
      <c r="C16" s="29" t="s">
        <v>15</v>
      </c>
      <c r="D16" s="56" t="s">
        <v>4028</v>
      </c>
      <c r="E16" s="56" t="str">
        <f t="shared" si="0"/>
        <v>('Mild', 'Sp. Atk', 'Defense', 'Sour'),</v>
      </c>
    </row>
    <row r="17" spans="1:5" x14ac:dyDescent="0.3">
      <c r="A17" s="27" t="s">
        <v>3579</v>
      </c>
      <c r="B17" s="28" t="s">
        <v>16</v>
      </c>
      <c r="C17" s="29" t="s">
        <v>14</v>
      </c>
      <c r="D17" s="56" t="s">
        <v>4026</v>
      </c>
      <c r="E17" s="56" t="str">
        <f t="shared" si="0"/>
        <v>('Modest', 'Sp. Atk', 'Attack', 'Spicy'),</v>
      </c>
    </row>
    <row r="18" spans="1:5" x14ac:dyDescent="0.3">
      <c r="A18" s="27" t="s">
        <v>3580</v>
      </c>
      <c r="B18" s="28" t="s">
        <v>18</v>
      </c>
      <c r="C18" s="29" t="s">
        <v>17</v>
      </c>
      <c r="D18" s="56" t="s">
        <v>4029</v>
      </c>
      <c r="E18" s="56" t="str">
        <f t="shared" si="0"/>
        <v>('Naive', 'Speed', 'Sp. Def', 'Bitter'),</v>
      </c>
    </row>
    <row r="19" spans="1:5" x14ac:dyDescent="0.3">
      <c r="A19" s="27" t="s">
        <v>3581</v>
      </c>
      <c r="B19" s="28" t="s">
        <v>14</v>
      </c>
      <c r="C19" s="29" t="s">
        <v>17</v>
      </c>
      <c r="D19" s="56" t="s">
        <v>4029</v>
      </c>
      <c r="E19" s="56" t="str">
        <f t="shared" si="0"/>
        <v>('Naughty', 'Attack', 'Sp. Def', 'Bitter'),</v>
      </c>
    </row>
    <row r="20" spans="1:5" x14ac:dyDescent="0.3">
      <c r="A20" s="27" t="s">
        <v>3582</v>
      </c>
      <c r="B20" s="28" t="s">
        <v>16</v>
      </c>
      <c r="C20" s="29" t="s">
        <v>18</v>
      </c>
      <c r="D20" s="56" t="s">
        <v>4027</v>
      </c>
      <c r="E20" s="56" t="str">
        <f t="shared" si="0"/>
        <v>('Quiet', 'Sp. Atk', 'Speed', 'Sweet'),</v>
      </c>
    </row>
    <row r="21" spans="1:5" x14ac:dyDescent="0.3">
      <c r="A21" s="27" t="s">
        <v>3583</v>
      </c>
      <c r="B21" s="58" t="s">
        <v>4025</v>
      </c>
      <c r="C21" s="58" t="s">
        <v>4025</v>
      </c>
      <c r="D21" s="56" t="s">
        <v>4062</v>
      </c>
      <c r="E21" s="56" t="str">
        <f t="shared" si="0"/>
        <v>('Quirky', 'Neutral', 'Neutral', 'None'),</v>
      </c>
    </row>
    <row r="22" spans="1:5" x14ac:dyDescent="0.3">
      <c r="A22" s="27" t="s">
        <v>3584</v>
      </c>
      <c r="B22" s="28" t="s">
        <v>16</v>
      </c>
      <c r="C22" s="29" t="s">
        <v>17</v>
      </c>
      <c r="D22" s="56" t="s">
        <v>4029</v>
      </c>
      <c r="E22" s="56" t="str">
        <f t="shared" si="0"/>
        <v>('Rash', 'Sp. Atk', 'Sp. Def', 'Bitter'),</v>
      </c>
    </row>
    <row r="23" spans="1:5" x14ac:dyDescent="0.3">
      <c r="A23" s="27" t="s">
        <v>3585</v>
      </c>
      <c r="B23" s="28" t="s">
        <v>15</v>
      </c>
      <c r="C23" s="29" t="s">
        <v>18</v>
      </c>
      <c r="D23" s="56" t="s">
        <v>4027</v>
      </c>
      <c r="E23" s="56" t="str">
        <f t="shared" si="0"/>
        <v>('Relaxed', 'Defense', 'Speed', 'Sweet'),</v>
      </c>
    </row>
    <row r="24" spans="1:5" x14ac:dyDescent="0.3">
      <c r="A24" s="27" t="s">
        <v>3586</v>
      </c>
      <c r="B24" s="28" t="s">
        <v>17</v>
      </c>
      <c r="C24" s="29" t="s">
        <v>18</v>
      </c>
      <c r="D24" s="56" t="s">
        <v>4027</v>
      </c>
      <c r="E24" s="56" t="str">
        <f t="shared" si="0"/>
        <v>('Sassy', 'Sp. Def', 'Speed', 'Sweet'),</v>
      </c>
    </row>
    <row r="25" spans="1:5" x14ac:dyDescent="0.3">
      <c r="A25" s="27" t="s">
        <v>3587</v>
      </c>
      <c r="B25" s="58" t="s">
        <v>4025</v>
      </c>
      <c r="C25" s="58" t="s">
        <v>4025</v>
      </c>
      <c r="D25" s="56" t="s">
        <v>4062</v>
      </c>
      <c r="E25" s="56" t="str">
        <f t="shared" si="0"/>
        <v>('Serious', 'Neutral', 'Neutral', 'None'),</v>
      </c>
    </row>
    <row r="26" spans="1:5" x14ac:dyDescent="0.3">
      <c r="A26" s="27" t="s">
        <v>3588</v>
      </c>
      <c r="B26" s="28" t="s">
        <v>18</v>
      </c>
      <c r="C26" s="29" t="s">
        <v>14</v>
      </c>
      <c r="D26" s="56" t="s">
        <v>4026</v>
      </c>
      <c r="E26" s="56" t="str">
        <f t="shared" si="0"/>
        <v>('Timid', 'Speed', 'Attack', 'Spicy'),</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E7ED9-FDDA-42A3-9C96-4DA4612A58EB}">
  <dimension ref="A1:I31"/>
  <sheetViews>
    <sheetView workbookViewId="0">
      <selection activeCell="C2" sqref="C2:C31"/>
    </sheetView>
  </sheetViews>
  <sheetFormatPr defaultRowHeight="14.5" x14ac:dyDescent="0.35"/>
  <cols>
    <col min="1" max="1" width="19.453125" style="26" bestFit="1" customWidth="1"/>
    <col min="2" max="2" width="13.1796875" style="26" bestFit="1" customWidth="1"/>
    <col min="3" max="3" width="29.54296875" style="26" bestFit="1" customWidth="1"/>
    <col min="4" max="9" width="8.7265625" style="26"/>
  </cols>
  <sheetData>
    <row r="1" spans="1:3" x14ac:dyDescent="0.35">
      <c r="A1" s="59" t="s">
        <v>4030</v>
      </c>
      <c r="B1" s="59" t="s">
        <v>4031</v>
      </c>
    </row>
    <row r="2" spans="1:3" x14ac:dyDescent="0.35">
      <c r="A2" s="26" t="s">
        <v>4032</v>
      </c>
      <c r="B2" s="26" t="s">
        <v>13</v>
      </c>
      <c r="C2" s="26" t="str">
        <f>"('"&amp;A2&amp;"', '"&amp;B2&amp;"'),"</f>
        <v>('Likes to relax', 'HP'),</v>
      </c>
    </row>
    <row r="3" spans="1:3" x14ac:dyDescent="0.35">
      <c r="A3" s="26" t="s">
        <v>4033</v>
      </c>
      <c r="B3" s="26" t="s">
        <v>13</v>
      </c>
      <c r="C3" s="26" t="str">
        <f t="shared" ref="C3:C31" si="0">"('"&amp;A3&amp;"', '"&amp;B3&amp;"'),"</f>
        <v>('Loves to eat', 'HP'),</v>
      </c>
    </row>
    <row r="4" spans="1:3" x14ac:dyDescent="0.35">
      <c r="A4" s="26" t="s">
        <v>4034</v>
      </c>
      <c r="B4" s="26" t="s">
        <v>13</v>
      </c>
      <c r="C4" s="26" t="str">
        <f t="shared" si="0"/>
        <v>('Nods off a lot', 'HP'),</v>
      </c>
    </row>
    <row r="5" spans="1:3" x14ac:dyDescent="0.35">
      <c r="A5" s="26" t="s">
        <v>4035</v>
      </c>
      <c r="B5" s="26" t="s">
        <v>13</v>
      </c>
      <c r="C5" s="26" t="str">
        <f t="shared" si="0"/>
        <v>('Scatters things often ', 'HP'),</v>
      </c>
    </row>
    <row r="6" spans="1:3" x14ac:dyDescent="0.35">
      <c r="A6" s="26" t="s">
        <v>4036</v>
      </c>
      <c r="B6" s="26" t="s">
        <v>13</v>
      </c>
      <c r="C6" s="26" t="str">
        <f t="shared" si="0"/>
        <v>('Takes plenty of siestas', 'HP'),</v>
      </c>
    </row>
    <row r="7" spans="1:3" x14ac:dyDescent="0.35">
      <c r="A7" s="26" t="s">
        <v>4037</v>
      </c>
      <c r="B7" s="26" t="s">
        <v>14</v>
      </c>
      <c r="C7" s="26" t="str">
        <f t="shared" si="0"/>
        <v>('A little quick tempered', 'Attack'),</v>
      </c>
    </row>
    <row r="8" spans="1:3" x14ac:dyDescent="0.35">
      <c r="A8" s="26" t="s">
        <v>4038</v>
      </c>
      <c r="B8" s="26" t="s">
        <v>14</v>
      </c>
      <c r="C8" s="26" t="str">
        <f t="shared" si="0"/>
        <v>('Likes to fight', 'Attack'),</v>
      </c>
    </row>
    <row r="9" spans="1:3" x14ac:dyDescent="0.35">
      <c r="A9" s="26" t="s">
        <v>4039</v>
      </c>
      <c r="B9" s="26" t="s">
        <v>14</v>
      </c>
      <c r="C9" s="26" t="str">
        <f t="shared" si="0"/>
        <v>('Likes to thrash about', 'Attack'),</v>
      </c>
    </row>
    <row r="10" spans="1:3" x14ac:dyDescent="0.35">
      <c r="A10" s="26" t="s">
        <v>4040</v>
      </c>
      <c r="B10" s="26" t="s">
        <v>14</v>
      </c>
      <c r="C10" s="26" t="str">
        <f t="shared" si="0"/>
        <v>('Proud of its power', 'Attack'),</v>
      </c>
    </row>
    <row r="11" spans="1:3" x14ac:dyDescent="0.35">
      <c r="A11" s="26" t="s">
        <v>4041</v>
      </c>
      <c r="B11" s="26" t="s">
        <v>14</v>
      </c>
      <c r="C11" s="26" t="str">
        <f t="shared" si="0"/>
        <v>('Quick tempered', 'Attack'),</v>
      </c>
    </row>
    <row r="12" spans="1:3" x14ac:dyDescent="0.35">
      <c r="A12" s="26" t="s">
        <v>4042</v>
      </c>
      <c r="B12" s="26" t="s">
        <v>15</v>
      </c>
      <c r="C12" s="26" t="str">
        <f t="shared" si="0"/>
        <v>('Capable of taking hits', 'Defense'),</v>
      </c>
    </row>
    <row r="13" spans="1:3" x14ac:dyDescent="0.35">
      <c r="A13" s="26" t="s">
        <v>4043</v>
      </c>
      <c r="B13" s="26" t="s">
        <v>15</v>
      </c>
      <c r="C13" s="26" t="str">
        <f t="shared" si="0"/>
        <v>('Good endurance', 'Defense'),</v>
      </c>
    </row>
    <row r="14" spans="1:3" x14ac:dyDescent="0.35">
      <c r="A14" s="26" t="s">
        <v>4044</v>
      </c>
      <c r="B14" s="26" t="s">
        <v>15</v>
      </c>
      <c r="C14" s="26" t="str">
        <f t="shared" si="0"/>
        <v>('Good perseverance', 'Defense'),</v>
      </c>
    </row>
    <row r="15" spans="1:3" x14ac:dyDescent="0.35">
      <c r="A15" s="26" t="s">
        <v>4045</v>
      </c>
      <c r="B15" s="26" t="s">
        <v>15</v>
      </c>
      <c r="C15" s="26" t="str">
        <f t="shared" si="0"/>
        <v>('Highly persistent', 'Defense'),</v>
      </c>
    </row>
    <row r="16" spans="1:3" x14ac:dyDescent="0.35">
      <c r="A16" s="26" t="s">
        <v>4046</v>
      </c>
      <c r="B16" s="26" t="s">
        <v>15</v>
      </c>
      <c r="C16" s="26" t="str">
        <f t="shared" si="0"/>
        <v>('Sturdy body', 'Defense'),</v>
      </c>
    </row>
    <row r="17" spans="1:3" x14ac:dyDescent="0.35">
      <c r="A17" s="26" t="s">
        <v>4047</v>
      </c>
      <c r="B17" s="26" t="s">
        <v>16</v>
      </c>
      <c r="C17" s="26" t="str">
        <f t="shared" si="0"/>
        <v>('Highly curious', 'Sp. Atk'),</v>
      </c>
    </row>
    <row r="18" spans="1:3" x14ac:dyDescent="0.35">
      <c r="A18" s="26" t="s">
        <v>4048</v>
      </c>
      <c r="B18" s="26" t="s">
        <v>16</v>
      </c>
      <c r="C18" s="26" t="str">
        <f t="shared" si="0"/>
        <v>('Mischievous', 'Sp. Atk'),</v>
      </c>
    </row>
    <row r="19" spans="1:3" x14ac:dyDescent="0.35">
      <c r="A19" s="26" t="s">
        <v>4049</v>
      </c>
      <c r="B19" s="26" t="s">
        <v>16</v>
      </c>
      <c r="C19" s="26" t="str">
        <f t="shared" si="0"/>
        <v>('Often lost in thought', 'Sp. Atk'),</v>
      </c>
    </row>
    <row r="20" spans="1:3" x14ac:dyDescent="0.35">
      <c r="A20" s="26" t="s">
        <v>4050</v>
      </c>
      <c r="B20" s="26" t="s">
        <v>16</v>
      </c>
      <c r="C20" s="26" t="str">
        <f t="shared" si="0"/>
        <v>('Thoroughly cunning', 'Sp. Atk'),</v>
      </c>
    </row>
    <row r="21" spans="1:3" x14ac:dyDescent="0.35">
      <c r="A21" s="26" t="s">
        <v>4051</v>
      </c>
      <c r="B21" s="26" t="s">
        <v>16</v>
      </c>
      <c r="C21" s="26" t="str">
        <f t="shared" si="0"/>
        <v>('Very finicky', 'Sp. Atk'),</v>
      </c>
    </row>
    <row r="22" spans="1:3" x14ac:dyDescent="0.35">
      <c r="A22" s="26" t="s">
        <v>4052</v>
      </c>
      <c r="B22" s="26" t="s">
        <v>17</v>
      </c>
      <c r="C22" s="26" t="str">
        <f t="shared" si="0"/>
        <v>('Hates to lose', 'Sp. Def'),</v>
      </c>
    </row>
    <row r="23" spans="1:3" x14ac:dyDescent="0.35">
      <c r="A23" s="26" t="s">
        <v>4053</v>
      </c>
      <c r="B23" s="26" t="s">
        <v>17</v>
      </c>
      <c r="C23" s="26" t="str">
        <f t="shared" si="0"/>
        <v>('Somewhat stubborn', 'Sp. Def'),</v>
      </c>
    </row>
    <row r="24" spans="1:3" x14ac:dyDescent="0.35">
      <c r="A24" s="26" t="s">
        <v>4054</v>
      </c>
      <c r="B24" s="26" t="s">
        <v>17</v>
      </c>
      <c r="C24" s="26" t="str">
        <f t="shared" si="0"/>
        <v>('Somewhat vain', 'Sp. Def'),</v>
      </c>
    </row>
    <row r="25" spans="1:3" x14ac:dyDescent="0.35">
      <c r="A25" s="26" t="s">
        <v>4055</v>
      </c>
      <c r="B25" s="26" t="s">
        <v>17</v>
      </c>
      <c r="C25" s="26" t="str">
        <f t="shared" si="0"/>
        <v>('String willed', 'Sp. Def'),</v>
      </c>
    </row>
    <row r="26" spans="1:3" x14ac:dyDescent="0.35">
      <c r="A26" s="26" t="s">
        <v>4056</v>
      </c>
      <c r="B26" s="26" t="s">
        <v>17</v>
      </c>
      <c r="C26" s="26" t="str">
        <f t="shared" si="0"/>
        <v>('Strongly defiant', 'Sp. Def'),</v>
      </c>
    </row>
    <row r="27" spans="1:3" x14ac:dyDescent="0.35">
      <c r="A27" s="26" t="s">
        <v>4057</v>
      </c>
      <c r="B27" s="26" t="s">
        <v>18</v>
      </c>
      <c r="C27" s="26" t="str">
        <f t="shared" si="0"/>
        <v>('Alert to sounds', 'Speed'),</v>
      </c>
    </row>
    <row r="28" spans="1:3" x14ac:dyDescent="0.35">
      <c r="A28" s="26" t="s">
        <v>4058</v>
      </c>
      <c r="B28" s="26" t="s">
        <v>18</v>
      </c>
      <c r="C28" s="26" t="str">
        <f t="shared" si="0"/>
        <v>('Impetuous and silly', 'Speed'),</v>
      </c>
    </row>
    <row r="29" spans="1:3" x14ac:dyDescent="0.35">
      <c r="A29" s="26" t="s">
        <v>4059</v>
      </c>
      <c r="B29" s="26" t="s">
        <v>18</v>
      </c>
      <c r="C29" s="26" t="str">
        <f t="shared" si="0"/>
        <v>('Likes to run', 'Speed'),</v>
      </c>
    </row>
    <row r="30" spans="1:3" x14ac:dyDescent="0.35">
      <c r="A30" s="26" t="s">
        <v>4060</v>
      </c>
      <c r="B30" s="26" t="s">
        <v>18</v>
      </c>
      <c r="C30" s="26" t="str">
        <f t="shared" si="0"/>
        <v>('Quick to flee', 'Speed'),</v>
      </c>
    </row>
    <row r="31" spans="1:3" x14ac:dyDescent="0.35">
      <c r="A31" s="26" t="s">
        <v>4061</v>
      </c>
      <c r="B31" s="26" t="s">
        <v>18</v>
      </c>
      <c r="C31" s="26" t="str">
        <f t="shared" si="0"/>
        <v>('Smewhat of a clown', 'Speed'),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Pokemon and Base Stats</vt:lpstr>
      <vt:lpstr>Types</vt:lpstr>
      <vt:lpstr>Moves</vt:lpstr>
      <vt:lpstr>Moves Reverse Lookup</vt:lpstr>
      <vt:lpstr>Items</vt:lpstr>
      <vt:lpstr>Abilities</vt:lpstr>
      <vt:lpstr>Ability Reverse Lookup</vt:lpstr>
      <vt:lpstr>Natures</vt:lpstr>
      <vt:lpstr>Characteristics</vt:lpstr>
      <vt:lpstr>Pokedex Entries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Zachary Silvis</dc:creator>
  <cp:lastModifiedBy>Zachary Silvis</cp:lastModifiedBy>
  <dcterms:created xsi:type="dcterms:W3CDTF">2020-02-17T03:23:29Z</dcterms:created>
  <dcterms:modified xsi:type="dcterms:W3CDTF">2020-04-04T18:34:23Z</dcterms:modified>
</cp:coreProperties>
</file>