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804ce03f3a9950f7/Documents/MSSA/01. San Diego (Cloud Application Developer)/03. CAD Project/03. Project Data/"/>
    </mc:Choice>
  </mc:AlternateContent>
  <xr:revisionPtr revIDLastSave="37" documentId="8_{5DB6F2A3-805E-4166-B1A8-EBE31317790C}" xr6:coauthVersionLast="45" xr6:coauthVersionMax="45" xr10:uidLastSave="{E75DED9A-B482-4852-AC42-2C9989B43F32}"/>
  <bookViews>
    <workbookView xWindow="-110" yWindow="-110" windowWidth="21820" windowHeight="14020" tabRatio="683" activeTab="4" xr2:uid="{106C95A2-BBB2-46A1-961C-853A654525C7}"/>
  </bookViews>
  <sheets>
    <sheet name="Pokemon and Base Stats" sheetId="2" r:id="rId1"/>
    <sheet name="Types" sheetId="5" r:id="rId2"/>
    <sheet name="Moves" sheetId="1" r:id="rId3"/>
    <sheet name="Natures" sheetId="6" r:id="rId4"/>
    <sheet name="Ability Reverse Lookup" sheetId="7" r:id="rId5"/>
    <sheet name="Abilities" sheetId="3" r:id="rId6"/>
    <sheet name="Items" sheetId="4" r:id="rId7"/>
  </sheets>
  <definedNames>
    <definedName name="_xlnm._FilterDatabase" localSheetId="2" hidden="1">Moves!$A$1:$K$742</definedName>
    <definedName name="_xlnm._FilterDatabase" localSheetId="0" hidden="1">'Pokemon and Base Stats'!$A$1:$L$1029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2" i="4"/>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8" i="2"/>
  <c r="L17" i="2" l="1"/>
  <c r="L16" i="2"/>
  <c r="L15" i="2"/>
  <c r="L6" i="2" l="1"/>
  <c r="L7" i="2"/>
  <c r="L8" i="2"/>
  <c r="L9" i="2"/>
  <c r="L10" i="2"/>
  <c r="L11" i="2"/>
  <c r="L12" i="2"/>
  <c r="L13" i="2"/>
  <c r="L14" i="2"/>
  <c r="L2" i="2"/>
  <c r="L3" i="2"/>
  <c r="L4" i="2"/>
  <c r="L5" i="2"/>
  <c r="C3" i="5"/>
  <c r="C4" i="5"/>
  <c r="C5" i="5"/>
  <c r="C6" i="5"/>
  <c r="C7" i="5"/>
  <c r="C8" i="5"/>
  <c r="C9" i="5"/>
  <c r="C10" i="5"/>
  <c r="C11" i="5"/>
  <c r="C12" i="5"/>
  <c r="C13" i="5"/>
  <c r="C14" i="5"/>
  <c r="C15" i="5"/>
  <c r="C16" i="5"/>
  <c r="C17" i="5"/>
  <c r="C18" i="5"/>
  <c r="C19" i="5"/>
  <c r="C2"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 i="3"/>
</calcChain>
</file>

<file path=xl/sharedStrings.xml><?xml version="1.0" encoding="utf-8"?>
<sst xmlns="http://schemas.openxmlformats.org/spreadsheetml/2006/main" count="6098" uniqueCount="3617">
  <si>
    <t>10,000,000 Volt Thunderbolt</t>
  </si>
  <si>
    <t>—</t>
  </si>
  <si>
    <t>Pikachu-exclusive Z-Move.</t>
  </si>
  <si>
    <t>Absorb</t>
  </si>
  <si>
    <t>User recovers half the HP inflicted on opponent.</t>
  </si>
  <si>
    <t>Accelerock</t>
  </si>
  <si>
    <t>User attacks first.</t>
  </si>
  <si>
    <t>Acid</t>
  </si>
  <si>
    <t>May lower opponent's Special Defense.</t>
  </si>
  <si>
    <t>Acid Armor</t>
  </si>
  <si>
    <t>Sharply raises user's Defense.</t>
  </si>
  <si>
    <t>#</t>
  </si>
  <si>
    <t>Name</t>
  </si>
  <si>
    <t>Total</t>
  </si>
  <si>
    <t>HP</t>
  </si>
  <si>
    <t>Attack</t>
  </si>
  <si>
    <t>Defense</t>
  </si>
  <si>
    <t>Sp. Atk</t>
  </si>
  <si>
    <t>Sp. Def</t>
  </si>
  <si>
    <t>Speed</t>
  </si>
  <si>
    <t>Bulbasaur</t>
  </si>
  <si>
    <t>Ivysaur</t>
  </si>
  <si>
    <t>Venusaur</t>
  </si>
  <si>
    <t>Mega Venusaur</t>
  </si>
  <si>
    <t>Charmander</t>
  </si>
  <si>
    <t>Charmeleon</t>
  </si>
  <si>
    <t>Charizard</t>
  </si>
  <si>
    <t>Mega Charizard X</t>
  </si>
  <si>
    <t>Mega Charizard Y</t>
  </si>
  <si>
    <t>Squirtle</t>
  </si>
  <si>
    <t>Wartortle</t>
  </si>
  <si>
    <t>Blastoise</t>
  </si>
  <si>
    <t>Mega Blastoise</t>
  </si>
  <si>
    <t>Caterpie</t>
  </si>
  <si>
    <t>Metapod</t>
  </si>
  <si>
    <t>Butterfree</t>
  </si>
  <si>
    <t>Weedle</t>
  </si>
  <si>
    <t>Kakuna</t>
  </si>
  <si>
    <t>Beedrill</t>
  </si>
  <si>
    <t>Mega Beedrill</t>
  </si>
  <si>
    <t>Pidgey</t>
  </si>
  <si>
    <t>Pidgeotto</t>
  </si>
  <si>
    <t>Pidgeot</t>
  </si>
  <si>
    <t>Mega Pidgeot</t>
  </si>
  <si>
    <t>Rattata</t>
  </si>
  <si>
    <t>Alolan Rattata</t>
  </si>
  <si>
    <t>Raticate</t>
  </si>
  <si>
    <t>Alolan Raticate</t>
  </si>
  <si>
    <t>Spearow</t>
  </si>
  <si>
    <t>Fearow</t>
  </si>
  <si>
    <t>Ekans</t>
  </si>
  <si>
    <t>Arbok</t>
  </si>
  <si>
    <t>Pikachu</t>
  </si>
  <si>
    <t>Partner Pikachu</t>
  </si>
  <si>
    <t>Raichu</t>
  </si>
  <si>
    <t>Alolan Raichu</t>
  </si>
  <si>
    <t>Sandshrew</t>
  </si>
  <si>
    <t>Alolan Sandshrew</t>
  </si>
  <si>
    <t>Sandslash</t>
  </si>
  <si>
    <t>Alolan Sandslash</t>
  </si>
  <si>
    <t>Nidoran♀</t>
  </si>
  <si>
    <t>Nidorina</t>
  </si>
  <si>
    <t>Nidoqueen</t>
  </si>
  <si>
    <t>Nidoran♂</t>
  </si>
  <si>
    <t>Nidorino</t>
  </si>
  <si>
    <t>Nidoking</t>
  </si>
  <si>
    <t>Clefairy</t>
  </si>
  <si>
    <t>Clefable</t>
  </si>
  <si>
    <t>Vulpix</t>
  </si>
  <si>
    <t>Alolan Vulpix</t>
  </si>
  <si>
    <t>Ninetales</t>
  </si>
  <si>
    <t>Alolan Ninetales</t>
  </si>
  <si>
    <t>Jigglypuff</t>
  </si>
  <si>
    <t>Wigglytuff</t>
  </si>
  <si>
    <t>Zubat</t>
  </si>
  <si>
    <t>Golbat</t>
  </si>
  <si>
    <t>Oddish</t>
  </si>
  <si>
    <t>Gloom</t>
  </si>
  <si>
    <t>Vileplume</t>
  </si>
  <si>
    <t>Paras</t>
  </si>
  <si>
    <t>Parasect</t>
  </si>
  <si>
    <t>Venonat</t>
  </si>
  <si>
    <t>Venomoth</t>
  </si>
  <si>
    <t>Diglett</t>
  </si>
  <si>
    <t>Alolan Diglett</t>
  </si>
  <si>
    <t>Dugtrio</t>
  </si>
  <si>
    <t>Alolan Dugtrio</t>
  </si>
  <si>
    <t>Meowth</t>
  </si>
  <si>
    <t>Alolan Meowth</t>
  </si>
  <si>
    <t>Galarian Meowth</t>
  </si>
  <si>
    <t>Persian</t>
  </si>
  <si>
    <t>Alolan Persian</t>
  </si>
  <si>
    <t>Psyduck</t>
  </si>
  <si>
    <t>Golduck</t>
  </si>
  <si>
    <t>Mankey</t>
  </si>
  <si>
    <t>Primeape</t>
  </si>
  <si>
    <t>Growlithe</t>
  </si>
  <si>
    <t>Arcanine</t>
  </si>
  <si>
    <t>Poliwag</t>
  </si>
  <si>
    <t>Poliwhirl</t>
  </si>
  <si>
    <t>Poliwrath</t>
  </si>
  <si>
    <t>Abra</t>
  </si>
  <si>
    <t>Kadabra</t>
  </si>
  <si>
    <t>Alakazam</t>
  </si>
  <si>
    <t>Mega Alakazam</t>
  </si>
  <si>
    <t>Machop</t>
  </si>
  <si>
    <t>Machoke</t>
  </si>
  <si>
    <t>Machamp</t>
  </si>
  <si>
    <t>Bellsprout</t>
  </si>
  <si>
    <t>Weepinbell</t>
  </si>
  <si>
    <t>Victreebel</t>
  </si>
  <si>
    <t>Tentacool</t>
  </si>
  <si>
    <t>Tentacruel</t>
  </si>
  <si>
    <t>Geodude</t>
  </si>
  <si>
    <t>Alolan Geodude</t>
  </si>
  <si>
    <t>Graveler</t>
  </si>
  <si>
    <t>Alolan Graveler</t>
  </si>
  <si>
    <t>Golem</t>
  </si>
  <si>
    <t>Alolan Golem</t>
  </si>
  <si>
    <t>Ponyta</t>
  </si>
  <si>
    <t>Galarian Ponyta</t>
  </si>
  <si>
    <t>Rapidash</t>
  </si>
  <si>
    <t>Galarian Rapidash</t>
  </si>
  <si>
    <t>Slowpoke</t>
  </si>
  <si>
    <t>Slowbro</t>
  </si>
  <si>
    <t>Mega Slowbro</t>
  </si>
  <si>
    <t>Magnemite</t>
  </si>
  <si>
    <t>Magneton</t>
  </si>
  <si>
    <t>Farfetch'd</t>
  </si>
  <si>
    <t>Galarian Farfetch'd</t>
  </si>
  <si>
    <t>Doduo</t>
  </si>
  <si>
    <t>Dodrio</t>
  </si>
  <si>
    <t>Seel</t>
  </si>
  <si>
    <t>Dewgong</t>
  </si>
  <si>
    <t>Grimer</t>
  </si>
  <si>
    <t>Alolan Grimer</t>
  </si>
  <si>
    <t>Muk</t>
  </si>
  <si>
    <t>Alolan Muk</t>
  </si>
  <si>
    <t>Shellder</t>
  </si>
  <si>
    <t>Cloyster</t>
  </si>
  <si>
    <t>Gastly</t>
  </si>
  <si>
    <t>Haunter</t>
  </si>
  <si>
    <t>Gengar</t>
  </si>
  <si>
    <t>Mega Gengar</t>
  </si>
  <si>
    <t>Onix</t>
  </si>
  <si>
    <t>Drowzee</t>
  </si>
  <si>
    <t>Hypno</t>
  </si>
  <si>
    <t>Krabby</t>
  </si>
  <si>
    <t>Kingler</t>
  </si>
  <si>
    <t>Voltorb</t>
  </si>
  <si>
    <t>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</si>
  <si>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</si>
  <si>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</si>
  <si>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</si>
  <si>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</si>
  <si>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</si>
  <si>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</si>
  <si>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</si>
  <si>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</si>
  <si>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</si>
  <si>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</si>
  <si>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</si>
  <si>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</si>
  <si>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</si>
  <si>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</si>
  <si>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</si>
  <si>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</si>
  <si>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</si>
  <si>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</si>
  <si>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</si>
  <si>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</si>
  <si>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</si>
  <si>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</si>
  <si>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</si>
  <si>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</si>
  <si>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</si>
  <si>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</si>
  <si>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</si>
  <si>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</si>
  <si>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</si>
  <si>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Magmar</t>
  </si>
  <si>
    <t>Pinsir</t>
  </si>
  <si>
    <t>Mega Pinsir</t>
  </si>
  <si>
    <t>Tauros</t>
  </si>
  <si>
    <t>Magikarp</t>
  </si>
  <si>
    <t>Gyarados</t>
  </si>
  <si>
    <t>Mega Gyarados</t>
  </si>
  <si>
    <t>Lapras</t>
  </si>
  <si>
    <t>Ditto</t>
  </si>
  <si>
    <t>Eevee</t>
  </si>
  <si>
    <t>Partner Eevee</t>
  </si>
  <si>
    <t>Vaporeon</t>
  </si>
  <si>
    <t>Jolteon</t>
  </si>
  <si>
    <t>Flareon</t>
  </si>
  <si>
    <t>Porygon</t>
  </si>
  <si>
    <t>Omanyte</t>
  </si>
  <si>
    <t>Omastar</t>
  </si>
  <si>
    <t>Kabuto</t>
  </si>
  <si>
    <t>Kabutops</t>
  </si>
  <si>
    <t>Aerodactyl</t>
  </si>
  <si>
    <t>Mega Aerodactyl</t>
  </si>
  <si>
    <t>Snorlax</t>
  </si>
  <si>
    <t>Articuno</t>
  </si>
  <si>
    <t>Zapdos</t>
  </si>
  <si>
    <t>Moltres</t>
  </si>
  <si>
    <t>Dratini</t>
  </si>
  <si>
    <t>Dragonair</t>
  </si>
  <si>
    <t>Dragonite</t>
  </si>
  <si>
    <t>Mewtwo</t>
  </si>
  <si>
    <t>Mega Mewtwo X</t>
  </si>
  <si>
    <t>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</si>
  <si>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</si>
  <si>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</si>
  <si>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</si>
  <si>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</si>
  <si>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</si>
  <si>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</si>
  <si>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</si>
  <si>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</si>
  <si>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</si>
  <si>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</si>
  <si>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</si>
  <si>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</si>
  <si>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</si>
  <si>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</si>
  <si>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</si>
  <si>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</si>
  <si>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</si>
  <si>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</si>
  <si>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</si>
  <si>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</si>
  <si>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</si>
  <si>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</si>
  <si>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</si>
  <si>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</si>
  <si>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</si>
  <si>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</si>
  <si>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</si>
  <si>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</si>
  <si>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</si>
  <si>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</si>
  <si>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</si>
  <si>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</si>
  <si>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</si>
  <si>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</si>
  <si>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</si>
  <si>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</si>
  <si>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</si>
  <si>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</si>
  <si>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</si>
  <si>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</si>
  <si>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</si>
  <si>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</si>
  <si>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</si>
  <si>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</si>
  <si>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</si>
  <si>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</si>
  <si>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</si>
  <si>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</si>
  <si>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</si>
  <si>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</si>
  <si>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</si>
  <si>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</si>
  <si>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</si>
  <si>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</si>
  <si>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</si>
  <si>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</si>
  <si>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</si>
  <si>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</si>
  <si>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</si>
  <si>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</si>
  <si>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</si>
  <si>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</si>
  <si>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</si>
  <si>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</si>
  <si>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</si>
  <si>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</si>
  <si>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</si>
  <si>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</si>
  <si>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</si>
  <si>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</si>
  <si>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</si>
  <si>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</si>
  <si>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</si>
  <si>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</si>
  <si>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</si>
  <si>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</si>
  <si>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Galarian 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</si>
  <si>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</si>
  <si>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</si>
  <si>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</si>
  <si>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</si>
  <si>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</si>
  <si>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</si>
  <si>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</si>
  <si>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</si>
  <si>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</si>
  <si>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</si>
  <si>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</si>
  <si>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</si>
  <si>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</si>
  <si>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</si>
  <si>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</si>
  <si>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</si>
  <si>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</si>
  <si>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</si>
  <si>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</si>
  <si>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</si>
  <si>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</si>
  <si>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</si>
  <si>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</si>
  <si>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</si>
  <si>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</si>
  <si>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</si>
  <si>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</si>
  <si>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</si>
  <si>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</si>
  <si>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</si>
  <si>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</si>
  <si>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Treecko</t>
  </si>
  <si>
    <t>Grovyle</t>
  </si>
  <si>
    <t>Sceptile</t>
  </si>
  <si>
    <t>Mega Sceptile</t>
  </si>
  <si>
    <t>Torchic</t>
  </si>
  <si>
    <t>Combusken</t>
  </si>
  <si>
    <t>Blaziken</t>
  </si>
  <si>
    <t>Mega Blaziken</t>
  </si>
  <si>
    <t>Mudkip</t>
  </si>
  <si>
    <t>Marshtomp</t>
  </si>
  <si>
    <t>Swampert</t>
  </si>
  <si>
    <t>Mega Swampert</t>
  </si>
  <si>
    <t>Poochyena</t>
  </si>
  <si>
    <t>Mightyena</t>
  </si>
  <si>
    <t>Zigzagoon</t>
  </si>
  <si>
    <t>Galarian Zigzagoon</t>
  </si>
  <si>
    <t>Linoone</t>
  </si>
  <si>
    <t>Galarian 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</si>
  <si>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</si>
  <si>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</si>
  <si>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</si>
  <si>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</si>
  <si>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</si>
  <si>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</si>
  <si>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</si>
  <si>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</si>
  <si>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</si>
  <si>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</si>
  <si>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</si>
  <si>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</si>
  <si>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</si>
  <si>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</si>
  <si>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</si>
  <si>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</si>
  <si>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</si>
  <si>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</si>
  <si>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</si>
  <si>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</si>
  <si>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</si>
  <si>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</si>
  <si>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</si>
  <si>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</si>
  <si>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</si>
  <si>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</si>
  <si>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</si>
  <si>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</si>
  <si>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</si>
  <si>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</si>
  <si>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</si>
  <si>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</si>
  <si>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</si>
  <si>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</si>
  <si>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</si>
  <si>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</si>
  <si>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</si>
  <si>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</si>
  <si>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</si>
  <si>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</si>
  <si>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</si>
  <si>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</si>
  <si>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</si>
  <si>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</si>
  <si>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</si>
  <si>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</si>
  <si>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</si>
  <si>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</si>
  <si>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</si>
  <si>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</si>
  <si>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</si>
  <si>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</si>
  <si>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</si>
  <si>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</si>
  <si>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</si>
  <si>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</si>
  <si>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</si>
  <si>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</si>
  <si>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</si>
  <si>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</si>
  <si>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</si>
  <si>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</si>
  <si>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</si>
  <si>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</si>
  <si>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</si>
  <si>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</si>
  <si>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</si>
  <si>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</si>
  <si>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</si>
  <si>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</si>
  <si>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</si>
  <si>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</si>
  <si>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</si>
  <si>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</si>
  <si>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</si>
  <si>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</si>
  <si>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</si>
  <si>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</si>
  <si>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</si>
  <si>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</si>
  <si>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</si>
  <si>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</si>
  <si>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</si>
  <si>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</si>
  <si>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</si>
  <si>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</si>
  <si>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</si>
  <si>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</si>
  <si>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</si>
  <si>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</si>
  <si>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</si>
  <si>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</si>
  <si>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</si>
  <si>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</si>
  <si>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</si>
  <si>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</si>
  <si>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</si>
  <si>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</si>
  <si>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</si>
  <si>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</si>
  <si>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</si>
  <si>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</si>
  <si>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</si>
  <si>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</si>
  <si>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</si>
  <si>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</si>
  <si>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</si>
  <si>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</si>
  <si>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</si>
  <si>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</si>
  <si>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</si>
  <si>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</si>
  <si>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</si>
  <si>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</si>
  <si>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</si>
  <si>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</si>
  <si>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</si>
  <si>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</si>
  <si>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</si>
  <si>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</si>
  <si>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</si>
  <si>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</si>
  <si>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</si>
  <si>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</si>
  <si>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</si>
  <si>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</si>
  <si>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</si>
  <si>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</si>
  <si>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</si>
  <si>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</si>
  <si>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</si>
  <si>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</si>
  <si>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</si>
  <si>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</si>
  <si>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</si>
  <si>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</si>
  <si>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</si>
  <si>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</si>
  <si>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</si>
  <si>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</si>
  <si>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</si>
  <si>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</si>
  <si>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</si>
  <si>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</si>
  <si>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</si>
  <si>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</si>
  <si>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</si>
  <si>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</si>
  <si>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</si>
  <si>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</si>
  <si>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</si>
  <si>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</si>
  <si>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</si>
  <si>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</si>
  <si>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</si>
  <si>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</si>
  <si>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</si>
  <si>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</si>
  <si>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</si>
  <si>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</si>
  <si>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</si>
  <si>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</si>
  <si>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</si>
  <si>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</si>
  <si>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</si>
  <si>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</si>
  <si>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</si>
  <si>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</si>
  <si>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</si>
  <si>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</si>
  <si>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</si>
  <si>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</si>
  <si>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</si>
  <si>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</si>
  <si>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</si>
  <si>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</si>
  <si>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</si>
  <si>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</si>
  <si>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</si>
  <si>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</si>
  <si>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</si>
  <si>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</si>
  <si>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</si>
  <si>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</si>
  <si>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</si>
  <si>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</si>
  <si>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</si>
  <si>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</si>
  <si>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</si>
  <si>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</si>
  <si>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</si>
  <si>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</si>
  <si>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</si>
  <si>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</si>
  <si>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</si>
  <si>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</si>
  <si>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</si>
  <si>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</si>
  <si>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</si>
  <si>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</si>
  <si>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</si>
  <si>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</si>
  <si>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</si>
  <si>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</si>
  <si>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</si>
  <si>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</si>
  <si>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</si>
  <si>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</si>
  <si>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</si>
  <si>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</si>
  <si>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</si>
  <si>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</si>
  <si>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</si>
  <si>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</si>
  <si>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</si>
  <si>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</si>
  <si>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</si>
  <si>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</si>
  <si>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</si>
  <si>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</si>
  <si>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</si>
  <si>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</si>
  <si>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</si>
  <si>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</si>
  <si>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</si>
  <si>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</si>
  <si>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</si>
  <si>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</si>
  <si>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</si>
  <si>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</si>
  <si>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</si>
  <si>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</si>
  <si>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</si>
  <si>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</si>
  <si>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</si>
  <si>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</si>
  <si>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</si>
  <si>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Heat Rotom</t>
  </si>
  <si>
    <t>Wash Rotom</t>
  </si>
  <si>
    <t>Frost Rotom</t>
  </si>
  <si>
    <t>Fan Rotom</t>
  </si>
  <si>
    <t>Mow Rotom</t>
  </si>
  <si>
    <t>Uxie</t>
  </si>
  <si>
    <t>Mesprit</t>
  </si>
  <si>
    <t>Azelf</t>
  </si>
  <si>
    <t>Dialga</t>
  </si>
  <si>
    <t>Palkia</t>
  </si>
  <si>
    <t>Heatran</t>
  </si>
  <si>
    <t>Regigigas</t>
  </si>
  <si>
    <t>Cresselia</t>
  </si>
  <si>
    <t>Phione</t>
  </si>
  <si>
    <t>Manaphy</t>
  </si>
  <si>
    <t>Darkrai</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</si>
  <si>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</si>
  <si>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</si>
  <si>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</si>
  <si>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</si>
  <si>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</si>
  <si>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</si>
  <si>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</si>
  <si>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</si>
  <si>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</si>
  <si>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</si>
  <si>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</si>
  <si>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</si>
  <si>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</si>
  <si>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</si>
  <si>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</si>
  <si>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</si>
  <si>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</si>
  <si>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</si>
  <si>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</si>
  <si>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</si>
  <si>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</si>
  <si>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</si>
  <si>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</si>
  <si>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</si>
  <si>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</si>
  <si>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</si>
  <si>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</si>
  <si>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</si>
  <si>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</si>
  <si>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</si>
  <si>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</si>
  <si>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</si>
  <si>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</si>
  <si>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</si>
  <si>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</si>
  <si>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</si>
  <si>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</si>
  <si>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</si>
  <si>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</si>
  <si>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</si>
  <si>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</si>
  <si>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</si>
  <si>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</si>
  <si>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</si>
  <si>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</si>
  <si>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</si>
  <si>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</si>
  <si>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</si>
  <si>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</si>
  <si>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</si>
  <si>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</si>
  <si>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</si>
  <si>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</si>
  <si>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</si>
  <si>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</si>
  <si>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</si>
  <si>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</si>
  <si>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</si>
  <si>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Sandile</t>
  </si>
  <si>
    <t>Krokorok</t>
  </si>
  <si>
    <t>Krookodile</t>
  </si>
  <si>
    <t>Darumaka</t>
  </si>
  <si>
    <t>Galarian Darumaka</t>
  </si>
  <si>
    <t>Zen Mode</t>
  </si>
  <si>
    <t>Maractus</t>
  </si>
  <si>
    <t>Dwebble</t>
  </si>
  <si>
    <t>Crustle</t>
  </si>
  <si>
    <t>Scraggy</t>
  </si>
  <si>
    <t>Scrafty</t>
  </si>
  <si>
    <t>Sigilyph</t>
  </si>
  <si>
    <t>Yamask</t>
  </si>
  <si>
    <t>Galarian 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</si>
  <si>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</si>
  <si>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</si>
  <si>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</si>
  <si>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</si>
  <si>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</si>
  <si>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</si>
  <si>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</si>
  <si>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</si>
  <si>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</si>
  <si>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</si>
  <si>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</si>
  <si>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</si>
  <si>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</si>
  <si>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</si>
  <si>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</si>
  <si>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</si>
  <si>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</si>
  <si>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</si>
  <si>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</si>
  <si>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</si>
  <si>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</si>
  <si>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</si>
  <si>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</si>
  <si>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</si>
  <si>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</si>
  <si>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</si>
  <si>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</si>
  <si>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</si>
  <si>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</si>
  <si>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</si>
  <si>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</si>
  <si>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</si>
  <si>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</si>
  <si>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</si>
  <si>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</si>
  <si>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</si>
  <si>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</si>
  <si>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</si>
  <si>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</si>
  <si>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</si>
  <si>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</si>
  <si>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</si>
  <si>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</si>
  <si>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</si>
  <si>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</si>
  <si>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</si>
  <si>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</si>
  <si>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</si>
  <si>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</si>
  <si>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</si>
  <si>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</si>
  <si>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</si>
  <si>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</si>
  <si>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</si>
  <si>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</si>
  <si>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</si>
  <si>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Galarian 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</si>
  <si>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</si>
  <si>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</si>
  <si>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</si>
  <si>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</si>
  <si>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</si>
  <si>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</si>
  <si>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</si>
  <si>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</si>
  <si>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</si>
  <si>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</si>
  <si>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</si>
  <si>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</si>
  <si>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</si>
  <si>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</si>
  <si>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</si>
  <si>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</si>
  <si>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</si>
  <si>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</si>
  <si>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</si>
  <si>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</si>
  <si>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</si>
  <si>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</si>
  <si>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Reshiram</t>
  </si>
  <si>
    <t>Zekrom</t>
  </si>
  <si>
    <t>Kyurem</t>
  </si>
  <si>
    <t>Black Kyurem</t>
  </si>
  <si>
    <t>White Kyurem</t>
  </si>
  <si>
    <t>Genesect</t>
  </si>
  <si>
    <t>Chespin</t>
  </si>
  <si>
    <t>Quilladin</t>
  </si>
  <si>
    <t>Chesnaught</t>
  </si>
  <si>
    <t>Fennekin</t>
  </si>
  <si>
    <t>Braixen</t>
  </si>
  <si>
    <t>Delphox</t>
  </si>
  <si>
    <t>Froakie</t>
  </si>
  <si>
    <t>Frogadier</t>
  </si>
  <si>
    <t>Greninja</t>
  </si>
  <si>
    <t>Ash-Greninja</t>
  </si>
  <si>
    <t>Bunnelby</t>
  </si>
  <si>
    <t>Diggersby</t>
  </si>
  <si>
    <t>Fletchling</t>
  </si>
  <si>
    <t>Fletchinder</t>
  </si>
  <si>
    <t>Talonflame</t>
  </si>
  <si>
    <t>Scatterbug</t>
  </si>
  <si>
    <t>Spewpa</t>
  </si>
  <si>
    <t>Vivillon</t>
  </si>
  <si>
    <t>Litleo</t>
  </si>
  <si>
    <t>Flabébé</t>
  </si>
  <si>
    <t>Floette</t>
  </si>
  <si>
    <t>Florges</t>
  </si>
  <si>
    <t>Skiddo</t>
  </si>
  <si>
    <t>Gogoat</t>
  </si>
  <si>
    <t>Pancham</t>
  </si>
  <si>
    <t>Pangoro</t>
  </si>
  <si>
    <t>Furfrou</t>
  </si>
  <si>
    <t>Espurr</t>
  </si>
  <si>
    <t>Honedge</t>
  </si>
  <si>
    <t>Doublade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</si>
  <si>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</si>
  <si>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</si>
  <si>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</si>
  <si>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</si>
  <si>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</si>
  <si>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</si>
  <si>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</si>
  <si>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</si>
  <si>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</si>
  <si>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</si>
  <si>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</si>
  <si>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</si>
  <si>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</si>
  <si>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</si>
  <si>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</si>
  <si>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</si>
  <si>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</si>
  <si>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</si>
  <si>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</si>
  <si>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</si>
  <si>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</si>
  <si>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</si>
  <si>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</si>
  <si>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</si>
  <si>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</si>
  <si>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</si>
  <si>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</si>
  <si>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</si>
  <si>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Bergmite</t>
  </si>
  <si>
    <t>Avalugg</t>
  </si>
  <si>
    <t>Noibat</t>
  </si>
  <si>
    <t>Noivern</t>
  </si>
  <si>
    <t>Xerneas</t>
  </si>
  <si>
    <t>Yveltal</t>
  </si>
  <si>
    <t>Diancie</t>
  </si>
  <si>
    <t>Mega Diancie</t>
  </si>
  <si>
    <t>Hoopa Confined</t>
  </si>
  <si>
    <t>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</si>
  <si>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</si>
  <si>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</si>
  <si>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</si>
  <si>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</si>
  <si>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</si>
  <si>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</si>
  <si>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</si>
  <si>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</si>
  <si>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</si>
  <si>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</si>
  <si>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</si>
  <si>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</si>
  <si>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</si>
  <si>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</si>
  <si>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</si>
  <si>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</si>
  <si>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</si>
  <si>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</si>
  <si>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</si>
  <si>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</si>
  <si>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Cutiefly</t>
  </si>
  <si>
    <t>Ribombee</t>
  </si>
  <si>
    <t>Rockruff</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</si>
  <si>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</si>
  <si>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</si>
  <si>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</si>
  <si>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</si>
  <si>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</si>
  <si>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</si>
  <si>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</si>
  <si>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</si>
  <si>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</si>
  <si>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</si>
  <si>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</si>
  <si>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</si>
  <si>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</si>
  <si>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</si>
  <si>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</si>
  <si>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</si>
  <si>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</si>
  <si>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</si>
  <si>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</si>
  <si>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</si>
  <si>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</si>
  <si>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</si>
  <si>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</si>
  <si>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</si>
  <si>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</si>
  <si>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</si>
  <si>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</si>
  <si>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</si>
  <si>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</si>
  <si>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</si>
  <si>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</si>
  <si>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</si>
  <si>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</si>
  <si>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</si>
  <si>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</si>
  <si>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</si>
  <si>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</si>
  <si>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</si>
  <si>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</si>
  <si>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</si>
  <si>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</si>
  <si>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</si>
  <si>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</si>
  <si>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</si>
  <si>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</si>
  <si>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</si>
  <si>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</si>
  <si>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</si>
  <si>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</si>
  <si>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</si>
  <si>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</si>
  <si>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</si>
  <si>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</si>
  <si>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Dusk Mane Necrozma</t>
  </si>
  <si>
    <t>Dawn Wings Necrozma</t>
  </si>
  <si>
    <t>Ultra Necrozma</t>
  </si>
  <si>
    <t>Magearna</t>
  </si>
  <si>
    <t>Marshadow</t>
  </si>
  <si>
    <t>Poipole</t>
  </si>
  <si>
    <t>Naganadel</t>
  </si>
  <si>
    <t>Stakataka</t>
  </si>
  <si>
    <t>Blacephalon</t>
  </si>
  <si>
    <t>Zeraora</t>
  </si>
  <si>
    <t>Meltan</t>
  </si>
  <si>
    <t>Melmetal</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</si>
  <si>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</si>
  <si>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</si>
  <si>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</si>
  <si>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</si>
  <si>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</si>
  <si>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</si>
  <si>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</si>
  <si>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</si>
  <si>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</si>
  <si>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</si>
  <si>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</si>
  <si>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</si>
  <si>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</si>
  <si>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</si>
  <si>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</si>
  <si>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</si>
  <si>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</si>
  <si>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</si>
  <si>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</si>
  <si>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</si>
  <si>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</si>
  <si>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</si>
  <si>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</si>
  <si>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</si>
  <si>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</si>
  <si>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</si>
  <si>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</si>
  <si>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</si>
  <si>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</si>
  <si>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</si>
  <si>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</si>
  <si>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</si>
  <si>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</si>
  <si>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</si>
  <si>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</si>
  <si>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</si>
  <si>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</si>
  <si>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</si>
  <si>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</si>
  <si>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</si>
  <si>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</si>
  <si>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</si>
  <si>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</si>
  <si>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</si>
  <si>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</si>
  <si>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</si>
  <si>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</si>
  <si>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</si>
  <si>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</si>
  <si>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</si>
  <si>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</si>
  <si>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</si>
  <si>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</si>
  <si>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</si>
  <si>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</si>
  <si>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</si>
  <si>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</si>
  <si>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</si>
  <si>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</si>
  <si>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</si>
  <si>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</si>
  <si>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</si>
  <si>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</si>
  <si>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</si>
  <si>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Ice Face</t>
  </si>
  <si>
    <t>Cufant</t>
  </si>
  <si>
    <t>Copperajah</t>
  </si>
  <si>
    <t>Dracozolt</t>
  </si>
  <si>
    <t>Arctozolt</t>
  </si>
  <si>
    <t>Dracovish</t>
  </si>
  <si>
    <t>Arctovish</t>
  </si>
  <si>
    <t>Duraludon</t>
  </si>
  <si>
    <t>Dreepy</t>
  </si>
  <si>
    <t>Drakloak</t>
  </si>
  <si>
    <t>Dragapult</t>
  </si>
  <si>
    <t>Eternatus</t>
  </si>
  <si>
    <t>Cat.</t>
  </si>
  <si>
    <t>Power</t>
  </si>
  <si>
    <t>Acc.</t>
  </si>
  <si>
    <t>PP</t>
  </si>
  <si>
    <t>TM</t>
  </si>
  <si>
    <t>Effect</t>
  </si>
  <si>
    <t>Prob. (%)</t>
  </si>
  <si>
    <t>Acrobatics</t>
  </si>
  <si>
    <t>TM78</t>
  </si>
  <si>
    <t>Stronger when the user does not have a held item.</t>
  </si>
  <si>
    <t>Aerial Ace</t>
  </si>
  <si>
    <t>Ignores Accuracy and Evasiveness.</t>
  </si>
  <si>
    <t>Anchor Shot</t>
  </si>
  <si>
    <t>The user entangles the target with its anchor chain while attacking. The target becomes unable to flee.</t>
  </si>
  <si>
    <t>Aqua Jet</t>
  </si>
  <si>
    <t>Aqua Tail</t>
  </si>
  <si>
    <t>Arm Thrust</t>
  </si>
  <si>
    <t>Hits 2-5 times in one turn.</t>
  </si>
  <si>
    <t>Assurance</t>
  </si>
  <si>
    <t>TM58</t>
  </si>
  <si>
    <t>Power doubles if opponent already took damage in the same turn.</t>
  </si>
  <si>
    <t>Astonish</t>
  </si>
  <si>
    <t>May cause flinching.</t>
  </si>
  <si>
    <t>Attack Order</t>
  </si>
  <si>
    <t>High critical hit ratio.</t>
  </si>
  <si>
    <t>Aura Wheel</t>
  </si>
  <si>
    <t>Changes type based on Morpeko's Mode.</t>
  </si>
  <si>
    <t>Avalanche</t>
  </si>
  <si>
    <t>TM64</t>
  </si>
  <si>
    <t>Power doubles if user took damage first.</t>
  </si>
  <si>
    <t>Barrage</t>
  </si>
  <si>
    <t>Beak Blast</t>
  </si>
  <si>
    <t>The user first heats up its beak, and then it attacks the target. Making direct contact with the Pokémon while it's heating up its beak results in a burn.</t>
  </si>
  <si>
    <t>Beat Up</t>
  </si>
  <si>
    <t>TM37</t>
  </si>
  <si>
    <t>Each Pokémon in your party attacks.</t>
  </si>
  <si>
    <t>Behemoth Bash</t>
  </si>
  <si>
    <t>Damage doubles if user is Dynamaxed.</t>
  </si>
  <si>
    <t>Behemoth Blade</t>
  </si>
  <si>
    <t>Bide</t>
  </si>
  <si>
    <t>User takes damage for two turns then strikes back double.</t>
  </si>
  <si>
    <t>Bind</t>
  </si>
  <si>
    <t>Traps opponent, damaging them for 4-5 turns.</t>
  </si>
  <si>
    <t>Bite</t>
  </si>
  <si>
    <t>Blaze Kick</t>
  </si>
  <si>
    <t>High critical hit ratio. May burn opponent.</t>
  </si>
  <si>
    <t>Body Press</t>
  </si>
  <si>
    <t>The higher the user's Defense, the stronger the attack.</t>
  </si>
  <si>
    <t>Body Slam</t>
  </si>
  <si>
    <t>May paralyze opponent.</t>
  </si>
  <si>
    <t>Bolt Beak</t>
  </si>
  <si>
    <t>If the user attacks before the target, the power of this move is doubled.</t>
  </si>
  <si>
    <t>Bolt Strike</t>
  </si>
  <si>
    <t>Bone Club</t>
  </si>
  <si>
    <t>Bone Rush</t>
  </si>
  <si>
    <t>Bonemerang</t>
  </si>
  <si>
    <t>Hits twice in one turn.</t>
  </si>
  <si>
    <t>Bounce</t>
  </si>
  <si>
    <t>TM52</t>
  </si>
  <si>
    <t>Springs up on first turn, attacks on second. May paralyze opponent.</t>
  </si>
  <si>
    <t>Branch Poke</t>
  </si>
  <si>
    <t>Brave Bird</t>
  </si>
  <si>
    <t>User receives recoil damage.</t>
  </si>
  <si>
    <t>Breaking Swipe</t>
  </si>
  <si>
    <t>TM99</t>
  </si>
  <si>
    <t>Hits multiple opponents and lowers their attack.</t>
  </si>
  <si>
    <t>Brick Break</t>
  </si>
  <si>
    <t>TM43</t>
  </si>
  <si>
    <t>Breaks through Reflect and Light Screen barriers.</t>
  </si>
  <si>
    <t>Brutal Swing</t>
  </si>
  <si>
    <t>TM97</t>
  </si>
  <si>
    <t>The user swings its body around violently to inflict damage on everything in its vicinity.</t>
  </si>
  <si>
    <t>Bug Bite</t>
  </si>
  <si>
    <t>Receives the effect from the opponent's held berry.</t>
  </si>
  <si>
    <t>Bulldoze</t>
  </si>
  <si>
    <t>TM81</t>
  </si>
  <si>
    <t>Lowers opponent's Speed.</t>
  </si>
  <si>
    <t>Bullet Punch</t>
  </si>
  <si>
    <t>Bullet Seed</t>
  </si>
  <si>
    <t>TM50</t>
  </si>
  <si>
    <t>Catastropika</t>
  </si>
  <si>
    <t>Chip Away</t>
  </si>
  <si>
    <t>Ignores opponent's stat changes.</t>
  </si>
  <si>
    <t>Circle Throw</t>
  </si>
  <si>
    <t>In battles, the opponent switches. In the wild, the Pokémon runs.</t>
  </si>
  <si>
    <t>Clamp</t>
  </si>
  <si>
    <t>Close Combat</t>
  </si>
  <si>
    <t>Lowers user's Defense and Special Defense.</t>
  </si>
  <si>
    <t>Comet Punch</t>
  </si>
  <si>
    <t>Constrict</t>
  </si>
  <si>
    <t>May lower opponent's Speed by one stage.</t>
  </si>
  <si>
    <t>Counter</t>
  </si>
  <si>
    <t>When hit by a Physical Attack, user strikes back with 2x power.</t>
  </si>
  <si>
    <t>Covet</t>
  </si>
  <si>
    <t>Opponent's item is stolen by the user.</t>
  </si>
  <si>
    <t>Crabhammer</t>
  </si>
  <si>
    <t>Cross Chop</t>
  </si>
  <si>
    <t>Cross Poison</t>
  </si>
  <si>
    <t>TM73</t>
  </si>
  <si>
    <t>High critical hit ratio. May poison opponent.</t>
  </si>
  <si>
    <t>Crunch</t>
  </si>
  <si>
    <t>May lower opponent's Defense.</t>
  </si>
  <si>
    <t>Crush Claw</t>
  </si>
  <si>
    <t>Crush Grip</t>
  </si>
  <si>
    <t>More powerful when opponent has higher HP.</t>
  </si>
  <si>
    <t>Cut</t>
  </si>
  <si>
    <t>Darkest Lariat</t>
  </si>
  <si>
    <t>Diamond Storm</t>
  </si>
  <si>
    <t>May raise user's Defense</t>
  </si>
  <si>
    <t>Dig</t>
  </si>
  <si>
    <t>TM15</t>
  </si>
  <si>
    <t>Digs underground on first turn, attacks on second. Can also escape from caves.</t>
  </si>
  <si>
    <t>Dive</t>
  </si>
  <si>
    <t>TM45</t>
  </si>
  <si>
    <t>Dives underwater on first turn, attacks on second turn.</t>
  </si>
  <si>
    <t>Dizzy Punch</t>
  </si>
  <si>
    <t>May confuse opponent.</t>
  </si>
  <si>
    <t>Double Hit</t>
  </si>
  <si>
    <t>Double Iron Bash</t>
  </si>
  <si>
    <t>Hits twice in one turn; may cause flinching.</t>
  </si>
  <si>
    <t>Double Kick</t>
  </si>
  <si>
    <t>Double Slap</t>
  </si>
  <si>
    <t>Double-Edge</t>
  </si>
  <si>
    <t>Dragon Ascent</t>
  </si>
  <si>
    <t>Dragon Claw</t>
  </si>
  <si>
    <t>Dragon Darts</t>
  </si>
  <si>
    <t>User attacks twice.</t>
  </si>
  <si>
    <t>Dragon Hammer</t>
  </si>
  <si>
    <t>The user uses its body like a hammer to attack the target and inflict damage.</t>
  </si>
  <si>
    <t>Dragon Rush</t>
  </si>
  <si>
    <t>Dragon Tail</t>
  </si>
  <si>
    <t>Drain Punch</t>
  </si>
  <si>
    <t>TM63</t>
  </si>
  <si>
    <t>Drill Peck</t>
  </si>
  <si>
    <t>Drill Run</t>
  </si>
  <si>
    <t>Drum Beating</t>
  </si>
  <si>
    <t>Dual Chop</t>
  </si>
  <si>
    <t>Dynamic Punch</t>
  </si>
  <si>
    <t>Confuses opponent.</t>
  </si>
  <si>
    <t>Earthquake</t>
  </si>
  <si>
    <t>Power is doubled if opponent is underground from using Dig.</t>
  </si>
  <si>
    <t>Egg Bomb</t>
  </si>
  <si>
    <t>Endeavor</t>
  </si>
  <si>
    <t>Reduces opponent's HP to same as user's.</t>
  </si>
  <si>
    <t>Explosion</t>
  </si>
  <si>
    <t>User faints.</t>
  </si>
  <si>
    <t>Extreme Speed</t>
  </si>
  <si>
    <t>Facade</t>
  </si>
  <si>
    <t>TM39</t>
  </si>
  <si>
    <t>Power doubles if user is burned, poisoned, or paralyzed.</t>
  </si>
  <si>
    <t>Fake Out</t>
  </si>
  <si>
    <t>User attacks first, foe flinches. Only usable on first turn.</t>
  </si>
  <si>
    <t>False Surrender</t>
  </si>
  <si>
    <t>False Swipe</t>
  </si>
  <si>
    <t>TM94</t>
  </si>
  <si>
    <t>Always leaves opponent with at least 1 HP.</t>
  </si>
  <si>
    <t>Feint</t>
  </si>
  <si>
    <t>Only hits if opponent uses Protect or Detect in the same turn.</t>
  </si>
  <si>
    <t>Feint Attack</t>
  </si>
  <si>
    <t>Fell Stinger</t>
  </si>
  <si>
    <t>Drastically raises user's Attack if target is KO'd.</t>
  </si>
  <si>
    <t>Fire Fang</t>
  </si>
  <si>
    <t>TM68</t>
  </si>
  <si>
    <t>May cause flinching and/or burn opponent.</t>
  </si>
  <si>
    <t>Fire Lash</t>
  </si>
  <si>
    <t>The user strikes the target with a burning lash. This also lowers the target's Defense stat.</t>
  </si>
  <si>
    <t>Fire Punch</t>
  </si>
  <si>
    <t>TM03</t>
  </si>
  <si>
    <t>May burn opponent.</t>
  </si>
  <si>
    <t>First Impression</t>
  </si>
  <si>
    <t>Although this move has great power, it only works the first turn the user is in battle.</t>
  </si>
  <si>
    <t>Fishious Rend</t>
  </si>
  <si>
    <t>Fissure</t>
  </si>
  <si>
    <t>One-Hit-KO, if it hits.</t>
  </si>
  <si>
    <t>Flail</t>
  </si>
  <si>
    <t>The lower the user's HP, the higher the power.</t>
  </si>
  <si>
    <t>Flame Charge</t>
  </si>
  <si>
    <t>Raises user's Speed.</t>
  </si>
  <si>
    <t>Flame Wheel</t>
  </si>
  <si>
    <t>Flare Blitz</t>
  </si>
  <si>
    <t>User receives recoil damage. May burn opponent.</t>
  </si>
  <si>
    <t>Fling</t>
  </si>
  <si>
    <t>TM59</t>
  </si>
  <si>
    <t>Power depends on held item.</t>
  </si>
  <si>
    <t>Floaty Fall</t>
  </si>
  <si>
    <t>Fly</t>
  </si>
  <si>
    <t>TM06</t>
  </si>
  <si>
    <t>Flies up on first turn, attacks on second turn.</t>
  </si>
  <si>
    <t>Flying Press</t>
  </si>
  <si>
    <t>Deals Fighting and Flying type damage.</t>
  </si>
  <si>
    <t>Focus Punch</t>
  </si>
  <si>
    <t>If the user is hit before attacking, it flinches instead.</t>
  </si>
  <si>
    <t>Force Palm</t>
  </si>
  <si>
    <t>Foul Play</t>
  </si>
  <si>
    <t>Uses the opponent's Attack stat.</t>
  </si>
  <si>
    <t>Freeze Shock</t>
  </si>
  <si>
    <t>Charges on first turn, attacks on second. May paralyze opponent.</t>
  </si>
  <si>
    <t>Frustration</t>
  </si>
  <si>
    <t>Power decreases with higher Friendship.</t>
  </si>
  <si>
    <t>Fury Attack</t>
  </si>
  <si>
    <t>Fury Cutter</t>
  </si>
  <si>
    <t>Power increases each turn.</t>
  </si>
  <si>
    <t>Fury Swipes</t>
  </si>
  <si>
    <t>Fusion Bolt</t>
  </si>
  <si>
    <t>Power increases if Fusion Flare is used in the same turn.</t>
  </si>
  <si>
    <t>Gear Grind</t>
  </si>
  <si>
    <t>Giga Impact</t>
  </si>
  <si>
    <t>TM09</t>
  </si>
  <si>
    <t>User must recharge next turn.</t>
  </si>
  <si>
    <t>Grav Apple</t>
  </si>
  <si>
    <t>Lowers the opponent's Defense stat.</t>
  </si>
  <si>
    <t>Guillotine</t>
  </si>
  <si>
    <t>Gunk Shot</t>
  </si>
  <si>
    <t>May poison opponent.</t>
  </si>
  <si>
    <t>Gyro Ball</t>
  </si>
  <si>
    <t>The slower the user, the stronger the attack.</t>
  </si>
  <si>
    <t>Hammer Arm</t>
  </si>
  <si>
    <t>Lowers user's Speed.</t>
  </si>
  <si>
    <t>Head Charge</t>
  </si>
  <si>
    <t>Head Smash</t>
  </si>
  <si>
    <t>Headbutt</t>
  </si>
  <si>
    <t>Heart Stamp</t>
  </si>
  <si>
    <t>Heat Crash</t>
  </si>
  <si>
    <t>The heavier the user, the stronger the attack.</t>
  </si>
  <si>
    <t>Heavy Slam</t>
  </si>
  <si>
    <t>High Horsepower</t>
  </si>
  <si>
    <t>The user fiercely attacks the target using its entire body.</t>
  </si>
  <si>
    <t>High Jump Kick</t>
  </si>
  <si>
    <t>If it misses, the user loses half their HP.</t>
  </si>
  <si>
    <t>Hold Back</t>
  </si>
  <si>
    <t>Horn Attack</t>
  </si>
  <si>
    <t>Horn Drill</t>
  </si>
  <si>
    <t>Horn Leech</t>
  </si>
  <si>
    <t>Hyper Fang</t>
  </si>
  <si>
    <t>Hyperspace Fury</t>
  </si>
  <si>
    <t>Lowers user's Defense. Can strike through Protect/Detect.</t>
  </si>
  <si>
    <t>Ice Ball</t>
  </si>
  <si>
    <t>Doubles in power each turn for 5 turns.</t>
  </si>
  <si>
    <t>Ice Fang</t>
  </si>
  <si>
    <t>TM67</t>
  </si>
  <si>
    <t>May cause flinching and/or freeze opponent.</t>
  </si>
  <si>
    <t>Ice Hammer</t>
  </si>
  <si>
    <t>The user swings and hits with its strong, heavy fist. It lowers the user's Speed, however.</t>
  </si>
  <si>
    <t>Ice Punch</t>
  </si>
  <si>
    <t>TM04</t>
  </si>
  <si>
    <t>May freeze opponent.</t>
  </si>
  <si>
    <t>Ice Shard</t>
  </si>
  <si>
    <t>Icicle Crash</t>
  </si>
  <si>
    <t>Icicle Spear</t>
  </si>
  <si>
    <t>TM51</t>
  </si>
  <si>
    <t>Iron Head</t>
  </si>
  <si>
    <t>Iron Tail</t>
  </si>
  <si>
    <t>Jaw Lock</t>
  </si>
  <si>
    <t>Prevents user and opponent from switching out.</t>
  </si>
  <si>
    <t>Jump Kick</t>
  </si>
  <si>
    <t>Karate Chop</t>
  </si>
  <si>
    <t>Knock Off</t>
  </si>
  <si>
    <t>Removes opponent's held item for the rest of the battle.</t>
  </si>
  <si>
    <t>Land's Wrath</t>
  </si>
  <si>
    <t>Last Resort</t>
  </si>
  <si>
    <t>Can only be used after all other moves are used.</t>
  </si>
  <si>
    <t>Leaf Blade</t>
  </si>
  <si>
    <t>Leafage</t>
  </si>
  <si>
    <t>Strikes opponent with leaves.</t>
  </si>
  <si>
    <t>Leech Life</t>
  </si>
  <si>
    <t>Let's Snuggle Forever</t>
  </si>
  <si>
    <t>Mimikyu-exclusive Z-Move.</t>
  </si>
  <si>
    <t>Lick</t>
  </si>
  <si>
    <t>Liquidation</t>
  </si>
  <si>
    <t>The user slams into the target using a full-force blast of water. This may also lower the target's Defense stat.</t>
  </si>
  <si>
    <t>Low Kick</t>
  </si>
  <si>
    <t>The heavier the opponent, the stronger the attack.</t>
  </si>
  <si>
    <t>Low Sweep</t>
  </si>
  <si>
    <t>TM75</t>
  </si>
  <si>
    <t>Lunge</t>
  </si>
  <si>
    <t>The user makes a lunge at the target, attacking with full force. This also lowers the target's Attack stat.</t>
  </si>
  <si>
    <t>Mach Punch</t>
  </si>
  <si>
    <t>Magnet Bomb</t>
  </si>
  <si>
    <t>Magnitude</t>
  </si>
  <si>
    <t>Hits with random power.</t>
  </si>
  <si>
    <t>Malicious Moonsault</t>
  </si>
  <si>
    <t>Incineroar-exclusive Z-Move.</t>
  </si>
  <si>
    <t>Mega Kick</t>
  </si>
  <si>
    <t>TM01</t>
  </si>
  <si>
    <t>Mega Punch</t>
  </si>
  <si>
    <t>Megahorn</t>
  </si>
  <si>
    <t>Metal Burst</t>
  </si>
  <si>
    <t>Deals damage equal to 1.5x opponent's attack.</t>
  </si>
  <si>
    <t>Metal Claw</t>
  </si>
  <si>
    <t>May raise user's Attack.</t>
  </si>
  <si>
    <t>Meteor Assault</t>
  </si>
  <si>
    <t>Meteor Mash</t>
  </si>
  <si>
    <t>Multi-Attack</t>
  </si>
  <si>
    <t>Type matches user's current type.</t>
  </si>
  <si>
    <t>Natural Gift</t>
  </si>
  <si>
    <t>Power and type depend on the user's held berry.</t>
  </si>
  <si>
    <t>Needle Arm</t>
  </si>
  <si>
    <t>Night Slash</t>
  </si>
  <si>
    <t>Nuzzle</t>
  </si>
  <si>
    <t>Paralyzes opponent.</t>
  </si>
  <si>
    <t>Outrage</t>
  </si>
  <si>
    <t>User attacks for 2-3 turns but then becomes confused.</t>
  </si>
  <si>
    <t>Pay Day</t>
  </si>
  <si>
    <t>TM02</t>
  </si>
  <si>
    <t>A small amount of money is gained after the battle resolves.</t>
  </si>
  <si>
    <t>Payback</t>
  </si>
  <si>
    <t>TM57</t>
  </si>
  <si>
    <t>Power doubles if the user was attacked first.</t>
  </si>
  <si>
    <t>Peck</t>
  </si>
  <si>
    <t>Petal Blizzard</t>
  </si>
  <si>
    <t>Hits all adjacent Pokémon.</t>
  </si>
  <si>
    <t>Phantom Force</t>
  </si>
  <si>
    <t>TM86</t>
  </si>
  <si>
    <t>Disappears on first turn, attacks on second. Can strike through Protect/Detect.</t>
  </si>
  <si>
    <t>Pin Missile</t>
  </si>
  <si>
    <t>TM07</t>
  </si>
  <si>
    <t>Plasma Fists</t>
  </si>
  <si>
    <t>Changes Normal-type moves to Electric-type moves.</t>
  </si>
  <si>
    <t>Play Rough</t>
  </si>
  <si>
    <t>May lower opponent's Attack.</t>
  </si>
  <si>
    <t>Pluck</t>
  </si>
  <si>
    <t>If the opponent is holding a berry, its effect is stolen by user.</t>
  </si>
  <si>
    <t>Poison Fang</t>
  </si>
  <si>
    <t>May badly poison opponent.</t>
  </si>
  <si>
    <t>Poison Jab</t>
  </si>
  <si>
    <t>May poison the opponent.</t>
  </si>
  <si>
    <t>Poison Sting</t>
  </si>
  <si>
    <t>Poison Tail</t>
  </si>
  <si>
    <t>Pound</t>
  </si>
  <si>
    <t>Power Trip</t>
  </si>
  <si>
    <t>The user boasts its strength and attacks the target. The more the user's stats are raised, the greater the move's power.</t>
  </si>
  <si>
    <t>Power Whip</t>
  </si>
  <si>
    <t>Power-Up Punch</t>
  </si>
  <si>
    <t>Raises Attack.</t>
  </si>
  <si>
    <t>Precipice Blades</t>
  </si>
  <si>
    <t>Hits all adjacent opponents.</t>
  </si>
  <si>
    <t>Present</t>
  </si>
  <si>
    <t>Either deals damage or heals.</t>
  </si>
  <si>
    <t>Psychic Fangs</t>
  </si>
  <si>
    <t>The user bites the target with its psychic capabilities. This can also destroy Light Screen and Reflect.</t>
  </si>
  <si>
    <t>Psycho Cut</t>
  </si>
  <si>
    <t>TM69</t>
  </si>
  <si>
    <t>Pulverizing Pancake</t>
  </si>
  <si>
    <t>Snorlax-exclusive Normal type Z-Move.</t>
  </si>
  <si>
    <t>Punishment</t>
  </si>
  <si>
    <t>Power increases when opponent's stats have been raised.</t>
  </si>
  <si>
    <t>Pursuit</t>
  </si>
  <si>
    <t>Double power if the opponent is switching out.</t>
  </si>
  <si>
    <t>Pyro Ball</t>
  </si>
  <si>
    <t>Quick Attack</t>
  </si>
  <si>
    <t>Rage</t>
  </si>
  <si>
    <t>Raises user's Attack when hit.</t>
  </si>
  <si>
    <t>Rapid Spin</t>
  </si>
  <si>
    <t>Removes effects of trap moves.</t>
  </si>
  <si>
    <t>Razor Leaf</t>
  </si>
  <si>
    <t>Razor Shell</t>
  </si>
  <si>
    <t>TM83</t>
  </si>
  <si>
    <t>Retaliate</t>
  </si>
  <si>
    <t>TM79</t>
  </si>
  <si>
    <t>Inflicts double damage if a teammate fainted on the last turn.</t>
  </si>
  <si>
    <t>Return</t>
  </si>
  <si>
    <t>Power increases with higher Friendship.</t>
  </si>
  <si>
    <t>Revenge</t>
  </si>
  <si>
    <t>TM42</t>
  </si>
  <si>
    <t>Power increases if user was hit first.</t>
  </si>
  <si>
    <t>Reversal</t>
  </si>
  <si>
    <t>Rock Blast</t>
  </si>
  <si>
    <t>TM54</t>
  </si>
  <si>
    <t>Rock Climb</t>
  </si>
  <si>
    <t>Rock Slide</t>
  </si>
  <si>
    <t>TM22</t>
  </si>
  <si>
    <t>Rock Smash</t>
  </si>
  <si>
    <t>Rock Throw</t>
  </si>
  <si>
    <t>Rock Tomb</t>
  </si>
  <si>
    <t>TM48</t>
  </si>
  <si>
    <t>Rock Wrecker</t>
  </si>
  <si>
    <t>Rolling Kick</t>
  </si>
  <si>
    <t>Rollout</t>
  </si>
  <si>
    <t>Sacred Fire</t>
  </si>
  <si>
    <t>Sacred Sword</t>
  </si>
  <si>
    <t>Sand Tomb</t>
  </si>
  <si>
    <t>TM49</t>
  </si>
  <si>
    <t>Sappy Seed</t>
  </si>
  <si>
    <t>Drains HP from opponent each turn.</t>
  </si>
  <si>
    <t>Scratch</t>
  </si>
  <si>
    <t>Searing Sunraze Smash</t>
  </si>
  <si>
    <t>Solgaleo-exclusive Z-Move.</t>
  </si>
  <si>
    <t>Secret Power</t>
  </si>
  <si>
    <t>Effects of the attack vary with the location.</t>
  </si>
  <si>
    <t>Seed Bomb</t>
  </si>
  <si>
    <t>Seismic Toss</t>
  </si>
  <si>
    <t>Inflicts damage equal to user's level.</t>
  </si>
  <si>
    <t>Self-Destruct</t>
  </si>
  <si>
    <t>TM20</t>
  </si>
  <si>
    <t>Shadow Bone</t>
  </si>
  <si>
    <t>The user attacks by beating the target with a bone that contains a spirit. This may also lower the target's Defense stat.</t>
  </si>
  <si>
    <t>Shadow Claw</t>
  </si>
  <si>
    <t>TM65</t>
  </si>
  <si>
    <t>Shadow Force</t>
  </si>
  <si>
    <t>Shadow Punch</t>
  </si>
  <si>
    <t>Shadow Sneak</t>
  </si>
  <si>
    <t>Sinister Arrow Raid</t>
  </si>
  <si>
    <t>Decidueye-exclusive Z-Move.</t>
  </si>
  <si>
    <t>Sizzly Slide</t>
  </si>
  <si>
    <t>Burns the opponent.</t>
  </si>
  <si>
    <t>Skull Bash</t>
  </si>
  <si>
    <t>Raises Defense on first turn, attacks on second.</t>
  </si>
  <si>
    <t>Sky Attack</t>
  </si>
  <si>
    <t>Charges on first turn, attacks on second. May cause flinching.</t>
  </si>
  <si>
    <t>Sky Drop</t>
  </si>
  <si>
    <t>Takes opponent into the air on first turn, drops them on second turn.</t>
  </si>
  <si>
    <t>Sky Uppercut</t>
  </si>
  <si>
    <t>Hits the opponent, even during Fly.</t>
  </si>
  <si>
    <t>Slam</t>
  </si>
  <si>
    <t>Slash</t>
  </si>
  <si>
    <t>Smack Down</t>
  </si>
  <si>
    <t>Makes Flying-type Pokémon vulnerable to Ground moves.</t>
  </si>
  <si>
    <t>Smart Strike</t>
  </si>
  <si>
    <t>TM96</t>
  </si>
  <si>
    <t>The user stabs the target with a sharp horn. This attack never misses.</t>
  </si>
  <si>
    <t>Smelling Salts</t>
  </si>
  <si>
    <t>Power doubles if opponent is paralyzed, but cures it.</t>
  </si>
  <si>
    <t>Snap Trap</t>
  </si>
  <si>
    <t>Snares the target in a snap trap for four to five turns.</t>
  </si>
  <si>
    <t>Solar Blade</t>
  </si>
  <si>
    <t>TM12</t>
  </si>
  <si>
    <t>Charges on first turn, attacks on second.</t>
  </si>
  <si>
    <t>Soul-Stealing 7-Star Strike</t>
  </si>
  <si>
    <t>Marshadow-exclusive Z-Move.</t>
  </si>
  <si>
    <t>Spark</t>
  </si>
  <si>
    <t>Spectral Thief</t>
  </si>
  <si>
    <t>The user hides in the target's shadow, steals the target's stat boosts, and then attacks.</t>
  </si>
  <si>
    <t>Spike Cannon</t>
  </si>
  <si>
    <t>Spirit Break</t>
  </si>
  <si>
    <t>Lowers opponent's Special Attack.</t>
  </si>
  <si>
    <t>Spirit Shackle</t>
  </si>
  <si>
    <t>Prevents the opponent from switching out.</t>
  </si>
  <si>
    <t>Splintered Stormshards</t>
  </si>
  <si>
    <t>Lycanroc-exclusive Z-Move.</t>
  </si>
  <si>
    <t>Steamroller</t>
  </si>
  <si>
    <t>Steel Wing</t>
  </si>
  <si>
    <t>TM30</t>
  </si>
  <si>
    <t>May raise user's Defense.</t>
  </si>
  <si>
    <t>Stomp</t>
  </si>
  <si>
    <t>Stomping Tantrum</t>
  </si>
  <si>
    <t>TM98</t>
  </si>
  <si>
    <t>Driven by frustration, the user attacks the target. If the user's previous move has failed, the power of this move doubles.</t>
  </si>
  <si>
    <t>Stone Edge</t>
  </si>
  <si>
    <t>Storm Throw</t>
  </si>
  <si>
    <t>Always results in a critical hit.</t>
  </si>
  <si>
    <t>Strength</t>
  </si>
  <si>
    <t>Struggle</t>
  </si>
  <si>
    <t>Only usable when all PP are gone. Hurts the user.</t>
  </si>
  <si>
    <t>Submission</t>
  </si>
  <si>
    <t>Sucker Punch</t>
  </si>
  <si>
    <t>User attacks first, but only works if opponent is readying an attack.</t>
  </si>
  <si>
    <t>Sunsteel Strike</t>
  </si>
  <si>
    <t>Ignores the target's ability.</t>
  </si>
  <si>
    <t>Super Fang</t>
  </si>
  <si>
    <t>Always takes off half of the opponent's HP.</t>
  </si>
  <si>
    <t>Superpower</t>
  </si>
  <si>
    <t>Lowers user's Attack and Defense.</t>
  </si>
  <si>
    <t>Tackle</t>
  </si>
  <si>
    <t>Tail Slap</t>
  </si>
  <si>
    <t>TM84</t>
  </si>
  <si>
    <t>Take Down</t>
  </si>
  <si>
    <t>Thief</t>
  </si>
  <si>
    <t>TM23</t>
  </si>
  <si>
    <t>Also steals opponent's held item.</t>
  </si>
  <si>
    <t>Thousand Arrows</t>
  </si>
  <si>
    <t>Thousand Waves</t>
  </si>
  <si>
    <t>Opponent cannot flee or switch.</t>
  </si>
  <si>
    <t>Thrash</t>
  </si>
  <si>
    <t>Throat Chop</t>
  </si>
  <si>
    <t>Prevents use of sound moves for two turns.</t>
  </si>
  <si>
    <t>Thunder Fang</t>
  </si>
  <si>
    <t>TM66</t>
  </si>
  <si>
    <t>May cause flinching and/or paralyze opponent.</t>
  </si>
  <si>
    <t>Thunder Punch</t>
  </si>
  <si>
    <t>TM05</t>
  </si>
  <si>
    <t>Triple Kick</t>
  </si>
  <si>
    <t>Hits thrice in one turn at increasing power.</t>
  </si>
  <si>
    <t>Trop Kick</t>
  </si>
  <si>
    <t>Lowers opponent's Attack.</t>
  </si>
  <si>
    <t>Twineedle</t>
  </si>
  <si>
    <t>Hits twice in one turn. May poison opponent.</t>
  </si>
  <si>
    <t>U-turn</t>
  </si>
  <si>
    <t>TM56</t>
  </si>
  <si>
    <t>User switches out immediately after attacking.</t>
  </si>
  <si>
    <t>V-create</t>
  </si>
  <si>
    <t>Lowers user's Defense, Special Defense and Speed.</t>
  </si>
  <si>
    <t>Veevee Volley</t>
  </si>
  <si>
    <t>Power increases when player's bond is stronger.</t>
  </si>
  <si>
    <t>Vine Whip</t>
  </si>
  <si>
    <t>Vise Grip</t>
  </si>
  <si>
    <t>Vital Throw</t>
  </si>
  <si>
    <t>User attacks last, but ignores Accuracy and Evasiveness.</t>
  </si>
  <si>
    <t>Volt Tackle</t>
  </si>
  <si>
    <t>User receives recoil damage. May paralyze opponent.</t>
  </si>
  <si>
    <t>Wake-Up Slap</t>
  </si>
  <si>
    <t>Power doubles if opponent is asleep, but wakes it up.</t>
  </si>
  <si>
    <t>Waterfall</t>
  </si>
  <si>
    <t>Wild Charge</t>
  </si>
  <si>
    <t>Wing Attack</t>
  </si>
  <si>
    <t>Wood Hammer</t>
  </si>
  <si>
    <t>Wrap</t>
  </si>
  <si>
    <t>X-Scissor</t>
  </si>
  <si>
    <t>Zen Headbutt</t>
  </si>
  <si>
    <t>Zing Zap</t>
  </si>
  <si>
    <t>A strong electric blast crashes down on the target, giving it an electric shock. This may also make the target flinch.</t>
  </si>
  <si>
    <t>Zippy Zap</t>
  </si>
  <si>
    <t>High critical-hit ratio.</t>
  </si>
  <si>
    <t>Acid Spray</t>
  </si>
  <si>
    <t>Sharply lowers opponent's Special Defense.</t>
  </si>
  <si>
    <t>Aeroblast</t>
  </si>
  <si>
    <t>Air Cutter</t>
  </si>
  <si>
    <t>Air Slash</t>
  </si>
  <si>
    <t>TM95</t>
  </si>
  <si>
    <t>Ancient Power</t>
  </si>
  <si>
    <t>May raise all user's stats at once.</t>
  </si>
  <si>
    <t>Apple Acid</t>
  </si>
  <si>
    <t>Lowers target's Special Defense.</t>
  </si>
  <si>
    <t>Aura Sphere</t>
  </si>
  <si>
    <t>Aurora Beam</t>
  </si>
  <si>
    <t>Baddy Bad</t>
  </si>
  <si>
    <t>Reduces damage from Physical attacks.</t>
  </si>
  <si>
    <t>Belch</t>
  </si>
  <si>
    <t>User must have consumed a Berry.</t>
  </si>
  <si>
    <t>Blast Burn</t>
  </si>
  <si>
    <t>Blizzard</t>
  </si>
  <si>
    <t>Blue Flare</t>
  </si>
  <si>
    <t>Boomburst</t>
  </si>
  <si>
    <t>Bouncy Bubble</t>
  </si>
  <si>
    <t>Brine</t>
  </si>
  <si>
    <t>TM55</t>
  </si>
  <si>
    <t>Power doubles if opponent's HP is less than 50%.</t>
  </si>
  <si>
    <t>Bubble</t>
  </si>
  <si>
    <t>May lower opponent's Speed.</t>
  </si>
  <si>
    <t>Bubble Beam</t>
  </si>
  <si>
    <t>Bug Buzz</t>
  </si>
  <si>
    <t>Burn Up</t>
  </si>
  <si>
    <t>To inflict massive damage, the user burns itself out. After using this move, the user will no longer be Fire type.</t>
  </si>
  <si>
    <t>Buzzy Buzz</t>
  </si>
  <si>
    <t>Paralyzes the opponent.</t>
  </si>
  <si>
    <t>Charge Beam</t>
  </si>
  <si>
    <t>May raise user's Special Attack.</t>
  </si>
  <si>
    <t>Chatter</t>
  </si>
  <si>
    <t>Clanging Scales</t>
  </si>
  <si>
    <t>Lowers user's Defense.</t>
  </si>
  <si>
    <t>Clangorous Soulblaze</t>
  </si>
  <si>
    <t>Kommo-o exclusive Z-Move.</t>
  </si>
  <si>
    <t>Clear Smog</t>
  </si>
  <si>
    <t>Removes all of the target's stat changes.</t>
  </si>
  <si>
    <t>Confusion</t>
  </si>
  <si>
    <t>Core Enforcer</t>
  </si>
  <si>
    <t>Scorches a 'Z' pattern on the ground.</t>
  </si>
  <si>
    <t>Dark Pulse</t>
  </si>
  <si>
    <t>Dazzling Gleam</t>
  </si>
  <si>
    <t>Disarming Voice</t>
  </si>
  <si>
    <t>Discharge</t>
  </si>
  <si>
    <t>Doom Desire</t>
  </si>
  <si>
    <t>Damage occurs 2 turns later.</t>
  </si>
  <si>
    <t>Draco Meteor</t>
  </si>
  <si>
    <t>Sharply lowers user's Special Attack.</t>
  </si>
  <si>
    <t>Dragon Breath</t>
  </si>
  <si>
    <t>Dragon Pulse</t>
  </si>
  <si>
    <t>Dragon Rage</t>
  </si>
  <si>
    <t>Always inflicts 40 HP.</t>
  </si>
  <si>
    <t>Draining Kiss</t>
  </si>
  <si>
    <t>TM87</t>
  </si>
  <si>
    <t>User recovers most the HP inflicted on opponent.</t>
  </si>
  <si>
    <t>Dream Eater</t>
  </si>
  <si>
    <t>User recovers half the HP inflicted on a sleeping opponent.</t>
  </si>
  <si>
    <t>Dynamax Cannon</t>
  </si>
  <si>
    <t>Earth Power</t>
  </si>
  <si>
    <t>Echoed Voice</t>
  </si>
  <si>
    <t>Electro Ball</t>
  </si>
  <si>
    <t>The faster the user, the stronger the attack.</t>
  </si>
  <si>
    <t>Electroweb</t>
  </si>
  <si>
    <t>TM82</t>
  </si>
  <si>
    <t>Ember</t>
  </si>
  <si>
    <t>Energy Ball</t>
  </si>
  <si>
    <t>Eruption</t>
  </si>
  <si>
    <t>Stronger when the user's HP is higher.</t>
  </si>
  <si>
    <t>Eternabeam</t>
  </si>
  <si>
    <t>User can't move on the next turn.</t>
  </si>
  <si>
    <t>Extrasensory</t>
  </si>
  <si>
    <t>Fairy Wind</t>
  </si>
  <si>
    <t>Fiery Dance</t>
  </si>
  <si>
    <t>Final Gambit</t>
  </si>
  <si>
    <t>Inflicts damage equal to the user's remaining HP. User faints.</t>
  </si>
  <si>
    <t>Fire Blast</t>
  </si>
  <si>
    <t>Fire Pledge</t>
  </si>
  <si>
    <t>Added effects appear if combined with Grass Pledge or Water Pledge.</t>
  </si>
  <si>
    <t>Fire Spin</t>
  </si>
  <si>
    <t>TM13</t>
  </si>
  <si>
    <t>Flame Burst</t>
  </si>
  <si>
    <t>May also injure nearby Pokémon.</t>
  </si>
  <si>
    <t>Flamethrower</t>
  </si>
  <si>
    <t>Flash Cannon</t>
  </si>
  <si>
    <t>Fleur Cannon</t>
  </si>
  <si>
    <t>Focus Blast</t>
  </si>
  <si>
    <t>Freeze-Dry</t>
  </si>
  <si>
    <t>May freeze opponent. Super-effective against Water types.</t>
  </si>
  <si>
    <t>Freezy Frost</t>
  </si>
  <si>
    <t>Resets all stat changes.</t>
  </si>
  <si>
    <t>Frenzy Plant</t>
  </si>
  <si>
    <t>Frost Breath</t>
  </si>
  <si>
    <t>Fusion Flare</t>
  </si>
  <si>
    <t>Power increases if Fusion Bolt is used in the same turn.</t>
  </si>
  <si>
    <t>Future Sight</t>
  </si>
  <si>
    <t>Genesis Supernova</t>
  </si>
  <si>
    <t>Mew-exclusive Z-Move.</t>
  </si>
  <si>
    <t>Giga Drain</t>
  </si>
  <si>
    <t>TM28</t>
  </si>
  <si>
    <t>Glaciate</t>
  </si>
  <si>
    <t>Glitzy Glow</t>
  </si>
  <si>
    <t>Reduces damage from Special attacks.</t>
  </si>
  <si>
    <t>Grass Knot</t>
  </si>
  <si>
    <t>Grass Pledge</t>
  </si>
  <si>
    <t>Added effects appear if preceded by Water Pledge or succeeded by Fire Pledge.</t>
  </si>
  <si>
    <t>Guardian of Alola</t>
  </si>
  <si>
    <t>Tapu-exclusive Z-move. Cuts opponent's HP by 75%.</t>
  </si>
  <si>
    <t>Gust</t>
  </si>
  <si>
    <t>Hits Pokémon using Fly/Bounce with double power.</t>
  </si>
  <si>
    <t>Heat Wave</t>
  </si>
  <si>
    <t>Hex</t>
  </si>
  <si>
    <t>TM77</t>
  </si>
  <si>
    <t>Inflicts more damage if the target has a status condition.</t>
  </si>
  <si>
    <t>Hidden Power</t>
  </si>
  <si>
    <t>Type and power depends on user's IVs.</t>
  </si>
  <si>
    <t>Hurricane</t>
  </si>
  <si>
    <t>Hydro Cannon</t>
  </si>
  <si>
    <t>Hydro Pump</t>
  </si>
  <si>
    <t>Hyper Beam</t>
  </si>
  <si>
    <t>TM08</t>
  </si>
  <si>
    <t>Hyper Voice</t>
  </si>
  <si>
    <t>Hyperspace Hole</t>
  </si>
  <si>
    <t>Can strike through Protect/Detect.</t>
  </si>
  <si>
    <t>Ice Beam</t>
  </si>
  <si>
    <t>Ice Burn</t>
  </si>
  <si>
    <t>Charges on first turn, attacks on second. May burn opponent.</t>
  </si>
  <si>
    <t>Icy Wind</t>
  </si>
  <si>
    <t>TM27</t>
  </si>
  <si>
    <t>Incinerate</t>
  </si>
  <si>
    <t>Destroys the target's held berry.</t>
  </si>
  <si>
    <t>Inferno</t>
  </si>
  <si>
    <t>Burns opponent.</t>
  </si>
  <si>
    <t>Infestation</t>
  </si>
  <si>
    <t>Judgment</t>
  </si>
  <si>
    <t>Type depends on the Arceus Plate being held.</t>
  </si>
  <si>
    <t>Lava Plume</t>
  </si>
  <si>
    <t>Leaf Storm</t>
  </si>
  <si>
    <t>Leaf Tornado</t>
  </si>
  <si>
    <t>May lower opponent's Accuracy.</t>
  </si>
  <si>
    <t>Light of Ruin</t>
  </si>
  <si>
    <t>Light That Burns the Sky</t>
  </si>
  <si>
    <t>Ultra Necrozma-exclusive Z-Move. Ignores target's ability; uses highest Attack stat.</t>
  </si>
  <si>
    <t>Luster Purge</t>
  </si>
  <si>
    <t>Magical Leaf</t>
  </si>
  <si>
    <t>TM10</t>
  </si>
  <si>
    <t>Magma Storm</t>
  </si>
  <si>
    <t>Mega Drain</t>
  </si>
  <si>
    <t>Menacing Moonraze Maelstrom</t>
  </si>
  <si>
    <t>Lunala-exclusive Z-Move.</t>
  </si>
  <si>
    <t>Mind Blown</t>
  </si>
  <si>
    <t>Mirror Coat</t>
  </si>
  <si>
    <t>When hit by a Special Attack, user strikes back with 2x power.</t>
  </si>
  <si>
    <t>Mirror Shot</t>
  </si>
  <si>
    <t>Mist Ball</t>
  </si>
  <si>
    <t>May lower opponent's Special Attack.</t>
  </si>
  <si>
    <t>Moonblast</t>
  </si>
  <si>
    <t>Moongeist Beam</t>
  </si>
  <si>
    <t>Mud Bomb</t>
  </si>
  <si>
    <t>Mud Shot</t>
  </si>
  <si>
    <t>TM53</t>
  </si>
  <si>
    <t>Mud-Slap</t>
  </si>
  <si>
    <t>Lowers opponent's Accuracy.</t>
  </si>
  <si>
    <t>Muddy Water</t>
  </si>
  <si>
    <t>Mystical Fire</t>
  </si>
  <si>
    <t>TM92</t>
  </si>
  <si>
    <t>Nature's Madness</t>
  </si>
  <si>
    <t>Halves the foe's HP.</t>
  </si>
  <si>
    <t>Night Daze</t>
  </si>
  <si>
    <t>Night Shade</t>
  </si>
  <si>
    <t>Oblivion Wing</t>
  </si>
  <si>
    <t>User recovers most of the HP inflicted on opponent.</t>
  </si>
  <si>
    <t>Oceanic Operetta</t>
  </si>
  <si>
    <t>Primarina-exclusive Z-Move.</t>
  </si>
  <si>
    <t>Octazooka</t>
  </si>
  <si>
    <t>Ominous Wind</t>
  </si>
  <si>
    <t>Origin Pulse</t>
  </si>
  <si>
    <t>Overdrive</t>
  </si>
  <si>
    <t>Overheat</t>
  </si>
  <si>
    <t>Parabolic Charge</t>
  </si>
  <si>
    <t>Petal Dance</t>
  </si>
  <si>
    <t>Photon Geyser</t>
  </si>
  <si>
    <t>Uses Attack or Special Attack stat, whichever is higher.</t>
  </si>
  <si>
    <t>Pika Papow</t>
  </si>
  <si>
    <t>Pollen Puff</t>
  </si>
  <si>
    <t>Deals damage to opponent or restores HP of teammate.</t>
  </si>
  <si>
    <t>Powder Snow</t>
  </si>
  <si>
    <t>Power Gem</t>
  </si>
  <si>
    <t>Prismatic Laser</t>
  </si>
  <si>
    <t>The user shoots powerful lasers using the power of a prism. The user can't move on the next turn.</t>
  </si>
  <si>
    <t>Psybeam</t>
  </si>
  <si>
    <t>Psychic</t>
  </si>
  <si>
    <t>Psycho Boost</t>
  </si>
  <si>
    <t>Psyshock</t>
  </si>
  <si>
    <t>Inflicts damage based on the target's Defense, not Special Defense.</t>
  </si>
  <si>
    <t>Psystrike</t>
  </si>
  <si>
    <t>Psywave</t>
  </si>
  <si>
    <t>Inflicts damage 50-150% of user's level.</t>
  </si>
  <si>
    <t>Razor Wind</t>
  </si>
  <si>
    <t>Charges on first turn, attacks on second. High critical hit ratio.</t>
  </si>
  <si>
    <t>Relic Song</t>
  </si>
  <si>
    <t>May put the target to sleep.</t>
  </si>
  <si>
    <t>Revelation Dance</t>
  </si>
  <si>
    <t>Type changes based on Oricorio's form.</t>
  </si>
  <si>
    <t>Roar of Time</t>
  </si>
  <si>
    <t>Round</t>
  </si>
  <si>
    <t>TM76</t>
  </si>
  <si>
    <t>Power increases if teammates use it in the same turn.</t>
  </si>
  <si>
    <t>Scald</t>
  </si>
  <si>
    <t>Searing Shot</t>
  </si>
  <si>
    <t>Secret Sword</t>
  </si>
  <si>
    <t>Seed Flare</t>
  </si>
  <si>
    <t>Shadow Ball</t>
  </si>
  <si>
    <t>Sheer Cold</t>
  </si>
  <si>
    <t>Shell Trap</t>
  </si>
  <si>
    <t>Deals more damage to opponent if hit by a Physical move.</t>
  </si>
  <si>
    <t>Shock Wave</t>
  </si>
  <si>
    <t>Signal Beam</t>
  </si>
  <si>
    <t>Silver Wind</t>
  </si>
  <si>
    <t>May raise all stats of user at once.</t>
  </si>
  <si>
    <t>Sludge</t>
  </si>
  <si>
    <t>Sludge Bomb</t>
  </si>
  <si>
    <t>Sludge Wave</t>
  </si>
  <si>
    <t>Smog</t>
  </si>
  <si>
    <t>Snarl</t>
  </si>
  <si>
    <t>TM85</t>
  </si>
  <si>
    <t>Snipe Shot</t>
  </si>
  <si>
    <t>Ignores moves and abilities that draw in moves.</t>
  </si>
  <si>
    <t>Snore</t>
  </si>
  <si>
    <t>TM24</t>
  </si>
  <si>
    <t>Can only be used if asleep. May cause flinching.</t>
  </si>
  <si>
    <t>Solar Beam</t>
  </si>
  <si>
    <t>TM11</t>
  </si>
  <si>
    <t>Sonic Boom</t>
  </si>
  <si>
    <t>Always inflicts 20 HP.</t>
  </si>
  <si>
    <t>Spacial Rend</t>
  </si>
  <si>
    <t>Sparkling Aria</t>
  </si>
  <si>
    <t>Heals the burns of its target.</t>
  </si>
  <si>
    <t>Sparkly Swirl</t>
  </si>
  <si>
    <t>Cures all status problems in the party Pokémon.</t>
  </si>
  <si>
    <t>Spit Up</t>
  </si>
  <si>
    <t>Power depends on how many times the user performed Stockpile.</t>
  </si>
  <si>
    <t>Splishy Splash</t>
  </si>
  <si>
    <t>Steam Eruption</t>
  </si>
  <si>
    <t>Steel Beam</t>
  </si>
  <si>
    <t>User loses 50% of its HP.</t>
  </si>
  <si>
    <t>Stoked Sparksurfer</t>
  </si>
  <si>
    <t>Alolan Raichu-exclusive Electric type Z-Move.</t>
  </si>
  <si>
    <t>Stored Power</t>
  </si>
  <si>
    <t>Power increases when user's stats have been raised.</t>
  </si>
  <si>
    <t>Strange Steam</t>
  </si>
  <si>
    <t>Struggle Bug</t>
  </si>
  <si>
    <t>Surf</t>
  </si>
  <si>
    <t>Swift</t>
  </si>
  <si>
    <t>TM40</t>
  </si>
  <si>
    <t>Synchronoise</t>
  </si>
  <si>
    <t>Hits any Pokémon that shares a type with the user.</t>
  </si>
  <si>
    <t>Techno Blast</t>
  </si>
  <si>
    <t>Type depends on the Drive being held.</t>
  </si>
  <si>
    <t>Thunder</t>
  </si>
  <si>
    <t>Thunder Shock</t>
  </si>
  <si>
    <t>Thunderbolt</t>
  </si>
  <si>
    <t>Tri Attack</t>
  </si>
  <si>
    <t>May paralyze, burn or freeze opponent.</t>
  </si>
  <si>
    <t>Trump Card</t>
  </si>
  <si>
    <t>The lower the PP, the higher the power.</t>
  </si>
  <si>
    <t>Twister</t>
  </si>
  <si>
    <t>May cause flinching. Hits Pokémon using Fly/Bounce with double power.</t>
  </si>
  <si>
    <t>Uproar</t>
  </si>
  <si>
    <t>User attacks for 3 turns and prevents sleep.</t>
  </si>
  <si>
    <t>Vacuum Wave</t>
  </si>
  <si>
    <t>Venoshock</t>
  </si>
  <si>
    <t>TM74</t>
  </si>
  <si>
    <t>Inflicts double damage if the target is poisoned.</t>
  </si>
  <si>
    <t>Volt Switch</t>
  </si>
  <si>
    <t>TM80</t>
  </si>
  <si>
    <t>User must switch out after attacking.</t>
  </si>
  <si>
    <t>Water Gun</t>
  </si>
  <si>
    <t>Water Pledge</t>
  </si>
  <si>
    <t>Added effects appear if preceded by Fire Pledge or succeeded by Grass Pledge.</t>
  </si>
  <si>
    <t>Water Pulse</t>
  </si>
  <si>
    <t>Water Shuriken</t>
  </si>
  <si>
    <t>Water Spout</t>
  </si>
  <si>
    <t>The higher the user's HP, the higher the damage caused.</t>
  </si>
  <si>
    <t>Weather Ball</t>
  </si>
  <si>
    <t>TM46</t>
  </si>
  <si>
    <t>Move's power and type changes with the weather.</t>
  </si>
  <si>
    <t>Whirlpool</t>
  </si>
  <si>
    <t>TM36</t>
  </si>
  <si>
    <t>Wring Out</t>
  </si>
  <si>
    <t>The higher the opponent's HP, the higher the damage.</t>
  </si>
  <si>
    <t>Zap Cannon</t>
  </si>
  <si>
    <t>Acupressure</t>
  </si>
  <si>
    <t>Sharply raises a random stat.</t>
  </si>
  <si>
    <t>After You</t>
  </si>
  <si>
    <t>Gives target priority in the next turn.</t>
  </si>
  <si>
    <t>Agility</t>
  </si>
  <si>
    <t>Sharply raises user's Speed.</t>
  </si>
  <si>
    <t>Ally Switch</t>
  </si>
  <si>
    <t>User switches with opposite teammate.</t>
  </si>
  <si>
    <t>Amnesia</t>
  </si>
  <si>
    <t>Sharply raises user's Special Defense.</t>
  </si>
  <si>
    <t>Aqua Ring</t>
  </si>
  <si>
    <t>Restores a little HP each turn.</t>
  </si>
  <si>
    <t>Aromatherapy</t>
  </si>
  <si>
    <t>Cures all status problems in your party.</t>
  </si>
  <si>
    <t>Aromatic Mist</t>
  </si>
  <si>
    <t>Raises Special Defense of allies.</t>
  </si>
  <si>
    <t>Assist</t>
  </si>
  <si>
    <t>User performs a move known by its allies at random.</t>
  </si>
  <si>
    <t>Attract</t>
  </si>
  <si>
    <t>TM31</t>
  </si>
  <si>
    <t>If opponent is the opposite gender, it's less likely to attack.</t>
  </si>
  <si>
    <t>Aurora Veil</t>
  </si>
  <si>
    <t>Halves damage from Physical and Special attacks for five turns.</t>
  </si>
  <si>
    <t>Autotomize</t>
  </si>
  <si>
    <t>Reduces weight and sharply raises Speed.</t>
  </si>
  <si>
    <t>Baby-Doll Eyes</t>
  </si>
  <si>
    <t>Always goes first. Lowers the target's attack.</t>
  </si>
  <si>
    <t>Baneful Bunker</t>
  </si>
  <si>
    <t>Protects the user and poisons opponent on contact.</t>
  </si>
  <si>
    <t>Barrier</t>
  </si>
  <si>
    <t>Baton Pass</t>
  </si>
  <si>
    <t>User switches out and gives stat changes to the incoming Pokémon.</t>
  </si>
  <si>
    <t>Belly Drum</t>
  </si>
  <si>
    <t>User loses 50% of its max HP, but Attack raises to maximum.</t>
  </si>
  <si>
    <t>Bestow</t>
  </si>
  <si>
    <t>Gives the user's held item to the target.</t>
  </si>
  <si>
    <t>Block</t>
  </si>
  <si>
    <t>Bulk Up</t>
  </si>
  <si>
    <t>Raises user's Attack and Defense.</t>
  </si>
  <si>
    <t>Calm Mind</t>
  </si>
  <si>
    <t>Raises user's Special Attack and Special Defense.</t>
  </si>
  <si>
    <t>Camouflage</t>
  </si>
  <si>
    <t>Changes user's type according to the location.</t>
  </si>
  <si>
    <t>Captivate</t>
  </si>
  <si>
    <t>Sharply lowers opponent's Special Attack if opposite gender.</t>
  </si>
  <si>
    <t>Celebrate</t>
  </si>
  <si>
    <t>The Pokémon congratulates you on your special day. No battle effect.</t>
  </si>
  <si>
    <t>Charge</t>
  </si>
  <si>
    <t>Raises user's Special Defense and next Electric move's power increases.</t>
  </si>
  <si>
    <t>Charm</t>
  </si>
  <si>
    <t>TM29</t>
  </si>
  <si>
    <t>Sharply lowers opponent's Attack.</t>
  </si>
  <si>
    <t>Clangorous Soul</t>
  </si>
  <si>
    <t>Raises all user's stats but loses HP.</t>
  </si>
  <si>
    <t>Coil</t>
  </si>
  <si>
    <t>Raises user's Attack, Defense and Accuracy.</t>
  </si>
  <si>
    <t>Confide</t>
  </si>
  <si>
    <t>Confuse Ray</t>
  </si>
  <si>
    <t>Conversion</t>
  </si>
  <si>
    <t>Changes user's type to that of its first move.</t>
  </si>
  <si>
    <t>Conversion 2</t>
  </si>
  <si>
    <t>User changes type to become resistant to opponent's last move.</t>
  </si>
  <si>
    <t>Copycat</t>
  </si>
  <si>
    <t>Copies opponent's last move.</t>
  </si>
  <si>
    <t>Cosmic Power</t>
  </si>
  <si>
    <t>Raises user's Defense and Special Defense.</t>
  </si>
  <si>
    <t>Cotton Guard</t>
  </si>
  <si>
    <t>Drastically raises user's Defense.</t>
  </si>
  <si>
    <t>Cotton Spore</t>
  </si>
  <si>
    <t>Sharply lowers opponent's Speed.</t>
  </si>
  <si>
    <t>Court Change</t>
  </si>
  <si>
    <t>Swaps the effects on either side of the field.</t>
  </si>
  <si>
    <t>Crafty Shield</t>
  </si>
  <si>
    <t>Protects the Pokémon from status moves.</t>
  </si>
  <si>
    <t>Curse</t>
  </si>
  <si>
    <t>Ghosts lose 50% of max HP and curse the opponent; Non-Ghosts raise Attack, Defense and lower Speed.</t>
  </si>
  <si>
    <t>Dark Void</t>
  </si>
  <si>
    <t>Puts all adjacent opponents to sleep.</t>
  </si>
  <si>
    <t>Decorate</t>
  </si>
  <si>
    <t>Sharply raises target's Attack and Special Attack.</t>
  </si>
  <si>
    <t>Defend Order</t>
  </si>
  <si>
    <t>Defense Curl</t>
  </si>
  <si>
    <t>Raises user's Defense.</t>
  </si>
  <si>
    <t>Defog</t>
  </si>
  <si>
    <t>Lowers opponent's Evasiveness and clears fog.</t>
  </si>
  <si>
    <t>Destiny Bond</t>
  </si>
  <si>
    <t>If the user faints, the opponent also faints.</t>
  </si>
  <si>
    <t>Detect</t>
  </si>
  <si>
    <t>Protects the user, but may fail if used consecutively.</t>
  </si>
  <si>
    <t>Disable</t>
  </si>
  <si>
    <t>Opponent can't use its last attack for a few turns.</t>
  </si>
  <si>
    <t>Double Team</t>
  </si>
  <si>
    <t>Raises user's Evasiveness.</t>
  </si>
  <si>
    <t>Dragon Dance</t>
  </si>
  <si>
    <t>Raises user's Attack and Speed.</t>
  </si>
  <si>
    <t>Eerie Impulse</t>
  </si>
  <si>
    <t>TM93</t>
  </si>
  <si>
    <t>Sharply lowers opponent's Special Attack.</t>
  </si>
  <si>
    <t>Electric Terrain</t>
  </si>
  <si>
    <t>TM90</t>
  </si>
  <si>
    <t>Prevents all Pokémon from falling asleep for 5 turns.</t>
  </si>
  <si>
    <t>Electrify</t>
  </si>
  <si>
    <t>Changes the target's move to Electric type.</t>
  </si>
  <si>
    <t>Embargo</t>
  </si>
  <si>
    <t>Opponent cannot use items.</t>
  </si>
  <si>
    <t>Encore</t>
  </si>
  <si>
    <t>Forces opponent to keep using its last move for 3 turns.</t>
  </si>
  <si>
    <t>Endure</t>
  </si>
  <si>
    <t>Always left with at least 1 HP, but may fail if used consecutively.</t>
  </si>
  <si>
    <t>Entrainment</t>
  </si>
  <si>
    <t>Makes target's ability same as user's.</t>
  </si>
  <si>
    <t>Extreme Evoboost</t>
  </si>
  <si>
    <t>Eevee-exclusive Z-Move. Sharply raises all stats.</t>
  </si>
  <si>
    <t>Fairy Lock</t>
  </si>
  <si>
    <t>Prevents fleeing in the next turn.</t>
  </si>
  <si>
    <t>Fake Tears</t>
  </si>
  <si>
    <t>TM47</t>
  </si>
  <si>
    <t>Feather Dance</t>
  </si>
  <si>
    <t>Flash</t>
  </si>
  <si>
    <t>Flatter</t>
  </si>
  <si>
    <t>Confuses opponent, but raises its Special Attack by two stages.</t>
  </si>
  <si>
    <t>Floral Healing</t>
  </si>
  <si>
    <t>The user restores the target's HP by up to half of its max HP. It restores more HP when the terrain is grass.</t>
  </si>
  <si>
    <t>Flower Shield</t>
  </si>
  <si>
    <t>Sharply raises Defense of all Grass-type Pokémon on the field.</t>
  </si>
  <si>
    <t>Focus Energy</t>
  </si>
  <si>
    <t>Increases critical hit ratio.</t>
  </si>
  <si>
    <t>Follow Me</t>
  </si>
  <si>
    <t>In Double Battle, the user takes all the attacks.</t>
  </si>
  <si>
    <t>Foresight</t>
  </si>
  <si>
    <t>Resets opponent's Evasiveness, Normal-type and Fighting-type attacks can now hit Ghosts, and Ghost-type attacks hit Normal.</t>
  </si>
  <si>
    <t>Forest's Curse</t>
  </si>
  <si>
    <t>Adds Grass type to opponent.</t>
  </si>
  <si>
    <t>Gastro Acid</t>
  </si>
  <si>
    <t>Cancels out the effect of the opponent's Ability.</t>
  </si>
  <si>
    <t>Gear Up</t>
  </si>
  <si>
    <t>The user engages its gears to raise the Attack and Sp. Atk stats of ally Pokémon with the Plus or Minus Ability.</t>
  </si>
  <si>
    <t>Geomancy</t>
  </si>
  <si>
    <t>Charges on first turn, sharply raises user's Sp. Attack, Sp. Defense and Speed on the second.</t>
  </si>
  <si>
    <t>Glare</t>
  </si>
  <si>
    <t>Grass Whistle</t>
  </si>
  <si>
    <t>Puts opponent to sleep.</t>
  </si>
  <si>
    <t>Grassy Terrain</t>
  </si>
  <si>
    <t>TM88</t>
  </si>
  <si>
    <t>Restores a little HP of all Pokémon for 5 turns.</t>
  </si>
  <si>
    <t>Gravity</t>
  </si>
  <si>
    <t>Prevents moves like Fly and Bounce and the Ability Levitate for 5 turns.</t>
  </si>
  <si>
    <t>Growl</t>
  </si>
  <si>
    <t>Growth</t>
  </si>
  <si>
    <t>Raises user's Attack and Special Attack.</t>
  </si>
  <si>
    <t>Grudge</t>
  </si>
  <si>
    <t>If the users faints after using this move, the PP for the opponent's last move is depleted.</t>
  </si>
  <si>
    <t>Guard Split</t>
  </si>
  <si>
    <t>Averages Defense and Special Defense with the target.</t>
  </si>
  <si>
    <t>Guard Swap</t>
  </si>
  <si>
    <t>TM61</t>
  </si>
  <si>
    <t>User and opponent swap Defense and Special Defense.</t>
  </si>
  <si>
    <t>Hail</t>
  </si>
  <si>
    <t>TM35</t>
  </si>
  <si>
    <t>Non-Ice types are damaged for 5 turns.</t>
  </si>
  <si>
    <t>Happy Hour</t>
  </si>
  <si>
    <t>Doubles prize money from trainer battles.</t>
  </si>
  <si>
    <t>Harden</t>
  </si>
  <si>
    <t>Haze</t>
  </si>
  <si>
    <t>Heal Bell</t>
  </si>
  <si>
    <t>Heals the user's party's status conditions.</t>
  </si>
  <si>
    <t>Heal Block</t>
  </si>
  <si>
    <t>Prevents the opponent from restoring HP for 5 turns.</t>
  </si>
  <si>
    <t>Heal Order</t>
  </si>
  <si>
    <t>User recovers half its max HP.</t>
  </si>
  <si>
    <t>Heal Pulse</t>
  </si>
  <si>
    <t>Restores half the target's max HP.</t>
  </si>
  <si>
    <t>Healing Wish</t>
  </si>
  <si>
    <t>The user faints and the next Pokémon released is fully healed.</t>
  </si>
  <si>
    <t>Heart Swap</t>
  </si>
  <si>
    <t>Stat changes are swapped with the opponent.</t>
  </si>
  <si>
    <t>Helping Hand</t>
  </si>
  <si>
    <t>TM41</t>
  </si>
  <si>
    <t>In Double Battles, boosts the power of the partner's move.</t>
  </si>
  <si>
    <t>Hold Hands</t>
  </si>
  <si>
    <t>Makes the user and an ally very happy.</t>
  </si>
  <si>
    <t>Hone Claws</t>
  </si>
  <si>
    <t>Raises user's Attack and Accuracy.</t>
  </si>
  <si>
    <t>Howl</t>
  </si>
  <si>
    <t>Raises user's Attack.</t>
  </si>
  <si>
    <t>Hypnosis</t>
  </si>
  <si>
    <t>Imprison</t>
  </si>
  <si>
    <t>TM44</t>
  </si>
  <si>
    <t>Opponent is unable to use moves that the user also knows.</t>
  </si>
  <si>
    <t>Ingrain</t>
  </si>
  <si>
    <t>User restores HP each turn. User cannot escape/switch.</t>
  </si>
  <si>
    <t>Instruct</t>
  </si>
  <si>
    <t>Allows an ally to use a move instead.</t>
  </si>
  <si>
    <t>Ion Deluge</t>
  </si>
  <si>
    <t>Changes Normal-type moves to Electric-type.</t>
  </si>
  <si>
    <t>Iron Defense</t>
  </si>
  <si>
    <t>Kinesis</t>
  </si>
  <si>
    <t>King's Shield</t>
  </si>
  <si>
    <t>Protects the user and lowers opponent's Attack on contact.</t>
  </si>
  <si>
    <t>Laser Focus</t>
  </si>
  <si>
    <t>User's next attack is guaranteed to result in a critical hit.</t>
  </si>
  <si>
    <t>Leech Seed</t>
  </si>
  <si>
    <t>Leer</t>
  </si>
  <si>
    <t>Lowers opponent's Defense.</t>
  </si>
  <si>
    <t>Life Dew</t>
  </si>
  <si>
    <t>User and teammates recover HP.</t>
  </si>
  <si>
    <t>Light Screen</t>
  </si>
  <si>
    <t>TM17</t>
  </si>
  <si>
    <t>Halves damage from Special attacks for 5 turns.</t>
  </si>
  <si>
    <t>Lock-On</t>
  </si>
  <si>
    <t>User's next attack is guaranteed to hit.</t>
  </si>
  <si>
    <t>Lovely Kiss</t>
  </si>
  <si>
    <t>Lucky Chant</t>
  </si>
  <si>
    <t>Opponent cannot land critical hits for 5 turns.</t>
  </si>
  <si>
    <t>Lunar Dance</t>
  </si>
  <si>
    <t>The user faints but the next Pokémon released is fully healed.</t>
  </si>
  <si>
    <t>Magic Coat</t>
  </si>
  <si>
    <t>Reflects moves that cause status conditions back to the attacker.</t>
  </si>
  <si>
    <t>Magic Powder</t>
  </si>
  <si>
    <t>Changes target's type to Psychic.</t>
  </si>
  <si>
    <t>Magic Room</t>
  </si>
  <si>
    <t>TM72</t>
  </si>
  <si>
    <t>Suppresses the effects of held items for five turns.</t>
  </si>
  <si>
    <t>Magnet Rise</t>
  </si>
  <si>
    <t>User becomes immune to Ground-type moves for 5 turns.</t>
  </si>
  <si>
    <t>Magnetic Flux</t>
  </si>
  <si>
    <t>Raises Defense and Sp. Defense of Plus/Minus Pokémon.</t>
  </si>
  <si>
    <t>Mat Block</t>
  </si>
  <si>
    <t>Protects teammates from damaging moves.</t>
  </si>
  <si>
    <t>Me First</t>
  </si>
  <si>
    <t>User copies the opponent's attack with 1.5× power.</t>
  </si>
  <si>
    <t>Mean Look</t>
  </si>
  <si>
    <t>Meditate</t>
  </si>
  <si>
    <t>Memento</t>
  </si>
  <si>
    <t>User faints, sharply lowers opponent's Attack and Special Attack.</t>
  </si>
  <si>
    <t>Metal Sound</t>
  </si>
  <si>
    <t>Metronome</t>
  </si>
  <si>
    <t>User performs almost any move in the game at random.</t>
  </si>
  <si>
    <t>Milk Drink</t>
  </si>
  <si>
    <t>Mimic</t>
  </si>
  <si>
    <t>Copies the opponent's last move.</t>
  </si>
  <si>
    <t>Mind Reader</t>
  </si>
  <si>
    <t>Minimize</t>
  </si>
  <si>
    <t>Sharply raises user's Evasiveness.</t>
  </si>
  <si>
    <t>Miracle Eye</t>
  </si>
  <si>
    <t>Resets opponent's Evasiveness, removes Dark's Psychic immunity.</t>
  </si>
  <si>
    <t>Mirror Move</t>
  </si>
  <si>
    <t>User performs the opponent's last move.</t>
  </si>
  <si>
    <t>Mist</t>
  </si>
  <si>
    <t>User's stats cannot be changed for a period of time.</t>
  </si>
  <si>
    <t>Misty Terrain</t>
  </si>
  <si>
    <t>TM89</t>
  </si>
  <si>
    <t>Protects the field from status conditions for 5 turns.</t>
  </si>
  <si>
    <t>Moonlight</t>
  </si>
  <si>
    <t>User recovers HP. Amount varies with the weather.</t>
  </si>
  <si>
    <t>Morning Sun</t>
  </si>
  <si>
    <t>Mud Sport</t>
  </si>
  <si>
    <t>Weakens the power of Electric-type moves.</t>
  </si>
  <si>
    <t>Nasty Plot</t>
  </si>
  <si>
    <t>Sharply raises user's Special Attack.</t>
  </si>
  <si>
    <t>Nature Power</t>
  </si>
  <si>
    <t>Uses a certain move based on the current terrain.</t>
  </si>
  <si>
    <t>Nightmare</t>
  </si>
  <si>
    <t>The sleeping opponent loses 25% of its max HP each turn.</t>
  </si>
  <si>
    <t>No Retreat</t>
  </si>
  <si>
    <t>Raises all stats but user cannot switch out.</t>
  </si>
  <si>
    <t>Noble Roar</t>
  </si>
  <si>
    <t>Lowers opponent's Attack and Special Attack.</t>
  </si>
  <si>
    <t>Obstruct</t>
  </si>
  <si>
    <t>Protects the user and sharply lowers Defence on contact.</t>
  </si>
  <si>
    <t>Octolock</t>
  </si>
  <si>
    <t>Lowers opponent's Defense and Special Defense every turn, and they cannot flee or switch out.</t>
  </si>
  <si>
    <t>Odor Sleuth</t>
  </si>
  <si>
    <t>Pain Split</t>
  </si>
  <si>
    <t>The user's and opponent's HP becomes the average of both.</t>
  </si>
  <si>
    <t>Parting Shot</t>
  </si>
  <si>
    <t>Lowers opponent's Attack and Special Attack then switches out.</t>
  </si>
  <si>
    <t>Perish Song</t>
  </si>
  <si>
    <t>Any Pokémon in play when this attack is used faints in 3 turns.</t>
  </si>
  <si>
    <t>Play Nice</t>
  </si>
  <si>
    <t>Lowers opponent's Attack. Always hits.</t>
  </si>
  <si>
    <t>Poison Gas</t>
  </si>
  <si>
    <t>Poisons opponent.</t>
  </si>
  <si>
    <t>Poison Powder</t>
  </si>
  <si>
    <t>Powder</t>
  </si>
  <si>
    <t>Damages Pokémon using Fire type moves.</t>
  </si>
  <si>
    <t>Power Split</t>
  </si>
  <si>
    <t>Averages Attack and Special Attack with the target.</t>
  </si>
  <si>
    <t>Power Swap</t>
  </si>
  <si>
    <t>TM60</t>
  </si>
  <si>
    <t>User and opponent swap Attack and Special Attack.</t>
  </si>
  <si>
    <t>Power Trick</t>
  </si>
  <si>
    <t>User's own Attack and Defense switch.</t>
  </si>
  <si>
    <t>Protect</t>
  </si>
  <si>
    <t>TM25</t>
  </si>
  <si>
    <t>Psych Up</t>
  </si>
  <si>
    <t>Copies the opponent's stat changes.</t>
  </si>
  <si>
    <t>Psychic Terrain</t>
  </si>
  <si>
    <t>TM91</t>
  </si>
  <si>
    <t>Prevents priority moves from being used for 5 turns.</t>
  </si>
  <si>
    <t>Psycho Shift</t>
  </si>
  <si>
    <t>Gives the opponent the user's status condition, if it hits.</t>
  </si>
  <si>
    <t>Purify</t>
  </si>
  <si>
    <t>The user heals the target's status condition. If the move succeeds, it also restores the user's own HP.</t>
  </si>
  <si>
    <t>Quash</t>
  </si>
  <si>
    <t>Makes the target act last this turn.</t>
  </si>
  <si>
    <t>Quick Guard</t>
  </si>
  <si>
    <t>Protects the user's team from high-priority moves.</t>
  </si>
  <si>
    <t>Quiver Dance</t>
  </si>
  <si>
    <t>Raises user's Special Attack, Special Defense and Speed.</t>
  </si>
  <si>
    <t>Rage Powder</t>
  </si>
  <si>
    <t>Forces attacks to hit user, not team-mates.</t>
  </si>
  <si>
    <t>Rain Dance</t>
  </si>
  <si>
    <t>TM33</t>
  </si>
  <si>
    <t>Makes it rain for 5 turns.</t>
  </si>
  <si>
    <t>Recover</t>
  </si>
  <si>
    <t>Recycle</t>
  </si>
  <si>
    <t>User's used hold item is restored.</t>
  </si>
  <si>
    <t>Reflect</t>
  </si>
  <si>
    <t>TM18</t>
  </si>
  <si>
    <t>Halves damage from Physical attacks for 5 turns.</t>
  </si>
  <si>
    <t>Reflect Type</t>
  </si>
  <si>
    <t>User becomes the target's type.</t>
  </si>
  <si>
    <t>Refresh</t>
  </si>
  <si>
    <t>Cures paralysis, poison, and burns.</t>
  </si>
  <si>
    <t>Rest</t>
  </si>
  <si>
    <t>TM21</t>
  </si>
  <si>
    <t>User sleeps for 2 turns, but user is fully healed.</t>
  </si>
  <si>
    <t>Roar</t>
  </si>
  <si>
    <t>Rock Polish</t>
  </si>
  <si>
    <t>Role Play</t>
  </si>
  <si>
    <t>User copies the opponent's Ability.</t>
  </si>
  <si>
    <t>Roost</t>
  </si>
  <si>
    <t>User recovers half of its max HP and loses the Flying type temporarily.</t>
  </si>
  <si>
    <t>Rototiller</t>
  </si>
  <si>
    <t>Raises Attack and Special Attack of Grass-types.</t>
  </si>
  <si>
    <t>Safeguard</t>
  </si>
  <si>
    <t>TM19</t>
  </si>
  <si>
    <t>The user's party is protected from status conditions.</t>
  </si>
  <si>
    <t>Sand Attack</t>
  </si>
  <si>
    <t>Sandstorm</t>
  </si>
  <si>
    <t>TM32</t>
  </si>
  <si>
    <t>Creates a sandstorm for 5 turns.</t>
  </si>
  <si>
    <t>Scary Face</t>
  </si>
  <si>
    <t>TM26</t>
  </si>
  <si>
    <t>Screech</t>
  </si>
  <si>
    <t>TM16</t>
  </si>
  <si>
    <t>Sharply lowers opponent's Defense.</t>
  </si>
  <si>
    <t>Sharpen</t>
  </si>
  <si>
    <t>Shell Smash</t>
  </si>
  <si>
    <t>Sharply raises user's Attack, Special Attack and Speed but lowers Defense and Special Defense.</t>
  </si>
  <si>
    <t>Shift Gear</t>
  </si>
  <si>
    <t>Raises user's Attack and sharply raises Speed.</t>
  </si>
  <si>
    <t>Shore Up</t>
  </si>
  <si>
    <t>The user regains up to half of its max HP. It restores more HP in a sandstorm.</t>
  </si>
  <si>
    <t>Simple Beam</t>
  </si>
  <si>
    <t>Changes target's ability to Simple.</t>
  </si>
  <si>
    <t>Sing</t>
  </si>
  <si>
    <t>Sketch</t>
  </si>
  <si>
    <t>Permanently copies the opponent's last move.</t>
  </si>
  <si>
    <t>Skill Swap</t>
  </si>
  <si>
    <t>The user swaps Abilities with the opponent.</t>
  </si>
  <si>
    <t>Slack Off</t>
  </si>
  <si>
    <t>Sleep Powder</t>
  </si>
  <si>
    <t>Sleep Talk</t>
  </si>
  <si>
    <t>User performs one of its own moves while sleeping.</t>
  </si>
  <si>
    <t>Smokescreen</t>
  </si>
  <si>
    <t>Snatch</t>
  </si>
  <si>
    <t>Steals the effects of the opponent's next move.</t>
  </si>
  <si>
    <t>Soak</t>
  </si>
  <si>
    <t>Changes the target's type to water.</t>
  </si>
  <si>
    <t>Soft-Boiled</t>
  </si>
  <si>
    <t>Speed Swap</t>
  </si>
  <si>
    <t>TM62</t>
  </si>
  <si>
    <t>The user exchanges Speed stats with the target.</t>
  </si>
  <si>
    <t>Spider Web</t>
  </si>
  <si>
    <t>Opponent cannot escape/switch.</t>
  </si>
  <si>
    <t>Spikes</t>
  </si>
  <si>
    <t>Hurts opponents when they switch into battle.</t>
  </si>
  <si>
    <t>Spiky Shield</t>
  </si>
  <si>
    <t>Protects the user and inflicts damage on contact.</t>
  </si>
  <si>
    <t>Spite</t>
  </si>
  <si>
    <t>The opponent's last move loses 2-5 PP.</t>
  </si>
  <si>
    <t>Splash</t>
  </si>
  <si>
    <t>Doesn't do ANYTHING.</t>
  </si>
  <si>
    <t>Spore</t>
  </si>
  <si>
    <t>Spotlight</t>
  </si>
  <si>
    <t>The user shines a spotlight on the target so that only the target will be attacked during the turn.</t>
  </si>
  <si>
    <t>Stealth Rock</t>
  </si>
  <si>
    <t>Damages opponent switching into battle.</t>
  </si>
  <si>
    <t>Sticky Web</t>
  </si>
  <si>
    <t>Lowers opponent's Speed when switching into battle.</t>
  </si>
  <si>
    <t>Stockpile</t>
  </si>
  <si>
    <t>Stores energy for use with Spit Up and Swallow.</t>
  </si>
  <si>
    <t>Strength Sap</t>
  </si>
  <si>
    <t>The user restores its HP by the same amount as the target's Attack stat. It also lowers the target's Attack stat.</t>
  </si>
  <si>
    <t>String Shot</t>
  </si>
  <si>
    <t>Stuff Cheeks</t>
  </si>
  <si>
    <t>The user eats its held Berry, then sharply raises its Defense stat.</t>
  </si>
  <si>
    <t>Stun Spore</t>
  </si>
  <si>
    <t>Substitute</t>
  </si>
  <si>
    <t>Uses HP to creates a decoy that takes hits.</t>
  </si>
  <si>
    <t>Sunny Day</t>
  </si>
  <si>
    <t>TM34</t>
  </si>
  <si>
    <t>Makes it sunny for 5 turns.</t>
  </si>
  <si>
    <t>Supersonic</t>
  </si>
  <si>
    <t>Swagger</t>
  </si>
  <si>
    <t>Opponent becomes confused, but its Attack is sharply raised.</t>
  </si>
  <si>
    <t>Swallow</t>
  </si>
  <si>
    <t>The more times the user has performed Stockpile, the more HP is recovered.</t>
  </si>
  <si>
    <t>Sweet Kiss</t>
  </si>
  <si>
    <t>Sweet Scent</t>
  </si>
  <si>
    <t>Lowers opponent's Evasiveness.</t>
  </si>
  <si>
    <t>Switcheroo</t>
  </si>
  <si>
    <t>Swaps held items with the opponent.</t>
  </si>
  <si>
    <t>Swords Dance</t>
  </si>
  <si>
    <t>Sharply raises user's Attack.</t>
  </si>
  <si>
    <t>Synthesis</t>
  </si>
  <si>
    <t>Tail Glow</t>
  </si>
  <si>
    <t>Drastically raises user's Special Attack.</t>
  </si>
  <si>
    <t>Tail Whip</t>
  </si>
  <si>
    <t>Tailwind</t>
  </si>
  <si>
    <t>Doubles Speed for 4 turns.</t>
  </si>
  <si>
    <t>Tar Shot</t>
  </si>
  <si>
    <t>Lowers the opponent's Speed and makes them weaker to Fire-type moves.</t>
  </si>
  <si>
    <t>Taunt</t>
  </si>
  <si>
    <t>Opponent can only use moves that attack.</t>
  </si>
  <si>
    <t>Tearful Look</t>
  </si>
  <si>
    <t>The user gets teary eyed to make the target lose its combative spirit. This lowers the target's Attack and Sp. Atk stats.</t>
  </si>
  <si>
    <t>Teatime</t>
  </si>
  <si>
    <t>Forces all Pokémon on the field to eat their berries.</t>
  </si>
  <si>
    <t>Teeter Dance</t>
  </si>
  <si>
    <t>Confuses all Pokémon.</t>
  </si>
  <si>
    <t>Telekinesis</t>
  </si>
  <si>
    <t>Ignores opponent's Evasiveness for three turns, add Ground immunity.</t>
  </si>
  <si>
    <t>Teleport</t>
  </si>
  <si>
    <t>Allows user to flee wild battles; also warps player to last PokéCenter.</t>
  </si>
  <si>
    <t>Thunder Wave</t>
  </si>
  <si>
    <t>TM14</t>
  </si>
  <si>
    <t>Tickle</t>
  </si>
  <si>
    <t>Lowers opponent's Attack and Defense.</t>
  </si>
  <si>
    <t>Topsy-Turvy</t>
  </si>
  <si>
    <t>Reverses stat changes of opponent.</t>
  </si>
  <si>
    <t>Torment</t>
  </si>
  <si>
    <t>Opponent cannot use the same move in a row.</t>
  </si>
  <si>
    <t>Toxic</t>
  </si>
  <si>
    <t>Badly poisons opponent.</t>
  </si>
  <si>
    <t>Toxic Spikes</t>
  </si>
  <si>
    <t>Poisons opponents when they switch into battle.</t>
  </si>
  <si>
    <t>Toxic Thread</t>
  </si>
  <si>
    <t>The user shoots poisonous threads to poison the target and lower the target's Speed stat.</t>
  </si>
  <si>
    <t>Transform</t>
  </si>
  <si>
    <t>User takes on the form and attacks of the opponent.</t>
  </si>
  <si>
    <t>Trick</t>
  </si>
  <si>
    <t>Trick Room</t>
  </si>
  <si>
    <t>TM70</t>
  </si>
  <si>
    <t>Slower Pokémon move first in the turn for 5 turns.</t>
  </si>
  <si>
    <t>Trick-or-Treat</t>
  </si>
  <si>
    <t>Adds Ghost type to opponent.</t>
  </si>
  <si>
    <t>Venom Drench</t>
  </si>
  <si>
    <t>Lowers poisoned opponent's Special Attack and Speed.</t>
  </si>
  <si>
    <t>Water Sport</t>
  </si>
  <si>
    <t>Weakens the power of Fire-type moves.</t>
  </si>
  <si>
    <t>Whirlwind</t>
  </si>
  <si>
    <t>Wide Guard</t>
  </si>
  <si>
    <t>Protects the user's team from multi-target attacks.</t>
  </si>
  <si>
    <t>Will-O-Wisp</t>
  </si>
  <si>
    <t>TM38</t>
  </si>
  <si>
    <t>Wish</t>
  </si>
  <si>
    <t>The user recovers HP in the following turn.</t>
  </si>
  <si>
    <t>Withdraw</t>
  </si>
  <si>
    <t>Wonder Room</t>
  </si>
  <si>
    <t>TM71</t>
  </si>
  <si>
    <t>Swaps every Pokémon's Defense and Special Defense for 5 turns.</t>
  </si>
  <si>
    <t>Work Up</t>
  </si>
  <si>
    <t>Worry Seed</t>
  </si>
  <si>
    <t>Changes the opponent's Ability to Insomnia.</t>
  </si>
  <si>
    <t>Yawn</t>
  </si>
  <si>
    <t>Puts opponent to sleep in the next turn.</t>
  </si>
  <si>
    <t>Pokémon</t>
  </si>
  <si>
    <t>Description</t>
  </si>
  <si>
    <t>Gen.</t>
  </si>
  <si>
    <t>Adaptability</t>
  </si>
  <si>
    <t>Powers up moves of the same type.</t>
  </si>
  <si>
    <t>Aerilate</t>
  </si>
  <si>
    <t>Turns Normal-type moves into Flying-type moves.</t>
  </si>
  <si>
    <t>Aftermath</t>
  </si>
  <si>
    <t>Damages the attacker landing the finishing hit.</t>
  </si>
  <si>
    <t>Air Lock</t>
  </si>
  <si>
    <t>Eliminates the effects of weather.</t>
  </si>
  <si>
    <t>Analytic</t>
  </si>
  <si>
    <t>Boosts move power when the Pokémon moves last.</t>
  </si>
  <si>
    <t>Anger Point</t>
  </si>
  <si>
    <t>Maxes Attack after taking a critical hit.</t>
  </si>
  <si>
    <t>Anticipation</t>
  </si>
  <si>
    <t>Senses a foe's dangerous moves.</t>
  </si>
  <si>
    <t>Arena Trap</t>
  </si>
  <si>
    <t>Prevents the foe from fleeing.</t>
  </si>
  <si>
    <t>Aroma Veil</t>
  </si>
  <si>
    <t>Protects allies from attacks that limit their move choices.</t>
  </si>
  <si>
    <t>Aura Break</t>
  </si>
  <si>
    <t>Reduces power of Dark- and Fairy-type moves.</t>
  </si>
  <si>
    <t>Bad Dreams</t>
  </si>
  <si>
    <t>Reduces a sleeping foe's HP.</t>
  </si>
  <si>
    <t>Ball Fetch</t>
  </si>
  <si>
    <t>Retrieves a Poké Ball from a failed throw.</t>
  </si>
  <si>
    <t>Battery</t>
  </si>
  <si>
    <t>Raises power of teammates' Special moves.</t>
  </si>
  <si>
    <t>Battle Armor</t>
  </si>
  <si>
    <t>The Pokémon is protected against critical hits.</t>
  </si>
  <si>
    <t>Battle Bond</t>
  </si>
  <si>
    <t>Transform into Ash-Greninja after causing opponent to faint.</t>
  </si>
  <si>
    <t>Beast Boost</t>
  </si>
  <si>
    <t>The Pokémon boosts its most proficient stat each time it knocks out a Pokémon.</t>
  </si>
  <si>
    <t>Berserk</t>
  </si>
  <si>
    <t>Raises Special Attack when HP drops below half.</t>
  </si>
  <si>
    <t>Big Pecks</t>
  </si>
  <si>
    <t>Protects the Pokémon from Defense-lowering attacks.</t>
  </si>
  <si>
    <t>Blaze</t>
  </si>
  <si>
    <t>Powers up Fire-type moves in a pinch.</t>
  </si>
  <si>
    <t>Bulletproof</t>
  </si>
  <si>
    <t>Protects the Pokémon from ball and bomb moves.</t>
  </si>
  <si>
    <t>Cheek Pouch</t>
  </si>
  <si>
    <t>Restores additional HP when a Berry is consumed.</t>
  </si>
  <si>
    <t>Chlorophyll</t>
  </si>
  <si>
    <t>Boosts the Pokémon's Speed in sunshine.</t>
  </si>
  <si>
    <t>Clear Body</t>
  </si>
  <si>
    <t>Prevents other Pokémon from lowering its stats.</t>
  </si>
  <si>
    <t>Cloud Nine</t>
  </si>
  <si>
    <t>Color Change</t>
  </si>
  <si>
    <t>Changes the Pokémon's type to the foe's move.</t>
  </si>
  <si>
    <t>Comatose</t>
  </si>
  <si>
    <t>The Pokémon is always asleep but can still attack.</t>
  </si>
  <si>
    <t>Competitive</t>
  </si>
  <si>
    <t>Raises Special Attack when the Pokémon's stats are lowered.</t>
  </si>
  <si>
    <t>Compound Eyes</t>
  </si>
  <si>
    <t>The Pokémon's accuracy is boosted.</t>
  </si>
  <si>
    <t>Contrary</t>
  </si>
  <si>
    <t>Makes stat changes have an opposite effect.</t>
  </si>
  <si>
    <t>Corrosion</t>
  </si>
  <si>
    <t>The Pokémon can poison Steel and Poison types.</t>
  </si>
  <si>
    <t>Cotton Down</t>
  </si>
  <si>
    <t>Lowers foe's Speed when hit.</t>
  </si>
  <si>
    <t>Cursed Body</t>
  </si>
  <si>
    <t>May disable a move used on the Pokémon.</t>
  </si>
  <si>
    <t>Cute Charm</t>
  </si>
  <si>
    <t>Contact with the Pokémon may cause infatuation.</t>
  </si>
  <si>
    <t>Damp</t>
  </si>
  <si>
    <t>Prevents the use of self-destructing moves.</t>
  </si>
  <si>
    <t>Dancer</t>
  </si>
  <si>
    <t>Copies the foe's Dance moves.</t>
  </si>
  <si>
    <t>Dark Aura</t>
  </si>
  <si>
    <t>Raises power of Dark type moves for all Pokémon in battle.</t>
  </si>
  <si>
    <t>Dauntless Shield</t>
  </si>
  <si>
    <t>Boosts Defense in battle.</t>
  </si>
  <si>
    <t>Dazzling</t>
  </si>
  <si>
    <t>Protects the Pokémon from high-priority moves.</t>
  </si>
  <si>
    <t>Defeatist</t>
  </si>
  <si>
    <t>Lowers stats when HP drops below half.</t>
  </si>
  <si>
    <t>Defiant</t>
  </si>
  <si>
    <t>When its stats are lowered its Attack increases.</t>
  </si>
  <si>
    <t>Delta Stream</t>
  </si>
  <si>
    <t>Creates strong winds when the ability activates.</t>
  </si>
  <si>
    <t>Desolate Land</t>
  </si>
  <si>
    <t>Turns the sunlight extremely harsh when the ability activates.</t>
  </si>
  <si>
    <t>Disguise</t>
  </si>
  <si>
    <t>Avoids damage for one turn.</t>
  </si>
  <si>
    <t>Download</t>
  </si>
  <si>
    <t>Adjusts power according to a foe's defenses.</t>
  </si>
  <si>
    <t>Drizzle</t>
  </si>
  <si>
    <t>The Pokémon makes it rain when it enters a battle.</t>
  </si>
  <si>
    <t>Drought</t>
  </si>
  <si>
    <t>Turns the sunlight harsh when the Pokémon enters a battle.</t>
  </si>
  <si>
    <t>Dry Skin</t>
  </si>
  <si>
    <t>Reduces HP if it is hot. Water restores HP.</t>
  </si>
  <si>
    <t>Early Bird</t>
  </si>
  <si>
    <t>The Pokémon awakens quickly from sleep.</t>
  </si>
  <si>
    <t>Effect Spore</t>
  </si>
  <si>
    <t>Contact may poison or cause paralysis or sleep.</t>
  </si>
  <si>
    <t>Electric Surge</t>
  </si>
  <si>
    <t>The Pokémon creates an Electric Terrain when it enters a battle.</t>
  </si>
  <si>
    <t>Emergency Exit</t>
  </si>
  <si>
    <t>Switches out when HP falls below 50%.</t>
  </si>
  <si>
    <t>Fairy Aura</t>
  </si>
  <si>
    <t>Raises power of Fairy type moves for all Pokémon in battle.</t>
  </si>
  <si>
    <t>Filter</t>
  </si>
  <si>
    <t>Reduces damage from super-effective attacks.</t>
  </si>
  <si>
    <t>Flame Body</t>
  </si>
  <si>
    <t>Contact with the Pokémon may burn the attacker.</t>
  </si>
  <si>
    <t>Flare Boost</t>
  </si>
  <si>
    <t>Powers up special attacks when burned.</t>
  </si>
  <si>
    <t>Flash Fire</t>
  </si>
  <si>
    <t>It powers up Fire-type moves if it's hit by one.</t>
  </si>
  <si>
    <t>Flower Gift</t>
  </si>
  <si>
    <t>Powers up party Pokémon when it is sunny.</t>
  </si>
  <si>
    <t>Flower Veil</t>
  </si>
  <si>
    <t>Prevents lowering of ally Grass-type Pokémon's stats.</t>
  </si>
  <si>
    <t>Fluffy</t>
  </si>
  <si>
    <t>Halves damage from contact moves, but doubles damage from Fire-type moves.</t>
  </si>
  <si>
    <t>Forecast</t>
  </si>
  <si>
    <t>Castform transforms with the weather.</t>
  </si>
  <si>
    <t>Forewarn</t>
  </si>
  <si>
    <t>Determines what moves a foe has.</t>
  </si>
  <si>
    <t>Friend Guard</t>
  </si>
  <si>
    <t>Reduces damage done to allies.</t>
  </si>
  <si>
    <t>Frisk</t>
  </si>
  <si>
    <t>The Pokémon can check a foe's held item.</t>
  </si>
  <si>
    <t>Full Metal Body</t>
  </si>
  <si>
    <t>Fur Coat</t>
  </si>
  <si>
    <t>Reduces damage from physical moves.</t>
  </si>
  <si>
    <t>Gale Wings</t>
  </si>
  <si>
    <t>Gives priority to Flying-type moves.</t>
  </si>
  <si>
    <t>Galvanize</t>
  </si>
  <si>
    <t>Normal-type moves become Electric-type moves and their power boosted.</t>
  </si>
  <si>
    <t>Gluttony</t>
  </si>
  <si>
    <t>Encourages the early use of a held Berry.</t>
  </si>
  <si>
    <t>Gooey</t>
  </si>
  <si>
    <t>Contact with the Pokémon lowers the attacker's Speed stat.</t>
  </si>
  <si>
    <t>Gorilla Tactics</t>
  </si>
  <si>
    <t>Boosts the Pokémon's Attack stat but only allows the use of the first selected move.</t>
  </si>
  <si>
    <t>Grass Pelt</t>
  </si>
  <si>
    <t>Boosts the Defense stat in Grassy Terrain.</t>
  </si>
  <si>
    <t>Grassy Surge</t>
  </si>
  <si>
    <t>The Pokémon creates a Grassy Terrain when it enters a battle.</t>
  </si>
  <si>
    <t>Gulp Missile</t>
  </si>
  <si>
    <t>Returns with a catch in its mouth after using Surf or Dive.</t>
  </si>
  <si>
    <t>Guts</t>
  </si>
  <si>
    <t>Boosts Attack if there is a status problem.</t>
  </si>
  <si>
    <t>Harvest</t>
  </si>
  <si>
    <t>May create another Berry after one is used.</t>
  </si>
  <si>
    <t>Healer</t>
  </si>
  <si>
    <t>May heal an ally's status conditions.</t>
  </si>
  <si>
    <t>Heatproof</t>
  </si>
  <si>
    <t>Heavy Metal</t>
  </si>
  <si>
    <t>Doubles the Pokémon's weight.</t>
  </si>
  <si>
    <t>Honey Gather</t>
  </si>
  <si>
    <t>The Pokémon may gather Honey from somewhere.</t>
  </si>
  <si>
    <t>Huge Power</t>
  </si>
  <si>
    <t>Raises the Pokémon's Attack stat.</t>
  </si>
  <si>
    <t>Hunger Switch</t>
  </si>
  <si>
    <t>Changes forms each turn.</t>
  </si>
  <si>
    <t>Hustle</t>
  </si>
  <si>
    <t>Boosts the Attack stat, but lowers accuracy.</t>
  </si>
  <si>
    <t>Hydration</t>
  </si>
  <si>
    <t>Heals status problems if it is raining.</t>
  </si>
  <si>
    <t>Hyper Cutter</t>
  </si>
  <si>
    <t>Prevents other Pokémon from lowering Attack stat.</t>
  </si>
  <si>
    <t>Ice Body</t>
  </si>
  <si>
    <t>The Pokémon gradually regains HP in a hailstorm.</t>
  </si>
  <si>
    <t>Avoids damage from Physical moves for one turn.</t>
  </si>
  <si>
    <t>Ice Scales</t>
  </si>
  <si>
    <t>Halves damage from Special moves.</t>
  </si>
  <si>
    <t>Illuminate</t>
  </si>
  <si>
    <t>Raises the likelihood of meeting wild Pokémon.</t>
  </si>
  <si>
    <t>Illusion</t>
  </si>
  <si>
    <t>Enters battle disguised as the last Pokémon in the party.</t>
  </si>
  <si>
    <t>Immunity</t>
  </si>
  <si>
    <t>Prevents the Pokémon from getting poisoned.</t>
  </si>
  <si>
    <t>Imposter</t>
  </si>
  <si>
    <t>It transforms itself into the Pokémon it is facing.</t>
  </si>
  <si>
    <t>Infiltrator</t>
  </si>
  <si>
    <t>Passes through the foe's barrier and strikes.</t>
  </si>
  <si>
    <t>Innards Out</t>
  </si>
  <si>
    <t>Deals damage upon fainting.</t>
  </si>
  <si>
    <t>Inner Focus</t>
  </si>
  <si>
    <t>The Pokémon is protected from flinching.</t>
  </si>
  <si>
    <t>Insomnia</t>
  </si>
  <si>
    <t>Prevents the Pokémon from falling asleep.</t>
  </si>
  <si>
    <t>Intimidate</t>
  </si>
  <si>
    <t>Lowers the foe's Attack stat.</t>
  </si>
  <si>
    <t>Intrepid Sword</t>
  </si>
  <si>
    <t>Boosts Attack in battle.</t>
  </si>
  <si>
    <t>Iron Barbs</t>
  </si>
  <si>
    <t>Inflicts damage to the Pokémon on contact.</t>
  </si>
  <si>
    <t>Iron Fist</t>
  </si>
  <si>
    <t>Boosts the power of punching moves.</t>
  </si>
  <si>
    <t>Justified</t>
  </si>
  <si>
    <t>Raises Attack when hit by a Dark-type move.</t>
  </si>
  <si>
    <t>Keen Eye</t>
  </si>
  <si>
    <t>Prevents other Pokémon from lowering accuracy.</t>
  </si>
  <si>
    <t>Klutz</t>
  </si>
  <si>
    <t>The Pokémon can't use any held items.</t>
  </si>
  <si>
    <t>Leaf Guard</t>
  </si>
  <si>
    <t>Prevents problems with status in sunny weather.</t>
  </si>
  <si>
    <t>Levitate</t>
  </si>
  <si>
    <t>Gives immunity to Ground type moves.</t>
  </si>
  <si>
    <t>Libero</t>
  </si>
  <si>
    <t>Changes the Pokémon's type to its last used move.</t>
  </si>
  <si>
    <t>Light Metal</t>
  </si>
  <si>
    <t>Halves the Pokémon's weight.</t>
  </si>
  <si>
    <t>Lightning Rod</t>
  </si>
  <si>
    <t>Draws in all Electric-type moves to up Sp. Attack.</t>
  </si>
  <si>
    <t>Limber</t>
  </si>
  <si>
    <t>The Pokémon is protected from paralysis.</t>
  </si>
  <si>
    <t>Liquid Ooze</t>
  </si>
  <si>
    <t>Damages attackers using any draining move.</t>
  </si>
  <si>
    <t>Liquid Voice</t>
  </si>
  <si>
    <t>All sound-based moves become Water-type moves.</t>
  </si>
  <si>
    <t>Long Reach</t>
  </si>
  <si>
    <t>The Pokémon uses its moves without making contact with the target.</t>
  </si>
  <si>
    <t>Magic Bounce</t>
  </si>
  <si>
    <t>Reflects status- changing moves.</t>
  </si>
  <si>
    <t>Magic Guard</t>
  </si>
  <si>
    <t>Protects the Pokémon from indirect damage.</t>
  </si>
  <si>
    <t>Magician</t>
  </si>
  <si>
    <t>The Pokémon steals the held item of a Pokémon it hits with a move.</t>
  </si>
  <si>
    <t>Magma Armor</t>
  </si>
  <si>
    <t>Prevents the Pokémon from becoming frozen.</t>
  </si>
  <si>
    <t>Magnet Pull</t>
  </si>
  <si>
    <t>Prevents Steel-type Pokémon from escaping.</t>
  </si>
  <si>
    <t>Marvel Scale</t>
  </si>
  <si>
    <t>Ups Defense if there is a status problem.</t>
  </si>
  <si>
    <t>Mega Launcher</t>
  </si>
  <si>
    <t>Boosts the power of aura and pulse moves.</t>
  </si>
  <si>
    <t>Merciless</t>
  </si>
  <si>
    <t>The Pokémon's attacks become critical hits if the target is poisoned.</t>
  </si>
  <si>
    <t>Mimicry</t>
  </si>
  <si>
    <t>Changes type depending on the terrain.</t>
  </si>
  <si>
    <t>Minus</t>
  </si>
  <si>
    <t>Ups Sp. Atk if another Pokémon has Plus or Minus.</t>
  </si>
  <si>
    <t>Mirror Armor</t>
  </si>
  <si>
    <t>Reflects any stat-lowering effects.</t>
  </si>
  <si>
    <t>Misty Surge</t>
  </si>
  <si>
    <t>The Pokémon creates a Misty Terrain when it enters a battle.</t>
  </si>
  <si>
    <t>Mold Breaker</t>
  </si>
  <si>
    <t>Moves can be used regardless of Abilities.</t>
  </si>
  <si>
    <t>Moody</t>
  </si>
  <si>
    <t>Raises one stat and lowers another.</t>
  </si>
  <si>
    <t>Motor Drive</t>
  </si>
  <si>
    <t>Raises Speed if hit by an Electric-type move.</t>
  </si>
  <si>
    <t>Moxie</t>
  </si>
  <si>
    <t>Boosts Attack after knocking out any Pokémon.</t>
  </si>
  <si>
    <t>Multiscale</t>
  </si>
  <si>
    <t>Reduces damage when HP is full.</t>
  </si>
  <si>
    <t>Multitype</t>
  </si>
  <si>
    <t>Changes type to match the held Plate.</t>
  </si>
  <si>
    <t>Mummy</t>
  </si>
  <si>
    <t>Contact with this Pokémon spreads this Ability.</t>
  </si>
  <si>
    <t>Natural Cure</t>
  </si>
  <si>
    <t>All status problems heal when it switches out.</t>
  </si>
  <si>
    <t>Neuroforce</t>
  </si>
  <si>
    <t>Powers up moves that are super effective.</t>
  </si>
  <si>
    <t>Neutralizing Gas</t>
  </si>
  <si>
    <t>Neutralizes abilities of all Pokémon in battle.</t>
  </si>
  <si>
    <t>No Guard</t>
  </si>
  <si>
    <t>Ensures attacks by or against the Pokémon land.</t>
  </si>
  <si>
    <t>Normalize</t>
  </si>
  <si>
    <t>All the Pokémon's moves become the Normal type.</t>
  </si>
  <si>
    <t>Oblivious</t>
  </si>
  <si>
    <t>Prevents it from becoming infatuated.</t>
  </si>
  <si>
    <t>Overcoat</t>
  </si>
  <si>
    <t>Protects the Pokémon from weather damage.</t>
  </si>
  <si>
    <t>Overgrow</t>
  </si>
  <si>
    <t>Powers up Grass-type moves in a pinch.</t>
  </si>
  <si>
    <t>Own Tempo</t>
  </si>
  <si>
    <t>Prevents the Pokémon from becoming confused.</t>
  </si>
  <si>
    <t>Parental Bond</t>
  </si>
  <si>
    <t>Allows the Pokémon to attack twice.</t>
  </si>
  <si>
    <t>Pastel Veil</t>
  </si>
  <si>
    <t>Prevents the Pokémon and its allies from being poisoned.</t>
  </si>
  <si>
    <t>Perish Body</t>
  </si>
  <si>
    <t>When hit by a move that makes direct contact, the Pokémon and the attacker will faint after three turns unless they switch out of battle.</t>
  </si>
  <si>
    <t>Pickpocket</t>
  </si>
  <si>
    <t>Steals an item when hit by another Pokémon.</t>
  </si>
  <si>
    <t>Pickup</t>
  </si>
  <si>
    <t>The Pokémon may pick up items.</t>
  </si>
  <si>
    <t>Pixilate</t>
  </si>
  <si>
    <t>Turns Normal-type moves into Fairy-type moves.</t>
  </si>
  <si>
    <t>Plus</t>
  </si>
  <si>
    <t>Poison Heal</t>
  </si>
  <si>
    <t>Restores HP if the Pokémon is poisoned.</t>
  </si>
  <si>
    <t>Poison Point</t>
  </si>
  <si>
    <t>Contact with the Pokémon may poison the attacker.</t>
  </si>
  <si>
    <t>Poison Touch</t>
  </si>
  <si>
    <t>May poison targets when a Pokémon makes contact.</t>
  </si>
  <si>
    <t>Power Construct</t>
  </si>
  <si>
    <t>Changes form when HP drops below half.</t>
  </si>
  <si>
    <t>Power of Alchemy</t>
  </si>
  <si>
    <t>The Pokémon copies the Ability of a defeated ally.</t>
  </si>
  <si>
    <t>Power Spot</t>
  </si>
  <si>
    <t>Just being next to the Pokémon powers up moves.</t>
  </si>
  <si>
    <t>Prankster</t>
  </si>
  <si>
    <t>Gives priority to a status move.</t>
  </si>
  <si>
    <t>Pressure</t>
  </si>
  <si>
    <t>The Pokémon raises the foe's PP usage.</t>
  </si>
  <si>
    <t>Primordial Sea</t>
  </si>
  <si>
    <t>Makes it rain heavily when the ability activates.</t>
  </si>
  <si>
    <t>Prism Armor</t>
  </si>
  <si>
    <t>Propeller Tail</t>
  </si>
  <si>
    <t>Protean</t>
  </si>
  <si>
    <t>Psychic Surge</t>
  </si>
  <si>
    <t>The Pokémon creates a Psychic Terrain when it enters a battle.</t>
  </si>
  <si>
    <t>Punk Rock</t>
  </si>
  <si>
    <t>Boosts sound-based moves and halves damage from the same moves.</t>
  </si>
  <si>
    <t>Pure Power</t>
  </si>
  <si>
    <t>Queenly Majesty</t>
  </si>
  <si>
    <t>Prevents use of priority moves.</t>
  </si>
  <si>
    <t>Quick Feet</t>
  </si>
  <si>
    <t>Boosts Speed if there is a status problem.</t>
  </si>
  <si>
    <t>Rain Dish</t>
  </si>
  <si>
    <t>The Pokémon gradually regains HP in rain.</t>
  </si>
  <si>
    <t>Rattled</t>
  </si>
  <si>
    <t>Bug, Ghost or Dark type moves scare it and boost its Speed.</t>
  </si>
  <si>
    <t>Receiver</t>
  </si>
  <si>
    <t>Inherits an ally's ability when it faints.</t>
  </si>
  <si>
    <t>Reckless</t>
  </si>
  <si>
    <t>Powers up moves that have recoil damage.</t>
  </si>
  <si>
    <t>Refrigerate</t>
  </si>
  <si>
    <t>Turns Normal-type moves into Ice-type moves.</t>
  </si>
  <si>
    <t>Regenerator</t>
  </si>
  <si>
    <t>Restores a little HP when withdrawn from battle.</t>
  </si>
  <si>
    <t>Ripen</t>
  </si>
  <si>
    <t>Doubles the effect of berries.</t>
  </si>
  <si>
    <t>Rivalry</t>
  </si>
  <si>
    <t>Deals more damage to a Pokémon of same gender.</t>
  </si>
  <si>
    <t>RKS System</t>
  </si>
  <si>
    <t>Changes type depending on held item.</t>
  </si>
  <si>
    <t>Rock Head</t>
  </si>
  <si>
    <t>Protects the Pokémon from recoil damage.</t>
  </si>
  <si>
    <t>Rough Skin</t>
  </si>
  <si>
    <t>Inflicts damage to the attacker on contact.</t>
  </si>
  <si>
    <t>Run Away</t>
  </si>
  <si>
    <t>Enables a sure getaway from wild Pokémon.</t>
  </si>
  <si>
    <t>Sand Force</t>
  </si>
  <si>
    <t>Boosts certain moves' power in a sandstorm.</t>
  </si>
  <si>
    <t>Sand Rush</t>
  </si>
  <si>
    <t>Boosts the Pokémon's Speed in a sandstorm.</t>
  </si>
  <si>
    <t>Sand Spit</t>
  </si>
  <si>
    <t>Creates a sandstorm when hit by an attack.</t>
  </si>
  <si>
    <t>Sand Stream</t>
  </si>
  <si>
    <t>The Pokémon summons a sandstorm in battle.</t>
  </si>
  <si>
    <t>Sand Veil</t>
  </si>
  <si>
    <t>Boosts the Pokémon's evasion in a sandstorm.</t>
  </si>
  <si>
    <t>Sap Sipper</t>
  </si>
  <si>
    <t>Boosts Attack when hit by a Grass-type move.</t>
  </si>
  <si>
    <t>Schooling</t>
  </si>
  <si>
    <t>Changes Wishiwashi to School Form.</t>
  </si>
  <si>
    <t>Scrappy</t>
  </si>
  <si>
    <t>Enables moves to hit Ghost-type Pokémon.</t>
  </si>
  <si>
    <t>Screen Cleaner</t>
  </si>
  <si>
    <t>Nullifies effects of Light Screen, Reflect, and Aurora Veil.</t>
  </si>
  <si>
    <t>Serene Grace</t>
  </si>
  <si>
    <t>Boosts the likelihood of added effects appearing.</t>
  </si>
  <si>
    <t>Shadow Shield</t>
  </si>
  <si>
    <t>Shadow Tag</t>
  </si>
  <si>
    <t>Prevents the foe from escaping.</t>
  </si>
  <si>
    <t>Shed Skin</t>
  </si>
  <si>
    <t>The Pokémon may heal its own status problems.</t>
  </si>
  <si>
    <t>Sheer Force</t>
  </si>
  <si>
    <t>Removes added effects to increase move damage.</t>
  </si>
  <si>
    <t>Shell Armor</t>
  </si>
  <si>
    <t>Shield Dust</t>
  </si>
  <si>
    <t>Blocks the added effects of attacks taken.</t>
  </si>
  <si>
    <t>Shields Down</t>
  </si>
  <si>
    <t>Changes stats when HP drops below half.</t>
  </si>
  <si>
    <t>Simple</t>
  </si>
  <si>
    <t>Doubles all stat changes.</t>
  </si>
  <si>
    <t>Skill Link</t>
  </si>
  <si>
    <t>Increases the frequency of multi-strike moves.</t>
  </si>
  <si>
    <t>Slow Start</t>
  </si>
  <si>
    <t>Temporarily halves Attack and Speed.</t>
  </si>
  <si>
    <t>Slush Rush</t>
  </si>
  <si>
    <t>Boosts the Pokémon's Speed stat in a hailstorm.</t>
  </si>
  <si>
    <t>Sniper</t>
  </si>
  <si>
    <t>Powers up moves if they become critical hits.</t>
  </si>
  <si>
    <t>Snow Cloak</t>
  </si>
  <si>
    <t>Raises evasion in a hailstorm.</t>
  </si>
  <si>
    <t>Snow Warning</t>
  </si>
  <si>
    <t>The Pokémon summons a hailstorm in battle.</t>
  </si>
  <si>
    <t>Solar Power</t>
  </si>
  <si>
    <t>In sunshine, Sp. Atk is boosted but HP decreases.</t>
  </si>
  <si>
    <t>Solid Rock</t>
  </si>
  <si>
    <t>Soul-Heart</t>
  </si>
  <si>
    <t>Raises Special Attack when an ally faints.</t>
  </si>
  <si>
    <t>Soundproof</t>
  </si>
  <si>
    <t>Gives immunity to sound-based moves.</t>
  </si>
  <si>
    <t>Speed Boost</t>
  </si>
  <si>
    <t>Its Speed stat is gradually boosted.</t>
  </si>
  <si>
    <t>Stakeout</t>
  </si>
  <si>
    <t>Deals double damage to Pokémon switching in.</t>
  </si>
  <si>
    <t>Stall</t>
  </si>
  <si>
    <t>The Pokémon moves after all other Pokémon do.</t>
  </si>
  <si>
    <t>Stalwart</t>
  </si>
  <si>
    <t>Stamina</t>
  </si>
  <si>
    <t>Raises Defense when attacked.</t>
  </si>
  <si>
    <t>Stance Change</t>
  </si>
  <si>
    <t>Changes form depending on moves used.</t>
  </si>
  <si>
    <t>Static</t>
  </si>
  <si>
    <t>Contact with the Pokémon may cause paralysis.</t>
  </si>
  <si>
    <t>Steadfast</t>
  </si>
  <si>
    <t>Raises Speed each time the Pokémon flinches.</t>
  </si>
  <si>
    <t>Steam Engine</t>
  </si>
  <si>
    <t>Drastically raises Speed when hit by a Fire- or Water-type move.</t>
  </si>
  <si>
    <t>Steelworker</t>
  </si>
  <si>
    <t>Powers up Steel-type moves.</t>
  </si>
  <si>
    <t>Steely Spirit</t>
  </si>
  <si>
    <t>Powers up ally Pokémon's Steel-type moves.</t>
  </si>
  <si>
    <t>Stench</t>
  </si>
  <si>
    <t>The stench may cause the target to flinch.</t>
  </si>
  <si>
    <t>Sticky Hold</t>
  </si>
  <si>
    <t>Protects the Pokémon from item theft.</t>
  </si>
  <si>
    <t>Storm Drain</t>
  </si>
  <si>
    <t>Draws in all Water-type moves to up Sp. Attack.</t>
  </si>
  <si>
    <t>Strong Jaw</t>
  </si>
  <si>
    <t>Boosts the power of biting moves.</t>
  </si>
  <si>
    <t>Sturdy</t>
  </si>
  <si>
    <t>It cannot be knocked out with one hit.</t>
  </si>
  <si>
    <t>Suction Cups</t>
  </si>
  <si>
    <t>Negates all moves that force switching out.</t>
  </si>
  <si>
    <t>Super Luck</t>
  </si>
  <si>
    <t>Heightens the critical-hit ratios of moves.</t>
  </si>
  <si>
    <t>Surge Surfer</t>
  </si>
  <si>
    <t>Doubles Speed during Electric Terrain.</t>
  </si>
  <si>
    <t>Swarm</t>
  </si>
  <si>
    <t>Powers up Bug-type moves in a pinch.</t>
  </si>
  <si>
    <t>Sweet Veil</t>
  </si>
  <si>
    <t>Prevents the Pokémon and allies from falling asleep.</t>
  </si>
  <si>
    <t>Swift Swim</t>
  </si>
  <si>
    <t>Boosts the Pokémon's Speed in rain.</t>
  </si>
  <si>
    <t>Symbiosis</t>
  </si>
  <si>
    <t>The Pokémon can pass an item to an ally.</t>
  </si>
  <si>
    <t>Synchronize</t>
  </si>
  <si>
    <t>Passes a burn, poison, or paralysis to the foe.</t>
  </si>
  <si>
    <t>Tangled Feet</t>
  </si>
  <si>
    <t>Raises evasion if the Pokémon is confused.</t>
  </si>
  <si>
    <t>Tangling Hair</t>
  </si>
  <si>
    <t>Technician</t>
  </si>
  <si>
    <t>Powers up the Pokémon's weaker moves.</t>
  </si>
  <si>
    <t>Telepathy</t>
  </si>
  <si>
    <t>Anticipates an ally's attack and dodges it.</t>
  </si>
  <si>
    <t>Teravolt</t>
  </si>
  <si>
    <t>Thick Fat</t>
  </si>
  <si>
    <t>Ups resistance to Fire- and Ice-type moves.</t>
  </si>
  <si>
    <t>Tinted Lens</t>
  </si>
  <si>
    <t>Powers up “not very effective” moves.</t>
  </si>
  <si>
    <t>Torrent</t>
  </si>
  <si>
    <t>Powers up Water-type moves in a pinch.</t>
  </si>
  <si>
    <t>Tough Claws</t>
  </si>
  <si>
    <t>Boosts the power of contact moves.</t>
  </si>
  <si>
    <t>Toxic Boost</t>
  </si>
  <si>
    <t>Powers up physical attacks when poisoned.</t>
  </si>
  <si>
    <t>Trace</t>
  </si>
  <si>
    <t>The Pokémon copies a foe's Ability.</t>
  </si>
  <si>
    <t>Triage</t>
  </si>
  <si>
    <t>Gives priority to restorative moves.</t>
  </si>
  <si>
    <t>Truant</t>
  </si>
  <si>
    <t>Pokémon can't attack on consecutive turns.</t>
  </si>
  <si>
    <t>Turboblaze</t>
  </si>
  <si>
    <t>Unaware</t>
  </si>
  <si>
    <t>Ignores any stat changes in the Pokémon.</t>
  </si>
  <si>
    <t>Unburden</t>
  </si>
  <si>
    <t>Raises Speed if a held item is used.</t>
  </si>
  <si>
    <t>Unnerve</t>
  </si>
  <si>
    <t>Makes the foe nervous and unable to eat Berries.</t>
  </si>
  <si>
    <t>Victory Star</t>
  </si>
  <si>
    <t>Boosts the accuracy of its allies and itself.</t>
  </si>
  <si>
    <t>Vital Spirit</t>
  </si>
  <si>
    <t>Volt Absorb</t>
  </si>
  <si>
    <t>Restores HP if hit by an Electric-type move.</t>
  </si>
  <si>
    <t>Wandering Spirit</t>
  </si>
  <si>
    <t>Swaps abilities with opponents on contact.</t>
  </si>
  <si>
    <t>Water Absorb</t>
  </si>
  <si>
    <t>Restores HP if hit by a Water-type move.</t>
  </si>
  <si>
    <t>Water Bubble</t>
  </si>
  <si>
    <t>Halves damage from Fire-type moves, doubles power of Water-type moves used, and prevents burns.</t>
  </si>
  <si>
    <t>Water Compaction</t>
  </si>
  <si>
    <t>Sharply raises Defense when hit by a Water-type move.</t>
  </si>
  <si>
    <t>Water Veil</t>
  </si>
  <si>
    <t>Prevents the Pokémon from getting a burn.</t>
  </si>
  <si>
    <t>Weak Armor</t>
  </si>
  <si>
    <t>Physical attacks lower Defense and raise Speed.</t>
  </si>
  <si>
    <t>White Smoke</t>
  </si>
  <si>
    <t>Wimp Out</t>
  </si>
  <si>
    <t>Switches out when HP drops below half.</t>
  </si>
  <si>
    <t>Wonder Guard</t>
  </si>
  <si>
    <t>Only supereffective moves will hit.</t>
  </si>
  <si>
    <t>Wonder Skin</t>
  </si>
  <si>
    <t>Makes status-changing moves more likely to miss.</t>
  </si>
  <si>
    <t>Category</t>
  </si>
  <si>
    <t>Berries</t>
  </si>
  <si>
    <t>Restores HP if it's low, but may cause confusion.</t>
  </si>
  <si>
    <t>Raises Special Defense when HP is low.</t>
  </si>
  <si>
    <t>If held by a Pokémon, it defrosts it.</t>
  </si>
  <si>
    <t>Weakens a supereffective Steel-type attack against the holding Pokémon.</t>
  </si>
  <si>
    <t>A Berry which is very rare in the Unova region. A maniac will buy it for a high price.</t>
  </si>
  <si>
    <t>Weakens a supereffective Rock-type attack against the holding Pokémon.</t>
  </si>
  <si>
    <t>If held by a Pokémon, it recovers from paralysis.</t>
  </si>
  <si>
    <t>If held by a Pokémon, it recovers from sleep.</t>
  </si>
  <si>
    <t>Weakens a Normal-type attack against the Pokémon holding this berry.</t>
  </si>
  <si>
    <t>Weakens a supereffective Fighting-type attack against the holding Pokémon.</t>
  </si>
  <si>
    <t>Weakens a supereffective Flying-type attack against the holding Pokémon.</t>
  </si>
  <si>
    <t>Weakens a supereffective Dark-type attack against the holding Pokémon.</t>
  </si>
  <si>
    <t>Holder can move first when HP is low.</t>
  </si>
  <si>
    <t>If held by a Pokémon, it restores its HP if it is hit by any supereffective attack.</t>
  </si>
  <si>
    <t>Raises Defense when HP is low.</t>
  </si>
  <si>
    <t>Drastically calms a Pokémon in battle, in Let's Go Pikachu/Eevee.</t>
  </si>
  <si>
    <t>Drastically increases chance of getting items when a Pokémon is caught, in Pokémon Let's Go.</t>
  </si>
  <si>
    <t>Makes a Pokémon easier to catch in Pokémon Let's Go.</t>
  </si>
  <si>
    <t>Increases Friendship but lowers Special Defense EVs.</t>
  </si>
  <si>
    <t>Weakens a supereffective Dragon-type attack against the holding Pokémon.</t>
  </si>
  <si>
    <t>Increases Friendship but lowers Special Attack EVs.</t>
  </si>
  <si>
    <t>If held by a Pokémon and a physical attack lands, the attacker also takes damage.</t>
  </si>
  <si>
    <t>Weakens a supereffective Ghost-type attack against the holding Pokémon.</t>
  </si>
  <si>
    <t>Weakens a supereffective Poison-type attack against the holding Pokémon.</t>
  </si>
  <si>
    <t>If held by a Pokémon, this Berry will increase the holder's Defense if it's hit with a physical move.</t>
  </si>
  <si>
    <t>Increases Friendship but lowers Attack EVs.</t>
  </si>
  <si>
    <t>Increases critical-hit ratio when HP is low.</t>
  </si>
  <si>
    <t>If held by a Pokémon, it restores a move's PP by 10.</t>
  </si>
  <si>
    <t>Raises Attack when HP is low.</t>
  </si>
  <si>
    <t>If held by a Pokémon, it recovers from any status problem.</t>
  </si>
  <si>
    <t>If held by a Pokémon, this Berry will increase the holder's Sp. Def if it's hit with a special move.</t>
  </si>
  <si>
    <t>Increases a move's accuracy when HP is low.</t>
  </si>
  <si>
    <t>A Berry to be used in cooking. Calms a Pokémon in battle, in Let's Go Pikachu/Eevee.</t>
  </si>
  <si>
    <t>Weakens a supereffective Fire-type attack against the holding Pokémon.</t>
  </si>
  <si>
    <t>If held by a Pokémon, it heals the user by just 10 HP.</t>
  </si>
  <si>
    <t>Weakens a supereffective Water-type attack against the holding Pokémon.</t>
  </si>
  <si>
    <t>Weakens a supereffective Psychic-type attack against the holding Pokémon.</t>
  </si>
  <si>
    <t>If held by a Pokémon, it recovers from poison.</t>
  </si>
  <si>
    <t>If held by a Pokémon, it recovers from confusion.</t>
  </si>
  <si>
    <t>Raises Special Attack when HP is low.</t>
  </si>
  <si>
    <t>A Berry to be used in cooking. Increases chances of getting items when a Pokémon is caught, in Pokémon Let's Go.</t>
  </si>
  <si>
    <t>Increases Friendship but lowers HP EVs.</t>
  </si>
  <si>
    <t>Increases Friendship but lowers Defense EVs.</t>
  </si>
  <si>
    <t>If held by a Pokémon, it recovers from a burn.</t>
  </si>
  <si>
    <t>Weakens a supereffective Grass-type attack against the holding Pokémon.</t>
  </si>
  <si>
    <t>If held by a Pokémon, this Berry will lessen the damage taken from one supereffective Fairy-type attack.</t>
  </si>
  <si>
    <t>If held by a Pokémon and a special attack lands, the attacker also takes damage.</t>
  </si>
  <si>
    <t>Raises Speed when HP is low.</t>
  </si>
  <si>
    <t>Weakens a supereffective Ground-type attack against the holding Pokémon.</t>
  </si>
  <si>
    <t>Greatly calms a Pokémon in battle, in Let's Go Pikachu/Eevee.</t>
  </si>
  <si>
    <t>Greatly increases chance of getting items when a Pokémon is caught, in Pokémon Let's Go.</t>
  </si>
  <si>
    <t>If held by a Pokémon, it heals the user's HP a little.</t>
  </si>
  <si>
    <t>Sharply raises a random stat when HP is low.</t>
  </si>
  <si>
    <t>Increases Friendship but lowers Speed EVs.</t>
  </si>
  <si>
    <t>Weakens a supereffective Bug-type attack against the holding Pokémon.</t>
  </si>
  <si>
    <t>Weakens a supereffective Electric-type attack against the holding Pokémon.</t>
  </si>
  <si>
    <t>Weakens a supereffective Ice-type attack against the holding Pokémon.</t>
  </si>
  <si>
    <t>Hold items</t>
  </si>
  <si>
    <t>A capsule that allows a Pokémon with two Abilities to switch between these Abilities when it is used.</t>
  </si>
  <si>
    <t>Enables Abomasnow to Mega Evolve during battle.</t>
  </si>
  <si>
    <t>Enables Absol to Mega Evolve during battle.</t>
  </si>
  <si>
    <t>A consumable bulb. If the holder is hit by a Water-type move, its Sp. Atk will rise.</t>
  </si>
  <si>
    <t>Increases the power of Dragon- and Steel-type moves when held by Dialga.</t>
  </si>
  <si>
    <t>Using it makes wild Pokémon more likely to call for help. If held by a Pokémon, it boosts Speed when intimidated. It can be used only once.</t>
  </si>
  <si>
    <t>Enables Aerodactyl to Mega Evolve during battle.</t>
  </si>
  <si>
    <t>Enables Aggron to Mega Evolve during battle.</t>
  </si>
  <si>
    <t>When held by a Pokémon, the Pokémon will float into the air. When the holder is attacked, this item will burst.</t>
  </si>
  <si>
    <t>Enables Alakazam to Mega Evolve during battle.</t>
  </si>
  <si>
    <t>Allows Alolan Raichu to upgrade Thunderbolt to a Z-Move, Stoked Sparksurfer.</t>
  </si>
  <si>
    <t>Enables Altaria to Mega Evolve during battle.</t>
  </si>
  <si>
    <t>Enables Ampharos to Mega Evolve during battle.</t>
  </si>
  <si>
    <t>Doubles prize money if held.</t>
  </si>
  <si>
    <t>Raises Special Defense but prevents the use of status moves.</t>
  </si>
  <si>
    <t>Enables Audino to Mega Evolve during battle.</t>
  </si>
  <si>
    <t>Enables Banette to Mega Evolve during battle.</t>
  </si>
  <si>
    <t>Enables Beedrill to Mega Evolve during battle.</t>
  </si>
  <si>
    <t>Evolves Milcery into Blueberry Flavor Alcremie.</t>
  </si>
  <si>
    <t>Recovers more HP from HP-stealing moves.</t>
  </si>
  <si>
    <t>A band that increases the power of binding moves when held.</t>
  </si>
  <si>
    <t>Increases the power of Fighting-type moves.</t>
  </si>
  <si>
    <t>Increases the power of Dark-type moves.</t>
  </si>
  <si>
    <t>A held item that gradually restores the HP of Poison-type Pokémon. It inflicts damage on all other types.</t>
  </si>
  <si>
    <t>Enables Blastoise to Mega Evolve during battle.</t>
  </si>
  <si>
    <t>Enables Blaziken to Mega Evolve during battle.</t>
  </si>
  <si>
    <t>Raises Speed sharply if its attack misses.</t>
  </si>
  <si>
    <t>Lowers the opponent's accuracy.</t>
  </si>
  <si>
    <t>Increases the power of a Bug-type move only once.</t>
  </si>
  <si>
    <t>Changes Silvally and its move Multi-Attack to Bug type.</t>
  </si>
  <si>
    <t>Allows the use of Savage Spin-Out, the Bug type Z-Move.</t>
  </si>
  <si>
    <t>Changes Techno Blast to a Fire-type move when held by Genesect.</t>
  </si>
  <si>
    <t>Enables Camerupt to Mega Evolve during battle.</t>
  </si>
  <si>
    <t>A consumable battery. If the holder is hit by an Electric-type move, its Attack will rise.</t>
  </si>
  <si>
    <t>Increases the power of Fire-type moves.</t>
  </si>
  <si>
    <t>Enables Charizard to Mega Evolve during battle.</t>
  </si>
  <si>
    <t>Changes Techno Blast to an Ice-type move when held by Genesect.</t>
  </si>
  <si>
    <t>Evolves Sinistea into Polteageist.</t>
  </si>
  <si>
    <t>Raises Attack, but only one move can be used.</t>
  </si>
  <si>
    <t>Raises Speed, but only one move can be used.</t>
  </si>
  <si>
    <t>Raises Special Attack, but only one move can be used.</t>
  </si>
  <si>
    <t>An item to be held by a Pokémon. It helps keep wild Pokémon away if the holder is the first one in the party.</t>
  </si>
  <si>
    <t>Evolves Milcery into Clover Flavor Alcremie.</t>
  </si>
  <si>
    <t>A special device that wrings out the potential of Pokémon. It is an imperfect prototype.</t>
  </si>
  <si>
    <t>A Pokémon held item that extends the duration of the move Rain Dance used by the holder.</t>
  </si>
  <si>
    <t>Increases the power of a Dark-type move only once.</t>
  </si>
  <si>
    <t>Changes Silvally and its move Multi-Attack to Dark type.</t>
  </si>
  <si>
    <t>Allows the use of Black Hole Eclipse, the Dark type Z-Move.</t>
  </si>
  <si>
    <t>Allows Decidueye to upgrade Spirit Shackle to a Z-Move, Sinister Arrow Raid.</t>
  </si>
  <si>
    <t>Increases Special Defense when held by Clamperl. Evolves Clamperl when traded holding the item.</t>
  </si>
  <si>
    <t>Increases Special Attack when held by Clamperl. Evolves Clamperl when traded holding the item.</t>
  </si>
  <si>
    <t>A long, thin, bright-red string to be held by a Pokémon. If the holder becomes infatuated, the foe does too.</t>
  </si>
  <si>
    <t>Enables Diancie to Mega Evolve during battle.</t>
  </si>
  <si>
    <t>Changes Techno Blast to a Water-type move when held by Genesect.</t>
  </si>
  <si>
    <t>Increases power of Dragon-type moves. Changes Arceus' type to Dragon.</t>
  </si>
  <si>
    <t>Increases the power of Dragon-type moves.</t>
  </si>
  <si>
    <t>Increases the power of a Dragon-type move only once.</t>
  </si>
  <si>
    <t>Changes Silvally and its move Multi-Attack to Dragon type.</t>
  </si>
  <si>
    <t>Allows the use of Devastating Drake, the Dragon type Z-Move.</t>
  </si>
  <si>
    <t>Increases power of Dark-type moves. Changes Arceus' type to Dark.</t>
  </si>
  <si>
    <t>The Xtransceiver found at the Nimbasa City amusement park. It seems it belongs to a boy.</t>
  </si>
  <si>
    <t>Increases power of Ground-type moves. Changes Arceus' type to Ground.</t>
  </si>
  <si>
    <t>Allows Eevee to upgrade Last Resort to a Z-Move, Extreme Evoboost.</t>
  </si>
  <si>
    <t>If the holder is hit by an attack, it will switch with another Pokémon in your party.</t>
  </si>
  <si>
    <t>The Pokémon switches out if its stats are lowered.</t>
  </si>
  <si>
    <t>Increases the power of an Electric-type move only once.</t>
  </si>
  <si>
    <t>Changes Silvally and its move Multi-Attack to Electric type.</t>
  </si>
  <si>
    <t>An item to be held by a Pokémon. It boosts Defense on Electric Terrain. It can only be used once.</t>
  </si>
  <si>
    <t>Allows the use of Gigavolt Havoc, the Electric type Z-Move.</t>
  </si>
  <si>
    <t>A card key that activates the elevator in Lysandre Labs. It is emblazoned with Team Flare's logo.</t>
  </si>
  <si>
    <t>An item to be held by a Pokémon. The Pokémon holding this peculiar stone is prevented from evolving.</t>
  </si>
  <si>
    <t>A mysterious evolutionary lump. When held, it raises the Defense and Sp. Def of a Pokémon that can still evolve.</t>
  </si>
  <si>
    <t>An item to be held by a Pokémon. The holder gets a share of a battle's Exp. Points without battling.</t>
  </si>
  <si>
    <t>Increases the power of super-effective moves.</t>
  </si>
  <si>
    <t>Allows the use of Twinkle Tackle, the Fairy type Z-Move.</t>
  </si>
  <si>
    <t>Changes Silvally and its move Multi-Attack to Fairy type.</t>
  </si>
  <si>
    <t>Increases the power of a Fighting-type move only once.</t>
  </si>
  <si>
    <t>Changes Silvally and its move Multi-Attack to Fighting type.</t>
  </si>
  <si>
    <t>Allows the use of All-Out Pummeling, the Fighting type Z-Move.</t>
  </si>
  <si>
    <t>Increases the power of a Fire-type move only once.</t>
  </si>
  <si>
    <t>Changes Silvally and its move Multi-Attack to Fire type.</t>
  </si>
  <si>
    <t>Allows the use of Inferno Overdrive, the Fire type Z-Move.</t>
  </si>
  <si>
    <t>Increases power of Fighting-type moves. Changes Arceus' type to Fighting.</t>
  </si>
  <si>
    <t>An item to be held by a Pokémon. It is a bizarre orb that inflicts a burn on the holder in battle.</t>
  </si>
  <si>
    <t>Increases power of Fire-type moves. Changes Arceus' type to Fire.</t>
  </si>
  <si>
    <t>A very light stone. It reduces the weight of a Pokémon when held.</t>
  </si>
  <si>
    <t>Evolves Milcery into Flower Flavor Alcremie.</t>
  </si>
  <si>
    <t>Increases the power of a Flying-type move only once.</t>
  </si>
  <si>
    <t>Changes Silvally and its move Multi-Attack to Flying type.</t>
  </si>
  <si>
    <t>Allows the use of Supersonic Skystrike, the Flying type Z-Move.</t>
  </si>
  <si>
    <t>An item to be held by a Pokémon. The holder may endure a potential KO attack, leaving it with just 1 HP.</t>
  </si>
  <si>
    <t>An item to be held by a Pokémon. If it has full HP, the holder will endure one potential KO attack, leaving 1 HP.</t>
  </si>
  <si>
    <t>Holder always attacks last. Breeding Snorlax produces Munchlax when held.</t>
  </si>
  <si>
    <t>Enables Gallade to Mega Evolve during battle.</t>
  </si>
  <si>
    <t>Enables Garchomp to Mega Evolve during battle.</t>
  </si>
  <si>
    <t>Enables Gardevoir to Mega Evolve during battle.</t>
  </si>
  <si>
    <t>Enables Gengar to Mega Evolve during battle.</t>
  </si>
  <si>
    <t>Increases the power of a Ghost-type move only once.</t>
  </si>
  <si>
    <t>Changes Silvally and its move Multi-Attack to Ghost type.</t>
  </si>
  <si>
    <t>Allows the use of Never-Ending Nightmare, the Ghost type Z-Move.</t>
  </si>
  <si>
    <t>Enables Glalie to Mega Evolve during battle.</t>
  </si>
  <si>
    <t>Increases the power of a Grass-type move only once.</t>
  </si>
  <si>
    <t>Changes Silvally and its move Multi-Attack to Grass type.</t>
  </si>
  <si>
    <t>Allows the use of Bloom Doom, the Grass type Z-Move.</t>
  </si>
  <si>
    <t>An item to be held by a Pokémon. It boosts Defense on Grassy Terrain. It can only be used once.</t>
  </si>
  <si>
    <t>A Pokémon held item that extends the duration of multiturn attacks like Bind and Wrap.</t>
  </si>
  <si>
    <t>Increases the power of Dragon- and Ghost-type moves when held by Giratina, and changes it to Origin Forme.</t>
  </si>
  <si>
    <t>Increases the power of a Ground-type move only once.</t>
  </si>
  <si>
    <t>Changes Silvally and its move Multi-Attack to Ground type.</t>
  </si>
  <si>
    <t>Allows the use of Tectonic Rage, the Ground type Z-Move.</t>
  </si>
  <si>
    <t>A handkerchief dropped by a regular at Café Warehouse. It smells faintly like a Pokémon.</t>
  </si>
  <si>
    <t>Enables Gyarados to Mega Evolve during battle.</t>
  </si>
  <si>
    <t>Increases the power of Rock-type moves.</t>
  </si>
  <si>
    <t>A Pokémon held item that extends the duration of the move Sunny Day used by the holder.</t>
  </si>
  <si>
    <t>Protects the holder from traps set on the battlefield.</t>
  </si>
  <si>
    <t>Enables Heracross to Mega Evolve during battle.</t>
  </si>
  <si>
    <t>Strange earbuds that allow you to freely control the volume of various sounds.</t>
  </si>
  <si>
    <t>A precious symbol that is awarded only to an individual who has done great things for the Kalos region.</t>
  </si>
  <si>
    <t>Enables Houndoom to Mega Evolve during battle.</t>
  </si>
  <si>
    <t>Increases the power of an Ice-type move only once.</t>
  </si>
  <si>
    <t>Changes Silvally and its move Multi-Attack to Ice type.</t>
  </si>
  <si>
    <t>Increases power of Ice-type moves. Changes Arceus' type to Ice.</t>
  </si>
  <si>
    <t>Allows the use of Subzero Slammer, the Ice type Z-Move.</t>
  </si>
  <si>
    <t>A Pokémon held item that extends the duration of the move Hail used by the holder.</t>
  </si>
  <si>
    <t>Allows Incineroar to upgrade Darkest Lariat to a Z-Move, Malicious Moonsault.</t>
  </si>
  <si>
    <t>Increases power of Bug-type moves. Changes Arceus' type to Bug.</t>
  </si>
  <si>
    <t>A rather curious stone that might appear to be valuable to some. It's all in the eye of the beholder.</t>
  </si>
  <si>
    <t>A Pokémon held item that cuts Speed. It makes Flying-type and levitating holders susceptible to Ground moves.</t>
  </si>
  <si>
    <t>Increases power of Steel-type moves. Changes Arceus' type to Steel.</t>
  </si>
  <si>
    <t>Enables Kangaskhan to Mega Evolve during battle.</t>
  </si>
  <si>
    <t>May cause opponent to flinch. Evolves Poliwhirl and Slowpoke when traded holding the item.</t>
  </si>
  <si>
    <t>Allows Kommo-o to upgrade Clanging Scales to a Z-Move, Clangorous Soulblaze.</t>
  </si>
  <si>
    <t>Holder always attacks last.</t>
  </si>
  <si>
    <t>Enables Latias to Mega Evolve during battle.</t>
  </si>
  <si>
    <t>Enables Latios to Mega Evolve during battle.</t>
  </si>
  <si>
    <t>Lowers the opponent's accuracy. Breeding Wobbuffet produces Wynaut when held.</t>
  </si>
  <si>
    <t>Increases critical-hit ratio when held by Farfetch'd.</t>
  </si>
  <si>
    <t>An item to be held by a Pokémon. The holder's HP is gradually restored during battle.</t>
  </si>
  <si>
    <t>Increases the power of moves, but loses HP each turn.</t>
  </si>
  <si>
    <t>An item to be held by PIKACHU. It is a puzzling orb that raises the Attack and Sp. Atk stat.</t>
  </si>
  <si>
    <t>A Pokémon held item that extends the duration of barrier moves like Light Screen and Reflect used by the holder.</t>
  </si>
  <si>
    <t>A ticket that was handmade by Looker. It's decorated with a liberal amount of glittery paint.</t>
  </si>
  <si>
    <t>Enables Lopunny to Mega Evolve during battle.</t>
  </si>
  <si>
    <t>Evolves Milcery into Heart Flavor Alcremie.</t>
  </si>
  <si>
    <t>Enables Lucario to Mega Evolve during battle.</t>
  </si>
  <si>
    <t>Doubles prize money if held. Breeding Chansey or Blissey produces Happiny when held.</t>
  </si>
  <si>
    <t>An item to be held by a Pokémon. It is an egg filled with happiness that earns extra Exp. Points in battle.</t>
  </si>
  <si>
    <t>Increases critical-hit ratio when held by Chansey.</t>
  </si>
  <si>
    <t>Raises Special Defense if hit by a Water-type move.</t>
  </si>
  <si>
    <t>Allows Lunala to upgrade Moongeist Beam to a Z-Move, Menacing Moonraze Maelstrom.</t>
  </si>
  <si>
    <t>Increases the power of Dragon- and Water-type moves when held by Palkia.</t>
  </si>
  <si>
    <t>Allows Lycanroc to upgrade Stone Edge to a Z-Move, Splintered Stormshards.</t>
  </si>
  <si>
    <t>An item to be held by a Pokémon. It is a stiff and heavy brace that promotes strong growth but lowers Speed.</t>
  </si>
  <si>
    <t>Increases the power of Electric-type moves.</t>
  </si>
  <si>
    <t>Enables Manectric to Mega Evolve during battle.</t>
  </si>
  <si>
    <t>Allows Marshadow to upgrade Spectral Thief to a Z-Move, Soul-Stealing 7-Star Strike.</t>
  </si>
  <si>
    <t>Enables Mawile to Mega Evolve during battle.</t>
  </si>
  <si>
    <t>Increases power of Grass-type moves. Changes Arceus' type to Grass.</t>
  </si>
  <si>
    <t>Enables Medicham to Mega Evolve during battle.</t>
  </si>
  <si>
    <t>An item to be held by a Pokémon. It snaps the holder out of infatuation. It can be used only once.</t>
  </si>
  <si>
    <t>Enables Metagross to Mega Evolve during battle.</t>
  </si>
  <si>
    <t>Increases the power of Steel-type moves. Evolves Onix and Scyther when traded holding the item.</t>
  </si>
  <si>
    <t>Increases Defense when held by Ditto.</t>
  </si>
  <si>
    <t>Increases the power of moves used consecutively.</t>
  </si>
  <si>
    <t>Allows Mew to upgrade Psychic to a Z-Move, Genesis Supernova.</t>
  </si>
  <si>
    <t>Enables Mewtwo to Mega Evolve during battle.</t>
  </si>
  <si>
    <t>Allows Mimikyu to upgrade Play Rough to a Z-Move, Let's Snuggle Forever.</t>
  </si>
  <si>
    <t>Increases power of Psychic-type moves. Changes Arceus' type to Psychic.</t>
  </si>
  <si>
    <t>Increases the power of Grass-type moves.</t>
  </si>
  <si>
    <t>An item to be held by a Pokémon. It boosts Sp. Def on Misty Terrain. It can only be used once.</t>
  </si>
  <si>
    <t>Increases the power of Physical-category moves.</t>
  </si>
  <si>
    <t>Increases the power of Water-type moves.</t>
  </si>
  <si>
    <t>Increases the power of Ice-type moves.</t>
  </si>
  <si>
    <t>Increases the power of a Normal-type move only once.</t>
  </si>
  <si>
    <t>Allows the use of Breakneck Blitz, the Normal type Z-Move.</t>
  </si>
  <si>
    <t>Increases the power of Psychic-type moves. Breeding Mr. Mime produces Mime Jr. when held.</t>
  </si>
  <si>
    <t>A mysterious orb containing the power of the Unova region, to be used when generating Pass Power.</t>
  </si>
  <si>
    <t>Enables Pidgeot to Mega Evolve during battle.</t>
  </si>
  <si>
    <t>Allows Pikachu to upgrade Volt Tackle to a Z-Move, Catastropika.</t>
  </si>
  <si>
    <t>Allows Pikachu in a cap to upgrade Thunderbolt to a Z-Move, 10,000,000 Volt Thunderbolt.</t>
  </si>
  <si>
    <t>The flower nectar obtained at the flowering shrubs on Royal Avenue. It changes the form of certain species of Pokémon.</t>
  </si>
  <si>
    <t>Enables Pinsir to Mega Evolve during battle.</t>
  </si>
  <si>
    <t>Increases power of Fairy-type moves. Changes Arceus' type to Fairy.</t>
  </si>
  <si>
    <t>A card key needed to enter the password inside the Plasma Frigate.</t>
  </si>
  <si>
    <t>Increases the power of Poison-type moves.</t>
  </si>
  <si>
    <t>Increases the power of a Poison-type move only once.</t>
  </si>
  <si>
    <t>Changes Silvally and its move Multi-Attack to Poison type.</t>
  </si>
  <si>
    <t>Allows the use of Acid Downpour, the Poison type Z-Move.</t>
  </si>
  <si>
    <t>A Pokémon held item that promotes Speed gain on leveling, but reduces the Speed stat.</t>
  </si>
  <si>
    <t>A Pokémon held item that promotes Sp. Def gain on leveling, but reduces the Speed stat.</t>
  </si>
  <si>
    <t>A Pokémon held item that promotes Defense gain on leveling, but reduces the Speed stat.</t>
  </si>
  <si>
    <t>A Pokémon held item that promotes Attack gain on leveling, but reduces the Speed stat.</t>
  </si>
  <si>
    <t>A single-use item to be held by a Pokémon. It allows the immediate use of a move that charges on the first turn.</t>
  </si>
  <si>
    <t>A Pokémon held item that promotes Sp. Atk gain on leveling, but reduces the Speed stat.</t>
  </si>
  <si>
    <t>This pass serves as an ID card for gaining access to the power plant that lies along Route 13.</t>
  </si>
  <si>
    <t>A Pokémon held item that promotes HP gain on leveling, but reduces the Speed stat.</t>
  </si>
  <si>
    <t>Allows Primarina to upgrade Sparkling Aria to a Z-Move, Oceanic Operetta.</t>
  </si>
  <si>
    <t>Transforms Hoopa Confined to Hoopa Unbound.</t>
  </si>
  <si>
    <t>A letter that Professor Sycamore wrote to your mother. A faint but pleasant perfume seems to cling to the paper.</t>
  </si>
  <si>
    <t>An item to be held by a Pokémon. These pads protect the holder from effects caused by making direct contact with the target.</t>
  </si>
  <si>
    <t>Increases the power of a Psychic-type move only once.</t>
  </si>
  <si>
    <t>Changes Silvally and its move Multi-Attack to Psychic type.</t>
  </si>
  <si>
    <t>An item to be held by a Pokémon. It boosts Sp. Def on Psychic Terrain. It can only be used once.</t>
  </si>
  <si>
    <t>Allows the use of Shattered Psyche, the Psychic type Z-Move.</t>
  </si>
  <si>
    <t>Descreases the likelihood of meeting wild Pokémon. Breeding Chimecho produces Chingling when held.</t>
  </si>
  <si>
    <t>A flower nectar obtained at Poni Meadow. It changes the form of certain species of Pokémon.</t>
  </si>
  <si>
    <t>An item to be held by a Pokémon. A light, sharp claw that lets the bearer move first occasionally.</t>
  </si>
  <si>
    <t>Increases Speed when held by Ditto.</t>
  </si>
  <si>
    <t>Increases critical-hit ratio. Evolves Sneasel when held at night.</t>
  </si>
  <si>
    <t>May cause opponent to flinch. Evolves Gligar when held at night.</t>
  </si>
  <si>
    <t>A card with a mysterious power. When the holder is struck by a foe, the attacker is removed from battle.</t>
  </si>
  <si>
    <t>A flower nectar obtained at Ula'ula Meadow. It changes the form of certain species of Pokémon.</t>
  </si>
  <si>
    <t>Evolves Milcery into Ribbon Flavor Alcremie.</t>
  </si>
  <si>
    <t>Moves that would otherwise have no effect will land on the Pokémon that holds it.</t>
  </si>
  <si>
    <t>Increases the power of a Rock-type move only once.</t>
  </si>
  <si>
    <t>Increases the power of Rock-type moves. Breeding Sudowoodo produces Bonsly when held.</t>
  </si>
  <si>
    <t>Changes Silvally and its move Multi-Attack to Rock type.</t>
  </si>
  <si>
    <t>Allows the use of Continental Crush, the Rock type Z-Move.</t>
  </si>
  <si>
    <t>If the holder of this item takes damage, the attacker will also be damaged upon contact.</t>
  </si>
  <si>
    <t>Lowers the Pokémon's speed during Trick Room.</t>
  </si>
  <si>
    <t>Increases the power of Grass-type moves. Breeding Roselia or Roserade produces Budew when held.</t>
  </si>
  <si>
    <t>Enables Sableye to Mega Evolve during battle.</t>
  </si>
  <si>
    <t>Prevents damage from weather and powder.</t>
  </si>
  <si>
    <t>Enables Salamence to Mega Evolve during battle.</t>
  </si>
  <si>
    <t>Enables Sceptile to Mega Evolve during battle.</t>
  </si>
  <si>
    <t>Enables Scizor to Mega Evolve during battle.</t>
  </si>
  <si>
    <t>Increases critical-hit ratio.</t>
  </si>
  <si>
    <t>Increases the power of Water-type moves. Breeding Marill or Azumarill produces Azurill when held.</t>
  </si>
  <si>
    <t>Increases the power of Flying-type moves.</t>
  </si>
  <si>
    <t>Enables Sharpedo to Mega Evolve during battle.</t>
  </si>
  <si>
    <t>A tough, discarded carapace to be held by a Pokémon. It enables the holder to switch with a waiting Pokémon in battle.</t>
  </si>
  <si>
    <t>An item to be held by a Pokémon. The holder's HP is restored a little every time it inflicts damage.</t>
  </si>
  <si>
    <t>Changes Techno Blast to an Electric-type move when held by Genesect.</t>
  </si>
  <si>
    <t>Increases the power of Normal-type moves.</t>
  </si>
  <si>
    <t>Increases the power of Bug-type moves.</t>
  </si>
  <si>
    <t>Increases power of Flying-type moves. Changes Arceus' type to Flying.</t>
  </si>
  <si>
    <t>Enables Slowbro to Mega Evolve during battle.</t>
  </si>
  <si>
    <t>An item to be held by a Pokémon. It enables the holder to flee from any wild Pokémon without fail.</t>
  </si>
  <si>
    <t>A Pokémon held item that extends the duration of the move Sandstorm used by the holder.</t>
  </si>
  <si>
    <t>Allows Snorlax to upgrade Giga Impact to a Z-Move, Pulverizing Pancake.</t>
  </si>
  <si>
    <t>Raises Attack if hit by an Ice-type move.</t>
  </si>
  <si>
    <t>Increases the power of Ground-type moves.</t>
  </si>
  <si>
    <t>Allows Solgaleo to upgrade Sunsteel Strike to a Z-Move, Searing Sunraze Smash.</t>
  </si>
  <si>
    <t>An item to be held by a Pokémon. It is a bell with a comforting chime that calms the holder and makes it friendly.</t>
  </si>
  <si>
    <t>Increases the power of Psychic- and Dragon-type moves when held by Latios or Latias. Increases Sp.Atk/Sp.Def prior to Gen 7.</t>
  </si>
  <si>
    <t>Increases the power of Ghost-type moves.</t>
  </si>
  <si>
    <t>Increases power of Water-type moves. Changes Arceus' type to Water.</t>
  </si>
  <si>
    <t>Increases power of Ghost-type moves. Changes Arceus' type to Ghost.</t>
  </si>
  <si>
    <t>Evolves Milcery into Star Flavor Alcremie.</t>
  </si>
  <si>
    <t>Increases the power of a Steel-type move only once.</t>
  </si>
  <si>
    <t>Changes Silvally and its move Multi-Attack to Steel type.</t>
  </si>
  <si>
    <t>Allows the use of Corkscrew Crash, the Steel type Z-Move.</t>
  </si>
  <si>
    <t>Enables Steelix to Mega Evolve during battle.</t>
  </si>
  <si>
    <t>A held item that damages the holder on every turn. It may latch on to foes and allies that touch the holder.</t>
  </si>
  <si>
    <t>Increases power of Rock-type moves. Changes Arceus' type to Rock.</t>
  </si>
  <si>
    <t>Evolves Milcery into Strawberry Flavor Alcremie.</t>
  </si>
  <si>
    <t>Enables Swampert to Mega Evolve during battle.</t>
  </si>
  <si>
    <t>Evolves Applin into Appletun.</t>
  </si>
  <si>
    <t>Allows the Tapus to upgrade Nature's Madness to a Z-Move, Guardian of Alola.</t>
  </si>
  <si>
    <t>Evolves Applin into Flapple.</t>
  </si>
  <si>
    <t>An item to be held by a Pokémon. It extends the duration of the terrain caused by the holder's move or Ability.</t>
  </si>
  <si>
    <t>Increases Attack when held by Cubone or Marowak.</t>
  </si>
  <si>
    <t>Raises Sp. Atk when a sound-based move is used.</t>
  </si>
  <si>
    <t>An item to be held by a Pokémon. It is a bizarre orb that badly poisons the holder in battle.</t>
  </si>
  <si>
    <t>Increases power of Poison-type moves. Changes Arceus' type to Poison.</t>
  </si>
  <si>
    <t>Increases the power of Psychic-type moves.</t>
  </si>
  <si>
    <t>Enables Tyranitar to Mega Evolve during battle.</t>
  </si>
  <si>
    <t>Allows Ultra Necrozma to upgrade Photon Geyser to a Z-Move, Light That Burns the Sky.</t>
  </si>
  <si>
    <t>An item to be held by a Pokémon. This sturdy umbrella protects the holder from the effects of weather.</t>
  </si>
  <si>
    <t>Enables Venusaur to Mega Evolve during battle.</t>
  </si>
  <si>
    <t>Increases the power of a Water-type move only once.</t>
  </si>
  <si>
    <t>Changes Silvally and its move Multi-Attack to Water type.</t>
  </si>
  <si>
    <t>Allows the use of Hydro Vortex, the Water type Z-Move.</t>
  </si>
  <si>
    <t>Increases the power of Water-type moves. Breeding Mantine produces Mantyke when held.</t>
  </si>
  <si>
    <t>Sharply raises Attack and Special Attack if hit by a super-effective move.</t>
  </si>
  <si>
    <t>An item to be held by a POKéMON. It restores any lowered stat in battle. It can be used only once.</t>
  </si>
  <si>
    <t>Increases the accuracy of moves.</t>
  </si>
  <si>
    <t>Increases the power of Special-category moves.</t>
  </si>
  <si>
    <t>A flower nectar obtained at Melemele Meadow. It changes the form of certain species of Pokémon.</t>
  </si>
  <si>
    <t>Increases power of Electric-type moves. Changes Arceus' type to Electric.</t>
  </si>
  <si>
    <t>Raises a move's accuracy if the holder moves after its target.</t>
  </si>
  <si>
    <t>typeID</t>
  </si>
  <si>
    <t>typeName</t>
  </si>
  <si>
    <t>Normal</t>
  </si>
  <si>
    <t>Fire</t>
  </si>
  <si>
    <t>Water</t>
  </si>
  <si>
    <t>Electric</t>
  </si>
  <si>
    <t>Grass</t>
  </si>
  <si>
    <t>Ice</t>
  </si>
  <si>
    <t>Fighting</t>
  </si>
  <si>
    <t>Poison</t>
  </si>
  <si>
    <t>Ground</t>
  </si>
  <si>
    <t>Flying</t>
  </si>
  <si>
    <t>Bug</t>
  </si>
  <si>
    <t>Rock</t>
  </si>
  <si>
    <t>Ghost</t>
  </si>
  <si>
    <t>Dragon</t>
  </si>
  <si>
    <t>Dark</t>
  </si>
  <si>
    <t>Steel</t>
  </si>
  <si>
    <t>Fairy</t>
  </si>
  <si>
    <t>pokemonTypeOne</t>
  </si>
  <si>
    <t>pokemonTypeTwo</t>
  </si>
  <si>
    <t>Castform (Sunny Form)</t>
  </si>
  <si>
    <t>Castform (Rainy Form)</t>
  </si>
  <si>
    <t>Castform (Snowy Form)</t>
  </si>
  <si>
    <t>Deoxys (Normal Form)</t>
  </si>
  <si>
    <t>Deoxys (Attack Form)</t>
  </si>
  <si>
    <t>Deoxys (Defense Form)</t>
  </si>
  <si>
    <t>Deoxys (Speed Form)</t>
  </si>
  <si>
    <t>Wormadam (Plant Cloak)</t>
  </si>
  <si>
    <t>Wormadam (Sandy Cloak)</t>
  </si>
  <si>
    <t>Wormadam (Trash Cloak)</t>
  </si>
  <si>
    <t>Giratina (Altered Form)</t>
  </si>
  <si>
    <t>Giratina (Origin Form)</t>
  </si>
  <si>
    <t>Shaymin (Land Form)</t>
  </si>
  <si>
    <t>Shaymin (Sky Form)</t>
  </si>
  <si>
    <t>Basculin (Red-Striped Form)</t>
  </si>
  <si>
    <t>Basculin (Blue-Striped Form)</t>
  </si>
  <si>
    <t>Darmanitan (Standard Mode)</t>
  </si>
  <si>
    <t>Darmanitan (Zen Mode)</t>
  </si>
  <si>
    <t>Galarian Darmanitan (Standard Mode)</t>
  </si>
  <si>
    <t>Galarian Darmanitan (Zen Mode)</t>
  </si>
  <si>
    <t>Tornadus (Incarnate Form)</t>
  </si>
  <si>
    <t>Tornadus (Therian Form)</t>
  </si>
  <si>
    <t>Thundurus (Incarnate Form)</t>
  </si>
  <si>
    <t>Thundurus (Therian Form)</t>
  </si>
  <si>
    <t>Landorus (Incarnate Form)</t>
  </si>
  <si>
    <t>Landorus (Therian Form)</t>
  </si>
  <si>
    <t>Keldeo (Ordinary Form)</t>
  </si>
  <si>
    <t>Keldeo (Resolute Form)</t>
  </si>
  <si>
    <t>Meloetta (Aria Form)</t>
  </si>
  <si>
    <t>Meloetta (Pirouette Form)</t>
  </si>
  <si>
    <t>Meowstic (Male)</t>
  </si>
  <si>
    <t>Meowstic (Female)</t>
  </si>
  <si>
    <t>Aegislash (Blade Form)</t>
  </si>
  <si>
    <t>Aegislash (Shield Form)</t>
  </si>
  <si>
    <t>Pumpkaboo (Average Size)</t>
  </si>
  <si>
    <t>Pumpkaboo (Small Size)</t>
  </si>
  <si>
    <t>Pumpkaboo (Large Size)</t>
  </si>
  <si>
    <t>Pumpkaboo (Super Size)</t>
  </si>
  <si>
    <t>Gourgeist (Average Size)</t>
  </si>
  <si>
    <t>Gourgeist (Small Size)</t>
  </si>
  <si>
    <t>Gourgeist (Large Size)</t>
  </si>
  <si>
    <t>Gourgeist (Super Size)</t>
  </si>
  <si>
    <t>Zygarde (50% Form)</t>
  </si>
  <si>
    <t>Zygarde (10% Forme)</t>
  </si>
  <si>
    <t>Zygarde (Complete Form)</t>
  </si>
  <si>
    <t>Oricorio (Baile Style)</t>
  </si>
  <si>
    <t>Oricorio (Pom-Pom Style)</t>
  </si>
  <si>
    <t>Oricorio (Pa'u Style)</t>
  </si>
  <si>
    <t>Oricorio (Sensu Style)</t>
  </si>
  <si>
    <t>Lycanroc (Midday Form)</t>
  </si>
  <si>
    <t>Lycanroc (Midnight Form)</t>
  </si>
  <si>
    <t>Lycanroc (Dusk Form)</t>
  </si>
  <si>
    <t>Wishiwashi (Solo Form)</t>
  </si>
  <si>
    <t>Wishiwashi (School Form)</t>
  </si>
  <si>
    <t>Minior (Meteor Form)</t>
  </si>
  <si>
    <t>Minior (Core Form)</t>
  </si>
  <si>
    <t>Toxtricity (Low Key Form)</t>
  </si>
  <si>
    <t>Toxtricity (Amped Form)</t>
  </si>
  <si>
    <t>Eiscue (Ice Face)</t>
  </si>
  <si>
    <t>Eiscue (Noice Face)</t>
  </si>
  <si>
    <t>Indeedee (Male)</t>
  </si>
  <si>
    <t>Indeedee (Female)</t>
  </si>
  <si>
    <t>Morpeko (Full Belly Mode)</t>
  </si>
  <si>
    <t>Morpeko (Hangry Mode)</t>
  </si>
  <si>
    <t>Zacian (Crowned Sword)</t>
  </si>
  <si>
    <t>Zacian (Hero of Many Battles)</t>
  </si>
  <si>
    <t>Zamazenta (Crowned Shield)</t>
  </si>
  <si>
    <t>Zamazenta (Hero of Many Battles)</t>
  </si>
  <si>
    <t>Eternatus (Eternamax)</t>
  </si>
  <si>
    <t>Pyroar (Female)</t>
  </si>
  <si>
    <t>Pyroar (Male)</t>
  </si>
  <si>
    <t>Aguav Berry</t>
  </si>
  <si>
    <t>Apicot Berry</t>
  </si>
  <si>
    <t>Aspear Berry</t>
  </si>
  <si>
    <t>Babiri Berry</t>
  </si>
  <si>
    <t>Belue Berry</t>
  </si>
  <si>
    <t>Bluk Berry</t>
  </si>
  <si>
    <t>Charti Berry</t>
  </si>
  <si>
    <t>Cheri Berry</t>
  </si>
  <si>
    <t>Chesto Berry</t>
  </si>
  <si>
    <t>Chilan Berry</t>
  </si>
  <si>
    <t>Chople Berry</t>
  </si>
  <si>
    <t>Coba Berry</t>
  </si>
  <si>
    <t>Colbur Berry</t>
  </si>
  <si>
    <t>Cornn Berry</t>
  </si>
  <si>
    <t>Custap Berry</t>
  </si>
  <si>
    <t>Durin Berry</t>
  </si>
  <si>
    <t>Enigma Berry</t>
  </si>
  <si>
    <t>Figy Berry</t>
  </si>
  <si>
    <t>Ganlon Berry</t>
  </si>
  <si>
    <t>Golden Nanab Berry</t>
  </si>
  <si>
    <t>Golden Pinap Berry</t>
  </si>
  <si>
    <t>Golden Razz Berry</t>
  </si>
  <si>
    <t>Grepa Berry</t>
  </si>
  <si>
    <t>Haban Berry</t>
  </si>
  <si>
    <t>Hondew Berry</t>
  </si>
  <si>
    <t>Iapapa Berry</t>
  </si>
  <si>
    <t>Jaboca Berry</t>
  </si>
  <si>
    <t>Kasib Berry</t>
  </si>
  <si>
    <t>Kebia Berry</t>
  </si>
  <si>
    <t>Kee Berry</t>
  </si>
  <si>
    <t>Kelpsy Berry</t>
  </si>
  <si>
    <t>Lansat Berry</t>
  </si>
  <si>
    <t>Leppa Berry</t>
  </si>
  <si>
    <t>Liechi Berry</t>
  </si>
  <si>
    <t>Lum Berry</t>
  </si>
  <si>
    <t>Mago Berry</t>
  </si>
  <si>
    <t>Magost Berry</t>
  </si>
  <si>
    <t>Maranga Berry</t>
  </si>
  <si>
    <t>Micle Berry</t>
  </si>
  <si>
    <t>Nanab Berry</t>
  </si>
  <si>
    <t>Nomel Berry</t>
  </si>
  <si>
    <t>Occa Berry</t>
  </si>
  <si>
    <t>Oran Berry</t>
  </si>
  <si>
    <t>Pamtre Berry</t>
  </si>
  <si>
    <t>Passho Berry</t>
  </si>
  <si>
    <t>Payapa Berry</t>
  </si>
  <si>
    <t>Pecha Berry</t>
  </si>
  <si>
    <t>Persim Berry</t>
  </si>
  <si>
    <t>Petaya Berry</t>
  </si>
  <si>
    <t>Pinap Berry</t>
  </si>
  <si>
    <t>Pomeg Berry</t>
  </si>
  <si>
    <t>Qualot Berry</t>
  </si>
  <si>
    <t>Rabuta Berry</t>
  </si>
  <si>
    <t>Rawst Berry</t>
  </si>
  <si>
    <t>Razz Berry</t>
  </si>
  <si>
    <t>Rindo Berry</t>
  </si>
  <si>
    <t>Roseli Berry</t>
  </si>
  <si>
    <t>Rowap Berry</t>
  </si>
  <si>
    <t>Salac Berry</t>
  </si>
  <si>
    <t>Shuca Berry</t>
  </si>
  <si>
    <t>Silver Nanab Berry</t>
  </si>
  <si>
    <t>Silver Pinap Berry</t>
  </si>
  <si>
    <t>Silver Razz Berry</t>
  </si>
  <si>
    <t>Sitrus Berry</t>
  </si>
  <si>
    <t>Spelon Berry</t>
  </si>
  <si>
    <t>Starf Berry</t>
  </si>
  <si>
    <t>Tamato Berry</t>
  </si>
  <si>
    <t>Tanga Berry</t>
  </si>
  <si>
    <t>Wacan Berry</t>
  </si>
  <si>
    <t>Watmel Berry</t>
  </si>
  <si>
    <t>Wepear Berry</t>
  </si>
  <si>
    <t>Wiki Berry</t>
  </si>
  <si>
    <t>Yache Berry</t>
  </si>
  <si>
    <t>Ability Capsule</t>
  </si>
  <si>
    <t>Abomasite</t>
  </si>
  <si>
    <t>Absolite</t>
  </si>
  <si>
    <t>Absorb Bulb</t>
  </si>
  <si>
    <t>Adamant Orb</t>
  </si>
  <si>
    <t>Adrenaline Orb</t>
  </si>
  <si>
    <t>Aerodactylite</t>
  </si>
  <si>
    <t>Aggronite</t>
  </si>
  <si>
    <t>Air Balloon</t>
  </si>
  <si>
    <t>Alakazite</t>
  </si>
  <si>
    <t>Aloraichium Z</t>
  </si>
  <si>
    <t>Altarianite</t>
  </si>
  <si>
    <t>Ampharosite</t>
  </si>
  <si>
    <t>Amulet Coin</t>
  </si>
  <si>
    <t>Assault Vest</t>
  </si>
  <si>
    <t>Audinite</t>
  </si>
  <si>
    <t>Banettite</t>
  </si>
  <si>
    <t>Beedrillite</t>
  </si>
  <si>
    <t>Berry Sweet</t>
  </si>
  <si>
    <t>Big Root</t>
  </si>
  <si>
    <t>Binding Band</t>
  </si>
  <si>
    <t>Black Belt</t>
  </si>
  <si>
    <t>Black Glasses</t>
  </si>
  <si>
    <t>Black Sludge</t>
  </si>
  <si>
    <t>Blastoisinite</t>
  </si>
  <si>
    <t>Blazikenite</t>
  </si>
  <si>
    <t>Blunder Policy</t>
  </si>
  <si>
    <t>Bright Powder</t>
  </si>
  <si>
    <t>Bug Gem</t>
  </si>
  <si>
    <t>Bug Memory</t>
  </si>
  <si>
    <t>Buginium Z</t>
  </si>
  <si>
    <t>Burn Drive</t>
  </si>
  <si>
    <t>Cameruptite</t>
  </si>
  <si>
    <t>Cell Battery</t>
  </si>
  <si>
    <t>Charcoal</t>
  </si>
  <si>
    <t>Charizardite X</t>
  </si>
  <si>
    <t>Charizardite Y</t>
  </si>
  <si>
    <t>Chill Drive</t>
  </si>
  <si>
    <t>Chipped Pot</t>
  </si>
  <si>
    <t>Choice Band</t>
  </si>
  <si>
    <t>Choice Scarf</t>
  </si>
  <si>
    <t>Choice Specs</t>
  </si>
  <si>
    <t>Cleanse Tag</t>
  </si>
  <si>
    <t>Clover Sweet</t>
  </si>
  <si>
    <t>Colress Machine</t>
  </si>
  <si>
    <t>Cracked Pot</t>
  </si>
  <si>
    <t>Damp Rock</t>
  </si>
  <si>
    <t>Dark Gem</t>
  </si>
  <si>
    <t>Dark Memory</t>
  </si>
  <si>
    <t>Darkinium Z</t>
  </si>
  <si>
    <t>Decidium Z</t>
  </si>
  <si>
    <t>Deep Sea Scale</t>
  </si>
  <si>
    <t>Deep Sea Tooth</t>
  </si>
  <si>
    <t>Destiny Knot</t>
  </si>
  <si>
    <t>Diancite</t>
  </si>
  <si>
    <t>Douse Drive</t>
  </si>
  <si>
    <t>Draco Plate</t>
  </si>
  <si>
    <t>Dragon Fang</t>
  </si>
  <si>
    <t>Dragon Gem</t>
  </si>
  <si>
    <t>Dragon Memory</t>
  </si>
  <si>
    <t>Dragonium Z</t>
  </si>
  <si>
    <t>Dread Plate</t>
  </si>
  <si>
    <t>Dropped Item</t>
  </si>
  <si>
    <t>Earth Plate</t>
  </si>
  <si>
    <t>Eevium Z</t>
  </si>
  <si>
    <t>Eject Button</t>
  </si>
  <si>
    <t>Eject Pack</t>
  </si>
  <si>
    <t>Electric Gem</t>
  </si>
  <si>
    <t>Electric Memory</t>
  </si>
  <si>
    <t>Electric Seed</t>
  </si>
  <si>
    <t>Electrium Z</t>
  </si>
  <si>
    <t>Elevator Key</t>
  </si>
  <si>
    <t>Everstone</t>
  </si>
  <si>
    <t>Eviolite</t>
  </si>
  <si>
    <t>Exp. Share</t>
  </si>
  <si>
    <t>Expert Belt</t>
  </si>
  <si>
    <t>Fairium Z</t>
  </si>
  <si>
    <t>Fairy Memory</t>
  </si>
  <si>
    <t>Fighting Gem</t>
  </si>
  <si>
    <t>Fighting Memory</t>
  </si>
  <si>
    <t>Fightinium Z</t>
  </si>
  <si>
    <t>Fire Gem</t>
  </si>
  <si>
    <t>Fire Memory</t>
  </si>
  <si>
    <t>Firium Z</t>
  </si>
  <si>
    <t>Fist Plate</t>
  </si>
  <si>
    <t>Flame Orb</t>
  </si>
  <si>
    <t>Flame Plate</t>
  </si>
  <si>
    <t>Float Stone</t>
  </si>
  <si>
    <t>Flower Sweet</t>
  </si>
  <si>
    <t>Flying Gem</t>
  </si>
  <si>
    <t>Flying Memory</t>
  </si>
  <si>
    <t>Flyinium Z</t>
  </si>
  <si>
    <t>Focus Band</t>
  </si>
  <si>
    <t>Focus Sash</t>
  </si>
  <si>
    <t>Full Incense</t>
  </si>
  <si>
    <t>Galladite</t>
  </si>
  <si>
    <t>Garchompite</t>
  </si>
  <si>
    <t>Gardevoirite</t>
  </si>
  <si>
    <t>Gengarite</t>
  </si>
  <si>
    <t>Ghost Gem</t>
  </si>
  <si>
    <t>Ghost Memory</t>
  </si>
  <si>
    <t>Ghostium Z</t>
  </si>
  <si>
    <t>Glalitite</t>
  </si>
  <si>
    <t>Grass Gem</t>
  </si>
  <si>
    <t>Grass Memory</t>
  </si>
  <si>
    <t>Grassium Z</t>
  </si>
  <si>
    <t>Grassy Seed</t>
  </si>
  <si>
    <t>Grip Claw</t>
  </si>
  <si>
    <t>Griseous Orb</t>
  </si>
  <si>
    <t>Ground Gem</t>
  </si>
  <si>
    <t>Ground Memory</t>
  </si>
  <si>
    <t>Groundium Z</t>
  </si>
  <si>
    <t>Grubby Hanky</t>
  </si>
  <si>
    <t>Gyaradosite</t>
  </si>
  <si>
    <t>Hard Stone</t>
  </si>
  <si>
    <t>Heat Rock</t>
  </si>
  <si>
    <t>Heavy-Duty Boots</t>
  </si>
  <si>
    <t>Heracronite</t>
  </si>
  <si>
    <t>Hi-tech Earbuds</t>
  </si>
  <si>
    <t>Honor Of Kalos</t>
  </si>
  <si>
    <t>Houndoominite</t>
  </si>
  <si>
    <t>Ice Gem</t>
  </si>
  <si>
    <t>Ice Memory</t>
  </si>
  <si>
    <t>Icicle Plate</t>
  </si>
  <si>
    <t>Icium Z</t>
  </si>
  <si>
    <t>Icy Rock</t>
  </si>
  <si>
    <t>Incinium Z</t>
  </si>
  <si>
    <t>Insect Plate</t>
  </si>
  <si>
    <t>Intriguing Stone</t>
  </si>
  <si>
    <t>Iron Ball</t>
  </si>
  <si>
    <t>Iron Plate</t>
  </si>
  <si>
    <t>Kangaskhanite</t>
  </si>
  <si>
    <t>King's Rock</t>
  </si>
  <si>
    <t>Kommonium Z</t>
  </si>
  <si>
    <t>Lagging Tail</t>
  </si>
  <si>
    <t>Latiasite</t>
  </si>
  <si>
    <t>Latiosite</t>
  </si>
  <si>
    <t>Lax Incense</t>
  </si>
  <si>
    <t>Leek</t>
  </si>
  <si>
    <t>Leftovers</t>
  </si>
  <si>
    <t>Life Orb</t>
  </si>
  <si>
    <t>Light Ball</t>
  </si>
  <si>
    <t>Light Clay</t>
  </si>
  <si>
    <t>Looker Ticket</t>
  </si>
  <si>
    <t>Lopunnite</t>
  </si>
  <si>
    <t>Love Sweet</t>
  </si>
  <si>
    <t>Lucarionite</t>
  </si>
  <si>
    <t>Luck Incense</t>
  </si>
  <si>
    <t>Lucky Egg</t>
  </si>
  <si>
    <t>Lucky Punch</t>
  </si>
  <si>
    <t>Luminous Moss</t>
  </si>
  <si>
    <t>Lunalium Z</t>
  </si>
  <si>
    <t>Lustrous Orb</t>
  </si>
  <si>
    <t>Lycanium Z</t>
  </si>
  <si>
    <t>Macho Brace</t>
  </si>
  <si>
    <t>Magnet</t>
  </si>
  <si>
    <t>Manectite</t>
  </si>
  <si>
    <t>Marshadium Z</t>
  </si>
  <si>
    <t>Mawilite</t>
  </si>
  <si>
    <t>Meadow Plate</t>
  </si>
  <si>
    <t>Medichamite</t>
  </si>
  <si>
    <t>Mental Herb</t>
  </si>
  <si>
    <t>Metagrossite</t>
  </si>
  <si>
    <t>Metal Coat</t>
  </si>
  <si>
    <t>Metal Powder</t>
  </si>
  <si>
    <t>Mewnium Z</t>
  </si>
  <si>
    <t>Mewtwonite X</t>
  </si>
  <si>
    <t>Mewtwonite Y</t>
  </si>
  <si>
    <t>Mimikium Z</t>
  </si>
  <si>
    <t>Mind Plate</t>
  </si>
  <si>
    <t>Miracle Seed</t>
  </si>
  <si>
    <t>Misty Seed</t>
  </si>
  <si>
    <t>Muscle Band</t>
  </si>
  <si>
    <t>Mystic Water</t>
  </si>
  <si>
    <t>Never-Melt Ice</t>
  </si>
  <si>
    <t>Normal Gem</t>
  </si>
  <si>
    <t>Normalium Z</t>
  </si>
  <si>
    <t>Odd Incense</t>
  </si>
  <si>
    <t>Pass Orb</t>
  </si>
  <si>
    <t>Pidgeotite</t>
  </si>
  <si>
    <t>Pikanium Z</t>
  </si>
  <si>
    <t>Pikashunium Z</t>
  </si>
  <si>
    <t>Pink Nectar</t>
  </si>
  <si>
    <t>Pinsirite</t>
  </si>
  <si>
    <t>Pixie Plate</t>
  </si>
  <si>
    <t>Plasma Card</t>
  </si>
  <si>
    <t>Poison Barb</t>
  </si>
  <si>
    <t>Poison Gem</t>
  </si>
  <si>
    <t>Poison Memory</t>
  </si>
  <si>
    <t>Poisonium Z</t>
  </si>
  <si>
    <t>Power Anklet</t>
  </si>
  <si>
    <t>Power Band</t>
  </si>
  <si>
    <t>Power Belt</t>
  </si>
  <si>
    <t>Power Bracer</t>
  </si>
  <si>
    <t>Power Herb</t>
  </si>
  <si>
    <t>Power Lens</t>
  </si>
  <si>
    <t>Power Plant Pass</t>
  </si>
  <si>
    <t>Power Weight</t>
  </si>
  <si>
    <t>Primarium Z</t>
  </si>
  <si>
    <t>Prison Bottle</t>
  </si>
  <si>
    <t>Prof's Letter</t>
  </si>
  <si>
    <t>Protective Pads</t>
  </si>
  <si>
    <t>Psychic Gem</t>
  </si>
  <si>
    <t>Psychic Memory</t>
  </si>
  <si>
    <t>Psychic Seed</t>
  </si>
  <si>
    <t>Psychium Z</t>
  </si>
  <si>
    <t>Pure Incense</t>
  </si>
  <si>
    <t>Purple Nectar</t>
  </si>
  <si>
    <t>Quick Claw</t>
  </si>
  <si>
    <t>Quick Powder</t>
  </si>
  <si>
    <t>Razor Claw</t>
  </si>
  <si>
    <t>Razor Fang</t>
  </si>
  <si>
    <t>Red Card</t>
  </si>
  <si>
    <t>Red Nectar</t>
  </si>
  <si>
    <t>Ribbon Sweet</t>
  </si>
  <si>
    <t>Ring Target</t>
  </si>
  <si>
    <t>Rock Gem</t>
  </si>
  <si>
    <t>Rock Incense</t>
  </si>
  <si>
    <t>Rock Memory</t>
  </si>
  <si>
    <t>Rockium Z</t>
  </si>
  <si>
    <t>Rocky Helmet</t>
  </si>
  <si>
    <t>Room Service</t>
  </si>
  <si>
    <t>Rose Incense</t>
  </si>
  <si>
    <t>Sablenite</t>
  </si>
  <si>
    <t>Safety Goggles</t>
  </si>
  <si>
    <t>Salamencite</t>
  </si>
  <si>
    <t>Sceptilite</t>
  </si>
  <si>
    <t>Scizorite</t>
  </si>
  <si>
    <t>Scope Lens</t>
  </si>
  <si>
    <t>Sea Incense</t>
  </si>
  <si>
    <t>Sharp Beak</t>
  </si>
  <si>
    <t>Sharpedonite</t>
  </si>
  <si>
    <t>Shed Shell</t>
  </si>
  <si>
    <t>Shell Bell</t>
  </si>
  <si>
    <t>Shock Drive</t>
  </si>
  <si>
    <t>Silk Scarf</t>
  </si>
  <si>
    <t>Silver Powder</t>
  </si>
  <si>
    <t>Sky Plate</t>
  </si>
  <si>
    <t>Slowbronite</t>
  </si>
  <si>
    <t>Smoke Ball</t>
  </si>
  <si>
    <t>Smooth Rock</t>
  </si>
  <si>
    <t>Snorlium Z</t>
  </si>
  <si>
    <t>Snowball</t>
  </si>
  <si>
    <t>Soft Sand</t>
  </si>
  <si>
    <t>Solganium Z</t>
  </si>
  <si>
    <t>Soothe Bell</t>
  </si>
  <si>
    <t>Soul Dew</t>
  </si>
  <si>
    <t>Spell Tag</t>
  </si>
  <si>
    <t>Splash Plate</t>
  </si>
  <si>
    <t>Spooky Plate</t>
  </si>
  <si>
    <t>Star Sweet</t>
  </si>
  <si>
    <t>Steel Gem</t>
  </si>
  <si>
    <t>Steel Memory</t>
  </si>
  <si>
    <t>Steelium Z</t>
  </si>
  <si>
    <t>Steelixite</t>
  </si>
  <si>
    <t>Sticky Barb</t>
  </si>
  <si>
    <t>Stone Plate</t>
  </si>
  <si>
    <t>Strawberry Sweet</t>
  </si>
  <si>
    <t>Swampertite</t>
  </si>
  <si>
    <t>Sweet Apple</t>
  </si>
  <si>
    <t>Tapunium Z</t>
  </si>
  <si>
    <t>Tart Apple</t>
  </si>
  <si>
    <t>Terrain Extender</t>
  </si>
  <si>
    <t>Thick Club</t>
  </si>
  <si>
    <t>Throat Spray</t>
  </si>
  <si>
    <t>Toxic Orb</t>
  </si>
  <si>
    <t>Toxic Plate</t>
  </si>
  <si>
    <t>Twisted Spoon</t>
  </si>
  <si>
    <t>Tyranitarite</t>
  </si>
  <si>
    <t>Ultranecrozium Z</t>
  </si>
  <si>
    <t>Utility Umbrella</t>
  </si>
  <si>
    <t>Venusaurite</t>
  </si>
  <si>
    <t>Water Gem</t>
  </si>
  <si>
    <t>Water Memory</t>
  </si>
  <si>
    <t>Waterium Z</t>
  </si>
  <si>
    <t>Wave Incense</t>
  </si>
  <si>
    <t>Weakness Policy</t>
  </si>
  <si>
    <t>White Herb</t>
  </si>
  <si>
    <t>Wide Lens</t>
  </si>
  <si>
    <t>Wise Glasses</t>
  </si>
  <si>
    <t>Yellow Nectar</t>
  </si>
  <si>
    <t>Zap Plate</t>
  </si>
  <si>
    <t>Zoom Lens</t>
  </si>
  <si>
    <t>category</t>
  </si>
  <si>
    <t>Physical</t>
  </si>
  <si>
    <t>Special</t>
  </si>
  <si>
    <t>Non-Damage Dealing</t>
  </si>
  <si>
    <t>type</t>
  </si>
  <si>
    <t>SQL Data - Moves</t>
  </si>
  <si>
    <t>SQL Data - Abilities</t>
  </si>
  <si>
    <t>SQL Data  - Items</t>
  </si>
  <si>
    <t>SQL Data - Types</t>
  </si>
  <si>
    <t>SQL Data - Pokemon</t>
  </si>
  <si>
    <t>null</t>
  </si>
  <si>
    <t>Nature</t>
  </si>
  <si>
    <t>Increases</t>
  </si>
  <si>
    <t>Decreases</t>
  </si>
  <si>
    <t>Adamant</t>
  </si>
  <si>
    <t>Bashful</t>
  </si>
  <si>
    <t>Bold</t>
  </si>
  <si>
    <t>Brave</t>
  </si>
  <si>
    <t>Calm</t>
  </si>
  <si>
    <t>Careful</t>
  </si>
  <si>
    <t>Docile</t>
  </si>
  <si>
    <t>Gentle</t>
  </si>
  <si>
    <t>Hardy</t>
  </si>
  <si>
    <t>Hasty</t>
  </si>
  <si>
    <t>Impish</t>
  </si>
  <si>
    <t>Jolly</t>
  </si>
  <si>
    <t>Lax</t>
  </si>
  <si>
    <t>Lonely</t>
  </si>
  <si>
    <t>Mild</t>
  </si>
  <si>
    <t>Modest</t>
  </si>
  <si>
    <t>Naive</t>
  </si>
  <si>
    <t>Naughty</t>
  </si>
  <si>
    <t>Quiet</t>
  </si>
  <si>
    <t>Quirky</t>
  </si>
  <si>
    <t>Rash</t>
  </si>
  <si>
    <t>Relaxed</t>
  </si>
  <si>
    <t>Sassy</t>
  </si>
  <si>
    <t>Serious</t>
  </si>
  <si>
    <t>Timid</t>
  </si>
  <si>
    <t>#015</t>
  </si>
  <si>
    <t>#133</t>
  </si>
  <si>
    <t>#448</t>
  </si>
  <si>
    <t>#474</t>
  </si>
  <si>
    <t>#550</t>
  </si>
  <si>
    <t>Basculin</t>
  </si>
  <si>
    <t>No.</t>
  </si>
  <si>
    <t>Pic</t>
  </si>
  <si>
    <t>Type</t>
  </si>
  <si>
    <t>Abilities</t>
  </si>
  <si>
    <t>Base Stats</t>
  </si>
  <si>
    <t>Att</t>
  </si>
  <si>
    <t>Def</t>
  </si>
  <si>
    <t>S.Att</t>
  </si>
  <si>
    <t>S.Def</t>
  </si>
  <si>
    <t>Spd</t>
  </si>
  <si>
    <t>Ability Name</t>
  </si>
  <si>
    <t>Hidden Ability</t>
  </si>
  <si>
    <t>#341</t>
  </si>
  <si>
    <t>#342</t>
  </si>
  <si>
    <t>#349</t>
  </si>
  <si>
    <t>#690</t>
  </si>
  <si>
    <t>#691</t>
  </si>
  <si>
    <t>#734</t>
  </si>
  <si>
    <t>#735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</si>
</sst>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name val="Arial"/>
      <family val="2"/>
    </font>
    <font>
      <sz val="10"/>
      <name val="Arial"/>
      <family val="2"/>
    </font>
    <font>
      <b/>
      <sz val="10"/>
      <color rgb="FF404040"/>
      <name val="Arial"/>
      <family val="2"/>
    </font>
    <font>
      <sz val="10"/>
      <color theme="1"/>
      <name val="Arial"/>
      <family val="2"/>
    </font>
    <font>
      <sz val="10"/>
      <color rgb="FF404040"/>
      <name val="Arial"/>
      <family val="2"/>
    </font>
    <font>
      <sz val="10"/>
      <color rgb="FF118844"/>
      <name val="Arial"/>
      <family val="2"/>
    </font>
    <font>
      <sz val="10"/>
      <color rgb="FFCC1111"/>
      <name val="Arial"/>
      <family val="2"/>
    </font>
    <font>
      <sz val="11"/>
      <color rgb="FFFFFFFF"/>
      <name val="Verdana"/>
      <family val="2"/>
    </font>
    <font>
      <sz val="11"/>
      <color rgb="FFFFFFFF"/>
      <name val="Calibri"/>
      <family val="2"/>
      <scheme val="minor"/>
    </font>
    <font>
      <u/>
      <sz val="11"/>
      <color theme="1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ECDFEC"/>
        <bgColor indexed="64"/>
      </patternFill>
    </fill>
    <fill>
      <patternFill patternType="solid">
        <fgColor rgb="FFEBEBE5"/>
        <bgColor indexed="64"/>
      </patternFill>
    </fill>
    <fill>
      <patternFill patternType="solid">
        <fgColor rgb="FF383838"/>
        <bgColor indexed="64"/>
      </patternFill>
    </fill>
    <fill>
      <patternFill patternType="solid">
        <fgColor rgb="FF404040"/>
        <bgColor indexed="64"/>
      </patternFill>
    </fill>
    <fill>
      <patternFill patternType="solid">
        <fgColor rgb="FF454545"/>
        <bgColor indexed="64"/>
      </patternFill>
    </fill>
  </fills>
  <borders count="8">
    <border>
      <left/>
      <right/>
      <top/>
      <bottom/>
      <diagonal/>
    </border>
    <border>
      <left/>
      <right/>
      <top style="medium">
        <color rgb="FFDBDBDB"/>
      </top>
      <bottom style="medium">
        <color rgb="FFDBDBDB"/>
      </bottom>
      <diagonal/>
    </border>
    <border>
      <left style="thin">
        <color indexed="64"/>
      </left>
      <right style="thin">
        <color indexed="64"/>
      </right>
      <top style="thin">
        <color indexed="64"/>
      </top>
      <bottom style="thin">
        <color indexed="64"/>
      </bottom>
      <diagonal/>
    </border>
    <border>
      <left style="medium">
        <color rgb="FF383838"/>
      </left>
      <right style="medium">
        <color rgb="FF383838"/>
      </right>
      <top style="medium">
        <color rgb="FF383838"/>
      </top>
      <bottom style="medium">
        <color rgb="FF383838"/>
      </bottom>
      <diagonal/>
    </border>
    <border>
      <left style="medium">
        <color rgb="FF383838"/>
      </left>
      <right style="medium">
        <color rgb="FF383838"/>
      </right>
      <top style="medium">
        <color rgb="FF383838"/>
      </top>
      <bottom/>
      <diagonal/>
    </border>
    <border>
      <left style="medium">
        <color rgb="FF383838"/>
      </left>
      <right style="medium">
        <color rgb="FF383838"/>
      </right>
      <top/>
      <bottom style="medium">
        <color rgb="FF383838"/>
      </bottom>
      <diagonal/>
    </border>
    <border>
      <left style="medium">
        <color rgb="FF383838"/>
      </left>
      <right style="medium">
        <color rgb="FF383838"/>
      </right>
      <top/>
      <bottom/>
      <diagonal/>
    </border>
    <border>
      <left style="medium">
        <color rgb="FF383838"/>
      </left>
      <right/>
      <top/>
      <bottom/>
      <diagonal/>
    </border>
  </borders>
  <cellStyleXfs count="2">
    <xf numFmtId="0" fontId="0" fillId="0" borderId="0"/>
    <xf numFmtId="0" fontId="10" fillId="0" borderId="0" applyNumberFormat="0" applyFill="0" applyBorder="0" applyAlignment="0" applyProtection="0"/>
  </cellStyleXfs>
  <cellXfs count="45">
    <xf numFmtId="0" fontId="0" fillId="0" borderId="0" xfId="0"/>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0" xfId="0" applyFont="1" applyAlignment="1">
      <alignment horizontal="center"/>
    </xf>
    <xf numFmtId="0" fontId="2" fillId="2" borderId="2" xfId="0" applyFont="1" applyFill="1" applyBorder="1" applyAlignment="1">
      <alignment horizontal="center" vertical="center"/>
    </xf>
    <xf numFmtId="0" fontId="2" fillId="0" borderId="2" xfId="0" applyFont="1" applyFill="1" applyBorder="1" applyAlignment="1">
      <alignment horizontal="center"/>
    </xf>
    <xf numFmtId="0" fontId="1" fillId="2" borderId="2" xfId="0" applyFont="1" applyFill="1" applyBorder="1" applyAlignment="1">
      <alignment horizontal="center" vertical="center"/>
    </xf>
    <xf numFmtId="0" fontId="2" fillId="0" borderId="0" xfId="0" applyFont="1" applyBorder="1" applyAlignment="1"/>
    <xf numFmtId="0" fontId="2" fillId="0" borderId="0" xfId="0" applyFont="1" applyAlignment="1"/>
    <xf numFmtId="0" fontId="2" fillId="0" borderId="0" xfId="0" applyFont="1" applyFill="1" applyBorder="1" applyAlignment="1"/>
    <xf numFmtId="0" fontId="2" fillId="0" borderId="2" xfId="0" applyFont="1" applyBorder="1" applyAlignment="1">
      <alignment horizontal="center"/>
    </xf>
    <xf numFmtId="0" fontId="2"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0" xfId="0" applyFont="1" applyFill="1" applyAlignment="1"/>
    <xf numFmtId="0" fontId="3" fillId="3" borderId="2" xfId="0" applyFont="1" applyFill="1" applyBorder="1" applyAlignment="1">
      <alignment horizontal="left" vertical="center"/>
    </xf>
    <xf numFmtId="0" fontId="3" fillId="4" borderId="2" xfId="0" applyFont="1" applyFill="1" applyBorder="1" applyAlignment="1">
      <alignment horizontal="left" vertical="center"/>
    </xf>
    <xf numFmtId="0" fontId="4" fillId="0" borderId="0" xfId="0" applyFont="1" applyAlignment="1"/>
    <xf numFmtId="0" fontId="4" fillId="0" borderId="2" xfId="0" applyFont="1" applyFill="1" applyBorder="1"/>
    <xf numFmtId="0" fontId="5" fillId="2" borderId="2" xfId="0" applyFont="1" applyFill="1" applyBorder="1" applyAlignment="1">
      <alignment horizontal="left" vertical="center"/>
    </xf>
    <xf numFmtId="0" fontId="4" fillId="0" borderId="2" xfId="0" applyFont="1" applyBorder="1" applyAlignment="1"/>
    <xf numFmtId="0" fontId="4" fillId="0" borderId="2" xfId="0" applyFont="1" applyBorder="1"/>
    <xf numFmtId="0" fontId="3" fillId="2" borderId="2" xfId="0" applyFont="1" applyFill="1" applyBorder="1" applyAlignment="1">
      <alignment horizontal="right" vertical="center"/>
    </xf>
    <xf numFmtId="0" fontId="5" fillId="2" borderId="2" xfId="0" applyFont="1" applyFill="1" applyBorder="1" applyAlignment="1">
      <alignment horizontal="right" vertical="center"/>
    </xf>
    <xf numFmtId="0" fontId="3" fillId="3" borderId="1"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xf numFmtId="0" fontId="4" fillId="0" borderId="0" xfId="0" applyFont="1" applyFill="1" applyAlignment="1"/>
    <xf numFmtId="0" fontId="4" fillId="0" borderId="0" xfId="0" applyFont="1" applyAlignment="1">
      <alignment horizontal="center"/>
    </xf>
    <xf numFmtId="0" fontId="4" fillId="0" borderId="0" xfId="0" applyFont="1"/>
    <xf numFmtId="0" fontId="5" fillId="0" borderId="2" xfId="0" applyFont="1" applyFill="1" applyBorder="1" applyAlignment="1">
      <alignment vertical="center" wrapText="1"/>
    </xf>
    <xf numFmtId="0" fontId="6" fillId="0" borderId="2" xfId="0" applyFont="1" applyFill="1" applyBorder="1" applyAlignment="1">
      <alignment vertical="center" wrapText="1"/>
    </xf>
    <xf numFmtId="0" fontId="7" fillId="0" borderId="2" xfId="0" applyFont="1" applyFill="1" applyBorder="1" applyAlignment="1">
      <alignment vertical="center" wrapText="1"/>
    </xf>
    <xf numFmtId="0" fontId="8" fillId="6" borderId="3" xfId="0" applyFont="1" applyFill="1" applyBorder="1" applyAlignment="1">
      <alignment horizontal="center" vertical="center" wrapText="1"/>
    </xf>
    <xf numFmtId="0" fontId="9" fillId="7" borderId="3" xfId="0" applyFont="1" applyFill="1" applyBorder="1" applyAlignment="1">
      <alignment vertical="center" wrapText="1"/>
    </xf>
    <xf numFmtId="0" fontId="10" fillId="6" borderId="3" xfId="1" applyFill="1" applyBorder="1" applyAlignment="1">
      <alignment horizontal="center" vertical="center" wrapText="1"/>
    </xf>
    <xf numFmtId="0" fontId="8" fillId="6" borderId="4" xfId="0" applyFont="1" applyFill="1" applyBorder="1" applyAlignment="1">
      <alignment horizontal="center" vertical="center" wrapText="1"/>
    </xf>
    <xf numFmtId="0" fontId="0" fillId="5" borderId="5" xfId="0" applyFill="1" applyBorder="1"/>
    <xf numFmtId="0" fontId="10" fillId="6" borderId="4" xfId="1" applyFill="1" applyBorder="1" applyAlignment="1">
      <alignment horizontal="center" vertical="center" wrapText="1"/>
    </xf>
    <xf numFmtId="0" fontId="10" fillId="6" borderId="5" xfId="1" applyFill="1" applyBorder="1" applyAlignment="1">
      <alignment horizontal="center" vertical="center" wrapText="1"/>
    </xf>
    <xf numFmtId="0" fontId="0" fillId="5" borderId="6" xfId="0" applyFill="1" applyBorder="1"/>
    <xf numFmtId="0" fontId="10" fillId="6" borderId="6" xfId="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9" fillId="7" borderId="5" xfId="0" applyFont="1" applyFill="1" applyBorder="1" applyAlignment="1">
      <alignment vertical="center" wrapText="1"/>
    </xf>
    <xf numFmtId="0" fontId="8" fillId="6"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1.png"/><Relationship Id="rId18" Type="http://schemas.openxmlformats.org/officeDocument/2006/relationships/hyperlink" Target="https://serebii.net/pokedex-sm/474.shtml" TargetMode="External"/><Relationship Id="rId26" Type="http://schemas.openxmlformats.org/officeDocument/2006/relationships/hyperlink" Target="https://serebii.net/pokedex-swsh/corphish" TargetMode="External"/><Relationship Id="rId39" Type="http://schemas.openxmlformats.org/officeDocument/2006/relationships/hyperlink" Target="https://serebii.net/pokedex-sm/dragon.shtml" TargetMode="External"/><Relationship Id="rId3" Type="http://schemas.openxmlformats.org/officeDocument/2006/relationships/hyperlink" Target="https://serebii.net/pokedex-sm/bug.shtml" TargetMode="External"/><Relationship Id="rId21" Type="http://schemas.openxmlformats.org/officeDocument/2006/relationships/hyperlink" Target="https://serebii.net/pokedex-swsh/basculin" TargetMode="External"/><Relationship Id="rId34" Type="http://schemas.openxmlformats.org/officeDocument/2006/relationships/hyperlink" Target="https://serebii.net/pokedex-sm/690.shtml" TargetMode="External"/><Relationship Id="rId42" Type="http://schemas.openxmlformats.org/officeDocument/2006/relationships/image" Target="../media/image25.png"/><Relationship Id="rId7" Type="http://schemas.openxmlformats.org/officeDocument/2006/relationships/hyperlink" Target="https://serebii.net/pokedex-swsh/eevee" TargetMode="External"/><Relationship Id="rId12" Type="http://schemas.openxmlformats.org/officeDocument/2006/relationships/hyperlink" Target="https://serebii.net/pokedex-sm/448.shtml#megaevo" TargetMode="External"/><Relationship Id="rId17" Type="http://schemas.openxmlformats.org/officeDocument/2006/relationships/image" Target="../media/image13.gif"/><Relationship Id="rId25" Type="http://schemas.openxmlformats.org/officeDocument/2006/relationships/image" Target="../media/image17.png"/><Relationship Id="rId33" Type="http://schemas.openxmlformats.org/officeDocument/2006/relationships/image" Target="../media/image21.png"/><Relationship Id="rId38" Type="http://schemas.openxmlformats.org/officeDocument/2006/relationships/image" Target="../media/image23.png"/><Relationship Id="rId2" Type="http://schemas.openxmlformats.org/officeDocument/2006/relationships/image" Target="../media/image5.png"/><Relationship Id="rId16" Type="http://schemas.openxmlformats.org/officeDocument/2006/relationships/hyperlink" Target="https://serebii.net/pokedex-sm/steel.shtml" TargetMode="External"/><Relationship Id="rId20" Type="http://schemas.openxmlformats.org/officeDocument/2006/relationships/hyperlink" Target="https://serebii.net/pokedex-sm/normal.shtml" TargetMode="External"/><Relationship Id="rId29" Type="http://schemas.openxmlformats.org/officeDocument/2006/relationships/image" Target="../media/image19.png"/><Relationship Id="rId41" Type="http://schemas.openxmlformats.org/officeDocument/2006/relationships/hyperlink" Target="https://serebii.net/pokedex-sm/734.shtml" TargetMode="External"/><Relationship Id="rId1" Type="http://schemas.openxmlformats.org/officeDocument/2006/relationships/hyperlink" Target="https://serebii.net/pokedex-sm/015.shtml#megaevo" TargetMode="External"/><Relationship Id="rId6" Type="http://schemas.openxmlformats.org/officeDocument/2006/relationships/image" Target="../media/image7.gif"/><Relationship Id="rId11" Type="http://schemas.openxmlformats.org/officeDocument/2006/relationships/image" Target="../media/image10.png"/><Relationship Id="rId24" Type="http://schemas.openxmlformats.org/officeDocument/2006/relationships/image" Target="../media/image16.gif"/><Relationship Id="rId32" Type="http://schemas.openxmlformats.org/officeDocument/2006/relationships/hyperlink" Target="https://serebii.net/pokedex-swsh/feebas" TargetMode="External"/><Relationship Id="rId37" Type="http://schemas.openxmlformats.org/officeDocument/2006/relationships/hyperlink" Target="https://serebii.net/pokedex-sm/691.shtml" TargetMode="External"/><Relationship Id="rId40" Type="http://schemas.openxmlformats.org/officeDocument/2006/relationships/image" Target="../media/image24.gif"/><Relationship Id="rId5" Type="http://schemas.openxmlformats.org/officeDocument/2006/relationships/hyperlink" Target="https://serebii.net/pokedex-sm/poison.shtml" TargetMode="External"/><Relationship Id="rId15" Type="http://schemas.openxmlformats.org/officeDocument/2006/relationships/image" Target="../media/image12.gif"/><Relationship Id="rId23" Type="http://schemas.openxmlformats.org/officeDocument/2006/relationships/hyperlink" Target="https://serebii.net/pokedex-swsh/water.shtml" TargetMode="External"/><Relationship Id="rId28" Type="http://schemas.openxmlformats.org/officeDocument/2006/relationships/hyperlink" Target="https://serebii.net/pokedex-swsh/crawdaunt" TargetMode="External"/><Relationship Id="rId36" Type="http://schemas.openxmlformats.org/officeDocument/2006/relationships/hyperlink" Target="https://serebii.net/pokedex-sm/water.shtml" TargetMode="External"/><Relationship Id="rId10" Type="http://schemas.openxmlformats.org/officeDocument/2006/relationships/image" Target="../media/image9.gif"/><Relationship Id="rId19" Type="http://schemas.openxmlformats.org/officeDocument/2006/relationships/image" Target="../media/image14.png"/><Relationship Id="rId31" Type="http://schemas.openxmlformats.org/officeDocument/2006/relationships/image" Target="../media/image20.gif"/><Relationship Id="rId44" Type="http://schemas.openxmlformats.org/officeDocument/2006/relationships/image" Target="../media/image26.png"/><Relationship Id="rId4" Type="http://schemas.openxmlformats.org/officeDocument/2006/relationships/image" Target="../media/image6.gif"/><Relationship Id="rId9" Type="http://schemas.openxmlformats.org/officeDocument/2006/relationships/hyperlink" Target="https://serebii.net/pokedex-swsh/normal.shtml" TargetMode="External"/><Relationship Id="rId14" Type="http://schemas.openxmlformats.org/officeDocument/2006/relationships/hyperlink" Target="https://serebii.net/pokedex-sm/fighting.shtml" TargetMode="External"/><Relationship Id="rId22" Type="http://schemas.openxmlformats.org/officeDocument/2006/relationships/image" Target="../media/image15.png"/><Relationship Id="rId27" Type="http://schemas.openxmlformats.org/officeDocument/2006/relationships/image" Target="../media/image18.png"/><Relationship Id="rId30" Type="http://schemas.openxmlformats.org/officeDocument/2006/relationships/hyperlink" Target="https://serebii.net/pokedex-swsh/dark.shtml" TargetMode="External"/><Relationship Id="rId35" Type="http://schemas.openxmlformats.org/officeDocument/2006/relationships/image" Target="../media/image22.png"/><Relationship Id="rId43" Type="http://schemas.openxmlformats.org/officeDocument/2006/relationships/hyperlink" Target="https://serebii.net/pokedex-sm/735.shtml" TargetMode="External"/></Relationships>
</file>

<file path=xl/drawings/_rels/drawing4.xml.rels><?xml version="1.0" encoding="UTF-8" standalone="yes"?>
<Relationships xmlns="http://schemas.openxmlformats.org/package/2006/relationships"><Relationship Id="rId117" Type="http://schemas.openxmlformats.org/officeDocument/2006/relationships/image" Target="../media/image142.png"/><Relationship Id="rId299" Type="http://schemas.openxmlformats.org/officeDocument/2006/relationships/image" Target="../media/image324.png"/><Relationship Id="rId303" Type="http://schemas.openxmlformats.org/officeDocument/2006/relationships/image" Target="../media/image328.png"/><Relationship Id="rId21" Type="http://schemas.openxmlformats.org/officeDocument/2006/relationships/image" Target="../media/image47.png"/><Relationship Id="rId42" Type="http://schemas.openxmlformats.org/officeDocument/2006/relationships/image" Target="../media/image68.png"/><Relationship Id="rId63" Type="http://schemas.openxmlformats.org/officeDocument/2006/relationships/image" Target="../media/image89.png"/><Relationship Id="rId84" Type="http://schemas.openxmlformats.org/officeDocument/2006/relationships/image" Target="../media/image110.png"/><Relationship Id="rId138" Type="http://schemas.openxmlformats.org/officeDocument/2006/relationships/image" Target="../media/image163.png"/><Relationship Id="rId159" Type="http://schemas.openxmlformats.org/officeDocument/2006/relationships/image" Target="../media/image184.png"/><Relationship Id="rId324" Type="http://schemas.openxmlformats.org/officeDocument/2006/relationships/image" Target="../media/image349.png"/><Relationship Id="rId170" Type="http://schemas.openxmlformats.org/officeDocument/2006/relationships/image" Target="../media/image195.png"/><Relationship Id="rId191" Type="http://schemas.openxmlformats.org/officeDocument/2006/relationships/image" Target="../media/image216.png"/><Relationship Id="rId205" Type="http://schemas.openxmlformats.org/officeDocument/2006/relationships/image" Target="../media/image230.png"/><Relationship Id="rId226" Type="http://schemas.openxmlformats.org/officeDocument/2006/relationships/image" Target="../media/image251.png"/><Relationship Id="rId247" Type="http://schemas.openxmlformats.org/officeDocument/2006/relationships/image" Target="../media/image272.png"/><Relationship Id="rId107" Type="http://schemas.openxmlformats.org/officeDocument/2006/relationships/image" Target="../media/image132.png"/><Relationship Id="rId268" Type="http://schemas.openxmlformats.org/officeDocument/2006/relationships/image" Target="../media/image293.png"/><Relationship Id="rId289" Type="http://schemas.openxmlformats.org/officeDocument/2006/relationships/image" Target="../media/image314.png"/><Relationship Id="rId11" Type="http://schemas.openxmlformats.org/officeDocument/2006/relationships/image" Target="../media/image37.png"/><Relationship Id="rId32" Type="http://schemas.openxmlformats.org/officeDocument/2006/relationships/image" Target="../media/image58.png"/><Relationship Id="rId53" Type="http://schemas.openxmlformats.org/officeDocument/2006/relationships/image" Target="../media/image79.png"/><Relationship Id="rId74" Type="http://schemas.openxmlformats.org/officeDocument/2006/relationships/image" Target="../media/image100.png"/><Relationship Id="rId128" Type="http://schemas.openxmlformats.org/officeDocument/2006/relationships/image" Target="../media/image153.png"/><Relationship Id="rId149" Type="http://schemas.openxmlformats.org/officeDocument/2006/relationships/image" Target="../media/image174.png"/><Relationship Id="rId314" Type="http://schemas.openxmlformats.org/officeDocument/2006/relationships/image" Target="../media/image339.png"/><Relationship Id="rId335" Type="http://schemas.openxmlformats.org/officeDocument/2006/relationships/image" Target="../media/image360.png"/><Relationship Id="rId5" Type="http://schemas.openxmlformats.org/officeDocument/2006/relationships/image" Target="../media/image31.png"/><Relationship Id="rId95" Type="http://schemas.openxmlformats.org/officeDocument/2006/relationships/image" Target="../media/image120.png"/><Relationship Id="rId160" Type="http://schemas.openxmlformats.org/officeDocument/2006/relationships/image" Target="../media/image185.png"/><Relationship Id="rId181" Type="http://schemas.openxmlformats.org/officeDocument/2006/relationships/image" Target="../media/image206.png"/><Relationship Id="rId216" Type="http://schemas.openxmlformats.org/officeDocument/2006/relationships/image" Target="../media/image241.png"/><Relationship Id="rId237" Type="http://schemas.openxmlformats.org/officeDocument/2006/relationships/image" Target="../media/image262.png"/><Relationship Id="rId258" Type="http://schemas.openxmlformats.org/officeDocument/2006/relationships/image" Target="../media/image283.png"/><Relationship Id="rId279" Type="http://schemas.openxmlformats.org/officeDocument/2006/relationships/image" Target="../media/image304.png"/><Relationship Id="rId22" Type="http://schemas.openxmlformats.org/officeDocument/2006/relationships/image" Target="../media/image48.png"/><Relationship Id="rId43" Type="http://schemas.openxmlformats.org/officeDocument/2006/relationships/image" Target="../media/image69.png"/><Relationship Id="rId64" Type="http://schemas.openxmlformats.org/officeDocument/2006/relationships/image" Target="../media/image90.png"/><Relationship Id="rId118" Type="http://schemas.openxmlformats.org/officeDocument/2006/relationships/image" Target="../media/image143.png"/><Relationship Id="rId139" Type="http://schemas.openxmlformats.org/officeDocument/2006/relationships/image" Target="../media/image164.png"/><Relationship Id="rId290" Type="http://schemas.openxmlformats.org/officeDocument/2006/relationships/image" Target="../media/image315.png"/><Relationship Id="rId304" Type="http://schemas.openxmlformats.org/officeDocument/2006/relationships/image" Target="../media/image329.png"/><Relationship Id="rId325" Type="http://schemas.openxmlformats.org/officeDocument/2006/relationships/image" Target="../media/image350.png"/><Relationship Id="rId85" Type="http://schemas.openxmlformats.org/officeDocument/2006/relationships/image" Target="../media/image111.png"/><Relationship Id="rId150" Type="http://schemas.openxmlformats.org/officeDocument/2006/relationships/image" Target="../media/image175.png"/><Relationship Id="rId171" Type="http://schemas.openxmlformats.org/officeDocument/2006/relationships/image" Target="../media/image196.png"/><Relationship Id="rId192" Type="http://schemas.openxmlformats.org/officeDocument/2006/relationships/image" Target="../media/image217.png"/><Relationship Id="rId206" Type="http://schemas.openxmlformats.org/officeDocument/2006/relationships/image" Target="../media/image231.png"/><Relationship Id="rId227" Type="http://schemas.openxmlformats.org/officeDocument/2006/relationships/image" Target="../media/image252.png"/><Relationship Id="rId248" Type="http://schemas.openxmlformats.org/officeDocument/2006/relationships/image" Target="../media/image273.png"/><Relationship Id="rId269" Type="http://schemas.openxmlformats.org/officeDocument/2006/relationships/image" Target="../media/image294.png"/><Relationship Id="rId12" Type="http://schemas.openxmlformats.org/officeDocument/2006/relationships/image" Target="../media/image38.png"/><Relationship Id="rId33" Type="http://schemas.openxmlformats.org/officeDocument/2006/relationships/image" Target="../media/image59.png"/><Relationship Id="rId108" Type="http://schemas.openxmlformats.org/officeDocument/2006/relationships/image" Target="../media/image133.png"/><Relationship Id="rId129" Type="http://schemas.openxmlformats.org/officeDocument/2006/relationships/image" Target="../media/image154.png"/><Relationship Id="rId280" Type="http://schemas.openxmlformats.org/officeDocument/2006/relationships/image" Target="../media/image305.png"/><Relationship Id="rId315" Type="http://schemas.openxmlformats.org/officeDocument/2006/relationships/image" Target="../media/image340.png"/><Relationship Id="rId336" Type="http://schemas.openxmlformats.org/officeDocument/2006/relationships/image" Target="../media/image361.png"/><Relationship Id="rId54" Type="http://schemas.openxmlformats.org/officeDocument/2006/relationships/image" Target="../media/image80.png"/><Relationship Id="rId75" Type="http://schemas.openxmlformats.org/officeDocument/2006/relationships/image" Target="../media/image101.png"/><Relationship Id="rId96" Type="http://schemas.openxmlformats.org/officeDocument/2006/relationships/image" Target="../media/image121.png"/><Relationship Id="rId140" Type="http://schemas.openxmlformats.org/officeDocument/2006/relationships/image" Target="../media/image165.png"/><Relationship Id="rId161" Type="http://schemas.openxmlformats.org/officeDocument/2006/relationships/image" Target="../media/image186.png"/><Relationship Id="rId182" Type="http://schemas.openxmlformats.org/officeDocument/2006/relationships/image" Target="../media/image207.png"/><Relationship Id="rId217" Type="http://schemas.openxmlformats.org/officeDocument/2006/relationships/image" Target="../media/image242.png"/><Relationship Id="rId6" Type="http://schemas.openxmlformats.org/officeDocument/2006/relationships/image" Target="../media/image32.png"/><Relationship Id="rId238" Type="http://schemas.openxmlformats.org/officeDocument/2006/relationships/image" Target="../media/image263.png"/><Relationship Id="rId259" Type="http://schemas.openxmlformats.org/officeDocument/2006/relationships/image" Target="../media/image284.png"/><Relationship Id="rId23" Type="http://schemas.openxmlformats.org/officeDocument/2006/relationships/image" Target="../media/image49.png"/><Relationship Id="rId119" Type="http://schemas.openxmlformats.org/officeDocument/2006/relationships/image" Target="../media/image144.png"/><Relationship Id="rId270" Type="http://schemas.openxmlformats.org/officeDocument/2006/relationships/image" Target="../media/image295.png"/><Relationship Id="rId291" Type="http://schemas.openxmlformats.org/officeDocument/2006/relationships/image" Target="../media/image316.png"/><Relationship Id="rId305" Type="http://schemas.openxmlformats.org/officeDocument/2006/relationships/image" Target="../media/image330.png"/><Relationship Id="rId326" Type="http://schemas.openxmlformats.org/officeDocument/2006/relationships/image" Target="../media/image351.png"/><Relationship Id="rId44" Type="http://schemas.openxmlformats.org/officeDocument/2006/relationships/image" Target="../media/image70.png"/><Relationship Id="rId65" Type="http://schemas.openxmlformats.org/officeDocument/2006/relationships/image" Target="../media/image91.png"/><Relationship Id="rId86" Type="http://schemas.openxmlformats.org/officeDocument/2006/relationships/image" Target="../media/image112.png"/><Relationship Id="rId130" Type="http://schemas.openxmlformats.org/officeDocument/2006/relationships/image" Target="../media/image155.png"/><Relationship Id="rId151" Type="http://schemas.openxmlformats.org/officeDocument/2006/relationships/image" Target="../media/image176.png"/><Relationship Id="rId172" Type="http://schemas.openxmlformats.org/officeDocument/2006/relationships/image" Target="../media/image197.png"/><Relationship Id="rId193" Type="http://schemas.openxmlformats.org/officeDocument/2006/relationships/image" Target="../media/image218.png"/><Relationship Id="rId207" Type="http://schemas.openxmlformats.org/officeDocument/2006/relationships/image" Target="../media/image232.png"/><Relationship Id="rId228" Type="http://schemas.openxmlformats.org/officeDocument/2006/relationships/image" Target="../media/image253.png"/><Relationship Id="rId249" Type="http://schemas.openxmlformats.org/officeDocument/2006/relationships/image" Target="../media/image274.png"/><Relationship Id="rId13" Type="http://schemas.openxmlformats.org/officeDocument/2006/relationships/image" Target="../media/image39.png"/><Relationship Id="rId109" Type="http://schemas.openxmlformats.org/officeDocument/2006/relationships/image" Target="../media/image134.png"/><Relationship Id="rId260" Type="http://schemas.openxmlformats.org/officeDocument/2006/relationships/image" Target="../media/image285.png"/><Relationship Id="rId281" Type="http://schemas.openxmlformats.org/officeDocument/2006/relationships/image" Target="../media/image306.png"/><Relationship Id="rId316" Type="http://schemas.openxmlformats.org/officeDocument/2006/relationships/image" Target="../media/image341.png"/><Relationship Id="rId337" Type="http://schemas.openxmlformats.org/officeDocument/2006/relationships/image" Target="../media/image362.png"/><Relationship Id="rId34" Type="http://schemas.openxmlformats.org/officeDocument/2006/relationships/image" Target="../media/image60.png"/><Relationship Id="rId55" Type="http://schemas.openxmlformats.org/officeDocument/2006/relationships/image" Target="../media/image81.png"/><Relationship Id="rId76" Type="http://schemas.openxmlformats.org/officeDocument/2006/relationships/image" Target="../media/image102.png"/><Relationship Id="rId97" Type="http://schemas.openxmlformats.org/officeDocument/2006/relationships/image" Target="../media/image122.png"/><Relationship Id="rId120" Type="http://schemas.openxmlformats.org/officeDocument/2006/relationships/image" Target="../media/image145.png"/><Relationship Id="rId141" Type="http://schemas.openxmlformats.org/officeDocument/2006/relationships/image" Target="../media/image166.png"/><Relationship Id="rId7" Type="http://schemas.openxmlformats.org/officeDocument/2006/relationships/image" Target="../media/image33.png"/><Relationship Id="rId162" Type="http://schemas.openxmlformats.org/officeDocument/2006/relationships/image" Target="../media/image187.png"/><Relationship Id="rId183" Type="http://schemas.openxmlformats.org/officeDocument/2006/relationships/image" Target="../media/image208.png"/><Relationship Id="rId218" Type="http://schemas.openxmlformats.org/officeDocument/2006/relationships/image" Target="../media/image243.png"/><Relationship Id="rId239" Type="http://schemas.openxmlformats.org/officeDocument/2006/relationships/image" Target="../media/image264.png"/><Relationship Id="rId250" Type="http://schemas.openxmlformats.org/officeDocument/2006/relationships/image" Target="../media/image275.png"/><Relationship Id="rId271" Type="http://schemas.openxmlformats.org/officeDocument/2006/relationships/image" Target="../media/image296.png"/><Relationship Id="rId292" Type="http://schemas.openxmlformats.org/officeDocument/2006/relationships/image" Target="../media/image317.png"/><Relationship Id="rId306" Type="http://schemas.openxmlformats.org/officeDocument/2006/relationships/image" Target="../media/image331.png"/><Relationship Id="rId24" Type="http://schemas.openxmlformats.org/officeDocument/2006/relationships/image" Target="../media/image50.png"/><Relationship Id="rId45" Type="http://schemas.openxmlformats.org/officeDocument/2006/relationships/image" Target="../media/image71.png"/><Relationship Id="rId66" Type="http://schemas.openxmlformats.org/officeDocument/2006/relationships/image" Target="../media/image92.png"/><Relationship Id="rId87" Type="http://schemas.openxmlformats.org/officeDocument/2006/relationships/image" Target="../media/image113.png"/><Relationship Id="rId110" Type="http://schemas.openxmlformats.org/officeDocument/2006/relationships/image" Target="../media/image135.png"/><Relationship Id="rId131" Type="http://schemas.openxmlformats.org/officeDocument/2006/relationships/image" Target="../media/image156.png"/><Relationship Id="rId327" Type="http://schemas.openxmlformats.org/officeDocument/2006/relationships/image" Target="../media/image352.png"/><Relationship Id="rId152" Type="http://schemas.openxmlformats.org/officeDocument/2006/relationships/image" Target="../media/image177.png"/><Relationship Id="rId173" Type="http://schemas.openxmlformats.org/officeDocument/2006/relationships/image" Target="../media/image198.png"/><Relationship Id="rId194" Type="http://schemas.openxmlformats.org/officeDocument/2006/relationships/image" Target="../media/image219.png"/><Relationship Id="rId208" Type="http://schemas.openxmlformats.org/officeDocument/2006/relationships/image" Target="../media/image233.png"/><Relationship Id="rId229" Type="http://schemas.openxmlformats.org/officeDocument/2006/relationships/image" Target="../media/image254.png"/><Relationship Id="rId240" Type="http://schemas.openxmlformats.org/officeDocument/2006/relationships/image" Target="../media/image265.png"/><Relationship Id="rId261" Type="http://schemas.openxmlformats.org/officeDocument/2006/relationships/image" Target="../media/image286.png"/><Relationship Id="rId14" Type="http://schemas.openxmlformats.org/officeDocument/2006/relationships/image" Target="../media/image40.png"/><Relationship Id="rId35" Type="http://schemas.openxmlformats.org/officeDocument/2006/relationships/image" Target="../media/image61.png"/><Relationship Id="rId56" Type="http://schemas.openxmlformats.org/officeDocument/2006/relationships/image" Target="../media/image82.png"/><Relationship Id="rId77" Type="http://schemas.openxmlformats.org/officeDocument/2006/relationships/image" Target="../media/image103.png"/><Relationship Id="rId100" Type="http://schemas.openxmlformats.org/officeDocument/2006/relationships/image" Target="../media/image125.png"/><Relationship Id="rId282" Type="http://schemas.openxmlformats.org/officeDocument/2006/relationships/image" Target="../media/image307.png"/><Relationship Id="rId317" Type="http://schemas.openxmlformats.org/officeDocument/2006/relationships/image" Target="../media/image342.png"/><Relationship Id="rId338" Type="http://schemas.openxmlformats.org/officeDocument/2006/relationships/image" Target="../media/image363.png"/><Relationship Id="rId8" Type="http://schemas.openxmlformats.org/officeDocument/2006/relationships/image" Target="../media/image34.png"/><Relationship Id="rId98" Type="http://schemas.openxmlformats.org/officeDocument/2006/relationships/image" Target="../media/image123.png"/><Relationship Id="rId121" Type="http://schemas.openxmlformats.org/officeDocument/2006/relationships/image" Target="../media/image146.png"/><Relationship Id="rId142" Type="http://schemas.openxmlformats.org/officeDocument/2006/relationships/image" Target="../media/image167.png"/><Relationship Id="rId163" Type="http://schemas.openxmlformats.org/officeDocument/2006/relationships/image" Target="../media/image188.png"/><Relationship Id="rId184" Type="http://schemas.openxmlformats.org/officeDocument/2006/relationships/image" Target="../media/image209.png"/><Relationship Id="rId219" Type="http://schemas.openxmlformats.org/officeDocument/2006/relationships/image" Target="../media/image244.png"/><Relationship Id="rId3" Type="http://schemas.openxmlformats.org/officeDocument/2006/relationships/image" Target="../media/image29.png"/><Relationship Id="rId214" Type="http://schemas.openxmlformats.org/officeDocument/2006/relationships/image" Target="../media/image239.png"/><Relationship Id="rId230" Type="http://schemas.openxmlformats.org/officeDocument/2006/relationships/image" Target="../media/image255.png"/><Relationship Id="rId235" Type="http://schemas.openxmlformats.org/officeDocument/2006/relationships/image" Target="../media/image260.png"/><Relationship Id="rId251" Type="http://schemas.openxmlformats.org/officeDocument/2006/relationships/image" Target="../media/image276.png"/><Relationship Id="rId256" Type="http://schemas.openxmlformats.org/officeDocument/2006/relationships/image" Target="../media/image281.png"/><Relationship Id="rId277" Type="http://schemas.openxmlformats.org/officeDocument/2006/relationships/image" Target="../media/image302.png"/><Relationship Id="rId298" Type="http://schemas.openxmlformats.org/officeDocument/2006/relationships/image" Target="../media/image323.png"/><Relationship Id="rId25" Type="http://schemas.openxmlformats.org/officeDocument/2006/relationships/image" Target="../media/image51.png"/><Relationship Id="rId46" Type="http://schemas.openxmlformats.org/officeDocument/2006/relationships/image" Target="../media/image72.png"/><Relationship Id="rId67" Type="http://schemas.openxmlformats.org/officeDocument/2006/relationships/image" Target="../media/image93.png"/><Relationship Id="rId116" Type="http://schemas.openxmlformats.org/officeDocument/2006/relationships/image" Target="../media/image141.png"/><Relationship Id="rId137" Type="http://schemas.openxmlformats.org/officeDocument/2006/relationships/image" Target="../media/image162.png"/><Relationship Id="rId158" Type="http://schemas.openxmlformats.org/officeDocument/2006/relationships/image" Target="../media/image183.png"/><Relationship Id="rId272" Type="http://schemas.openxmlformats.org/officeDocument/2006/relationships/image" Target="../media/image297.png"/><Relationship Id="rId293" Type="http://schemas.openxmlformats.org/officeDocument/2006/relationships/image" Target="../media/image318.png"/><Relationship Id="rId302" Type="http://schemas.openxmlformats.org/officeDocument/2006/relationships/image" Target="../media/image327.png"/><Relationship Id="rId307" Type="http://schemas.openxmlformats.org/officeDocument/2006/relationships/image" Target="../media/image332.png"/><Relationship Id="rId323" Type="http://schemas.openxmlformats.org/officeDocument/2006/relationships/image" Target="../media/image348.png"/><Relationship Id="rId328" Type="http://schemas.openxmlformats.org/officeDocument/2006/relationships/image" Target="../media/image353.png"/><Relationship Id="rId20" Type="http://schemas.openxmlformats.org/officeDocument/2006/relationships/image" Target="../media/image46.png"/><Relationship Id="rId41" Type="http://schemas.openxmlformats.org/officeDocument/2006/relationships/image" Target="../media/image67.png"/><Relationship Id="rId62" Type="http://schemas.openxmlformats.org/officeDocument/2006/relationships/image" Target="../media/image88.png"/><Relationship Id="rId83" Type="http://schemas.openxmlformats.org/officeDocument/2006/relationships/image" Target="../media/image109.png"/><Relationship Id="rId88" Type="http://schemas.openxmlformats.org/officeDocument/2006/relationships/image" Target="../media/image114.png"/><Relationship Id="rId111" Type="http://schemas.openxmlformats.org/officeDocument/2006/relationships/image" Target="../media/image136.png"/><Relationship Id="rId132" Type="http://schemas.openxmlformats.org/officeDocument/2006/relationships/image" Target="../media/image157.png"/><Relationship Id="rId153" Type="http://schemas.openxmlformats.org/officeDocument/2006/relationships/image" Target="../media/image178.png"/><Relationship Id="rId174" Type="http://schemas.openxmlformats.org/officeDocument/2006/relationships/image" Target="../media/image199.png"/><Relationship Id="rId179" Type="http://schemas.openxmlformats.org/officeDocument/2006/relationships/image" Target="../media/image204.png"/><Relationship Id="rId195" Type="http://schemas.openxmlformats.org/officeDocument/2006/relationships/image" Target="../media/image220.png"/><Relationship Id="rId209" Type="http://schemas.openxmlformats.org/officeDocument/2006/relationships/image" Target="../media/image234.png"/><Relationship Id="rId190" Type="http://schemas.openxmlformats.org/officeDocument/2006/relationships/image" Target="../media/image215.png"/><Relationship Id="rId204" Type="http://schemas.openxmlformats.org/officeDocument/2006/relationships/image" Target="../media/image229.png"/><Relationship Id="rId220" Type="http://schemas.openxmlformats.org/officeDocument/2006/relationships/image" Target="../media/image245.png"/><Relationship Id="rId225" Type="http://schemas.openxmlformats.org/officeDocument/2006/relationships/image" Target="../media/image250.png"/><Relationship Id="rId241" Type="http://schemas.openxmlformats.org/officeDocument/2006/relationships/image" Target="../media/image266.png"/><Relationship Id="rId246" Type="http://schemas.openxmlformats.org/officeDocument/2006/relationships/image" Target="../media/image271.png"/><Relationship Id="rId267" Type="http://schemas.openxmlformats.org/officeDocument/2006/relationships/image" Target="../media/image292.png"/><Relationship Id="rId288" Type="http://schemas.openxmlformats.org/officeDocument/2006/relationships/image" Target="../media/image313.png"/><Relationship Id="rId15" Type="http://schemas.openxmlformats.org/officeDocument/2006/relationships/image" Target="../media/image41.png"/><Relationship Id="rId36" Type="http://schemas.openxmlformats.org/officeDocument/2006/relationships/image" Target="../media/image62.png"/><Relationship Id="rId57" Type="http://schemas.openxmlformats.org/officeDocument/2006/relationships/image" Target="../media/image83.png"/><Relationship Id="rId106" Type="http://schemas.openxmlformats.org/officeDocument/2006/relationships/image" Target="../media/image131.png"/><Relationship Id="rId127" Type="http://schemas.openxmlformats.org/officeDocument/2006/relationships/image" Target="../media/image152.png"/><Relationship Id="rId262" Type="http://schemas.openxmlformats.org/officeDocument/2006/relationships/image" Target="../media/image287.png"/><Relationship Id="rId283" Type="http://schemas.openxmlformats.org/officeDocument/2006/relationships/image" Target="../media/image308.png"/><Relationship Id="rId313" Type="http://schemas.openxmlformats.org/officeDocument/2006/relationships/image" Target="../media/image338.png"/><Relationship Id="rId318" Type="http://schemas.openxmlformats.org/officeDocument/2006/relationships/image" Target="../media/image343.png"/><Relationship Id="rId339" Type="http://schemas.openxmlformats.org/officeDocument/2006/relationships/image" Target="../media/image364.png"/><Relationship Id="rId10" Type="http://schemas.openxmlformats.org/officeDocument/2006/relationships/image" Target="../media/image36.png"/><Relationship Id="rId31" Type="http://schemas.openxmlformats.org/officeDocument/2006/relationships/image" Target="../media/image57.png"/><Relationship Id="rId52" Type="http://schemas.openxmlformats.org/officeDocument/2006/relationships/image" Target="../media/image78.png"/><Relationship Id="rId73" Type="http://schemas.openxmlformats.org/officeDocument/2006/relationships/image" Target="../media/image99.png"/><Relationship Id="rId78" Type="http://schemas.openxmlformats.org/officeDocument/2006/relationships/image" Target="../media/image104.png"/><Relationship Id="rId94" Type="http://schemas.openxmlformats.org/officeDocument/2006/relationships/image" Target="../media/image119.png"/><Relationship Id="rId99" Type="http://schemas.openxmlformats.org/officeDocument/2006/relationships/image" Target="../media/image124.png"/><Relationship Id="rId101" Type="http://schemas.openxmlformats.org/officeDocument/2006/relationships/image" Target="../media/image126.png"/><Relationship Id="rId122" Type="http://schemas.openxmlformats.org/officeDocument/2006/relationships/image" Target="../media/image147.png"/><Relationship Id="rId143" Type="http://schemas.openxmlformats.org/officeDocument/2006/relationships/image" Target="../media/image168.png"/><Relationship Id="rId148" Type="http://schemas.openxmlformats.org/officeDocument/2006/relationships/image" Target="../media/image173.png"/><Relationship Id="rId164" Type="http://schemas.openxmlformats.org/officeDocument/2006/relationships/image" Target="../media/image189.png"/><Relationship Id="rId169" Type="http://schemas.openxmlformats.org/officeDocument/2006/relationships/image" Target="../media/image194.png"/><Relationship Id="rId185" Type="http://schemas.openxmlformats.org/officeDocument/2006/relationships/image" Target="../media/image210.png"/><Relationship Id="rId334" Type="http://schemas.openxmlformats.org/officeDocument/2006/relationships/image" Target="../media/image359.png"/><Relationship Id="rId4" Type="http://schemas.openxmlformats.org/officeDocument/2006/relationships/image" Target="../media/image30.png"/><Relationship Id="rId9" Type="http://schemas.openxmlformats.org/officeDocument/2006/relationships/image" Target="../media/image35.png"/><Relationship Id="rId180" Type="http://schemas.openxmlformats.org/officeDocument/2006/relationships/image" Target="../media/image205.png"/><Relationship Id="rId210" Type="http://schemas.openxmlformats.org/officeDocument/2006/relationships/image" Target="../media/image235.png"/><Relationship Id="rId215" Type="http://schemas.openxmlformats.org/officeDocument/2006/relationships/image" Target="../media/image240.png"/><Relationship Id="rId236" Type="http://schemas.openxmlformats.org/officeDocument/2006/relationships/image" Target="../media/image261.png"/><Relationship Id="rId257" Type="http://schemas.openxmlformats.org/officeDocument/2006/relationships/image" Target="../media/image282.png"/><Relationship Id="rId278" Type="http://schemas.openxmlformats.org/officeDocument/2006/relationships/image" Target="../media/image303.png"/><Relationship Id="rId26" Type="http://schemas.openxmlformats.org/officeDocument/2006/relationships/image" Target="../media/image52.png"/><Relationship Id="rId231" Type="http://schemas.openxmlformats.org/officeDocument/2006/relationships/image" Target="../media/image256.png"/><Relationship Id="rId252" Type="http://schemas.openxmlformats.org/officeDocument/2006/relationships/image" Target="../media/image277.png"/><Relationship Id="rId273" Type="http://schemas.openxmlformats.org/officeDocument/2006/relationships/image" Target="../media/image298.png"/><Relationship Id="rId294" Type="http://schemas.openxmlformats.org/officeDocument/2006/relationships/image" Target="../media/image319.png"/><Relationship Id="rId308" Type="http://schemas.openxmlformats.org/officeDocument/2006/relationships/image" Target="../media/image333.png"/><Relationship Id="rId329" Type="http://schemas.openxmlformats.org/officeDocument/2006/relationships/image" Target="../media/image354.png"/><Relationship Id="rId47" Type="http://schemas.openxmlformats.org/officeDocument/2006/relationships/image" Target="../media/image73.png"/><Relationship Id="rId68" Type="http://schemas.openxmlformats.org/officeDocument/2006/relationships/image" Target="../media/image94.png"/><Relationship Id="rId89" Type="http://schemas.openxmlformats.org/officeDocument/2006/relationships/image" Target="../media/image115.png"/><Relationship Id="rId112" Type="http://schemas.openxmlformats.org/officeDocument/2006/relationships/image" Target="../media/image137.png"/><Relationship Id="rId133" Type="http://schemas.openxmlformats.org/officeDocument/2006/relationships/image" Target="../media/image158.png"/><Relationship Id="rId154" Type="http://schemas.openxmlformats.org/officeDocument/2006/relationships/image" Target="../media/image179.png"/><Relationship Id="rId175" Type="http://schemas.openxmlformats.org/officeDocument/2006/relationships/image" Target="../media/image200.png"/><Relationship Id="rId196" Type="http://schemas.openxmlformats.org/officeDocument/2006/relationships/image" Target="../media/image221.png"/><Relationship Id="rId200" Type="http://schemas.openxmlformats.org/officeDocument/2006/relationships/image" Target="../media/image225.png"/><Relationship Id="rId16" Type="http://schemas.openxmlformats.org/officeDocument/2006/relationships/image" Target="../media/image42.png"/><Relationship Id="rId221" Type="http://schemas.openxmlformats.org/officeDocument/2006/relationships/image" Target="../media/image246.png"/><Relationship Id="rId242" Type="http://schemas.openxmlformats.org/officeDocument/2006/relationships/image" Target="../media/image267.png"/><Relationship Id="rId263" Type="http://schemas.openxmlformats.org/officeDocument/2006/relationships/image" Target="../media/image288.png"/><Relationship Id="rId284" Type="http://schemas.openxmlformats.org/officeDocument/2006/relationships/image" Target="../media/image309.png"/><Relationship Id="rId319" Type="http://schemas.openxmlformats.org/officeDocument/2006/relationships/image" Target="../media/image344.png"/><Relationship Id="rId37" Type="http://schemas.openxmlformats.org/officeDocument/2006/relationships/image" Target="../media/image63.png"/><Relationship Id="rId58" Type="http://schemas.openxmlformats.org/officeDocument/2006/relationships/image" Target="../media/image84.png"/><Relationship Id="rId79" Type="http://schemas.openxmlformats.org/officeDocument/2006/relationships/image" Target="../media/image105.png"/><Relationship Id="rId102" Type="http://schemas.openxmlformats.org/officeDocument/2006/relationships/image" Target="../media/image127.png"/><Relationship Id="rId123" Type="http://schemas.openxmlformats.org/officeDocument/2006/relationships/image" Target="../media/image148.png"/><Relationship Id="rId144" Type="http://schemas.openxmlformats.org/officeDocument/2006/relationships/image" Target="../media/image169.png"/><Relationship Id="rId330" Type="http://schemas.openxmlformats.org/officeDocument/2006/relationships/image" Target="../media/image355.png"/><Relationship Id="rId90" Type="http://schemas.openxmlformats.org/officeDocument/2006/relationships/image" Target="../media/image116.png"/><Relationship Id="rId165" Type="http://schemas.openxmlformats.org/officeDocument/2006/relationships/image" Target="../media/image190.png"/><Relationship Id="rId186" Type="http://schemas.openxmlformats.org/officeDocument/2006/relationships/image" Target="../media/image211.png"/><Relationship Id="rId211" Type="http://schemas.openxmlformats.org/officeDocument/2006/relationships/image" Target="../media/image236.png"/><Relationship Id="rId232" Type="http://schemas.openxmlformats.org/officeDocument/2006/relationships/image" Target="../media/image257.png"/><Relationship Id="rId253" Type="http://schemas.openxmlformats.org/officeDocument/2006/relationships/image" Target="../media/image278.png"/><Relationship Id="rId274" Type="http://schemas.openxmlformats.org/officeDocument/2006/relationships/image" Target="../media/image299.png"/><Relationship Id="rId295" Type="http://schemas.openxmlformats.org/officeDocument/2006/relationships/image" Target="../media/image320.png"/><Relationship Id="rId309" Type="http://schemas.openxmlformats.org/officeDocument/2006/relationships/image" Target="../media/image334.png"/><Relationship Id="rId27" Type="http://schemas.openxmlformats.org/officeDocument/2006/relationships/image" Target="../media/image53.png"/><Relationship Id="rId48" Type="http://schemas.openxmlformats.org/officeDocument/2006/relationships/image" Target="../media/image74.png"/><Relationship Id="rId69" Type="http://schemas.openxmlformats.org/officeDocument/2006/relationships/image" Target="../media/image95.png"/><Relationship Id="rId113" Type="http://schemas.openxmlformats.org/officeDocument/2006/relationships/image" Target="../media/image138.png"/><Relationship Id="rId134" Type="http://schemas.openxmlformats.org/officeDocument/2006/relationships/image" Target="../media/image159.png"/><Relationship Id="rId320" Type="http://schemas.openxmlformats.org/officeDocument/2006/relationships/image" Target="../media/image345.png"/><Relationship Id="rId80" Type="http://schemas.openxmlformats.org/officeDocument/2006/relationships/image" Target="../media/image106.png"/><Relationship Id="rId155" Type="http://schemas.openxmlformats.org/officeDocument/2006/relationships/image" Target="../media/image180.png"/><Relationship Id="rId176" Type="http://schemas.openxmlformats.org/officeDocument/2006/relationships/image" Target="../media/image201.png"/><Relationship Id="rId197" Type="http://schemas.openxmlformats.org/officeDocument/2006/relationships/image" Target="../media/image222.png"/><Relationship Id="rId201" Type="http://schemas.openxmlformats.org/officeDocument/2006/relationships/image" Target="../media/image226.png"/><Relationship Id="rId222" Type="http://schemas.openxmlformats.org/officeDocument/2006/relationships/image" Target="../media/image247.png"/><Relationship Id="rId243" Type="http://schemas.openxmlformats.org/officeDocument/2006/relationships/image" Target="../media/image268.png"/><Relationship Id="rId264" Type="http://schemas.openxmlformats.org/officeDocument/2006/relationships/image" Target="../media/image289.png"/><Relationship Id="rId285" Type="http://schemas.openxmlformats.org/officeDocument/2006/relationships/image" Target="../media/image310.png"/><Relationship Id="rId17" Type="http://schemas.openxmlformats.org/officeDocument/2006/relationships/image" Target="../media/image43.png"/><Relationship Id="rId38" Type="http://schemas.openxmlformats.org/officeDocument/2006/relationships/image" Target="../media/image64.png"/><Relationship Id="rId59" Type="http://schemas.openxmlformats.org/officeDocument/2006/relationships/image" Target="../media/image85.png"/><Relationship Id="rId103" Type="http://schemas.openxmlformats.org/officeDocument/2006/relationships/image" Target="../media/image128.png"/><Relationship Id="rId124" Type="http://schemas.openxmlformats.org/officeDocument/2006/relationships/image" Target="../media/image149.png"/><Relationship Id="rId310" Type="http://schemas.openxmlformats.org/officeDocument/2006/relationships/image" Target="../media/image335.png"/><Relationship Id="rId70" Type="http://schemas.openxmlformats.org/officeDocument/2006/relationships/image" Target="../media/image96.png"/><Relationship Id="rId91" Type="http://schemas.openxmlformats.org/officeDocument/2006/relationships/image" Target="../media/image117.png"/><Relationship Id="rId145" Type="http://schemas.openxmlformats.org/officeDocument/2006/relationships/image" Target="../media/image170.png"/><Relationship Id="rId166" Type="http://schemas.openxmlformats.org/officeDocument/2006/relationships/image" Target="../media/image191.png"/><Relationship Id="rId187" Type="http://schemas.openxmlformats.org/officeDocument/2006/relationships/image" Target="../media/image212.png"/><Relationship Id="rId331" Type="http://schemas.openxmlformats.org/officeDocument/2006/relationships/image" Target="../media/image356.png"/><Relationship Id="rId1" Type="http://schemas.openxmlformats.org/officeDocument/2006/relationships/image" Target="../media/image27.png"/><Relationship Id="rId212" Type="http://schemas.openxmlformats.org/officeDocument/2006/relationships/image" Target="../media/image237.png"/><Relationship Id="rId233" Type="http://schemas.openxmlformats.org/officeDocument/2006/relationships/image" Target="../media/image258.png"/><Relationship Id="rId254" Type="http://schemas.openxmlformats.org/officeDocument/2006/relationships/image" Target="../media/image279.png"/><Relationship Id="rId28" Type="http://schemas.openxmlformats.org/officeDocument/2006/relationships/image" Target="../media/image54.png"/><Relationship Id="rId49" Type="http://schemas.openxmlformats.org/officeDocument/2006/relationships/image" Target="../media/image75.png"/><Relationship Id="rId114" Type="http://schemas.openxmlformats.org/officeDocument/2006/relationships/image" Target="../media/image139.png"/><Relationship Id="rId275" Type="http://schemas.openxmlformats.org/officeDocument/2006/relationships/image" Target="../media/image300.png"/><Relationship Id="rId296" Type="http://schemas.openxmlformats.org/officeDocument/2006/relationships/image" Target="../media/image321.png"/><Relationship Id="rId300" Type="http://schemas.openxmlformats.org/officeDocument/2006/relationships/image" Target="../media/image325.png"/><Relationship Id="rId60" Type="http://schemas.openxmlformats.org/officeDocument/2006/relationships/image" Target="../media/image86.png"/><Relationship Id="rId81" Type="http://schemas.openxmlformats.org/officeDocument/2006/relationships/image" Target="../media/image107.png"/><Relationship Id="rId135" Type="http://schemas.openxmlformats.org/officeDocument/2006/relationships/image" Target="../media/image160.png"/><Relationship Id="rId156" Type="http://schemas.openxmlformats.org/officeDocument/2006/relationships/image" Target="../media/image181.png"/><Relationship Id="rId177" Type="http://schemas.openxmlformats.org/officeDocument/2006/relationships/image" Target="../media/image202.png"/><Relationship Id="rId198" Type="http://schemas.openxmlformats.org/officeDocument/2006/relationships/image" Target="../media/image223.png"/><Relationship Id="rId321" Type="http://schemas.openxmlformats.org/officeDocument/2006/relationships/image" Target="../media/image346.png"/><Relationship Id="rId202" Type="http://schemas.openxmlformats.org/officeDocument/2006/relationships/image" Target="../media/image227.png"/><Relationship Id="rId223" Type="http://schemas.openxmlformats.org/officeDocument/2006/relationships/image" Target="../media/image248.png"/><Relationship Id="rId244" Type="http://schemas.openxmlformats.org/officeDocument/2006/relationships/image" Target="../media/image269.png"/><Relationship Id="rId18" Type="http://schemas.openxmlformats.org/officeDocument/2006/relationships/image" Target="../media/image44.png"/><Relationship Id="rId39" Type="http://schemas.openxmlformats.org/officeDocument/2006/relationships/image" Target="../media/image65.png"/><Relationship Id="rId265" Type="http://schemas.openxmlformats.org/officeDocument/2006/relationships/image" Target="../media/image290.png"/><Relationship Id="rId286" Type="http://schemas.openxmlformats.org/officeDocument/2006/relationships/image" Target="../media/image311.png"/><Relationship Id="rId50" Type="http://schemas.openxmlformats.org/officeDocument/2006/relationships/image" Target="../media/image76.png"/><Relationship Id="rId104" Type="http://schemas.openxmlformats.org/officeDocument/2006/relationships/image" Target="../media/image129.png"/><Relationship Id="rId125" Type="http://schemas.openxmlformats.org/officeDocument/2006/relationships/image" Target="../media/image150.png"/><Relationship Id="rId146" Type="http://schemas.openxmlformats.org/officeDocument/2006/relationships/image" Target="../media/image171.png"/><Relationship Id="rId167" Type="http://schemas.openxmlformats.org/officeDocument/2006/relationships/image" Target="../media/image192.png"/><Relationship Id="rId188" Type="http://schemas.openxmlformats.org/officeDocument/2006/relationships/image" Target="../media/image213.png"/><Relationship Id="rId311" Type="http://schemas.openxmlformats.org/officeDocument/2006/relationships/image" Target="../media/image336.png"/><Relationship Id="rId332" Type="http://schemas.openxmlformats.org/officeDocument/2006/relationships/image" Target="../media/image357.png"/><Relationship Id="rId71" Type="http://schemas.openxmlformats.org/officeDocument/2006/relationships/image" Target="../media/image97.png"/><Relationship Id="rId92" Type="http://schemas.openxmlformats.org/officeDocument/2006/relationships/image" Target="../media/image1.png"/><Relationship Id="rId213" Type="http://schemas.openxmlformats.org/officeDocument/2006/relationships/image" Target="../media/image238.png"/><Relationship Id="rId234" Type="http://schemas.openxmlformats.org/officeDocument/2006/relationships/image" Target="../media/image259.png"/><Relationship Id="rId2" Type="http://schemas.openxmlformats.org/officeDocument/2006/relationships/image" Target="../media/image28.png"/><Relationship Id="rId29" Type="http://schemas.openxmlformats.org/officeDocument/2006/relationships/image" Target="../media/image55.png"/><Relationship Id="rId255" Type="http://schemas.openxmlformats.org/officeDocument/2006/relationships/image" Target="../media/image280.png"/><Relationship Id="rId276" Type="http://schemas.openxmlformats.org/officeDocument/2006/relationships/image" Target="../media/image301.png"/><Relationship Id="rId297" Type="http://schemas.openxmlformats.org/officeDocument/2006/relationships/image" Target="../media/image322.png"/><Relationship Id="rId40" Type="http://schemas.openxmlformats.org/officeDocument/2006/relationships/image" Target="../media/image66.png"/><Relationship Id="rId115" Type="http://schemas.openxmlformats.org/officeDocument/2006/relationships/image" Target="../media/image140.png"/><Relationship Id="rId136" Type="http://schemas.openxmlformats.org/officeDocument/2006/relationships/image" Target="../media/image161.png"/><Relationship Id="rId157" Type="http://schemas.openxmlformats.org/officeDocument/2006/relationships/image" Target="../media/image182.png"/><Relationship Id="rId178" Type="http://schemas.openxmlformats.org/officeDocument/2006/relationships/image" Target="../media/image203.png"/><Relationship Id="rId301" Type="http://schemas.openxmlformats.org/officeDocument/2006/relationships/image" Target="../media/image326.png"/><Relationship Id="rId322" Type="http://schemas.openxmlformats.org/officeDocument/2006/relationships/image" Target="../media/image347.png"/><Relationship Id="rId61" Type="http://schemas.openxmlformats.org/officeDocument/2006/relationships/image" Target="../media/image87.png"/><Relationship Id="rId82" Type="http://schemas.openxmlformats.org/officeDocument/2006/relationships/image" Target="../media/image108.png"/><Relationship Id="rId199" Type="http://schemas.openxmlformats.org/officeDocument/2006/relationships/image" Target="../media/image224.png"/><Relationship Id="rId203" Type="http://schemas.openxmlformats.org/officeDocument/2006/relationships/image" Target="../media/image228.png"/><Relationship Id="rId19" Type="http://schemas.openxmlformats.org/officeDocument/2006/relationships/image" Target="../media/image45.png"/><Relationship Id="rId224" Type="http://schemas.openxmlformats.org/officeDocument/2006/relationships/image" Target="../media/image249.png"/><Relationship Id="rId245" Type="http://schemas.openxmlformats.org/officeDocument/2006/relationships/image" Target="../media/image270.png"/><Relationship Id="rId266" Type="http://schemas.openxmlformats.org/officeDocument/2006/relationships/image" Target="../media/image291.png"/><Relationship Id="rId287" Type="http://schemas.openxmlformats.org/officeDocument/2006/relationships/image" Target="../media/image312.png"/><Relationship Id="rId30" Type="http://schemas.openxmlformats.org/officeDocument/2006/relationships/image" Target="../media/image56.png"/><Relationship Id="rId105" Type="http://schemas.openxmlformats.org/officeDocument/2006/relationships/image" Target="../media/image130.png"/><Relationship Id="rId126" Type="http://schemas.openxmlformats.org/officeDocument/2006/relationships/image" Target="../media/image151.png"/><Relationship Id="rId147" Type="http://schemas.openxmlformats.org/officeDocument/2006/relationships/image" Target="../media/image172.png"/><Relationship Id="rId168" Type="http://schemas.openxmlformats.org/officeDocument/2006/relationships/image" Target="../media/image193.png"/><Relationship Id="rId312" Type="http://schemas.openxmlformats.org/officeDocument/2006/relationships/image" Target="../media/image337.png"/><Relationship Id="rId333" Type="http://schemas.openxmlformats.org/officeDocument/2006/relationships/image" Target="../media/image358.png"/><Relationship Id="rId51" Type="http://schemas.openxmlformats.org/officeDocument/2006/relationships/image" Target="../media/image77.png"/><Relationship Id="rId72" Type="http://schemas.openxmlformats.org/officeDocument/2006/relationships/image" Target="../media/image98.png"/><Relationship Id="rId93" Type="http://schemas.openxmlformats.org/officeDocument/2006/relationships/image" Target="../media/image118.png"/><Relationship Id="rId189" Type="http://schemas.openxmlformats.org/officeDocument/2006/relationships/image" Target="../media/image2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70</xdr:row>
      <xdr:rowOff>0</xdr:rowOff>
    </xdr:from>
    <xdr:to>
      <xdr:col>0</xdr:col>
      <xdr:colOff>15875</xdr:colOff>
      <xdr:row>70</xdr:row>
      <xdr:rowOff>15875</xdr:rowOff>
    </xdr:to>
    <xdr:pic>
      <xdr:nvPicPr>
        <xdr:cNvPr id="71" name="Picture 70" descr="Meowth (Galarian Meowth) icon">
          <a:extLst>
            <a:ext uri="{FF2B5EF4-FFF2-40B4-BE49-F238E27FC236}">
              <a16:creationId xmlns:a16="http://schemas.microsoft.com/office/drawing/2014/main" id="{5D36AF4D-B0C3-450E-BB95-006D91995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261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15875</xdr:colOff>
      <xdr:row>101</xdr:row>
      <xdr:rowOff>15875</xdr:rowOff>
    </xdr:to>
    <xdr:pic>
      <xdr:nvPicPr>
        <xdr:cNvPr id="102" name="Picture 101" descr="Ponyta (Galarian Ponyta) icon">
          <a:extLst>
            <a:ext uri="{FF2B5EF4-FFF2-40B4-BE49-F238E27FC236}">
              <a16:creationId xmlns:a16="http://schemas.microsoft.com/office/drawing/2014/main" id="{9C1EB931-A75A-4D71-B36A-F44E59A02F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15875</xdr:colOff>
      <xdr:row>103</xdr:row>
      <xdr:rowOff>15875</xdr:rowOff>
    </xdr:to>
    <xdr:pic>
      <xdr:nvPicPr>
        <xdr:cNvPr id="104" name="Picture 103" descr="Rapidash (Galarian Rapidash) icon">
          <a:extLst>
            <a:ext uri="{FF2B5EF4-FFF2-40B4-BE49-F238E27FC236}">
              <a16:creationId xmlns:a16="http://schemas.microsoft.com/office/drawing/2014/main" id="{002F7988-378B-4DEA-BF3E-C7CBD5A43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27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15875</xdr:colOff>
      <xdr:row>110</xdr:row>
      <xdr:rowOff>15875</xdr:rowOff>
    </xdr:to>
    <xdr:pic>
      <xdr:nvPicPr>
        <xdr:cNvPr id="111" name="Picture 110" descr="Farfetch'd (Galarian Farfetch'd) icon">
          <a:extLst>
            <a:ext uri="{FF2B5EF4-FFF2-40B4-BE49-F238E27FC236}">
              <a16:creationId xmlns:a16="http://schemas.microsoft.com/office/drawing/2014/main" id="{F63EF231-EF7D-42D4-8F5D-7A8F600D1B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588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15875</xdr:colOff>
      <xdr:row>143</xdr:row>
      <xdr:rowOff>15875</xdr:rowOff>
    </xdr:to>
    <xdr:pic>
      <xdr:nvPicPr>
        <xdr:cNvPr id="144" name="Picture 143" descr="Weezing (Galarian Weezing) icon">
          <a:extLst>
            <a:ext uri="{FF2B5EF4-FFF2-40B4-BE49-F238E27FC236}">
              <a16:creationId xmlns:a16="http://schemas.microsoft.com/office/drawing/2014/main" id="{0565BF18-0989-4B4D-8E28-BE89A88BE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104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15875</xdr:colOff>
      <xdr:row>157</xdr:row>
      <xdr:rowOff>15875</xdr:rowOff>
    </xdr:to>
    <xdr:pic>
      <xdr:nvPicPr>
        <xdr:cNvPr id="158" name="Picture 157" descr="Mr. Mime (Galarian Mr. Mime) icon">
          <a:extLst>
            <a:ext uri="{FF2B5EF4-FFF2-40B4-BE49-F238E27FC236}">
              <a16:creationId xmlns:a16="http://schemas.microsoft.com/office/drawing/2014/main" id="{62B9725A-F62F-4E38-9D8D-E0B8CFB04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190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15875</xdr:colOff>
      <xdr:row>268</xdr:row>
      <xdr:rowOff>15875</xdr:rowOff>
    </xdr:to>
    <xdr:pic>
      <xdr:nvPicPr>
        <xdr:cNvPr id="269" name="Picture 268" descr="Corsola (Galarian Corsola) icon">
          <a:extLst>
            <a:ext uri="{FF2B5EF4-FFF2-40B4-BE49-F238E27FC236}">
              <a16:creationId xmlns:a16="http://schemas.microsoft.com/office/drawing/2014/main" id="{5356A386-2C52-4B1B-B139-BB9F905A6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51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15875</xdr:colOff>
      <xdr:row>315</xdr:row>
      <xdr:rowOff>15875</xdr:rowOff>
    </xdr:to>
    <xdr:pic>
      <xdr:nvPicPr>
        <xdr:cNvPr id="316" name="Picture 315" descr="Zigzagoon (Galarian Zigzagoon) icon">
          <a:extLst>
            <a:ext uri="{FF2B5EF4-FFF2-40B4-BE49-F238E27FC236}">
              <a16:creationId xmlns:a16="http://schemas.microsoft.com/office/drawing/2014/main" id="{5AD7317B-8639-4589-9C77-719FC40DFB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828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15875</xdr:colOff>
      <xdr:row>317</xdr:row>
      <xdr:rowOff>15875</xdr:rowOff>
    </xdr:to>
    <xdr:pic>
      <xdr:nvPicPr>
        <xdr:cNvPr id="318" name="Picture 317" descr="Linoone (Galarian Linoone) icon">
          <a:extLst>
            <a:ext uri="{FF2B5EF4-FFF2-40B4-BE49-F238E27FC236}">
              <a16:creationId xmlns:a16="http://schemas.microsoft.com/office/drawing/2014/main" id="{4A6F4046-AB43-4550-8D37-A00DFE54C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990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414</xdr:row>
      <xdr:rowOff>0</xdr:rowOff>
    </xdr:from>
    <xdr:to>
      <xdr:col>0</xdr:col>
      <xdr:colOff>15875</xdr:colOff>
      <xdr:row>414</xdr:row>
      <xdr:rowOff>15875</xdr:rowOff>
    </xdr:to>
    <xdr:pic>
      <xdr:nvPicPr>
        <xdr:cNvPr id="415" name="Picture 414" descr="Castform (Sunny Form) icon">
          <a:extLst>
            <a:ext uri="{FF2B5EF4-FFF2-40B4-BE49-F238E27FC236}">
              <a16:creationId xmlns:a16="http://schemas.microsoft.com/office/drawing/2014/main" id="{767BFC15-78A5-43DE-A9C3-174FF6914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16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415</xdr:row>
      <xdr:rowOff>0</xdr:rowOff>
    </xdr:from>
    <xdr:to>
      <xdr:col>0</xdr:col>
      <xdr:colOff>15875</xdr:colOff>
      <xdr:row>415</xdr:row>
      <xdr:rowOff>15875</xdr:rowOff>
    </xdr:to>
    <xdr:pic>
      <xdr:nvPicPr>
        <xdr:cNvPr id="416" name="Picture 415" descr="Castform (Rainy Form) icon">
          <a:extLst>
            <a:ext uri="{FF2B5EF4-FFF2-40B4-BE49-F238E27FC236}">
              <a16:creationId xmlns:a16="http://schemas.microsoft.com/office/drawing/2014/main" id="{940679FA-88E7-486B-92A4-93B3B038E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80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416</xdr:row>
      <xdr:rowOff>0</xdr:rowOff>
    </xdr:from>
    <xdr:to>
      <xdr:col>0</xdr:col>
      <xdr:colOff>15875</xdr:colOff>
      <xdr:row>416</xdr:row>
      <xdr:rowOff>15875</xdr:rowOff>
    </xdr:to>
    <xdr:pic>
      <xdr:nvPicPr>
        <xdr:cNvPr id="417" name="Picture 416" descr="Castform (Snowy Form) icon">
          <a:extLst>
            <a:ext uri="{FF2B5EF4-FFF2-40B4-BE49-F238E27FC236}">
              <a16:creationId xmlns:a16="http://schemas.microsoft.com/office/drawing/2014/main" id="{89B70A25-A23E-4AD7-A7F7-6B4A481D6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6443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649</xdr:row>
      <xdr:rowOff>0</xdr:rowOff>
    </xdr:from>
    <xdr:to>
      <xdr:col>0</xdr:col>
      <xdr:colOff>15875</xdr:colOff>
      <xdr:row>649</xdr:row>
      <xdr:rowOff>15875</xdr:rowOff>
    </xdr:to>
    <xdr:pic>
      <xdr:nvPicPr>
        <xdr:cNvPr id="650" name="Picture 649" descr="Darumaka (Galarian Darumaka) icon">
          <a:extLst>
            <a:ext uri="{FF2B5EF4-FFF2-40B4-BE49-F238E27FC236}">
              <a16:creationId xmlns:a16="http://schemas.microsoft.com/office/drawing/2014/main" id="{DA002241-833C-46C9-95A6-E6F735A17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5285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652</xdr:row>
      <xdr:rowOff>0</xdr:rowOff>
    </xdr:from>
    <xdr:to>
      <xdr:col>0</xdr:col>
      <xdr:colOff>15875</xdr:colOff>
      <xdr:row>652</xdr:row>
      <xdr:rowOff>15875</xdr:rowOff>
    </xdr:to>
    <xdr:pic>
      <xdr:nvPicPr>
        <xdr:cNvPr id="653" name="Picture 652" descr="Darmanitan (Galarian Standard Mode) icon">
          <a:extLst>
            <a:ext uri="{FF2B5EF4-FFF2-40B4-BE49-F238E27FC236}">
              <a16:creationId xmlns:a16="http://schemas.microsoft.com/office/drawing/2014/main" id="{AEC70BD8-D084-4EAB-960D-487F927C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7333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653</xdr:row>
      <xdr:rowOff>0</xdr:rowOff>
    </xdr:from>
    <xdr:to>
      <xdr:col>0</xdr:col>
      <xdr:colOff>15875</xdr:colOff>
      <xdr:row>653</xdr:row>
      <xdr:rowOff>15875</xdr:rowOff>
    </xdr:to>
    <xdr:pic>
      <xdr:nvPicPr>
        <xdr:cNvPr id="654" name="Picture 653" descr="Darmanitan (Galarian Zen Mode) icon">
          <a:extLst>
            <a:ext uri="{FF2B5EF4-FFF2-40B4-BE49-F238E27FC236}">
              <a16:creationId xmlns:a16="http://schemas.microsoft.com/office/drawing/2014/main" id="{33A3464A-E37A-437B-BAA3-5AC0743CA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80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661</xdr:row>
      <xdr:rowOff>0</xdr:rowOff>
    </xdr:from>
    <xdr:to>
      <xdr:col>0</xdr:col>
      <xdr:colOff>15875</xdr:colOff>
      <xdr:row>661</xdr:row>
      <xdr:rowOff>15875</xdr:rowOff>
    </xdr:to>
    <xdr:pic>
      <xdr:nvPicPr>
        <xdr:cNvPr id="662" name="Picture 661" descr="Yamask (Galarian Yamask) icon">
          <a:extLst>
            <a:ext uri="{FF2B5EF4-FFF2-40B4-BE49-F238E27FC236}">
              <a16:creationId xmlns:a16="http://schemas.microsoft.com/office/drawing/2014/main" id="{F785784C-DC8B-4DF0-9077-07C4B32DA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188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718</xdr:row>
      <xdr:rowOff>0</xdr:rowOff>
    </xdr:from>
    <xdr:to>
      <xdr:col>0</xdr:col>
      <xdr:colOff>15875</xdr:colOff>
      <xdr:row>718</xdr:row>
      <xdr:rowOff>15875</xdr:rowOff>
    </xdr:to>
    <xdr:pic>
      <xdr:nvPicPr>
        <xdr:cNvPr id="719" name="Picture 718" descr="Stunfisk (Galarian Stunfisk) icon">
          <a:extLst>
            <a:ext uri="{FF2B5EF4-FFF2-40B4-BE49-F238E27FC236}">
              <a16:creationId xmlns:a16="http://schemas.microsoft.com/office/drawing/2014/main" id="{BB24C6F7-5617-4264-B65E-A93B22A52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34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941</xdr:row>
      <xdr:rowOff>0</xdr:rowOff>
    </xdr:from>
    <xdr:to>
      <xdr:col>0</xdr:col>
      <xdr:colOff>15875</xdr:colOff>
      <xdr:row>941</xdr:row>
      <xdr:rowOff>15875</xdr:rowOff>
    </xdr:to>
    <xdr:pic>
      <xdr:nvPicPr>
        <xdr:cNvPr id="942" name="Picture 941" descr="Grookey icon">
          <a:extLst>
            <a:ext uri="{FF2B5EF4-FFF2-40B4-BE49-F238E27FC236}">
              <a16:creationId xmlns:a16="http://schemas.microsoft.com/office/drawing/2014/main" id="{56E00421-EFBC-4AAB-89A1-9E2AAB5A4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6655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942</xdr:row>
      <xdr:rowOff>0</xdr:rowOff>
    </xdr:from>
    <xdr:to>
      <xdr:col>0</xdr:col>
      <xdr:colOff>15875</xdr:colOff>
      <xdr:row>942</xdr:row>
      <xdr:rowOff>15875</xdr:rowOff>
    </xdr:to>
    <xdr:pic>
      <xdr:nvPicPr>
        <xdr:cNvPr id="943" name="Picture 942" descr="Thwackey icon">
          <a:extLst>
            <a:ext uri="{FF2B5EF4-FFF2-40B4-BE49-F238E27FC236}">
              <a16:creationId xmlns:a16="http://schemas.microsoft.com/office/drawing/2014/main" id="{3EC89715-DF37-450D-B6BC-E42C88F8D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6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943</xdr:row>
      <xdr:rowOff>0</xdr:rowOff>
    </xdr:from>
    <xdr:to>
      <xdr:col>0</xdr:col>
      <xdr:colOff>15875</xdr:colOff>
      <xdr:row>943</xdr:row>
      <xdr:rowOff>15875</xdr:rowOff>
    </xdr:to>
    <xdr:pic>
      <xdr:nvPicPr>
        <xdr:cNvPr id="944" name="Picture 943" descr="Rillaboom icon">
          <a:extLst>
            <a:ext uri="{FF2B5EF4-FFF2-40B4-BE49-F238E27FC236}">
              <a16:creationId xmlns:a16="http://schemas.microsoft.com/office/drawing/2014/main" id="{AE1BB931-3F03-4F8B-8E40-45150D41A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436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944</xdr:row>
      <xdr:rowOff>0</xdr:rowOff>
    </xdr:from>
    <xdr:to>
      <xdr:col>0</xdr:col>
      <xdr:colOff>15875</xdr:colOff>
      <xdr:row>944</xdr:row>
      <xdr:rowOff>15875</xdr:rowOff>
    </xdr:to>
    <xdr:pic>
      <xdr:nvPicPr>
        <xdr:cNvPr id="945" name="Picture 944" descr="Scorbunny icon">
          <a:extLst>
            <a:ext uri="{FF2B5EF4-FFF2-40B4-BE49-F238E27FC236}">
              <a16:creationId xmlns:a16="http://schemas.microsoft.com/office/drawing/2014/main" id="{4D3FBDD7-E28E-41F2-BA11-DC35A96AF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82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945</xdr:row>
      <xdr:rowOff>0</xdr:rowOff>
    </xdr:from>
    <xdr:to>
      <xdr:col>0</xdr:col>
      <xdr:colOff>15875</xdr:colOff>
      <xdr:row>945</xdr:row>
      <xdr:rowOff>15875</xdr:rowOff>
    </xdr:to>
    <xdr:pic>
      <xdr:nvPicPr>
        <xdr:cNvPr id="946" name="Picture 945" descr="Raboot icon">
          <a:extLst>
            <a:ext uri="{FF2B5EF4-FFF2-40B4-BE49-F238E27FC236}">
              <a16:creationId xmlns:a16="http://schemas.microsoft.com/office/drawing/2014/main" id="{9199A2FE-595F-4E6E-B278-345057826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217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946</xdr:row>
      <xdr:rowOff>0</xdr:rowOff>
    </xdr:from>
    <xdr:to>
      <xdr:col>0</xdr:col>
      <xdr:colOff>15875</xdr:colOff>
      <xdr:row>946</xdr:row>
      <xdr:rowOff>15875</xdr:rowOff>
    </xdr:to>
    <xdr:pic>
      <xdr:nvPicPr>
        <xdr:cNvPr id="947" name="Picture 946" descr="Cinderace icon">
          <a:extLst>
            <a:ext uri="{FF2B5EF4-FFF2-40B4-BE49-F238E27FC236}">
              <a16:creationId xmlns:a16="http://schemas.microsoft.com/office/drawing/2014/main" id="{EF7749CE-5EA6-4250-AE7D-E9757B664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456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947</xdr:row>
      <xdr:rowOff>0</xdr:rowOff>
    </xdr:from>
    <xdr:to>
      <xdr:col>0</xdr:col>
      <xdr:colOff>15875</xdr:colOff>
      <xdr:row>947</xdr:row>
      <xdr:rowOff>15875</xdr:rowOff>
    </xdr:to>
    <xdr:pic>
      <xdr:nvPicPr>
        <xdr:cNvPr id="948" name="Picture 947" descr="Sobble icon">
          <a:extLst>
            <a:ext uri="{FF2B5EF4-FFF2-40B4-BE49-F238E27FC236}">
              <a16:creationId xmlns:a16="http://schemas.microsoft.com/office/drawing/2014/main" id="{A6DB97CB-4064-450F-B825-30C602D0B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846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948</xdr:row>
      <xdr:rowOff>0</xdr:rowOff>
    </xdr:from>
    <xdr:to>
      <xdr:col>0</xdr:col>
      <xdr:colOff>15875</xdr:colOff>
      <xdr:row>948</xdr:row>
      <xdr:rowOff>15875</xdr:rowOff>
    </xdr:to>
    <xdr:pic>
      <xdr:nvPicPr>
        <xdr:cNvPr id="949" name="Picture 948" descr="Drizzile icon">
          <a:extLst>
            <a:ext uri="{FF2B5EF4-FFF2-40B4-BE49-F238E27FC236}">
              <a16:creationId xmlns:a16="http://schemas.microsoft.com/office/drawing/2014/main" id="{CC69096D-5DED-4CB5-A98F-26AD049EA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084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949</xdr:row>
      <xdr:rowOff>0</xdr:rowOff>
    </xdr:from>
    <xdr:to>
      <xdr:col>0</xdr:col>
      <xdr:colOff>15875</xdr:colOff>
      <xdr:row>949</xdr:row>
      <xdr:rowOff>15875</xdr:rowOff>
    </xdr:to>
    <xdr:pic>
      <xdr:nvPicPr>
        <xdr:cNvPr id="950" name="Picture 949" descr="Inteleon icon">
          <a:extLst>
            <a:ext uri="{FF2B5EF4-FFF2-40B4-BE49-F238E27FC236}">
              <a16:creationId xmlns:a16="http://schemas.microsoft.com/office/drawing/2014/main" id="{64BA4B56-3735-43B0-9773-C6F435A15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32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950</xdr:row>
      <xdr:rowOff>0</xdr:rowOff>
    </xdr:from>
    <xdr:to>
      <xdr:col>0</xdr:col>
      <xdr:colOff>15875</xdr:colOff>
      <xdr:row>950</xdr:row>
      <xdr:rowOff>15875</xdr:rowOff>
    </xdr:to>
    <xdr:pic>
      <xdr:nvPicPr>
        <xdr:cNvPr id="951" name="Picture 950" descr="Skwovet icon">
          <a:extLst>
            <a:ext uri="{FF2B5EF4-FFF2-40B4-BE49-F238E27FC236}">
              <a16:creationId xmlns:a16="http://schemas.microsoft.com/office/drawing/2014/main" id="{702CFBB8-52C8-47B8-BD73-63702DADB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71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951</xdr:row>
      <xdr:rowOff>0</xdr:rowOff>
    </xdr:from>
    <xdr:to>
      <xdr:col>0</xdr:col>
      <xdr:colOff>15875</xdr:colOff>
      <xdr:row>951</xdr:row>
      <xdr:rowOff>15875</xdr:rowOff>
    </xdr:to>
    <xdr:pic>
      <xdr:nvPicPr>
        <xdr:cNvPr id="952" name="Picture 951" descr="Greedent icon">
          <a:extLst>
            <a:ext uri="{FF2B5EF4-FFF2-40B4-BE49-F238E27FC236}">
              <a16:creationId xmlns:a16="http://schemas.microsoft.com/office/drawing/2014/main" id="{364A808F-109A-4572-9230-AB291DA25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10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952</xdr:row>
      <xdr:rowOff>0</xdr:rowOff>
    </xdr:from>
    <xdr:to>
      <xdr:col>0</xdr:col>
      <xdr:colOff>15875</xdr:colOff>
      <xdr:row>952</xdr:row>
      <xdr:rowOff>15875</xdr:rowOff>
    </xdr:to>
    <xdr:pic>
      <xdr:nvPicPr>
        <xdr:cNvPr id="953" name="Picture 952" descr="Rookidee icon">
          <a:extLst>
            <a:ext uri="{FF2B5EF4-FFF2-40B4-BE49-F238E27FC236}">
              <a16:creationId xmlns:a16="http://schemas.microsoft.com/office/drawing/2014/main" id="{725A8FA2-28A2-4FAA-948E-E87897299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494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953</xdr:row>
      <xdr:rowOff>0</xdr:rowOff>
    </xdr:from>
    <xdr:to>
      <xdr:col>0</xdr:col>
      <xdr:colOff>15875</xdr:colOff>
      <xdr:row>953</xdr:row>
      <xdr:rowOff>15875</xdr:rowOff>
    </xdr:to>
    <xdr:pic>
      <xdr:nvPicPr>
        <xdr:cNvPr id="954" name="Picture 953" descr="Corvisquire icon">
          <a:extLst>
            <a:ext uri="{FF2B5EF4-FFF2-40B4-BE49-F238E27FC236}">
              <a16:creationId xmlns:a16="http://schemas.microsoft.com/office/drawing/2014/main" id="{3858F92E-11EE-4D37-8DFA-1B537AD36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8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954</xdr:row>
      <xdr:rowOff>0</xdr:rowOff>
    </xdr:from>
    <xdr:to>
      <xdr:col>0</xdr:col>
      <xdr:colOff>15875</xdr:colOff>
      <xdr:row>954</xdr:row>
      <xdr:rowOff>15875</xdr:rowOff>
    </xdr:to>
    <xdr:pic>
      <xdr:nvPicPr>
        <xdr:cNvPr id="955" name="Picture 954" descr="Corviknight icon">
          <a:extLst>
            <a:ext uri="{FF2B5EF4-FFF2-40B4-BE49-F238E27FC236}">
              <a16:creationId xmlns:a16="http://schemas.microsoft.com/office/drawing/2014/main" id="{8F2C8EEA-BE28-4DCF-973F-B1D136D78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27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955</xdr:row>
      <xdr:rowOff>0</xdr:rowOff>
    </xdr:from>
    <xdr:to>
      <xdr:col>0</xdr:col>
      <xdr:colOff>15875</xdr:colOff>
      <xdr:row>955</xdr:row>
      <xdr:rowOff>15875</xdr:rowOff>
    </xdr:to>
    <xdr:pic>
      <xdr:nvPicPr>
        <xdr:cNvPr id="956" name="Picture 955" descr="Blipbug icon">
          <a:extLst>
            <a:ext uri="{FF2B5EF4-FFF2-40B4-BE49-F238E27FC236}">
              <a16:creationId xmlns:a16="http://schemas.microsoft.com/office/drawing/2014/main" id="{2F7EE217-02C3-4B7D-995D-553503D649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665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956</xdr:row>
      <xdr:rowOff>0</xdr:rowOff>
    </xdr:from>
    <xdr:to>
      <xdr:col>0</xdr:col>
      <xdr:colOff>15875</xdr:colOff>
      <xdr:row>956</xdr:row>
      <xdr:rowOff>15875</xdr:rowOff>
    </xdr:to>
    <xdr:pic>
      <xdr:nvPicPr>
        <xdr:cNvPr id="957" name="Picture 956" descr="Dottler icon">
          <a:extLst>
            <a:ext uri="{FF2B5EF4-FFF2-40B4-BE49-F238E27FC236}">
              <a16:creationId xmlns:a16="http://schemas.microsoft.com/office/drawing/2014/main" id="{3B0AF193-C0A6-4A8F-99B4-026F95AF0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90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957</xdr:row>
      <xdr:rowOff>0</xdr:rowOff>
    </xdr:from>
    <xdr:to>
      <xdr:col>0</xdr:col>
      <xdr:colOff>15875</xdr:colOff>
      <xdr:row>957</xdr:row>
      <xdr:rowOff>15875</xdr:rowOff>
    </xdr:to>
    <xdr:pic>
      <xdr:nvPicPr>
        <xdr:cNvPr id="958" name="Picture 957" descr="Orbeetle icon">
          <a:extLst>
            <a:ext uri="{FF2B5EF4-FFF2-40B4-BE49-F238E27FC236}">
              <a16:creationId xmlns:a16="http://schemas.microsoft.com/office/drawing/2014/main" id="{2284658F-729A-4CD3-A28A-8390C724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2485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958</xdr:row>
      <xdr:rowOff>0</xdr:rowOff>
    </xdr:from>
    <xdr:to>
      <xdr:col>0</xdr:col>
      <xdr:colOff>15875</xdr:colOff>
      <xdr:row>958</xdr:row>
      <xdr:rowOff>15875</xdr:rowOff>
    </xdr:to>
    <xdr:pic>
      <xdr:nvPicPr>
        <xdr:cNvPr id="959" name="Picture 958" descr="Nickit icon">
          <a:extLst>
            <a:ext uri="{FF2B5EF4-FFF2-40B4-BE49-F238E27FC236}">
              <a16:creationId xmlns:a16="http://schemas.microsoft.com/office/drawing/2014/main" id="{61D9A35A-910A-4E46-92F8-71C6B29AA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06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959</xdr:row>
      <xdr:rowOff>0</xdr:rowOff>
    </xdr:from>
    <xdr:to>
      <xdr:col>0</xdr:col>
      <xdr:colOff>15875</xdr:colOff>
      <xdr:row>959</xdr:row>
      <xdr:rowOff>15875</xdr:rowOff>
    </xdr:to>
    <xdr:pic>
      <xdr:nvPicPr>
        <xdr:cNvPr id="960" name="Picture 959" descr="Thievul icon">
          <a:extLst>
            <a:ext uri="{FF2B5EF4-FFF2-40B4-BE49-F238E27FC236}">
              <a16:creationId xmlns:a16="http://schemas.microsoft.com/office/drawing/2014/main" id="{6336734B-95F2-4D42-916C-BBCF86E34A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304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960</xdr:row>
      <xdr:rowOff>0</xdr:rowOff>
    </xdr:from>
    <xdr:to>
      <xdr:col>0</xdr:col>
      <xdr:colOff>15875</xdr:colOff>
      <xdr:row>960</xdr:row>
      <xdr:rowOff>15875</xdr:rowOff>
    </xdr:to>
    <xdr:pic>
      <xdr:nvPicPr>
        <xdr:cNvPr id="961" name="Picture 960" descr="Gossifleur icon">
          <a:extLst>
            <a:ext uri="{FF2B5EF4-FFF2-40B4-BE49-F238E27FC236}">
              <a16:creationId xmlns:a16="http://schemas.microsoft.com/office/drawing/2014/main" id="{CED5C5BA-D5A2-42BA-9DE3-865D8BDF9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54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961</xdr:row>
      <xdr:rowOff>0</xdr:rowOff>
    </xdr:from>
    <xdr:to>
      <xdr:col>0</xdr:col>
      <xdr:colOff>15875</xdr:colOff>
      <xdr:row>961</xdr:row>
      <xdr:rowOff>15875</xdr:rowOff>
    </xdr:to>
    <xdr:pic>
      <xdr:nvPicPr>
        <xdr:cNvPr id="962" name="Picture 961" descr="Eldegoss icon">
          <a:extLst>
            <a:ext uri="{FF2B5EF4-FFF2-40B4-BE49-F238E27FC236}">
              <a16:creationId xmlns:a16="http://schemas.microsoft.com/office/drawing/2014/main" id="{F44BEE77-C7BD-44EE-8EE4-EF90A3936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932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962</xdr:row>
      <xdr:rowOff>0</xdr:rowOff>
    </xdr:from>
    <xdr:to>
      <xdr:col>0</xdr:col>
      <xdr:colOff>15875</xdr:colOff>
      <xdr:row>962</xdr:row>
      <xdr:rowOff>15875</xdr:rowOff>
    </xdr:to>
    <xdr:pic>
      <xdr:nvPicPr>
        <xdr:cNvPr id="963" name="Picture 962" descr="Wooloo icon">
          <a:extLst>
            <a:ext uri="{FF2B5EF4-FFF2-40B4-BE49-F238E27FC236}">
              <a16:creationId xmlns:a16="http://schemas.microsoft.com/office/drawing/2014/main" id="{1E04B999-1CD9-4591-852D-3C9415026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32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963</xdr:row>
      <xdr:rowOff>0</xdr:rowOff>
    </xdr:from>
    <xdr:to>
      <xdr:col>0</xdr:col>
      <xdr:colOff>15875</xdr:colOff>
      <xdr:row>963</xdr:row>
      <xdr:rowOff>15875</xdr:rowOff>
    </xdr:to>
    <xdr:pic>
      <xdr:nvPicPr>
        <xdr:cNvPr id="964" name="Picture 963" descr="Dubwool icon">
          <a:extLst>
            <a:ext uri="{FF2B5EF4-FFF2-40B4-BE49-F238E27FC236}">
              <a16:creationId xmlns:a16="http://schemas.microsoft.com/office/drawing/2014/main" id="{84F24256-F460-4EFF-979C-BD865AFF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713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964</xdr:row>
      <xdr:rowOff>0</xdr:rowOff>
    </xdr:from>
    <xdr:to>
      <xdr:col>0</xdr:col>
      <xdr:colOff>15875</xdr:colOff>
      <xdr:row>964</xdr:row>
      <xdr:rowOff>15875</xdr:rowOff>
    </xdr:to>
    <xdr:pic>
      <xdr:nvPicPr>
        <xdr:cNvPr id="965" name="Picture 964" descr="Chewtle icon">
          <a:extLst>
            <a:ext uri="{FF2B5EF4-FFF2-40B4-BE49-F238E27FC236}">
              <a16:creationId xmlns:a16="http://schemas.microsoft.com/office/drawing/2014/main" id="{797BDAF0-7B77-44F1-9792-75716E443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10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965</xdr:row>
      <xdr:rowOff>0</xdr:rowOff>
    </xdr:from>
    <xdr:to>
      <xdr:col>0</xdr:col>
      <xdr:colOff>15875</xdr:colOff>
      <xdr:row>965</xdr:row>
      <xdr:rowOff>15875</xdr:rowOff>
    </xdr:to>
    <xdr:pic>
      <xdr:nvPicPr>
        <xdr:cNvPr id="966" name="Picture 965" descr="Drednaw icon">
          <a:extLst>
            <a:ext uri="{FF2B5EF4-FFF2-40B4-BE49-F238E27FC236}">
              <a16:creationId xmlns:a16="http://schemas.microsoft.com/office/drawing/2014/main" id="{0A737018-DD8A-4148-84C5-AFA97198E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49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966</xdr:row>
      <xdr:rowOff>0</xdr:rowOff>
    </xdr:from>
    <xdr:to>
      <xdr:col>0</xdr:col>
      <xdr:colOff>15875</xdr:colOff>
      <xdr:row>966</xdr:row>
      <xdr:rowOff>15875</xdr:rowOff>
    </xdr:to>
    <xdr:pic>
      <xdr:nvPicPr>
        <xdr:cNvPr id="967" name="Picture 966" descr="Yamper icon">
          <a:extLst>
            <a:ext uri="{FF2B5EF4-FFF2-40B4-BE49-F238E27FC236}">
              <a16:creationId xmlns:a16="http://schemas.microsoft.com/office/drawing/2014/main" id="{3502903C-736C-45DC-A8AF-A12C172BD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88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967</xdr:row>
      <xdr:rowOff>0</xdr:rowOff>
    </xdr:from>
    <xdr:to>
      <xdr:col>0</xdr:col>
      <xdr:colOff>15875</xdr:colOff>
      <xdr:row>967</xdr:row>
      <xdr:rowOff>15875</xdr:rowOff>
    </xdr:to>
    <xdr:pic>
      <xdr:nvPicPr>
        <xdr:cNvPr id="968" name="Picture 967" descr="Boltund icon">
          <a:extLst>
            <a:ext uri="{FF2B5EF4-FFF2-40B4-BE49-F238E27FC236}">
              <a16:creationId xmlns:a16="http://schemas.microsoft.com/office/drawing/2014/main" id="{10AC9B19-5E3F-4FBA-98AC-B9DFBBC10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276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968</xdr:row>
      <xdr:rowOff>0</xdr:rowOff>
    </xdr:from>
    <xdr:to>
      <xdr:col>0</xdr:col>
      <xdr:colOff>15875</xdr:colOff>
      <xdr:row>968</xdr:row>
      <xdr:rowOff>15875</xdr:rowOff>
    </xdr:to>
    <xdr:pic>
      <xdr:nvPicPr>
        <xdr:cNvPr id="969" name="Picture 968" descr="Rolycoly icon">
          <a:extLst>
            <a:ext uri="{FF2B5EF4-FFF2-40B4-BE49-F238E27FC236}">
              <a16:creationId xmlns:a16="http://schemas.microsoft.com/office/drawing/2014/main" id="{7E8385F3-70A1-4641-81BD-F462246D8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66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969</xdr:row>
      <xdr:rowOff>0</xdr:rowOff>
    </xdr:from>
    <xdr:to>
      <xdr:col>0</xdr:col>
      <xdr:colOff>15875</xdr:colOff>
      <xdr:row>969</xdr:row>
      <xdr:rowOff>15875</xdr:rowOff>
    </xdr:to>
    <xdr:pic>
      <xdr:nvPicPr>
        <xdr:cNvPr id="970" name="Picture 969" descr="Carkol icon">
          <a:extLst>
            <a:ext uri="{FF2B5EF4-FFF2-40B4-BE49-F238E27FC236}">
              <a16:creationId xmlns:a16="http://schemas.microsoft.com/office/drawing/2014/main" id="{4A5CCCD6-5165-4E42-B082-562CC68D7B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057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970</xdr:row>
      <xdr:rowOff>0</xdr:rowOff>
    </xdr:from>
    <xdr:to>
      <xdr:col>0</xdr:col>
      <xdr:colOff>15875</xdr:colOff>
      <xdr:row>970</xdr:row>
      <xdr:rowOff>15875</xdr:rowOff>
    </xdr:to>
    <xdr:pic>
      <xdr:nvPicPr>
        <xdr:cNvPr id="971" name="Picture 970" descr="Coalossal icon">
          <a:extLst>
            <a:ext uri="{FF2B5EF4-FFF2-40B4-BE49-F238E27FC236}">
              <a16:creationId xmlns:a16="http://schemas.microsoft.com/office/drawing/2014/main" id="{B652650F-7873-4ABC-9168-FB7E2062B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447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971</xdr:row>
      <xdr:rowOff>0</xdr:rowOff>
    </xdr:from>
    <xdr:to>
      <xdr:col>0</xdr:col>
      <xdr:colOff>15875</xdr:colOff>
      <xdr:row>971</xdr:row>
      <xdr:rowOff>15875</xdr:rowOff>
    </xdr:to>
    <xdr:pic>
      <xdr:nvPicPr>
        <xdr:cNvPr id="972" name="Picture 971" descr="Applin icon">
          <a:extLst>
            <a:ext uri="{FF2B5EF4-FFF2-40B4-BE49-F238E27FC236}">
              <a16:creationId xmlns:a16="http://schemas.microsoft.com/office/drawing/2014/main" id="{2E7720B9-CFF0-412B-ABB8-E73C693DD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838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972</xdr:row>
      <xdr:rowOff>0</xdr:rowOff>
    </xdr:from>
    <xdr:to>
      <xdr:col>0</xdr:col>
      <xdr:colOff>15875</xdr:colOff>
      <xdr:row>972</xdr:row>
      <xdr:rowOff>15875</xdr:rowOff>
    </xdr:to>
    <xdr:pic>
      <xdr:nvPicPr>
        <xdr:cNvPr id="973" name="Picture 972" descr="Flapple icon">
          <a:extLst>
            <a:ext uri="{FF2B5EF4-FFF2-40B4-BE49-F238E27FC236}">
              <a16:creationId xmlns:a16="http://schemas.microsoft.com/office/drawing/2014/main" id="{EBB7254D-B106-4B78-AA68-6AE056E0E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84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973</xdr:row>
      <xdr:rowOff>0</xdr:rowOff>
    </xdr:from>
    <xdr:to>
      <xdr:col>0</xdr:col>
      <xdr:colOff>15875</xdr:colOff>
      <xdr:row>973</xdr:row>
      <xdr:rowOff>15875</xdr:rowOff>
    </xdr:to>
    <xdr:pic>
      <xdr:nvPicPr>
        <xdr:cNvPr id="974" name="Picture 973" descr="Appletun icon">
          <a:extLst>
            <a:ext uri="{FF2B5EF4-FFF2-40B4-BE49-F238E27FC236}">
              <a16:creationId xmlns:a16="http://schemas.microsoft.com/office/drawing/2014/main" id="{7DC338E1-3A34-4327-B091-715C15EC1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0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974</xdr:row>
      <xdr:rowOff>0</xdr:rowOff>
    </xdr:from>
    <xdr:to>
      <xdr:col>0</xdr:col>
      <xdr:colOff>15875</xdr:colOff>
      <xdr:row>974</xdr:row>
      <xdr:rowOff>15875</xdr:rowOff>
    </xdr:to>
    <xdr:pic>
      <xdr:nvPicPr>
        <xdr:cNvPr id="975" name="Picture 974" descr="Silicobra icon">
          <a:extLst>
            <a:ext uri="{FF2B5EF4-FFF2-40B4-BE49-F238E27FC236}">
              <a16:creationId xmlns:a16="http://schemas.microsoft.com/office/drawing/2014/main" id="{C0FA1AD8-E092-45BE-80E5-9417842F95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581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975</xdr:row>
      <xdr:rowOff>0</xdr:rowOff>
    </xdr:from>
    <xdr:to>
      <xdr:col>0</xdr:col>
      <xdr:colOff>15875</xdr:colOff>
      <xdr:row>975</xdr:row>
      <xdr:rowOff>15875</xdr:rowOff>
    </xdr:to>
    <xdr:pic>
      <xdr:nvPicPr>
        <xdr:cNvPr id="976" name="Picture 975" descr="Sandaconda icon">
          <a:extLst>
            <a:ext uri="{FF2B5EF4-FFF2-40B4-BE49-F238E27FC236}">
              <a16:creationId xmlns:a16="http://schemas.microsoft.com/office/drawing/2014/main" id="{5D20C90F-A3C8-40C2-89E6-CC9E52B63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971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976</xdr:row>
      <xdr:rowOff>0</xdr:rowOff>
    </xdr:from>
    <xdr:to>
      <xdr:col>0</xdr:col>
      <xdr:colOff>15875</xdr:colOff>
      <xdr:row>976</xdr:row>
      <xdr:rowOff>15875</xdr:rowOff>
    </xdr:to>
    <xdr:pic>
      <xdr:nvPicPr>
        <xdr:cNvPr id="977" name="Picture 976" descr="Cramorant icon">
          <a:extLst>
            <a:ext uri="{FF2B5EF4-FFF2-40B4-BE49-F238E27FC236}">
              <a16:creationId xmlns:a16="http://schemas.microsoft.com/office/drawing/2014/main" id="{741B2F21-8290-47AD-A202-C48FF52EF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62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977</xdr:row>
      <xdr:rowOff>0</xdr:rowOff>
    </xdr:from>
    <xdr:to>
      <xdr:col>0</xdr:col>
      <xdr:colOff>15875</xdr:colOff>
      <xdr:row>977</xdr:row>
      <xdr:rowOff>15875</xdr:rowOff>
    </xdr:to>
    <xdr:pic>
      <xdr:nvPicPr>
        <xdr:cNvPr id="978" name="Picture 977" descr="Arrokuda icon">
          <a:extLst>
            <a:ext uri="{FF2B5EF4-FFF2-40B4-BE49-F238E27FC236}">
              <a16:creationId xmlns:a16="http://schemas.microsoft.com/office/drawing/2014/main" id="{010A048F-FB4B-47F4-87E5-BAC2C2038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75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978</xdr:row>
      <xdr:rowOff>0</xdr:rowOff>
    </xdr:from>
    <xdr:to>
      <xdr:col>0</xdr:col>
      <xdr:colOff>15875</xdr:colOff>
      <xdr:row>978</xdr:row>
      <xdr:rowOff>15875</xdr:rowOff>
    </xdr:to>
    <xdr:pic>
      <xdr:nvPicPr>
        <xdr:cNvPr id="979" name="Picture 978" descr="Barraskewda icon">
          <a:extLst>
            <a:ext uri="{FF2B5EF4-FFF2-40B4-BE49-F238E27FC236}">
              <a16:creationId xmlns:a16="http://schemas.microsoft.com/office/drawing/2014/main" id="{DBBE4023-940D-458B-B024-CECD05F76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1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979</xdr:row>
      <xdr:rowOff>0</xdr:rowOff>
    </xdr:from>
    <xdr:to>
      <xdr:col>0</xdr:col>
      <xdr:colOff>15875</xdr:colOff>
      <xdr:row>979</xdr:row>
      <xdr:rowOff>15875</xdr:rowOff>
    </xdr:to>
    <xdr:pic>
      <xdr:nvPicPr>
        <xdr:cNvPr id="980" name="Picture 979" descr="Toxel icon">
          <a:extLst>
            <a:ext uri="{FF2B5EF4-FFF2-40B4-BE49-F238E27FC236}">
              <a16:creationId xmlns:a16="http://schemas.microsoft.com/office/drawing/2014/main" id="{F633BB74-1D0D-4A5E-9B90-301F3351E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53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980</xdr:row>
      <xdr:rowOff>0</xdr:rowOff>
    </xdr:from>
    <xdr:to>
      <xdr:col>0</xdr:col>
      <xdr:colOff>15875</xdr:colOff>
      <xdr:row>980</xdr:row>
      <xdr:rowOff>15875</xdr:rowOff>
    </xdr:to>
    <xdr:pic>
      <xdr:nvPicPr>
        <xdr:cNvPr id="981" name="Picture 980" descr="Toxtricity (Low Key Form) icon">
          <a:extLst>
            <a:ext uri="{FF2B5EF4-FFF2-40B4-BE49-F238E27FC236}">
              <a16:creationId xmlns:a16="http://schemas.microsoft.com/office/drawing/2014/main" id="{ACB01745-5E0A-4E2A-B746-CAA30265F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2305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981</xdr:row>
      <xdr:rowOff>0</xdr:rowOff>
    </xdr:from>
    <xdr:to>
      <xdr:col>0</xdr:col>
      <xdr:colOff>15875</xdr:colOff>
      <xdr:row>981</xdr:row>
      <xdr:rowOff>15875</xdr:rowOff>
    </xdr:to>
    <xdr:pic>
      <xdr:nvPicPr>
        <xdr:cNvPr id="982" name="Picture 981" descr="Toxtricity (Amped Form) icon">
          <a:extLst>
            <a:ext uri="{FF2B5EF4-FFF2-40B4-BE49-F238E27FC236}">
              <a16:creationId xmlns:a16="http://schemas.microsoft.com/office/drawing/2014/main" id="{D408BAFA-7558-4F48-A097-B3692FF39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076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982</xdr:row>
      <xdr:rowOff>0</xdr:rowOff>
    </xdr:from>
    <xdr:to>
      <xdr:col>0</xdr:col>
      <xdr:colOff>15875</xdr:colOff>
      <xdr:row>982</xdr:row>
      <xdr:rowOff>15875</xdr:rowOff>
    </xdr:to>
    <xdr:pic>
      <xdr:nvPicPr>
        <xdr:cNvPr id="983" name="Picture 982" descr="Sizzlipede icon">
          <a:extLst>
            <a:ext uri="{FF2B5EF4-FFF2-40B4-BE49-F238E27FC236}">
              <a16:creationId xmlns:a16="http://schemas.microsoft.com/office/drawing/2014/main" id="{34862C16-EB34-4A9C-B692-1671B8A59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848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983</xdr:row>
      <xdr:rowOff>0</xdr:rowOff>
    </xdr:from>
    <xdr:to>
      <xdr:col>0</xdr:col>
      <xdr:colOff>15875</xdr:colOff>
      <xdr:row>983</xdr:row>
      <xdr:rowOff>15875</xdr:rowOff>
    </xdr:to>
    <xdr:pic>
      <xdr:nvPicPr>
        <xdr:cNvPr id="984" name="Picture 983" descr="Centiskorch icon">
          <a:extLst>
            <a:ext uri="{FF2B5EF4-FFF2-40B4-BE49-F238E27FC236}">
              <a16:creationId xmlns:a16="http://schemas.microsoft.com/office/drawing/2014/main" id="{5321FFBA-28D8-4F5E-9DDF-6BC7B5512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238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984</xdr:row>
      <xdr:rowOff>0</xdr:rowOff>
    </xdr:from>
    <xdr:to>
      <xdr:col>0</xdr:col>
      <xdr:colOff>15875</xdr:colOff>
      <xdr:row>984</xdr:row>
      <xdr:rowOff>15875</xdr:rowOff>
    </xdr:to>
    <xdr:pic>
      <xdr:nvPicPr>
        <xdr:cNvPr id="985" name="Picture 984" descr="Clobbopus icon">
          <a:extLst>
            <a:ext uri="{FF2B5EF4-FFF2-40B4-BE49-F238E27FC236}">
              <a16:creationId xmlns:a16="http://schemas.microsoft.com/office/drawing/2014/main" id="{CFF4DB48-CE53-476B-93E5-34464923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6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985</xdr:row>
      <xdr:rowOff>0</xdr:rowOff>
    </xdr:from>
    <xdr:to>
      <xdr:col>0</xdr:col>
      <xdr:colOff>15875</xdr:colOff>
      <xdr:row>985</xdr:row>
      <xdr:rowOff>15875</xdr:rowOff>
    </xdr:to>
    <xdr:pic>
      <xdr:nvPicPr>
        <xdr:cNvPr id="986" name="Picture 985" descr="Grapploct icon">
          <a:extLst>
            <a:ext uri="{FF2B5EF4-FFF2-40B4-BE49-F238E27FC236}">
              <a16:creationId xmlns:a16="http://schemas.microsoft.com/office/drawing/2014/main" id="{FDD7CF6A-CC9B-449C-B504-67C98FB66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02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986</xdr:row>
      <xdr:rowOff>0</xdr:rowOff>
    </xdr:from>
    <xdr:to>
      <xdr:col>0</xdr:col>
      <xdr:colOff>15875</xdr:colOff>
      <xdr:row>986</xdr:row>
      <xdr:rowOff>15875</xdr:rowOff>
    </xdr:to>
    <xdr:pic>
      <xdr:nvPicPr>
        <xdr:cNvPr id="987" name="Picture 986" descr="Sinistea icon">
          <a:extLst>
            <a:ext uri="{FF2B5EF4-FFF2-40B4-BE49-F238E27FC236}">
              <a16:creationId xmlns:a16="http://schemas.microsoft.com/office/drawing/2014/main" id="{7D3A5A9B-E371-4C63-9E24-DFB88675A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410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987</xdr:row>
      <xdr:rowOff>0</xdr:rowOff>
    </xdr:from>
    <xdr:to>
      <xdr:col>0</xdr:col>
      <xdr:colOff>15875</xdr:colOff>
      <xdr:row>987</xdr:row>
      <xdr:rowOff>15875</xdr:rowOff>
    </xdr:to>
    <xdr:pic>
      <xdr:nvPicPr>
        <xdr:cNvPr id="988" name="Picture 987" descr="Polteageist icon">
          <a:extLst>
            <a:ext uri="{FF2B5EF4-FFF2-40B4-BE49-F238E27FC236}">
              <a16:creationId xmlns:a16="http://schemas.microsoft.com/office/drawing/2014/main" id="{025ACF98-4286-4386-9512-F99953C88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801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988</xdr:row>
      <xdr:rowOff>0</xdr:rowOff>
    </xdr:from>
    <xdr:to>
      <xdr:col>0</xdr:col>
      <xdr:colOff>15875</xdr:colOff>
      <xdr:row>988</xdr:row>
      <xdr:rowOff>15875</xdr:rowOff>
    </xdr:to>
    <xdr:pic>
      <xdr:nvPicPr>
        <xdr:cNvPr id="989" name="Picture 988" descr="Hatenna icon">
          <a:extLst>
            <a:ext uri="{FF2B5EF4-FFF2-40B4-BE49-F238E27FC236}">
              <a16:creationId xmlns:a16="http://schemas.microsoft.com/office/drawing/2014/main" id="{D3E744B0-D359-48C5-94B6-E66E1B101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191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989</xdr:row>
      <xdr:rowOff>0</xdr:rowOff>
    </xdr:from>
    <xdr:to>
      <xdr:col>0</xdr:col>
      <xdr:colOff>15875</xdr:colOff>
      <xdr:row>989</xdr:row>
      <xdr:rowOff>15875</xdr:rowOff>
    </xdr:to>
    <xdr:pic>
      <xdr:nvPicPr>
        <xdr:cNvPr id="990" name="Picture 989" descr="Hattrem icon">
          <a:extLst>
            <a:ext uri="{FF2B5EF4-FFF2-40B4-BE49-F238E27FC236}">
              <a16:creationId xmlns:a16="http://schemas.microsoft.com/office/drawing/2014/main" id="{B3A94814-0E1F-42F6-B41C-E9C7D9DD9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582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990</xdr:row>
      <xdr:rowOff>0</xdr:rowOff>
    </xdr:from>
    <xdr:to>
      <xdr:col>0</xdr:col>
      <xdr:colOff>15875</xdr:colOff>
      <xdr:row>990</xdr:row>
      <xdr:rowOff>15875</xdr:rowOff>
    </xdr:to>
    <xdr:pic>
      <xdr:nvPicPr>
        <xdr:cNvPr id="991" name="Picture 990" descr="Hatterene icon">
          <a:extLst>
            <a:ext uri="{FF2B5EF4-FFF2-40B4-BE49-F238E27FC236}">
              <a16:creationId xmlns:a16="http://schemas.microsoft.com/office/drawing/2014/main" id="{5A25F4E2-9133-44E6-9959-4E7553541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972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991</xdr:row>
      <xdr:rowOff>0</xdr:rowOff>
    </xdr:from>
    <xdr:to>
      <xdr:col>0</xdr:col>
      <xdr:colOff>15875</xdr:colOff>
      <xdr:row>991</xdr:row>
      <xdr:rowOff>15875</xdr:rowOff>
    </xdr:to>
    <xdr:pic>
      <xdr:nvPicPr>
        <xdr:cNvPr id="992" name="Picture 991" descr="Impidimp icon">
          <a:extLst>
            <a:ext uri="{FF2B5EF4-FFF2-40B4-BE49-F238E27FC236}">
              <a16:creationId xmlns:a16="http://schemas.microsoft.com/office/drawing/2014/main" id="{86420668-E706-419E-B7F0-12F670251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553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992</xdr:row>
      <xdr:rowOff>0</xdr:rowOff>
    </xdr:from>
    <xdr:to>
      <xdr:col>0</xdr:col>
      <xdr:colOff>15875</xdr:colOff>
      <xdr:row>992</xdr:row>
      <xdr:rowOff>15875</xdr:rowOff>
    </xdr:to>
    <xdr:pic>
      <xdr:nvPicPr>
        <xdr:cNvPr id="993" name="Picture 992" descr="Morgrem icon">
          <a:extLst>
            <a:ext uri="{FF2B5EF4-FFF2-40B4-BE49-F238E27FC236}">
              <a16:creationId xmlns:a16="http://schemas.microsoft.com/office/drawing/2014/main" id="{F933C4E1-C5A7-44D6-A968-3698BFBD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944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993</xdr:row>
      <xdr:rowOff>0</xdr:rowOff>
    </xdr:from>
    <xdr:to>
      <xdr:col>0</xdr:col>
      <xdr:colOff>15875</xdr:colOff>
      <xdr:row>993</xdr:row>
      <xdr:rowOff>15875</xdr:rowOff>
    </xdr:to>
    <xdr:pic>
      <xdr:nvPicPr>
        <xdr:cNvPr id="994" name="Picture 993" descr="Grimmsnarl icon">
          <a:extLst>
            <a:ext uri="{FF2B5EF4-FFF2-40B4-BE49-F238E27FC236}">
              <a16:creationId xmlns:a16="http://schemas.microsoft.com/office/drawing/2014/main" id="{8A8DFFA4-CACF-4DEE-9423-28E10927B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334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994</xdr:row>
      <xdr:rowOff>0</xdr:rowOff>
    </xdr:from>
    <xdr:to>
      <xdr:col>0</xdr:col>
      <xdr:colOff>15875</xdr:colOff>
      <xdr:row>994</xdr:row>
      <xdr:rowOff>15875</xdr:rowOff>
    </xdr:to>
    <xdr:pic>
      <xdr:nvPicPr>
        <xdr:cNvPr id="995" name="Picture 994" descr="Obstagoon icon">
          <a:extLst>
            <a:ext uri="{FF2B5EF4-FFF2-40B4-BE49-F238E27FC236}">
              <a16:creationId xmlns:a16="http://schemas.microsoft.com/office/drawing/2014/main" id="{8F41EDC6-454B-4904-A73A-374CB4629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725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995</xdr:row>
      <xdr:rowOff>0</xdr:rowOff>
    </xdr:from>
    <xdr:to>
      <xdr:col>0</xdr:col>
      <xdr:colOff>15875</xdr:colOff>
      <xdr:row>995</xdr:row>
      <xdr:rowOff>15875</xdr:rowOff>
    </xdr:to>
    <xdr:pic>
      <xdr:nvPicPr>
        <xdr:cNvPr id="996" name="Picture 995" descr="Perrserker icon">
          <a:extLst>
            <a:ext uri="{FF2B5EF4-FFF2-40B4-BE49-F238E27FC236}">
              <a16:creationId xmlns:a16="http://schemas.microsoft.com/office/drawing/2014/main" id="{F836A687-EAB0-487B-964C-6CAB66ED9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306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996</xdr:row>
      <xdr:rowOff>0</xdr:rowOff>
    </xdr:from>
    <xdr:to>
      <xdr:col>0</xdr:col>
      <xdr:colOff>15875</xdr:colOff>
      <xdr:row>996</xdr:row>
      <xdr:rowOff>15875</xdr:rowOff>
    </xdr:to>
    <xdr:pic>
      <xdr:nvPicPr>
        <xdr:cNvPr id="997" name="Picture 996" descr="Cursola icon">
          <a:extLst>
            <a:ext uri="{FF2B5EF4-FFF2-40B4-BE49-F238E27FC236}">
              <a16:creationId xmlns:a16="http://schemas.microsoft.com/office/drawing/2014/main" id="{A7DA7814-9E48-48F5-8652-626E59C83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696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997</xdr:row>
      <xdr:rowOff>0</xdr:rowOff>
    </xdr:from>
    <xdr:to>
      <xdr:col>0</xdr:col>
      <xdr:colOff>15875</xdr:colOff>
      <xdr:row>997</xdr:row>
      <xdr:rowOff>15875</xdr:rowOff>
    </xdr:to>
    <xdr:pic>
      <xdr:nvPicPr>
        <xdr:cNvPr id="998" name="Picture 997" descr="Sirfetch'd icon">
          <a:extLst>
            <a:ext uri="{FF2B5EF4-FFF2-40B4-BE49-F238E27FC236}">
              <a16:creationId xmlns:a16="http://schemas.microsoft.com/office/drawing/2014/main" id="{36AD12A0-FC13-4A2A-B7FA-42AF7C32A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93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998</xdr:row>
      <xdr:rowOff>0</xdr:rowOff>
    </xdr:from>
    <xdr:to>
      <xdr:col>0</xdr:col>
      <xdr:colOff>15875</xdr:colOff>
      <xdr:row>998</xdr:row>
      <xdr:rowOff>15875</xdr:rowOff>
    </xdr:to>
    <xdr:pic>
      <xdr:nvPicPr>
        <xdr:cNvPr id="999" name="Picture 998" descr="Mr. Rime icon">
          <a:extLst>
            <a:ext uri="{FF2B5EF4-FFF2-40B4-BE49-F238E27FC236}">
              <a16:creationId xmlns:a16="http://schemas.microsoft.com/office/drawing/2014/main" id="{5BD85F69-1E51-4563-BF2A-DF08C5833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32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999</xdr:row>
      <xdr:rowOff>0</xdr:rowOff>
    </xdr:from>
    <xdr:to>
      <xdr:col>0</xdr:col>
      <xdr:colOff>15875</xdr:colOff>
      <xdr:row>999</xdr:row>
      <xdr:rowOff>15875</xdr:rowOff>
    </xdr:to>
    <xdr:pic>
      <xdr:nvPicPr>
        <xdr:cNvPr id="1000" name="Picture 999" descr="Runerigus icon">
          <a:extLst>
            <a:ext uri="{FF2B5EF4-FFF2-40B4-BE49-F238E27FC236}">
              <a16:creationId xmlns:a16="http://schemas.microsoft.com/office/drawing/2014/main" id="{46809DA3-80FA-4645-86C3-D398C4051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906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1000</xdr:row>
      <xdr:rowOff>0</xdr:rowOff>
    </xdr:from>
    <xdr:to>
      <xdr:col>0</xdr:col>
      <xdr:colOff>15875</xdr:colOff>
      <xdr:row>1000</xdr:row>
      <xdr:rowOff>15875</xdr:rowOff>
    </xdr:to>
    <xdr:pic>
      <xdr:nvPicPr>
        <xdr:cNvPr id="1001" name="Picture 1000" descr="Milcery icon">
          <a:extLst>
            <a:ext uri="{FF2B5EF4-FFF2-40B4-BE49-F238E27FC236}">
              <a16:creationId xmlns:a16="http://schemas.microsoft.com/office/drawing/2014/main" id="{22585DF5-61EC-481D-B4FB-7A0985F1E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48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1001</xdr:row>
      <xdr:rowOff>0</xdr:rowOff>
    </xdr:from>
    <xdr:to>
      <xdr:col>0</xdr:col>
      <xdr:colOff>15875</xdr:colOff>
      <xdr:row>1001</xdr:row>
      <xdr:rowOff>15875</xdr:rowOff>
    </xdr:to>
    <xdr:pic>
      <xdr:nvPicPr>
        <xdr:cNvPr id="1002" name="Picture 1001" descr="Alcremie icon">
          <a:extLst>
            <a:ext uri="{FF2B5EF4-FFF2-40B4-BE49-F238E27FC236}">
              <a16:creationId xmlns:a16="http://schemas.microsoft.com/office/drawing/2014/main" id="{B18AC539-180E-43A5-84FB-02C96B5DF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7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1002</xdr:row>
      <xdr:rowOff>0</xdr:rowOff>
    </xdr:from>
    <xdr:to>
      <xdr:col>0</xdr:col>
      <xdr:colOff>15875</xdr:colOff>
      <xdr:row>1002</xdr:row>
      <xdr:rowOff>15875</xdr:rowOff>
    </xdr:to>
    <xdr:pic>
      <xdr:nvPicPr>
        <xdr:cNvPr id="1003" name="Picture 1002" descr="Falinks icon">
          <a:extLst>
            <a:ext uri="{FF2B5EF4-FFF2-40B4-BE49-F238E27FC236}">
              <a16:creationId xmlns:a16="http://schemas.microsoft.com/office/drawing/2014/main" id="{766B5320-3313-4BA2-9F70-23D74034A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11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1003</xdr:row>
      <xdr:rowOff>0</xdr:rowOff>
    </xdr:from>
    <xdr:to>
      <xdr:col>0</xdr:col>
      <xdr:colOff>15875</xdr:colOff>
      <xdr:row>1003</xdr:row>
      <xdr:rowOff>15875</xdr:rowOff>
    </xdr:to>
    <xdr:pic>
      <xdr:nvPicPr>
        <xdr:cNvPr id="1004" name="Picture 1003" descr="Pincurchin icon">
          <a:extLst>
            <a:ext uri="{FF2B5EF4-FFF2-40B4-BE49-F238E27FC236}">
              <a16:creationId xmlns:a16="http://schemas.microsoft.com/office/drawing/2014/main" id="{8016EF4A-3343-4224-9214-B044024C5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50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1004</xdr:row>
      <xdr:rowOff>0</xdr:rowOff>
    </xdr:from>
    <xdr:to>
      <xdr:col>0</xdr:col>
      <xdr:colOff>15875</xdr:colOff>
      <xdr:row>1004</xdr:row>
      <xdr:rowOff>15875</xdr:rowOff>
    </xdr:to>
    <xdr:pic>
      <xdr:nvPicPr>
        <xdr:cNvPr id="1005" name="Picture 1004" descr="Snom icon">
          <a:extLst>
            <a:ext uri="{FF2B5EF4-FFF2-40B4-BE49-F238E27FC236}">
              <a16:creationId xmlns:a16="http://schemas.microsoft.com/office/drawing/2014/main" id="{17C2617A-09A8-4EF6-B0AB-42FC3B9EC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89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1005</xdr:row>
      <xdr:rowOff>0</xdr:rowOff>
    </xdr:from>
    <xdr:to>
      <xdr:col>0</xdr:col>
      <xdr:colOff>15875</xdr:colOff>
      <xdr:row>1005</xdr:row>
      <xdr:rowOff>15875</xdr:rowOff>
    </xdr:to>
    <xdr:pic>
      <xdr:nvPicPr>
        <xdr:cNvPr id="1006" name="Picture 1005" descr="Frosmoth icon">
          <a:extLst>
            <a:ext uri="{FF2B5EF4-FFF2-40B4-BE49-F238E27FC236}">
              <a16:creationId xmlns:a16="http://schemas.microsoft.com/office/drawing/2014/main" id="{C96186B1-BB88-43F2-A350-1B40200F7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287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1006</xdr:row>
      <xdr:rowOff>0</xdr:rowOff>
    </xdr:from>
    <xdr:to>
      <xdr:col>0</xdr:col>
      <xdr:colOff>15875</xdr:colOff>
      <xdr:row>1006</xdr:row>
      <xdr:rowOff>15875</xdr:rowOff>
    </xdr:to>
    <xdr:pic>
      <xdr:nvPicPr>
        <xdr:cNvPr id="1007" name="Picture 1006" descr="Stonjourner icon">
          <a:extLst>
            <a:ext uri="{FF2B5EF4-FFF2-40B4-BE49-F238E27FC236}">
              <a16:creationId xmlns:a16="http://schemas.microsoft.com/office/drawing/2014/main" id="{AB73868C-E03D-408F-B0BC-A0601A607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678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1007</xdr:row>
      <xdr:rowOff>0</xdr:rowOff>
    </xdr:from>
    <xdr:to>
      <xdr:col>0</xdr:col>
      <xdr:colOff>15875</xdr:colOff>
      <xdr:row>1007</xdr:row>
      <xdr:rowOff>15875</xdr:rowOff>
    </xdr:to>
    <xdr:pic>
      <xdr:nvPicPr>
        <xdr:cNvPr id="1008" name="Picture 1007" descr="Eiscue (Ice Face) icon">
          <a:extLst>
            <a:ext uri="{FF2B5EF4-FFF2-40B4-BE49-F238E27FC236}">
              <a16:creationId xmlns:a16="http://schemas.microsoft.com/office/drawing/2014/main" id="{8F53710F-B751-4061-B44A-BEEB59ABA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068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1008</xdr:row>
      <xdr:rowOff>0</xdr:rowOff>
    </xdr:from>
    <xdr:to>
      <xdr:col>0</xdr:col>
      <xdr:colOff>15875</xdr:colOff>
      <xdr:row>1008</xdr:row>
      <xdr:rowOff>15875</xdr:rowOff>
    </xdr:to>
    <xdr:pic>
      <xdr:nvPicPr>
        <xdr:cNvPr id="1009" name="Picture 1008" descr="Eiscue (Noice Face) icon">
          <a:extLst>
            <a:ext uri="{FF2B5EF4-FFF2-40B4-BE49-F238E27FC236}">
              <a16:creationId xmlns:a16="http://schemas.microsoft.com/office/drawing/2014/main" id="{84E3CB88-BE8B-416B-8D3E-335C50B59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459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1009</xdr:row>
      <xdr:rowOff>0</xdr:rowOff>
    </xdr:from>
    <xdr:to>
      <xdr:col>0</xdr:col>
      <xdr:colOff>15875</xdr:colOff>
      <xdr:row>1009</xdr:row>
      <xdr:rowOff>15875</xdr:rowOff>
    </xdr:to>
    <xdr:pic>
      <xdr:nvPicPr>
        <xdr:cNvPr id="1010" name="Picture 1009" descr="Indeedee (Male) icon">
          <a:extLst>
            <a:ext uri="{FF2B5EF4-FFF2-40B4-BE49-F238E27FC236}">
              <a16:creationId xmlns:a16="http://schemas.microsoft.com/office/drawing/2014/main" id="{BF75849C-8E25-45C7-9710-D2CEA74B3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906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1010</xdr:row>
      <xdr:rowOff>0</xdr:rowOff>
    </xdr:from>
    <xdr:to>
      <xdr:col>0</xdr:col>
      <xdr:colOff>15875</xdr:colOff>
      <xdr:row>1010</xdr:row>
      <xdr:rowOff>15875</xdr:rowOff>
    </xdr:to>
    <xdr:pic>
      <xdr:nvPicPr>
        <xdr:cNvPr id="1011" name="Picture 1010" descr="Indeedee (Female) icon">
          <a:extLst>
            <a:ext uri="{FF2B5EF4-FFF2-40B4-BE49-F238E27FC236}">
              <a16:creationId xmlns:a16="http://schemas.microsoft.com/office/drawing/2014/main" id="{C49874E2-DBA8-4A81-A587-34A771455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567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1011</xdr:row>
      <xdr:rowOff>0</xdr:rowOff>
    </xdr:from>
    <xdr:to>
      <xdr:col>0</xdr:col>
      <xdr:colOff>15875</xdr:colOff>
      <xdr:row>1011</xdr:row>
      <xdr:rowOff>15875</xdr:rowOff>
    </xdr:to>
    <xdr:pic>
      <xdr:nvPicPr>
        <xdr:cNvPr id="1012" name="Picture 1011" descr="Morpeko (Full Belly Mode) icon">
          <a:extLst>
            <a:ext uri="{FF2B5EF4-FFF2-40B4-BE49-F238E27FC236}">
              <a16:creationId xmlns:a16="http://schemas.microsoft.com/office/drawing/2014/main" id="{7CA57931-44D2-4120-A3C9-E1000FB25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645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1012</xdr:row>
      <xdr:rowOff>0</xdr:rowOff>
    </xdr:from>
    <xdr:to>
      <xdr:col>0</xdr:col>
      <xdr:colOff>15875</xdr:colOff>
      <xdr:row>1012</xdr:row>
      <xdr:rowOff>15875</xdr:rowOff>
    </xdr:to>
    <xdr:pic>
      <xdr:nvPicPr>
        <xdr:cNvPr id="1013" name="Picture 1012" descr="Morpeko (Hangry Mode) icon">
          <a:extLst>
            <a:ext uri="{FF2B5EF4-FFF2-40B4-BE49-F238E27FC236}">
              <a16:creationId xmlns:a16="http://schemas.microsoft.com/office/drawing/2014/main" id="{3BC248A6-8292-4C14-B7B7-69D781E7B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08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1013</xdr:row>
      <xdr:rowOff>0</xdr:rowOff>
    </xdr:from>
    <xdr:to>
      <xdr:col>0</xdr:col>
      <xdr:colOff>15875</xdr:colOff>
      <xdr:row>1013</xdr:row>
      <xdr:rowOff>15875</xdr:rowOff>
    </xdr:to>
    <xdr:pic>
      <xdr:nvPicPr>
        <xdr:cNvPr id="1014" name="Picture 1013" descr="Cufant icon">
          <a:extLst>
            <a:ext uri="{FF2B5EF4-FFF2-40B4-BE49-F238E27FC236}">
              <a16:creationId xmlns:a16="http://schemas.microsoft.com/office/drawing/2014/main" id="{D04C9CAB-0793-4D2D-ACF3-FB0192230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726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1014</xdr:row>
      <xdr:rowOff>0</xdr:rowOff>
    </xdr:from>
    <xdr:to>
      <xdr:col>0</xdr:col>
      <xdr:colOff>15875</xdr:colOff>
      <xdr:row>1014</xdr:row>
      <xdr:rowOff>15875</xdr:rowOff>
    </xdr:to>
    <xdr:pic>
      <xdr:nvPicPr>
        <xdr:cNvPr id="1015" name="Picture 1014" descr="Copperajah icon">
          <a:extLst>
            <a:ext uri="{FF2B5EF4-FFF2-40B4-BE49-F238E27FC236}">
              <a16:creationId xmlns:a16="http://schemas.microsoft.com/office/drawing/2014/main" id="{709C5734-58E3-44FB-8D00-55B774A0C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96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1015</xdr:row>
      <xdr:rowOff>0</xdr:rowOff>
    </xdr:from>
    <xdr:to>
      <xdr:col>0</xdr:col>
      <xdr:colOff>15875</xdr:colOff>
      <xdr:row>1015</xdr:row>
      <xdr:rowOff>15875</xdr:rowOff>
    </xdr:to>
    <xdr:pic>
      <xdr:nvPicPr>
        <xdr:cNvPr id="1016" name="Picture 1015" descr="Dracozolt icon">
          <a:extLst>
            <a:ext uri="{FF2B5EF4-FFF2-40B4-BE49-F238E27FC236}">
              <a16:creationId xmlns:a16="http://schemas.microsoft.com/office/drawing/2014/main" id="{CFA0C219-76CF-4A8D-A348-2CC199E169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835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1016</xdr:row>
      <xdr:rowOff>0</xdr:rowOff>
    </xdr:from>
    <xdr:to>
      <xdr:col>0</xdr:col>
      <xdr:colOff>15875</xdr:colOff>
      <xdr:row>1016</xdr:row>
      <xdr:rowOff>15875</xdr:rowOff>
    </xdr:to>
    <xdr:pic>
      <xdr:nvPicPr>
        <xdr:cNvPr id="1017" name="Picture 1016" descr="Arctozolt icon">
          <a:extLst>
            <a:ext uri="{FF2B5EF4-FFF2-40B4-BE49-F238E27FC236}">
              <a16:creationId xmlns:a16="http://schemas.microsoft.com/office/drawing/2014/main" id="{C051747E-981D-42D4-9FB5-A8D951EFA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12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1017</xdr:row>
      <xdr:rowOff>0</xdr:rowOff>
    </xdr:from>
    <xdr:to>
      <xdr:col>0</xdr:col>
      <xdr:colOff>15875</xdr:colOff>
      <xdr:row>1017</xdr:row>
      <xdr:rowOff>15875</xdr:rowOff>
    </xdr:to>
    <xdr:pic>
      <xdr:nvPicPr>
        <xdr:cNvPr id="1018" name="Picture 1017" descr="Dracovish icon">
          <a:extLst>
            <a:ext uri="{FF2B5EF4-FFF2-40B4-BE49-F238E27FC236}">
              <a16:creationId xmlns:a16="http://schemas.microsoft.com/office/drawing/2014/main" id="{FE34258B-857B-49ED-AAE1-236772458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707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1018</xdr:row>
      <xdr:rowOff>0</xdr:rowOff>
    </xdr:from>
    <xdr:to>
      <xdr:col>0</xdr:col>
      <xdr:colOff>15875</xdr:colOff>
      <xdr:row>1018</xdr:row>
      <xdr:rowOff>15875</xdr:rowOff>
    </xdr:to>
    <xdr:pic>
      <xdr:nvPicPr>
        <xdr:cNvPr id="1019" name="Picture 1018" descr="Arctovish icon">
          <a:extLst>
            <a:ext uri="{FF2B5EF4-FFF2-40B4-BE49-F238E27FC236}">
              <a16:creationId xmlns:a16="http://schemas.microsoft.com/office/drawing/2014/main" id="{09C9B724-801F-4706-8688-23D36E12E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28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1019</xdr:row>
      <xdr:rowOff>0</xdr:rowOff>
    </xdr:from>
    <xdr:to>
      <xdr:col>0</xdr:col>
      <xdr:colOff>15875</xdr:colOff>
      <xdr:row>1019</xdr:row>
      <xdr:rowOff>15875</xdr:rowOff>
    </xdr:to>
    <xdr:pic>
      <xdr:nvPicPr>
        <xdr:cNvPr id="1020" name="Picture 1019" descr="Duraludon icon">
          <a:extLst>
            <a:ext uri="{FF2B5EF4-FFF2-40B4-BE49-F238E27FC236}">
              <a16:creationId xmlns:a16="http://schemas.microsoft.com/office/drawing/2014/main" id="{8E39DDC8-3692-475D-BBC0-97DF76353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679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1020</xdr:row>
      <xdr:rowOff>0</xdr:rowOff>
    </xdr:from>
    <xdr:to>
      <xdr:col>0</xdr:col>
      <xdr:colOff>15875</xdr:colOff>
      <xdr:row>1020</xdr:row>
      <xdr:rowOff>15875</xdr:rowOff>
    </xdr:to>
    <xdr:pic>
      <xdr:nvPicPr>
        <xdr:cNvPr id="1021" name="Picture 1020" descr="Dreepy icon">
          <a:extLst>
            <a:ext uri="{FF2B5EF4-FFF2-40B4-BE49-F238E27FC236}">
              <a16:creationId xmlns:a16="http://schemas.microsoft.com/office/drawing/2014/main" id="{4A3A7B65-DF78-40E7-AED1-053DF7C03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26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1021</xdr:row>
      <xdr:rowOff>0</xdr:rowOff>
    </xdr:from>
    <xdr:to>
      <xdr:col>0</xdr:col>
      <xdr:colOff>15875</xdr:colOff>
      <xdr:row>1021</xdr:row>
      <xdr:rowOff>15875</xdr:rowOff>
    </xdr:to>
    <xdr:pic>
      <xdr:nvPicPr>
        <xdr:cNvPr id="1022" name="Picture 1021" descr="Drakloak icon">
          <a:extLst>
            <a:ext uri="{FF2B5EF4-FFF2-40B4-BE49-F238E27FC236}">
              <a16:creationId xmlns:a16="http://schemas.microsoft.com/office/drawing/2014/main" id="{5E1B9EAD-9C4A-4EF4-A833-B94DA003E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84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1022</xdr:row>
      <xdr:rowOff>0</xdr:rowOff>
    </xdr:from>
    <xdr:to>
      <xdr:col>0</xdr:col>
      <xdr:colOff>15875</xdr:colOff>
      <xdr:row>1022</xdr:row>
      <xdr:rowOff>15875</xdr:rowOff>
    </xdr:to>
    <xdr:pic>
      <xdr:nvPicPr>
        <xdr:cNvPr id="1023" name="Picture 1022" descr="Dragapult icon">
          <a:extLst>
            <a:ext uri="{FF2B5EF4-FFF2-40B4-BE49-F238E27FC236}">
              <a16:creationId xmlns:a16="http://schemas.microsoft.com/office/drawing/2014/main" id="{02AD202C-490E-41DD-9249-873975965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242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1023</xdr:row>
      <xdr:rowOff>0</xdr:rowOff>
    </xdr:from>
    <xdr:to>
      <xdr:col>0</xdr:col>
      <xdr:colOff>15875</xdr:colOff>
      <xdr:row>1023</xdr:row>
      <xdr:rowOff>15875</xdr:rowOff>
    </xdr:to>
    <xdr:pic>
      <xdr:nvPicPr>
        <xdr:cNvPr id="1024" name="Picture 1023" descr="Zacian (Crowned Sword) icon">
          <a:extLst>
            <a:ext uri="{FF2B5EF4-FFF2-40B4-BE49-F238E27FC236}">
              <a16:creationId xmlns:a16="http://schemas.microsoft.com/office/drawing/2014/main" id="{5C9AACB1-E843-4359-8F27-B0CF60033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003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1024</xdr:row>
      <xdr:rowOff>0</xdr:rowOff>
    </xdr:from>
    <xdr:to>
      <xdr:col>0</xdr:col>
      <xdr:colOff>15875</xdr:colOff>
      <xdr:row>1024</xdr:row>
      <xdr:rowOff>15875</xdr:rowOff>
    </xdr:to>
    <xdr:pic>
      <xdr:nvPicPr>
        <xdr:cNvPr id="1025" name="Picture 1024" descr="Zacian (Hero of Many Battles) icon">
          <a:extLst>
            <a:ext uri="{FF2B5EF4-FFF2-40B4-BE49-F238E27FC236}">
              <a16:creationId xmlns:a16="http://schemas.microsoft.com/office/drawing/2014/main" id="{3A4C41F1-E97D-47BC-9715-26EB2C0F1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45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1025</xdr:row>
      <xdr:rowOff>0</xdr:rowOff>
    </xdr:from>
    <xdr:to>
      <xdr:col>0</xdr:col>
      <xdr:colOff>15875</xdr:colOff>
      <xdr:row>1025</xdr:row>
      <xdr:rowOff>15875</xdr:rowOff>
    </xdr:to>
    <xdr:pic>
      <xdr:nvPicPr>
        <xdr:cNvPr id="1026" name="Picture 1025" descr="Zamazenta (Crowned Shield) icon">
          <a:extLst>
            <a:ext uri="{FF2B5EF4-FFF2-40B4-BE49-F238E27FC236}">
              <a16:creationId xmlns:a16="http://schemas.microsoft.com/office/drawing/2014/main" id="{40A9FB52-0AA0-4CBD-AEC0-8FE8114C2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02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1026</xdr:row>
      <xdr:rowOff>0</xdr:rowOff>
    </xdr:from>
    <xdr:to>
      <xdr:col>0</xdr:col>
      <xdr:colOff>15875</xdr:colOff>
      <xdr:row>1026</xdr:row>
      <xdr:rowOff>15875</xdr:rowOff>
    </xdr:to>
    <xdr:pic>
      <xdr:nvPicPr>
        <xdr:cNvPr id="1027" name="Picture 1026" descr="Zamazenta (Hero of Many Battles) icon">
          <a:extLst>
            <a:ext uri="{FF2B5EF4-FFF2-40B4-BE49-F238E27FC236}">
              <a16:creationId xmlns:a16="http://schemas.microsoft.com/office/drawing/2014/main" id="{2BD515CB-4C13-43A1-ADCB-F9CFE4103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660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1027</xdr:row>
      <xdr:rowOff>0</xdr:rowOff>
    </xdr:from>
    <xdr:to>
      <xdr:col>0</xdr:col>
      <xdr:colOff>15875</xdr:colOff>
      <xdr:row>1027</xdr:row>
      <xdr:rowOff>15875</xdr:rowOff>
    </xdr:to>
    <xdr:pic>
      <xdr:nvPicPr>
        <xdr:cNvPr id="1028" name="Picture 1027" descr="Eternatus icon">
          <a:extLst>
            <a:ext uri="{FF2B5EF4-FFF2-40B4-BE49-F238E27FC236}">
              <a16:creationId xmlns:a16="http://schemas.microsoft.com/office/drawing/2014/main" id="{AEE8A8D8-0C02-4B89-9CE1-55EA0BB03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422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1028</xdr:row>
      <xdr:rowOff>0</xdr:rowOff>
    </xdr:from>
    <xdr:to>
      <xdr:col>0</xdr:col>
      <xdr:colOff>15875</xdr:colOff>
      <xdr:row>1028</xdr:row>
      <xdr:rowOff>15875</xdr:rowOff>
    </xdr:to>
    <xdr:pic>
      <xdr:nvPicPr>
        <xdr:cNvPr id="1029" name="Picture 1028" descr="Eternatus (Eternamax) icon">
          <a:extLst>
            <a:ext uri="{FF2B5EF4-FFF2-40B4-BE49-F238E27FC236}">
              <a16:creationId xmlns:a16="http://schemas.microsoft.com/office/drawing/2014/main" id="{6BE8E7EF-7AD7-4E86-A189-71185AA7E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619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377825</xdr:colOff>
      <xdr:row>3</xdr:row>
      <xdr:rowOff>152400</xdr:rowOff>
    </xdr:to>
    <xdr:pic>
      <xdr:nvPicPr>
        <xdr:cNvPr id="9" name="Picture 8" descr="Physical">
          <a:extLst>
            <a:ext uri="{FF2B5EF4-FFF2-40B4-BE49-F238E27FC236}">
              <a16:creationId xmlns:a16="http://schemas.microsoft.com/office/drawing/2014/main" id="{E0632BA1-723C-44C6-B2B6-D0C64A02A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377825</xdr:colOff>
      <xdr:row>4</xdr:row>
      <xdr:rowOff>152400</xdr:rowOff>
    </xdr:to>
    <xdr:pic>
      <xdr:nvPicPr>
        <xdr:cNvPr id="10" name="Picture 9" descr="Physical">
          <a:extLst>
            <a:ext uri="{FF2B5EF4-FFF2-40B4-BE49-F238E27FC236}">
              <a16:creationId xmlns:a16="http://schemas.microsoft.com/office/drawing/2014/main" id="{A80B4EF7-9EAA-4654-9C9E-85E0B67CB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1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377825</xdr:colOff>
      <xdr:row>5</xdr:row>
      <xdr:rowOff>152400</xdr:rowOff>
    </xdr:to>
    <xdr:pic>
      <xdr:nvPicPr>
        <xdr:cNvPr id="11" name="Picture 10" descr="Physical">
          <a:extLst>
            <a:ext uri="{FF2B5EF4-FFF2-40B4-BE49-F238E27FC236}">
              <a16:creationId xmlns:a16="http://schemas.microsoft.com/office/drawing/2014/main" id="{63EB089F-BDD0-401C-B83D-812A17545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377825</xdr:colOff>
      <xdr:row>6</xdr:row>
      <xdr:rowOff>152400</xdr:rowOff>
    </xdr:to>
    <xdr:pic>
      <xdr:nvPicPr>
        <xdr:cNvPr id="12" name="Picture 11" descr="Physical">
          <a:extLst>
            <a:ext uri="{FF2B5EF4-FFF2-40B4-BE49-F238E27FC236}">
              <a16:creationId xmlns:a16="http://schemas.microsoft.com/office/drawing/2014/main" id="{AA8B8733-EFD9-4947-9688-3A56315D9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4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377825</xdr:colOff>
      <xdr:row>7</xdr:row>
      <xdr:rowOff>152400</xdr:rowOff>
    </xdr:to>
    <xdr:pic>
      <xdr:nvPicPr>
        <xdr:cNvPr id="13" name="Picture 12" descr="Physical">
          <a:extLst>
            <a:ext uri="{FF2B5EF4-FFF2-40B4-BE49-F238E27FC236}">
              <a16:creationId xmlns:a16="http://schemas.microsoft.com/office/drawing/2014/main" id="{FBD7024E-99C4-43B8-8DA4-F15D31C89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5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377825</xdr:colOff>
      <xdr:row>8</xdr:row>
      <xdr:rowOff>152400</xdr:rowOff>
    </xdr:to>
    <xdr:pic>
      <xdr:nvPicPr>
        <xdr:cNvPr id="14" name="Picture 13" descr="Physical">
          <a:extLst>
            <a:ext uri="{FF2B5EF4-FFF2-40B4-BE49-F238E27FC236}">
              <a16:creationId xmlns:a16="http://schemas.microsoft.com/office/drawing/2014/main" id="{BEAED2C5-3B8B-491E-8865-B4119B5DE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377825</xdr:colOff>
      <xdr:row>9</xdr:row>
      <xdr:rowOff>152400</xdr:rowOff>
    </xdr:to>
    <xdr:pic>
      <xdr:nvPicPr>
        <xdr:cNvPr id="15" name="Picture 14" descr="Physical">
          <a:extLst>
            <a:ext uri="{FF2B5EF4-FFF2-40B4-BE49-F238E27FC236}">
              <a16:creationId xmlns:a16="http://schemas.microsoft.com/office/drawing/2014/main" id="{D9A6CF2C-70ED-4303-B287-7603C97D1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0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377825</xdr:colOff>
      <xdr:row>10</xdr:row>
      <xdr:rowOff>152400</xdr:rowOff>
    </xdr:to>
    <xdr:pic>
      <xdr:nvPicPr>
        <xdr:cNvPr id="16" name="Picture 15" descr="Physical">
          <a:extLst>
            <a:ext uri="{FF2B5EF4-FFF2-40B4-BE49-F238E27FC236}">
              <a16:creationId xmlns:a16="http://schemas.microsoft.com/office/drawing/2014/main" id="{A6936E64-9236-42E0-8966-335D9A819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377825</xdr:colOff>
      <xdr:row>11</xdr:row>
      <xdr:rowOff>152400</xdr:rowOff>
    </xdr:to>
    <xdr:pic>
      <xdr:nvPicPr>
        <xdr:cNvPr id="17" name="Picture 16" descr="Physical">
          <a:extLst>
            <a:ext uri="{FF2B5EF4-FFF2-40B4-BE49-F238E27FC236}">
              <a16:creationId xmlns:a16="http://schemas.microsoft.com/office/drawing/2014/main" id="{71A76B34-5210-4127-AF93-E1B6885DE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8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377825</xdr:colOff>
      <xdr:row>12</xdr:row>
      <xdr:rowOff>152400</xdr:rowOff>
    </xdr:to>
    <xdr:pic>
      <xdr:nvPicPr>
        <xdr:cNvPr id="18" name="Picture 17" descr="Physical">
          <a:extLst>
            <a:ext uri="{FF2B5EF4-FFF2-40B4-BE49-F238E27FC236}">
              <a16:creationId xmlns:a16="http://schemas.microsoft.com/office/drawing/2014/main" id="{79669CE2-6285-4CDC-991C-B50A4D70E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7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377825</xdr:colOff>
      <xdr:row>13</xdr:row>
      <xdr:rowOff>152400</xdr:rowOff>
    </xdr:to>
    <xdr:pic>
      <xdr:nvPicPr>
        <xdr:cNvPr id="19" name="Picture 18" descr="Physical">
          <a:extLst>
            <a:ext uri="{FF2B5EF4-FFF2-40B4-BE49-F238E27FC236}">
              <a16:creationId xmlns:a16="http://schemas.microsoft.com/office/drawing/2014/main" id="{366F5AC5-5F2B-407E-B6F5-FED29ACCB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1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377825</xdr:colOff>
      <xdr:row>14</xdr:row>
      <xdr:rowOff>152400</xdr:rowOff>
    </xdr:to>
    <xdr:pic>
      <xdr:nvPicPr>
        <xdr:cNvPr id="20" name="Picture 19" descr="Physical">
          <a:extLst>
            <a:ext uri="{FF2B5EF4-FFF2-40B4-BE49-F238E27FC236}">
              <a16:creationId xmlns:a16="http://schemas.microsoft.com/office/drawing/2014/main" id="{095D7432-5DF9-4394-9D71-9E6A42907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5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377825</xdr:colOff>
      <xdr:row>15</xdr:row>
      <xdr:rowOff>152400</xdr:rowOff>
    </xdr:to>
    <xdr:pic>
      <xdr:nvPicPr>
        <xdr:cNvPr id="21" name="Picture 20" descr="Physical">
          <a:extLst>
            <a:ext uri="{FF2B5EF4-FFF2-40B4-BE49-F238E27FC236}">
              <a16:creationId xmlns:a16="http://schemas.microsoft.com/office/drawing/2014/main" id="{B097B687-4A3B-4E0A-9242-78692B47A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29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377825</xdr:colOff>
      <xdr:row>16</xdr:row>
      <xdr:rowOff>152400</xdr:rowOff>
    </xdr:to>
    <xdr:pic>
      <xdr:nvPicPr>
        <xdr:cNvPr id="22" name="Picture 21" descr="Physical">
          <a:extLst>
            <a:ext uri="{FF2B5EF4-FFF2-40B4-BE49-F238E27FC236}">
              <a16:creationId xmlns:a16="http://schemas.microsoft.com/office/drawing/2014/main" id="{C5A1E157-49A9-4213-9E47-39B76652D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377825</xdr:colOff>
      <xdr:row>17</xdr:row>
      <xdr:rowOff>152400</xdr:rowOff>
    </xdr:to>
    <xdr:pic>
      <xdr:nvPicPr>
        <xdr:cNvPr id="23" name="Picture 22" descr="Physical">
          <a:extLst>
            <a:ext uri="{FF2B5EF4-FFF2-40B4-BE49-F238E27FC236}">
              <a16:creationId xmlns:a16="http://schemas.microsoft.com/office/drawing/2014/main" id="{2B20EABC-CADA-4FCA-A995-1B52B4D69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0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377825</xdr:colOff>
      <xdr:row>18</xdr:row>
      <xdr:rowOff>152400</xdr:rowOff>
    </xdr:to>
    <xdr:pic>
      <xdr:nvPicPr>
        <xdr:cNvPr id="24" name="Picture 23" descr="Physical">
          <a:extLst>
            <a:ext uri="{FF2B5EF4-FFF2-40B4-BE49-F238E27FC236}">
              <a16:creationId xmlns:a16="http://schemas.microsoft.com/office/drawing/2014/main" id="{FA4D9F11-A3B4-4123-B8B7-F04E83AA6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3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377825</xdr:colOff>
      <xdr:row>19</xdr:row>
      <xdr:rowOff>152400</xdr:rowOff>
    </xdr:to>
    <xdr:pic>
      <xdr:nvPicPr>
        <xdr:cNvPr id="25" name="Picture 24" descr="Physical">
          <a:extLst>
            <a:ext uri="{FF2B5EF4-FFF2-40B4-BE49-F238E27FC236}">
              <a16:creationId xmlns:a16="http://schemas.microsoft.com/office/drawing/2014/main" id="{44927C97-592F-4B2E-B69C-94F1F9E49B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10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377825</xdr:colOff>
      <xdr:row>20</xdr:row>
      <xdr:rowOff>152400</xdr:rowOff>
    </xdr:to>
    <xdr:pic>
      <xdr:nvPicPr>
        <xdr:cNvPr id="26" name="Picture 25" descr="Physical">
          <a:extLst>
            <a:ext uri="{FF2B5EF4-FFF2-40B4-BE49-F238E27FC236}">
              <a16:creationId xmlns:a16="http://schemas.microsoft.com/office/drawing/2014/main" id="{2F5DD3EA-A77D-4D82-A7EA-B50B074A5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0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377825</xdr:colOff>
      <xdr:row>21</xdr:row>
      <xdr:rowOff>152400</xdr:rowOff>
    </xdr:to>
    <xdr:pic>
      <xdr:nvPicPr>
        <xdr:cNvPr id="27" name="Picture 26" descr="Physical">
          <a:extLst>
            <a:ext uri="{FF2B5EF4-FFF2-40B4-BE49-F238E27FC236}">
              <a16:creationId xmlns:a16="http://schemas.microsoft.com/office/drawing/2014/main" id="{9983160C-1CD7-4F4D-AC11-AB10764D9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3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377825</xdr:colOff>
      <xdr:row>22</xdr:row>
      <xdr:rowOff>152400</xdr:rowOff>
    </xdr:to>
    <xdr:pic>
      <xdr:nvPicPr>
        <xdr:cNvPr id="28" name="Picture 27" descr="Physical">
          <a:extLst>
            <a:ext uri="{FF2B5EF4-FFF2-40B4-BE49-F238E27FC236}">
              <a16:creationId xmlns:a16="http://schemas.microsoft.com/office/drawing/2014/main" id="{826761DC-7E87-4C6E-90E5-28AEB005F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7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377825</xdr:colOff>
      <xdr:row>23</xdr:row>
      <xdr:rowOff>152400</xdr:rowOff>
    </xdr:to>
    <xdr:pic>
      <xdr:nvPicPr>
        <xdr:cNvPr id="29" name="Picture 28" descr="Physical">
          <a:extLst>
            <a:ext uri="{FF2B5EF4-FFF2-40B4-BE49-F238E27FC236}">
              <a16:creationId xmlns:a16="http://schemas.microsoft.com/office/drawing/2014/main" id="{E2C6016F-1542-4A3B-B9D2-896813E89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4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377825</xdr:colOff>
      <xdr:row>24</xdr:row>
      <xdr:rowOff>152400</xdr:rowOff>
    </xdr:to>
    <xdr:pic>
      <xdr:nvPicPr>
        <xdr:cNvPr id="30" name="Picture 29" descr="Physical">
          <a:extLst>
            <a:ext uri="{FF2B5EF4-FFF2-40B4-BE49-F238E27FC236}">
              <a16:creationId xmlns:a16="http://schemas.microsoft.com/office/drawing/2014/main" id="{DE0A9DE5-F560-40EB-A884-36813C8FF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3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377825</xdr:colOff>
      <xdr:row>25</xdr:row>
      <xdr:rowOff>152400</xdr:rowOff>
    </xdr:to>
    <xdr:pic>
      <xdr:nvPicPr>
        <xdr:cNvPr id="31" name="Picture 30" descr="Physical">
          <a:extLst>
            <a:ext uri="{FF2B5EF4-FFF2-40B4-BE49-F238E27FC236}">
              <a16:creationId xmlns:a16="http://schemas.microsoft.com/office/drawing/2014/main" id="{1E1EF22E-7465-45D9-81BA-538F1A04E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0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377825</xdr:colOff>
      <xdr:row>26</xdr:row>
      <xdr:rowOff>152400</xdr:rowOff>
    </xdr:to>
    <xdr:pic>
      <xdr:nvPicPr>
        <xdr:cNvPr id="32" name="Picture 31" descr="Physical">
          <a:extLst>
            <a:ext uri="{FF2B5EF4-FFF2-40B4-BE49-F238E27FC236}">
              <a16:creationId xmlns:a16="http://schemas.microsoft.com/office/drawing/2014/main" id="{8876555C-B524-4800-9D05-41CC55007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9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377825</xdr:colOff>
      <xdr:row>27</xdr:row>
      <xdr:rowOff>152400</xdr:rowOff>
    </xdr:to>
    <xdr:pic>
      <xdr:nvPicPr>
        <xdr:cNvPr id="33" name="Picture 32" descr="Physical">
          <a:extLst>
            <a:ext uri="{FF2B5EF4-FFF2-40B4-BE49-F238E27FC236}">
              <a16:creationId xmlns:a16="http://schemas.microsoft.com/office/drawing/2014/main" id="{19B97CAC-729B-43B1-A58E-B796470C0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2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377825</xdr:colOff>
      <xdr:row>28</xdr:row>
      <xdr:rowOff>152400</xdr:rowOff>
    </xdr:to>
    <xdr:pic>
      <xdr:nvPicPr>
        <xdr:cNvPr id="34" name="Picture 33" descr="Physical">
          <a:extLst>
            <a:ext uri="{FF2B5EF4-FFF2-40B4-BE49-F238E27FC236}">
              <a16:creationId xmlns:a16="http://schemas.microsoft.com/office/drawing/2014/main" id="{F55D6247-21A2-4A26-AB3B-7C0C53D65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72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377825</xdr:colOff>
      <xdr:row>29</xdr:row>
      <xdr:rowOff>152400</xdr:rowOff>
    </xdr:to>
    <xdr:pic>
      <xdr:nvPicPr>
        <xdr:cNvPr id="35" name="Picture 34" descr="Physical">
          <a:extLst>
            <a:ext uri="{FF2B5EF4-FFF2-40B4-BE49-F238E27FC236}">
              <a16:creationId xmlns:a16="http://schemas.microsoft.com/office/drawing/2014/main" id="{9A56DBA9-D039-4EB5-8BE8-D18EFB9DE3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76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377825</xdr:colOff>
      <xdr:row>30</xdr:row>
      <xdr:rowOff>152400</xdr:rowOff>
    </xdr:to>
    <xdr:pic>
      <xdr:nvPicPr>
        <xdr:cNvPr id="36" name="Picture 35" descr="Physical">
          <a:extLst>
            <a:ext uri="{FF2B5EF4-FFF2-40B4-BE49-F238E27FC236}">
              <a16:creationId xmlns:a16="http://schemas.microsoft.com/office/drawing/2014/main" id="{BA89DC51-F762-4FDE-A915-2E97C1339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22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377825</xdr:colOff>
      <xdr:row>31</xdr:row>
      <xdr:rowOff>152400</xdr:rowOff>
    </xdr:to>
    <xdr:pic>
      <xdr:nvPicPr>
        <xdr:cNvPr id="37" name="Picture 36" descr="Physical">
          <a:extLst>
            <a:ext uri="{FF2B5EF4-FFF2-40B4-BE49-F238E27FC236}">
              <a16:creationId xmlns:a16="http://schemas.microsoft.com/office/drawing/2014/main" id="{B3F0B0FE-358C-488F-987B-D25D273F1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6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377825</xdr:colOff>
      <xdr:row>32</xdr:row>
      <xdr:rowOff>152400</xdr:rowOff>
    </xdr:to>
    <xdr:pic>
      <xdr:nvPicPr>
        <xdr:cNvPr id="38" name="Picture 37" descr="Physical">
          <a:extLst>
            <a:ext uri="{FF2B5EF4-FFF2-40B4-BE49-F238E27FC236}">
              <a16:creationId xmlns:a16="http://schemas.microsoft.com/office/drawing/2014/main" id="{1D7A02B1-6D65-4569-8F83-DC2022513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7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377825</xdr:colOff>
      <xdr:row>33</xdr:row>
      <xdr:rowOff>152400</xdr:rowOff>
    </xdr:to>
    <xdr:pic>
      <xdr:nvPicPr>
        <xdr:cNvPr id="39" name="Picture 38" descr="Physical">
          <a:extLst>
            <a:ext uri="{FF2B5EF4-FFF2-40B4-BE49-F238E27FC236}">
              <a16:creationId xmlns:a16="http://schemas.microsoft.com/office/drawing/2014/main" id="{1C83AA9A-EB4F-4E1F-8DDB-7904C0197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09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377825</xdr:colOff>
      <xdr:row>34</xdr:row>
      <xdr:rowOff>152400</xdr:rowOff>
    </xdr:to>
    <xdr:pic>
      <xdr:nvPicPr>
        <xdr:cNvPr id="40" name="Picture 39" descr="Physical">
          <a:extLst>
            <a:ext uri="{FF2B5EF4-FFF2-40B4-BE49-F238E27FC236}">
              <a16:creationId xmlns:a16="http://schemas.microsoft.com/office/drawing/2014/main" id="{B72E9480-4189-4EEC-9506-164E702B7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56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377825</xdr:colOff>
      <xdr:row>35</xdr:row>
      <xdr:rowOff>152400</xdr:rowOff>
    </xdr:to>
    <xdr:pic>
      <xdr:nvPicPr>
        <xdr:cNvPr id="41" name="Picture 40" descr="Physical">
          <a:extLst>
            <a:ext uri="{FF2B5EF4-FFF2-40B4-BE49-F238E27FC236}">
              <a16:creationId xmlns:a16="http://schemas.microsoft.com/office/drawing/2014/main" id="{D5AC8693-AB0D-47E8-8B2A-343BB8686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03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377825</xdr:colOff>
      <xdr:row>36</xdr:row>
      <xdr:rowOff>152400</xdr:rowOff>
    </xdr:to>
    <xdr:pic>
      <xdr:nvPicPr>
        <xdr:cNvPr id="42" name="Picture 41" descr="Physical">
          <a:extLst>
            <a:ext uri="{FF2B5EF4-FFF2-40B4-BE49-F238E27FC236}">
              <a16:creationId xmlns:a16="http://schemas.microsoft.com/office/drawing/2014/main" id="{2289716C-92C2-48A2-9781-C01ADE1CD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4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xdr:row>
      <xdr:rowOff>0</xdr:rowOff>
    </xdr:from>
    <xdr:to>
      <xdr:col>3</xdr:col>
      <xdr:colOff>377825</xdr:colOff>
      <xdr:row>37</xdr:row>
      <xdr:rowOff>152400</xdr:rowOff>
    </xdr:to>
    <xdr:pic>
      <xdr:nvPicPr>
        <xdr:cNvPr id="43" name="Picture 42" descr="Physical">
          <a:extLst>
            <a:ext uri="{FF2B5EF4-FFF2-40B4-BE49-F238E27FC236}">
              <a16:creationId xmlns:a16="http://schemas.microsoft.com/office/drawing/2014/main" id="{C8AB4743-9473-453B-A872-692CD3F0A5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xdr:row>
      <xdr:rowOff>0</xdr:rowOff>
    </xdr:from>
    <xdr:to>
      <xdr:col>3</xdr:col>
      <xdr:colOff>377825</xdr:colOff>
      <xdr:row>38</xdr:row>
      <xdr:rowOff>152400</xdr:rowOff>
    </xdr:to>
    <xdr:pic>
      <xdr:nvPicPr>
        <xdr:cNvPr id="44" name="Picture 43" descr="Physical">
          <a:extLst>
            <a:ext uri="{FF2B5EF4-FFF2-40B4-BE49-F238E27FC236}">
              <a16:creationId xmlns:a16="http://schemas.microsoft.com/office/drawing/2014/main" id="{CB4F1BF1-C7FD-4920-9DCA-5B8754F5D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1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xdr:row>
      <xdr:rowOff>0</xdr:rowOff>
    </xdr:from>
    <xdr:to>
      <xdr:col>3</xdr:col>
      <xdr:colOff>377825</xdr:colOff>
      <xdr:row>39</xdr:row>
      <xdr:rowOff>152400</xdr:rowOff>
    </xdr:to>
    <xdr:pic>
      <xdr:nvPicPr>
        <xdr:cNvPr id="45" name="Picture 44" descr="Physical">
          <a:extLst>
            <a:ext uri="{FF2B5EF4-FFF2-40B4-BE49-F238E27FC236}">
              <a16:creationId xmlns:a16="http://schemas.microsoft.com/office/drawing/2014/main" id="{D4120C5D-F6D4-46CF-AFC3-E99616593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36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377825</xdr:colOff>
      <xdr:row>40</xdr:row>
      <xdr:rowOff>152400</xdr:rowOff>
    </xdr:to>
    <xdr:pic>
      <xdr:nvPicPr>
        <xdr:cNvPr id="46" name="Picture 45" descr="Physical">
          <a:extLst>
            <a:ext uri="{FF2B5EF4-FFF2-40B4-BE49-F238E27FC236}">
              <a16:creationId xmlns:a16="http://schemas.microsoft.com/office/drawing/2014/main" id="{50D63A28-336D-49E1-9FC3-F28AF18EC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754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377825</xdr:colOff>
      <xdr:row>41</xdr:row>
      <xdr:rowOff>152400</xdr:rowOff>
    </xdr:to>
    <xdr:pic>
      <xdr:nvPicPr>
        <xdr:cNvPr id="47" name="Picture 46" descr="Physical">
          <a:extLst>
            <a:ext uri="{FF2B5EF4-FFF2-40B4-BE49-F238E27FC236}">
              <a16:creationId xmlns:a16="http://schemas.microsoft.com/office/drawing/2014/main" id="{00C9F5CF-181F-4E31-8B4B-B972AE06D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1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377825</xdr:colOff>
      <xdr:row>42</xdr:row>
      <xdr:rowOff>152400</xdr:rowOff>
    </xdr:to>
    <xdr:pic>
      <xdr:nvPicPr>
        <xdr:cNvPr id="48" name="Picture 47" descr="Physical">
          <a:extLst>
            <a:ext uri="{FF2B5EF4-FFF2-40B4-BE49-F238E27FC236}">
              <a16:creationId xmlns:a16="http://schemas.microsoft.com/office/drawing/2014/main" id="{06F8029E-9245-4744-8983-6E4632457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6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xdr:row>
      <xdr:rowOff>0</xdr:rowOff>
    </xdr:from>
    <xdr:to>
      <xdr:col>3</xdr:col>
      <xdr:colOff>377825</xdr:colOff>
      <xdr:row>43</xdr:row>
      <xdr:rowOff>152400</xdr:rowOff>
    </xdr:to>
    <xdr:pic>
      <xdr:nvPicPr>
        <xdr:cNvPr id="49" name="Picture 48" descr="Physical">
          <a:extLst>
            <a:ext uri="{FF2B5EF4-FFF2-40B4-BE49-F238E27FC236}">
              <a16:creationId xmlns:a16="http://schemas.microsoft.com/office/drawing/2014/main" id="{1F0B20F8-2A20-486D-987C-2D141F918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84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xdr:row>
      <xdr:rowOff>0</xdr:rowOff>
    </xdr:from>
    <xdr:to>
      <xdr:col>3</xdr:col>
      <xdr:colOff>377825</xdr:colOff>
      <xdr:row>44</xdr:row>
      <xdr:rowOff>152400</xdr:rowOff>
    </xdr:to>
    <xdr:pic>
      <xdr:nvPicPr>
        <xdr:cNvPr id="50" name="Picture 49" descr="Physical">
          <a:extLst>
            <a:ext uri="{FF2B5EF4-FFF2-40B4-BE49-F238E27FC236}">
              <a16:creationId xmlns:a16="http://schemas.microsoft.com/office/drawing/2014/main" id="{738BDB05-05A1-4A15-9C41-B3D445953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24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377825</xdr:colOff>
      <xdr:row>45</xdr:row>
      <xdr:rowOff>152400</xdr:rowOff>
    </xdr:to>
    <xdr:pic>
      <xdr:nvPicPr>
        <xdr:cNvPr id="51" name="Picture 50" descr="Physical">
          <a:extLst>
            <a:ext uri="{FF2B5EF4-FFF2-40B4-BE49-F238E27FC236}">
              <a16:creationId xmlns:a16="http://schemas.microsoft.com/office/drawing/2014/main" id="{A776A009-6E04-4A5E-87E9-DD5FA2C6E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63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0</xdr:rowOff>
    </xdr:from>
    <xdr:to>
      <xdr:col>3</xdr:col>
      <xdr:colOff>377825</xdr:colOff>
      <xdr:row>46</xdr:row>
      <xdr:rowOff>152400</xdr:rowOff>
    </xdr:to>
    <xdr:pic>
      <xdr:nvPicPr>
        <xdr:cNvPr id="52" name="Picture 51" descr="Physical">
          <a:extLst>
            <a:ext uri="{FF2B5EF4-FFF2-40B4-BE49-F238E27FC236}">
              <a16:creationId xmlns:a16="http://schemas.microsoft.com/office/drawing/2014/main" id="{8CC46200-6A6B-48FC-BD35-6D60B5A35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02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377825</xdr:colOff>
      <xdr:row>47</xdr:row>
      <xdr:rowOff>152400</xdr:rowOff>
    </xdr:to>
    <xdr:pic>
      <xdr:nvPicPr>
        <xdr:cNvPr id="53" name="Picture 52" descr="Physical">
          <a:extLst>
            <a:ext uri="{FF2B5EF4-FFF2-40B4-BE49-F238E27FC236}">
              <a16:creationId xmlns:a16="http://schemas.microsoft.com/office/drawing/2014/main" id="{429E9E44-D136-41C3-A949-1EA4C2F25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48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377825</xdr:colOff>
      <xdr:row>48</xdr:row>
      <xdr:rowOff>152400</xdr:rowOff>
    </xdr:to>
    <xdr:pic>
      <xdr:nvPicPr>
        <xdr:cNvPr id="54" name="Picture 53" descr="Physical">
          <a:extLst>
            <a:ext uri="{FF2B5EF4-FFF2-40B4-BE49-F238E27FC236}">
              <a16:creationId xmlns:a16="http://schemas.microsoft.com/office/drawing/2014/main" id="{7BEA0BDB-379C-4FCB-B59D-64472ABDA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878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377825</xdr:colOff>
      <xdr:row>49</xdr:row>
      <xdr:rowOff>152400</xdr:rowOff>
    </xdr:to>
    <xdr:pic>
      <xdr:nvPicPr>
        <xdr:cNvPr id="55" name="Picture 54" descr="Physical">
          <a:extLst>
            <a:ext uri="{FF2B5EF4-FFF2-40B4-BE49-F238E27FC236}">
              <a16:creationId xmlns:a16="http://schemas.microsoft.com/office/drawing/2014/main" id="{C1F47134-C454-48BB-9E8A-413082660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116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377825</xdr:colOff>
      <xdr:row>50</xdr:row>
      <xdr:rowOff>152400</xdr:rowOff>
    </xdr:to>
    <xdr:pic>
      <xdr:nvPicPr>
        <xdr:cNvPr id="56" name="Picture 55" descr="Physical">
          <a:extLst>
            <a:ext uri="{FF2B5EF4-FFF2-40B4-BE49-F238E27FC236}">
              <a16:creationId xmlns:a16="http://schemas.microsoft.com/office/drawing/2014/main" id="{02DA7402-D807-4D4E-B05D-2A2060F80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50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377825</xdr:colOff>
      <xdr:row>51</xdr:row>
      <xdr:rowOff>152400</xdr:rowOff>
    </xdr:to>
    <xdr:pic>
      <xdr:nvPicPr>
        <xdr:cNvPr id="57" name="Picture 56" descr="Physical">
          <a:extLst>
            <a:ext uri="{FF2B5EF4-FFF2-40B4-BE49-F238E27FC236}">
              <a16:creationId xmlns:a16="http://schemas.microsoft.com/office/drawing/2014/main" id="{719C0D6A-D492-49B3-9A5E-8BFB1F0CB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897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377825</xdr:colOff>
      <xdr:row>52</xdr:row>
      <xdr:rowOff>152400</xdr:rowOff>
    </xdr:to>
    <xdr:pic>
      <xdr:nvPicPr>
        <xdr:cNvPr id="58" name="Picture 57" descr="Physical">
          <a:extLst>
            <a:ext uri="{FF2B5EF4-FFF2-40B4-BE49-F238E27FC236}">
              <a16:creationId xmlns:a16="http://schemas.microsoft.com/office/drawing/2014/main" id="{C549BB4D-D20A-46AF-BA73-931B1E15E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13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xdr:row>
      <xdr:rowOff>0</xdr:rowOff>
    </xdr:from>
    <xdr:to>
      <xdr:col>3</xdr:col>
      <xdr:colOff>377825</xdr:colOff>
      <xdr:row>53</xdr:row>
      <xdr:rowOff>152400</xdr:rowOff>
    </xdr:to>
    <xdr:pic>
      <xdr:nvPicPr>
        <xdr:cNvPr id="59" name="Picture 58" descr="Physical">
          <a:extLst>
            <a:ext uri="{FF2B5EF4-FFF2-40B4-BE49-F238E27FC236}">
              <a16:creationId xmlns:a16="http://schemas.microsoft.com/office/drawing/2014/main" id="{C75DB503-73D1-4D66-921B-E476A97C0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5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xdr:row>
      <xdr:rowOff>0</xdr:rowOff>
    </xdr:from>
    <xdr:to>
      <xdr:col>3</xdr:col>
      <xdr:colOff>377825</xdr:colOff>
      <xdr:row>54</xdr:row>
      <xdr:rowOff>152400</xdr:rowOff>
    </xdr:to>
    <xdr:pic>
      <xdr:nvPicPr>
        <xdr:cNvPr id="60" name="Picture 59" descr="Physical">
          <a:extLst>
            <a:ext uri="{FF2B5EF4-FFF2-40B4-BE49-F238E27FC236}">
              <a16:creationId xmlns:a16="http://schemas.microsoft.com/office/drawing/2014/main" id="{EE52721F-AE9E-4C6B-9E55-A9D474004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916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xdr:row>
      <xdr:rowOff>0</xdr:rowOff>
    </xdr:from>
    <xdr:to>
      <xdr:col>3</xdr:col>
      <xdr:colOff>377825</xdr:colOff>
      <xdr:row>55</xdr:row>
      <xdr:rowOff>152400</xdr:rowOff>
    </xdr:to>
    <xdr:pic>
      <xdr:nvPicPr>
        <xdr:cNvPr id="61" name="Picture 60" descr="Physical">
          <a:extLst>
            <a:ext uri="{FF2B5EF4-FFF2-40B4-BE49-F238E27FC236}">
              <a16:creationId xmlns:a16="http://schemas.microsoft.com/office/drawing/2014/main" id="{971EFFD0-BA0B-4FE2-8AF0-0EF26435B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30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377825</xdr:colOff>
      <xdr:row>56</xdr:row>
      <xdr:rowOff>152400</xdr:rowOff>
    </xdr:to>
    <xdr:pic>
      <xdr:nvPicPr>
        <xdr:cNvPr id="62" name="Picture 61" descr="Physical">
          <a:extLst>
            <a:ext uri="{FF2B5EF4-FFF2-40B4-BE49-F238E27FC236}">
              <a16:creationId xmlns:a16="http://schemas.microsoft.com/office/drawing/2014/main" id="{ED8238A7-D59B-434B-AF32-37D156DB1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54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3</xdr:col>
      <xdr:colOff>377825</xdr:colOff>
      <xdr:row>57</xdr:row>
      <xdr:rowOff>152400</xdr:rowOff>
    </xdr:to>
    <xdr:pic>
      <xdr:nvPicPr>
        <xdr:cNvPr id="63" name="Picture 62" descr="Physical">
          <a:extLst>
            <a:ext uri="{FF2B5EF4-FFF2-40B4-BE49-F238E27FC236}">
              <a16:creationId xmlns:a16="http://schemas.microsoft.com/office/drawing/2014/main" id="{EC73CA49-DDAB-43AF-97B1-2044134DE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83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377825</xdr:colOff>
      <xdr:row>58</xdr:row>
      <xdr:rowOff>152400</xdr:rowOff>
    </xdr:to>
    <xdr:pic>
      <xdr:nvPicPr>
        <xdr:cNvPr id="64" name="Picture 63" descr="Physical">
          <a:extLst>
            <a:ext uri="{FF2B5EF4-FFF2-40B4-BE49-F238E27FC236}">
              <a16:creationId xmlns:a16="http://schemas.microsoft.com/office/drawing/2014/main" id="{D85BFD8B-C209-4B40-8212-E6C3D119A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25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377825</xdr:colOff>
      <xdr:row>59</xdr:row>
      <xdr:rowOff>152400</xdr:rowOff>
    </xdr:to>
    <xdr:pic>
      <xdr:nvPicPr>
        <xdr:cNvPr id="65" name="Picture 64" descr="Physical">
          <a:extLst>
            <a:ext uri="{FF2B5EF4-FFF2-40B4-BE49-F238E27FC236}">
              <a16:creationId xmlns:a16="http://schemas.microsoft.com/office/drawing/2014/main" id="{9EE75C85-A9FE-4B3E-85D3-8118660AC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71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377825</xdr:colOff>
      <xdr:row>60</xdr:row>
      <xdr:rowOff>152400</xdr:rowOff>
    </xdr:to>
    <xdr:pic>
      <xdr:nvPicPr>
        <xdr:cNvPr id="66" name="Picture 65" descr="Physical">
          <a:extLst>
            <a:ext uri="{FF2B5EF4-FFF2-40B4-BE49-F238E27FC236}">
              <a16:creationId xmlns:a16="http://schemas.microsoft.com/office/drawing/2014/main" id="{BF681D8F-8841-4820-9F36-9E212EB4C8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10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377825</xdr:colOff>
      <xdr:row>61</xdr:row>
      <xdr:rowOff>152400</xdr:rowOff>
    </xdr:to>
    <xdr:pic>
      <xdr:nvPicPr>
        <xdr:cNvPr id="67" name="Picture 66" descr="Physical">
          <a:extLst>
            <a:ext uri="{FF2B5EF4-FFF2-40B4-BE49-F238E27FC236}">
              <a16:creationId xmlns:a16="http://schemas.microsoft.com/office/drawing/2014/main" id="{0F00595C-1EB6-4400-BA6A-A52BFA5D5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49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377825</xdr:colOff>
      <xdr:row>62</xdr:row>
      <xdr:rowOff>152400</xdr:rowOff>
    </xdr:to>
    <xdr:pic>
      <xdr:nvPicPr>
        <xdr:cNvPr id="68" name="Picture 67" descr="Physical">
          <a:extLst>
            <a:ext uri="{FF2B5EF4-FFF2-40B4-BE49-F238E27FC236}">
              <a16:creationId xmlns:a16="http://schemas.microsoft.com/office/drawing/2014/main" id="{59504718-5008-47A0-AE18-BDA88FC75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7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377825</xdr:colOff>
      <xdr:row>63</xdr:row>
      <xdr:rowOff>152400</xdr:rowOff>
    </xdr:to>
    <xdr:pic>
      <xdr:nvPicPr>
        <xdr:cNvPr id="69" name="Picture 68" descr="Physical">
          <a:extLst>
            <a:ext uri="{FF2B5EF4-FFF2-40B4-BE49-F238E27FC236}">
              <a16:creationId xmlns:a16="http://schemas.microsoft.com/office/drawing/2014/main" id="{AFD8F614-4495-4A1E-84D9-D8659A1FD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377825</xdr:colOff>
      <xdr:row>64</xdr:row>
      <xdr:rowOff>152400</xdr:rowOff>
    </xdr:to>
    <xdr:pic>
      <xdr:nvPicPr>
        <xdr:cNvPr id="70" name="Picture 69" descr="Physical">
          <a:extLst>
            <a:ext uri="{FF2B5EF4-FFF2-40B4-BE49-F238E27FC236}">
              <a16:creationId xmlns:a16="http://schemas.microsoft.com/office/drawing/2014/main" id="{9A0E488B-190D-4F2D-84F7-2D1FE9754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51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xdr:row>
      <xdr:rowOff>0</xdr:rowOff>
    </xdr:from>
    <xdr:to>
      <xdr:col>3</xdr:col>
      <xdr:colOff>377825</xdr:colOff>
      <xdr:row>65</xdr:row>
      <xdr:rowOff>152400</xdr:rowOff>
    </xdr:to>
    <xdr:pic>
      <xdr:nvPicPr>
        <xdr:cNvPr id="71" name="Picture 70" descr="Physical">
          <a:extLst>
            <a:ext uri="{FF2B5EF4-FFF2-40B4-BE49-F238E27FC236}">
              <a16:creationId xmlns:a16="http://schemas.microsoft.com/office/drawing/2014/main" id="{30D67460-3AA4-43BA-9C8C-642A89D31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90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377825</xdr:colOff>
      <xdr:row>66</xdr:row>
      <xdr:rowOff>152400</xdr:rowOff>
    </xdr:to>
    <xdr:pic>
      <xdr:nvPicPr>
        <xdr:cNvPr id="72" name="Picture 71" descr="Physical">
          <a:extLst>
            <a:ext uri="{FF2B5EF4-FFF2-40B4-BE49-F238E27FC236}">
              <a16:creationId xmlns:a16="http://schemas.microsoft.com/office/drawing/2014/main" id="{D175877E-27C5-46EB-9E45-6965C3B5D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14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377825</xdr:colOff>
      <xdr:row>67</xdr:row>
      <xdr:rowOff>152400</xdr:rowOff>
    </xdr:to>
    <xdr:pic>
      <xdr:nvPicPr>
        <xdr:cNvPr id="73" name="Picture 72" descr="Physical">
          <a:extLst>
            <a:ext uri="{FF2B5EF4-FFF2-40B4-BE49-F238E27FC236}">
              <a16:creationId xmlns:a16="http://schemas.microsoft.com/office/drawing/2014/main" id="{576A8152-4253-469A-8082-E83DBCF89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53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377825</xdr:colOff>
      <xdr:row>68</xdr:row>
      <xdr:rowOff>152400</xdr:rowOff>
    </xdr:to>
    <xdr:pic>
      <xdr:nvPicPr>
        <xdr:cNvPr id="74" name="Picture 73" descr="Physical">
          <a:extLst>
            <a:ext uri="{FF2B5EF4-FFF2-40B4-BE49-F238E27FC236}">
              <a16:creationId xmlns:a16="http://schemas.microsoft.com/office/drawing/2014/main" id="{FC3C44A5-83D2-4493-9504-421603BE0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92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377825</xdr:colOff>
      <xdr:row>69</xdr:row>
      <xdr:rowOff>152400</xdr:rowOff>
    </xdr:to>
    <xdr:pic>
      <xdr:nvPicPr>
        <xdr:cNvPr id="75" name="Picture 74" descr="Physical">
          <a:extLst>
            <a:ext uri="{FF2B5EF4-FFF2-40B4-BE49-F238E27FC236}">
              <a16:creationId xmlns:a16="http://schemas.microsoft.com/office/drawing/2014/main" id="{E155CC19-FF95-477A-8878-69A76F4EE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393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xdr:row>
      <xdr:rowOff>0</xdr:rowOff>
    </xdr:from>
    <xdr:to>
      <xdr:col>3</xdr:col>
      <xdr:colOff>377825</xdr:colOff>
      <xdr:row>70</xdr:row>
      <xdr:rowOff>152400</xdr:rowOff>
    </xdr:to>
    <xdr:pic>
      <xdr:nvPicPr>
        <xdr:cNvPr id="76" name="Picture 75" descr="Physical">
          <a:extLst>
            <a:ext uri="{FF2B5EF4-FFF2-40B4-BE49-F238E27FC236}">
              <a16:creationId xmlns:a16="http://schemas.microsoft.com/office/drawing/2014/main" id="{11C80B78-0FF5-49F0-AFC7-40DDFB0ED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78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377825</xdr:colOff>
      <xdr:row>71</xdr:row>
      <xdr:rowOff>152400</xdr:rowOff>
    </xdr:to>
    <xdr:pic>
      <xdr:nvPicPr>
        <xdr:cNvPr id="77" name="Picture 76" descr="Physical">
          <a:extLst>
            <a:ext uri="{FF2B5EF4-FFF2-40B4-BE49-F238E27FC236}">
              <a16:creationId xmlns:a16="http://schemas.microsoft.com/office/drawing/2014/main" id="{3C21C3A4-CFDB-45F0-A6B5-314BD13A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25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xdr:row>
      <xdr:rowOff>0</xdr:rowOff>
    </xdr:from>
    <xdr:to>
      <xdr:col>3</xdr:col>
      <xdr:colOff>377825</xdr:colOff>
      <xdr:row>72</xdr:row>
      <xdr:rowOff>152400</xdr:rowOff>
    </xdr:to>
    <xdr:pic>
      <xdr:nvPicPr>
        <xdr:cNvPr id="78" name="Picture 77" descr="Physical">
          <a:extLst>
            <a:ext uri="{FF2B5EF4-FFF2-40B4-BE49-F238E27FC236}">
              <a16:creationId xmlns:a16="http://schemas.microsoft.com/office/drawing/2014/main" id="{8F7E678A-86F6-4C20-B4A3-1A7DEBB9E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717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377825</xdr:colOff>
      <xdr:row>73</xdr:row>
      <xdr:rowOff>152400</xdr:rowOff>
    </xdr:to>
    <xdr:pic>
      <xdr:nvPicPr>
        <xdr:cNvPr id="79" name="Picture 78" descr="Physical">
          <a:extLst>
            <a:ext uri="{FF2B5EF4-FFF2-40B4-BE49-F238E27FC236}">
              <a16:creationId xmlns:a16="http://schemas.microsoft.com/office/drawing/2014/main" id="{2456224C-D168-4D1C-9B04-6AD8E5005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95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xdr:row>
      <xdr:rowOff>0</xdr:rowOff>
    </xdr:from>
    <xdr:to>
      <xdr:col>3</xdr:col>
      <xdr:colOff>377825</xdr:colOff>
      <xdr:row>74</xdr:row>
      <xdr:rowOff>152400</xdr:rowOff>
    </xdr:to>
    <xdr:pic>
      <xdr:nvPicPr>
        <xdr:cNvPr id="80" name="Picture 79" descr="Physical">
          <a:extLst>
            <a:ext uri="{FF2B5EF4-FFF2-40B4-BE49-F238E27FC236}">
              <a16:creationId xmlns:a16="http://schemas.microsoft.com/office/drawing/2014/main" id="{6FFD5FCA-B3AC-4F33-97E8-8400A5176D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34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xdr:row>
      <xdr:rowOff>0</xdr:rowOff>
    </xdr:from>
    <xdr:to>
      <xdr:col>3</xdr:col>
      <xdr:colOff>377825</xdr:colOff>
      <xdr:row>75</xdr:row>
      <xdr:rowOff>152400</xdr:rowOff>
    </xdr:to>
    <xdr:pic>
      <xdr:nvPicPr>
        <xdr:cNvPr id="81" name="Picture 80" descr="Physical">
          <a:extLst>
            <a:ext uri="{FF2B5EF4-FFF2-40B4-BE49-F238E27FC236}">
              <a16:creationId xmlns:a16="http://schemas.microsoft.com/office/drawing/2014/main" id="{13DBDA7F-0538-4EB4-B73C-836427A36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58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xdr:row>
      <xdr:rowOff>0</xdr:rowOff>
    </xdr:from>
    <xdr:to>
      <xdr:col>3</xdr:col>
      <xdr:colOff>377825</xdr:colOff>
      <xdr:row>76</xdr:row>
      <xdr:rowOff>152400</xdr:rowOff>
    </xdr:to>
    <xdr:pic>
      <xdr:nvPicPr>
        <xdr:cNvPr id="82" name="Picture 81" descr="Physical">
          <a:extLst>
            <a:ext uri="{FF2B5EF4-FFF2-40B4-BE49-F238E27FC236}">
              <a16:creationId xmlns:a16="http://schemas.microsoft.com/office/drawing/2014/main" id="{B24FC6C1-C774-474C-B788-D063544A1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97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xdr:row>
      <xdr:rowOff>0</xdr:rowOff>
    </xdr:from>
    <xdr:to>
      <xdr:col>3</xdr:col>
      <xdr:colOff>377825</xdr:colOff>
      <xdr:row>77</xdr:row>
      <xdr:rowOff>152400</xdr:rowOff>
    </xdr:to>
    <xdr:pic>
      <xdr:nvPicPr>
        <xdr:cNvPr id="83" name="Picture 82" descr="Physical">
          <a:extLst>
            <a:ext uri="{FF2B5EF4-FFF2-40B4-BE49-F238E27FC236}">
              <a16:creationId xmlns:a16="http://schemas.microsoft.com/office/drawing/2014/main" id="{B018AEDE-E17B-4F58-936F-EE7E5A80AF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36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xdr:row>
      <xdr:rowOff>0</xdr:rowOff>
    </xdr:from>
    <xdr:to>
      <xdr:col>3</xdr:col>
      <xdr:colOff>377825</xdr:colOff>
      <xdr:row>78</xdr:row>
      <xdr:rowOff>152400</xdr:rowOff>
    </xdr:to>
    <xdr:pic>
      <xdr:nvPicPr>
        <xdr:cNvPr id="84" name="Picture 83" descr="Physical">
          <a:extLst>
            <a:ext uri="{FF2B5EF4-FFF2-40B4-BE49-F238E27FC236}">
              <a16:creationId xmlns:a16="http://schemas.microsoft.com/office/drawing/2014/main" id="{E2C005A9-6F59-4198-B49C-C2AD8F73D7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83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377825</xdr:colOff>
      <xdr:row>79</xdr:row>
      <xdr:rowOff>152400</xdr:rowOff>
    </xdr:to>
    <xdr:pic>
      <xdr:nvPicPr>
        <xdr:cNvPr id="85" name="Picture 84" descr="Physical">
          <a:extLst>
            <a:ext uri="{FF2B5EF4-FFF2-40B4-BE49-F238E27FC236}">
              <a16:creationId xmlns:a16="http://schemas.microsoft.com/office/drawing/2014/main" id="{DFC8DAC2-6E83-4675-87A3-2ED76380F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22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80</xdr:row>
      <xdr:rowOff>0</xdr:rowOff>
    </xdr:from>
    <xdr:to>
      <xdr:col>3</xdr:col>
      <xdr:colOff>377825</xdr:colOff>
      <xdr:row>80</xdr:row>
      <xdr:rowOff>152400</xdr:rowOff>
    </xdr:to>
    <xdr:pic>
      <xdr:nvPicPr>
        <xdr:cNvPr id="86" name="Picture 85" descr="Physical">
          <a:extLst>
            <a:ext uri="{FF2B5EF4-FFF2-40B4-BE49-F238E27FC236}">
              <a16:creationId xmlns:a16="http://schemas.microsoft.com/office/drawing/2014/main" id="{D8AA9D86-CE0D-4C91-8213-6BDE382AE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61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377825</xdr:colOff>
      <xdr:row>81</xdr:row>
      <xdr:rowOff>152400</xdr:rowOff>
    </xdr:to>
    <xdr:pic>
      <xdr:nvPicPr>
        <xdr:cNvPr id="87" name="Picture 86" descr="Physical">
          <a:extLst>
            <a:ext uri="{FF2B5EF4-FFF2-40B4-BE49-F238E27FC236}">
              <a16:creationId xmlns:a16="http://schemas.microsoft.com/office/drawing/2014/main" id="{6CA52FDA-459E-4067-B23C-447D7A8FA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00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82</xdr:row>
      <xdr:rowOff>0</xdr:rowOff>
    </xdr:from>
    <xdr:to>
      <xdr:col>3</xdr:col>
      <xdr:colOff>377825</xdr:colOff>
      <xdr:row>82</xdr:row>
      <xdr:rowOff>152400</xdr:rowOff>
    </xdr:to>
    <xdr:pic>
      <xdr:nvPicPr>
        <xdr:cNvPr id="88" name="Picture 87" descr="Physical">
          <a:extLst>
            <a:ext uri="{FF2B5EF4-FFF2-40B4-BE49-F238E27FC236}">
              <a16:creationId xmlns:a16="http://schemas.microsoft.com/office/drawing/2014/main" id="{1A66BD9B-CFDD-44F1-9E1F-CBF5B2C1B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39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83</xdr:row>
      <xdr:rowOff>0</xdr:rowOff>
    </xdr:from>
    <xdr:to>
      <xdr:col>3</xdr:col>
      <xdr:colOff>377825</xdr:colOff>
      <xdr:row>83</xdr:row>
      <xdr:rowOff>152400</xdr:rowOff>
    </xdr:to>
    <xdr:pic>
      <xdr:nvPicPr>
        <xdr:cNvPr id="89" name="Picture 88" descr="Physical">
          <a:extLst>
            <a:ext uri="{FF2B5EF4-FFF2-40B4-BE49-F238E27FC236}">
              <a16:creationId xmlns:a16="http://schemas.microsoft.com/office/drawing/2014/main" id="{B129CF59-B29C-42C6-B356-FA7239B11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86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84</xdr:row>
      <xdr:rowOff>0</xdr:rowOff>
    </xdr:from>
    <xdr:to>
      <xdr:col>3</xdr:col>
      <xdr:colOff>377825</xdr:colOff>
      <xdr:row>84</xdr:row>
      <xdr:rowOff>152400</xdr:rowOff>
    </xdr:to>
    <xdr:pic>
      <xdr:nvPicPr>
        <xdr:cNvPr id="90" name="Picture 89" descr="Physical">
          <a:extLst>
            <a:ext uri="{FF2B5EF4-FFF2-40B4-BE49-F238E27FC236}">
              <a16:creationId xmlns:a16="http://schemas.microsoft.com/office/drawing/2014/main" id="{42D3ACCC-5161-4CEA-B47E-4A2780BD6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32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85</xdr:row>
      <xdr:rowOff>0</xdr:rowOff>
    </xdr:from>
    <xdr:to>
      <xdr:col>3</xdr:col>
      <xdr:colOff>377825</xdr:colOff>
      <xdr:row>85</xdr:row>
      <xdr:rowOff>152400</xdr:rowOff>
    </xdr:to>
    <xdr:pic>
      <xdr:nvPicPr>
        <xdr:cNvPr id="91" name="Picture 90" descr="Physical">
          <a:extLst>
            <a:ext uri="{FF2B5EF4-FFF2-40B4-BE49-F238E27FC236}">
              <a16:creationId xmlns:a16="http://schemas.microsoft.com/office/drawing/2014/main" id="{21C432F7-9A90-48DC-A39D-621B49CAC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565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86</xdr:row>
      <xdr:rowOff>0</xdr:rowOff>
    </xdr:from>
    <xdr:to>
      <xdr:col>3</xdr:col>
      <xdr:colOff>377825</xdr:colOff>
      <xdr:row>86</xdr:row>
      <xdr:rowOff>152400</xdr:rowOff>
    </xdr:to>
    <xdr:pic>
      <xdr:nvPicPr>
        <xdr:cNvPr id="92" name="Picture 91" descr="Physical">
          <a:extLst>
            <a:ext uri="{FF2B5EF4-FFF2-40B4-BE49-F238E27FC236}">
              <a16:creationId xmlns:a16="http://schemas.microsoft.com/office/drawing/2014/main" id="{1727EB6B-1639-4EB1-B270-30F18DDAF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95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87</xdr:row>
      <xdr:rowOff>0</xdr:rowOff>
    </xdr:from>
    <xdr:to>
      <xdr:col>3</xdr:col>
      <xdr:colOff>377825</xdr:colOff>
      <xdr:row>87</xdr:row>
      <xdr:rowOff>152400</xdr:rowOff>
    </xdr:to>
    <xdr:pic>
      <xdr:nvPicPr>
        <xdr:cNvPr id="93" name="Picture 92" descr="Physical">
          <a:extLst>
            <a:ext uri="{FF2B5EF4-FFF2-40B4-BE49-F238E27FC236}">
              <a16:creationId xmlns:a16="http://schemas.microsoft.com/office/drawing/2014/main" id="{637D98EF-8063-4302-9AD3-41294A37E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42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88</xdr:row>
      <xdr:rowOff>0</xdr:rowOff>
    </xdr:from>
    <xdr:to>
      <xdr:col>3</xdr:col>
      <xdr:colOff>377825</xdr:colOff>
      <xdr:row>88</xdr:row>
      <xdr:rowOff>152400</xdr:rowOff>
    </xdr:to>
    <xdr:pic>
      <xdr:nvPicPr>
        <xdr:cNvPr id="94" name="Picture 93" descr="Physical">
          <a:extLst>
            <a:ext uri="{FF2B5EF4-FFF2-40B4-BE49-F238E27FC236}">
              <a16:creationId xmlns:a16="http://schemas.microsoft.com/office/drawing/2014/main" id="{9291F47E-52E7-4EDF-9083-6CC99F010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66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89</xdr:row>
      <xdr:rowOff>0</xdr:rowOff>
    </xdr:from>
    <xdr:to>
      <xdr:col>3</xdr:col>
      <xdr:colOff>377825</xdr:colOff>
      <xdr:row>89</xdr:row>
      <xdr:rowOff>152400</xdr:rowOff>
    </xdr:to>
    <xdr:pic>
      <xdr:nvPicPr>
        <xdr:cNvPr id="95" name="Picture 94" descr="Physical">
          <a:extLst>
            <a:ext uri="{FF2B5EF4-FFF2-40B4-BE49-F238E27FC236}">
              <a16:creationId xmlns:a16="http://schemas.microsoft.com/office/drawing/2014/main" id="{84157F8F-EC76-48CF-AAB7-458B4BEF1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89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90</xdr:row>
      <xdr:rowOff>0</xdr:rowOff>
    </xdr:from>
    <xdr:to>
      <xdr:col>3</xdr:col>
      <xdr:colOff>377825</xdr:colOff>
      <xdr:row>90</xdr:row>
      <xdr:rowOff>152400</xdr:rowOff>
    </xdr:to>
    <xdr:pic>
      <xdr:nvPicPr>
        <xdr:cNvPr id="96" name="Picture 95" descr="Physical">
          <a:extLst>
            <a:ext uri="{FF2B5EF4-FFF2-40B4-BE49-F238E27FC236}">
              <a16:creationId xmlns:a16="http://schemas.microsoft.com/office/drawing/2014/main" id="{FF754D9D-4544-41D8-96C9-641D0D05CF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13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91</xdr:row>
      <xdr:rowOff>0</xdr:rowOff>
    </xdr:from>
    <xdr:to>
      <xdr:col>3</xdr:col>
      <xdr:colOff>377825</xdr:colOff>
      <xdr:row>91</xdr:row>
      <xdr:rowOff>152400</xdr:rowOff>
    </xdr:to>
    <xdr:pic>
      <xdr:nvPicPr>
        <xdr:cNvPr id="97" name="Picture 96" descr="Physical">
          <a:extLst>
            <a:ext uri="{FF2B5EF4-FFF2-40B4-BE49-F238E27FC236}">
              <a16:creationId xmlns:a16="http://schemas.microsoft.com/office/drawing/2014/main" id="{35BDEEB1-CB0E-4367-B092-07E974636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60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92</xdr:row>
      <xdr:rowOff>0</xdr:rowOff>
    </xdr:from>
    <xdr:to>
      <xdr:col>3</xdr:col>
      <xdr:colOff>377825</xdr:colOff>
      <xdr:row>92</xdr:row>
      <xdr:rowOff>152400</xdr:rowOff>
    </xdr:to>
    <xdr:pic>
      <xdr:nvPicPr>
        <xdr:cNvPr id="98" name="Picture 97" descr="Physical">
          <a:extLst>
            <a:ext uri="{FF2B5EF4-FFF2-40B4-BE49-F238E27FC236}">
              <a16:creationId xmlns:a16="http://schemas.microsoft.com/office/drawing/2014/main" id="{B7139970-DF0E-4A78-8848-DD08114AB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84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93</xdr:row>
      <xdr:rowOff>0</xdr:rowOff>
    </xdr:from>
    <xdr:to>
      <xdr:col>3</xdr:col>
      <xdr:colOff>377825</xdr:colOff>
      <xdr:row>93</xdr:row>
      <xdr:rowOff>152400</xdr:rowOff>
    </xdr:to>
    <xdr:pic>
      <xdr:nvPicPr>
        <xdr:cNvPr id="99" name="Picture 98" descr="Physical">
          <a:extLst>
            <a:ext uri="{FF2B5EF4-FFF2-40B4-BE49-F238E27FC236}">
              <a16:creationId xmlns:a16="http://schemas.microsoft.com/office/drawing/2014/main" id="{0CF8A448-F05B-45DA-937B-8C8556295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30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xdr:row>
      <xdr:rowOff>0</xdr:rowOff>
    </xdr:from>
    <xdr:to>
      <xdr:col>3</xdr:col>
      <xdr:colOff>377825</xdr:colOff>
      <xdr:row>94</xdr:row>
      <xdr:rowOff>152400</xdr:rowOff>
    </xdr:to>
    <xdr:pic>
      <xdr:nvPicPr>
        <xdr:cNvPr id="100" name="Picture 99" descr="Physical">
          <a:extLst>
            <a:ext uri="{FF2B5EF4-FFF2-40B4-BE49-F238E27FC236}">
              <a16:creationId xmlns:a16="http://schemas.microsoft.com/office/drawing/2014/main" id="{811EED88-3EDB-4C62-B1E3-CDA8E178A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775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95</xdr:row>
      <xdr:rowOff>0</xdr:rowOff>
    </xdr:from>
    <xdr:to>
      <xdr:col>3</xdr:col>
      <xdr:colOff>377825</xdr:colOff>
      <xdr:row>95</xdr:row>
      <xdr:rowOff>152400</xdr:rowOff>
    </xdr:to>
    <xdr:pic>
      <xdr:nvPicPr>
        <xdr:cNvPr id="101" name="Picture 100" descr="Physical">
          <a:extLst>
            <a:ext uri="{FF2B5EF4-FFF2-40B4-BE49-F238E27FC236}">
              <a16:creationId xmlns:a16="http://schemas.microsoft.com/office/drawing/2014/main" id="{17BE5BE9-BD45-46E1-879F-BDC9D5B93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16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xdr:row>
      <xdr:rowOff>0</xdr:rowOff>
    </xdr:from>
    <xdr:to>
      <xdr:col>3</xdr:col>
      <xdr:colOff>377825</xdr:colOff>
      <xdr:row>96</xdr:row>
      <xdr:rowOff>152400</xdr:rowOff>
    </xdr:to>
    <xdr:pic>
      <xdr:nvPicPr>
        <xdr:cNvPr id="102" name="Picture 101" descr="Physical">
          <a:extLst>
            <a:ext uri="{FF2B5EF4-FFF2-40B4-BE49-F238E27FC236}">
              <a16:creationId xmlns:a16="http://schemas.microsoft.com/office/drawing/2014/main" id="{EEE7B568-7D08-43B4-B383-F3D24172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55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97</xdr:row>
      <xdr:rowOff>0</xdr:rowOff>
    </xdr:from>
    <xdr:to>
      <xdr:col>3</xdr:col>
      <xdr:colOff>377825</xdr:colOff>
      <xdr:row>97</xdr:row>
      <xdr:rowOff>152400</xdr:rowOff>
    </xdr:to>
    <xdr:pic>
      <xdr:nvPicPr>
        <xdr:cNvPr id="103" name="Picture 102" descr="Physical">
          <a:extLst>
            <a:ext uri="{FF2B5EF4-FFF2-40B4-BE49-F238E27FC236}">
              <a16:creationId xmlns:a16="http://schemas.microsoft.com/office/drawing/2014/main" id="{10F7358A-7AC5-49A3-832B-FDBECB682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79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98</xdr:row>
      <xdr:rowOff>0</xdr:rowOff>
    </xdr:from>
    <xdr:to>
      <xdr:col>3</xdr:col>
      <xdr:colOff>377825</xdr:colOff>
      <xdr:row>98</xdr:row>
      <xdr:rowOff>152400</xdr:rowOff>
    </xdr:to>
    <xdr:pic>
      <xdr:nvPicPr>
        <xdr:cNvPr id="104" name="Picture 103" descr="Physical">
          <a:extLst>
            <a:ext uri="{FF2B5EF4-FFF2-40B4-BE49-F238E27FC236}">
              <a16:creationId xmlns:a16="http://schemas.microsoft.com/office/drawing/2014/main" id="{5288DF49-AE42-46B9-B253-015F00501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03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99</xdr:row>
      <xdr:rowOff>0</xdr:rowOff>
    </xdr:from>
    <xdr:to>
      <xdr:col>3</xdr:col>
      <xdr:colOff>377825</xdr:colOff>
      <xdr:row>99</xdr:row>
      <xdr:rowOff>152400</xdr:rowOff>
    </xdr:to>
    <xdr:pic>
      <xdr:nvPicPr>
        <xdr:cNvPr id="105" name="Picture 104" descr="Physical">
          <a:extLst>
            <a:ext uri="{FF2B5EF4-FFF2-40B4-BE49-F238E27FC236}">
              <a16:creationId xmlns:a16="http://schemas.microsoft.com/office/drawing/2014/main" id="{1CA13566-D90B-41B2-83AE-7BA8C1537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9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100</xdr:row>
      <xdr:rowOff>0</xdr:rowOff>
    </xdr:from>
    <xdr:to>
      <xdr:col>3</xdr:col>
      <xdr:colOff>377825</xdr:colOff>
      <xdr:row>100</xdr:row>
      <xdr:rowOff>152400</xdr:rowOff>
    </xdr:to>
    <xdr:pic>
      <xdr:nvPicPr>
        <xdr:cNvPr id="106" name="Picture 105" descr="Physical">
          <a:extLst>
            <a:ext uri="{FF2B5EF4-FFF2-40B4-BE49-F238E27FC236}">
              <a16:creationId xmlns:a16="http://schemas.microsoft.com/office/drawing/2014/main" id="{4EBFEDE1-C2CC-4647-A0CD-812AEA826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73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101</xdr:row>
      <xdr:rowOff>0</xdr:rowOff>
    </xdr:from>
    <xdr:to>
      <xdr:col>3</xdr:col>
      <xdr:colOff>377825</xdr:colOff>
      <xdr:row>101</xdr:row>
      <xdr:rowOff>152400</xdr:rowOff>
    </xdr:to>
    <xdr:pic>
      <xdr:nvPicPr>
        <xdr:cNvPr id="107" name="Picture 106" descr="Physical">
          <a:extLst>
            <a:ext uri="{FF2B5EF4-FFF2-40B4-BE49-F238E27FC236}">
              <a16:creationId xmlns:a16="http://schemas.microsoft.com/office/drawing/2014/main" id="{BF11CE5A-F03F-421A-A1BD-321F7ACF2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976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102</xdr:row>
      <xdr:rowOff>0</xdr:rowOff>
    </xdr:from>
    <xdr:to>
      <xdr:col>3</xdr:col>
      <xdr:colOff>377825</xdr:colOff>
      <xdr:row>102</xdr:row>
      <xdr:rowOff>152400</xdr:rowOff>
    </xdr:to>
    <xdr:pic>
      <xdr:nvPicPr>
        <xdr:cNvPr id="108" name="Picture 107" descr="Physical">
          <a:extLst>
            <a:ext uri="{FF2B5EF4-FFF2-40B4-BE49-F238E27FC236}">
              <a16:creationId xmlns:a16="http://schemas.microsoft.com/office/drawing/2014/main" id="{18DC5D4F-427D-46EE-AFA1-84783A207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21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xdr:row>
      <xdr:rowOff>0</xdr:rowOff>
    </xdr:from>
    <xdr:to>
      <xdr:col>3</xdr:col>
      <xdr:colOff>377825</xdr:colOff>
      <xdr:row>103</xdr:row>
      <xdr:rowOff>152400</xdr:rowOff>
    </xdr:to>
    <xdr:pic>
      <xdr:nvPicPr>
        <xdr:cNvPr id="109" name="Picture 108" descr="Physical">
          <a:extLst>
            <a:ext uri="{FF2B5EF4-FFF2-40B4-BE49-F238E27FC236}">
              <a16:creationId xmlns:a16="http://schemas.microsoft.com/office/drawing/2014/main" id="{5460CC14-BA1D-40B9-AF73-46C2888C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60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104</xdr:row>
      <xdr:rowOff>0</xdr:rowOff>
    </xdr:from>
    <xdr:to>
      <xdr:col>3</xdr:col>
      <xdr:colOff>377825</xdr:colOff>
      <xdr:row>104</xdr:row>
      <xdr:rowOff>152400</xdr:rowOff>
    </xdr:to>
    <xdr:pic>
      <xdr:nvPicPr>
        <xdr:cNvPr id="110" name="Picture 109" descr="Physical">
          <a:extLst>
            <a:ext uri="{FF2B5EF4-FFF2-40B4-BE49-F238E27FC236}">
              <a16:creationId xmlns:a16="http://schemas.microsoft.com/office/drawing/2014/main" id="{CE905792-27E5-4D80-8028-3F3CC05B5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07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105</xdr:row>
      <xdr:rowOff>0</xdr:rowOff>
    </xdr:from>
    <xdr:to>
      <xdr:col>3</xdr:col>
      <xdr:colOff>377825</xdr:colOff>
      <xdr:row>105</xdr:row>
      <xdr:rowOff>152400</xdr:rowOff>
    </xdr:to>
    <xdr:pic>
      <xdr:nvPicPr>
        <xdr:cNvPr id="111" name="Picture 110" descr="Physical">
          <a:extLst>
            <a:ext uri="{FF2B5EF4-FFF2-40B4-BE49-F238E27FC236}">
              <a16:creationId xmlns:a16="http://schemas.microsoft.com/office/drawing/2014/main" id="{AB70000B-598E-477F-83F1-5A7D78FDCA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46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106</xdr:row>
      <xdr:rowOff>0</xdr:rowOff>
    </xdr:from>
    <xdr:to>
      <xdr:col>3</xdr:col>
      <xdr:colOff>377825</xdr:colOff>
      <xdr:row>106</xdr:row>
      <xdr:rowOff>152400</xdr:rowOff>
    </xdr:to>
    <xdr:pic>
      <xdr:nvPicPr>
        <xdr:cNvPr id="112" name="Picture 111" descr="Physical">
          <a:extLst>
            <a:ext uri="{FF2B5EF4-FFF2-40B4-BE49-F238E27FC236}">
              <a16:creationId xmlns:a16="http://schemas.microsoft.com/office/drawing/2014/main" id="{1D72F201-C301-4012-991C-E02773C34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700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107</xdr:row>
      <xdr:rowOff>0</xdr:rowOff>
    </xdr:from>
    <xdr:to>
      <xdr:col>3</xdr:col>
      <xdr:colOff>377825</xdr:colOff>
      <xdr:row>107</xdr:row>
      <xdr:rowOff>152400</xdr:rowOff>
    </xdr:to>
    <xdr:pic>
      <xdr:nvPicPr>
        <xdr:cNvPr id="113" name="Picture 112" descr="Physical">
          <a:extLst>
            <a:ext uri="{FF2B5EF4-FFF2-40B4-BE49-F238E27FC236}">
              <a16:creationId xmlns:a16="http://schemas.microsoft.com/office/drawing/2014/main" id="{6584986D-3336-4E84-B821-1AE7D6C12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16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108</xdr:row>
      <xdr:rowOff>0</xdr:rowOff>
    </xdr:from>
    <xdr:to>
      <xdr:col>3</xdr:col>
      <xdr:colOff>377825</xdr:colOff>
      <xdr:row>108</xdr:row>
      <xdr:rowOff>152400</xdr:rowOff>
    </xdr:to>
    <xdr:pic>
      <xdr:nvPicPr>
        <xdr:cNvPr id="114" name="Picture 113" descr="Physical">
          <a:extLst>
            <a:ext uri="{FF2B5EF4-FFF2-40B4-BE49-F238E27FC236}">
              <a16:creationId xmlns:a16="http://schemas.microsoft.com/office/drawing/2014/main" id="{2B95AADE-61AA-4FAD-A567-3A7D1B53E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55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109</xdr:row>
      <xdr:rowOff>0</xdr:rowOff>
    </xdr:from>
    <xdr:to>
      <xdr:col>3</xdr:col>
      <xdr:colOff>377825</xdr:colOff>
      <xdr:row>109</xdr:row>
      <xdr:rowOff>152400</xdr:rowOff>
    </xdr:to>
    <xdr:pic>
      <xdr:nvPicPr>
        <xdr:cNvPr id="115" name="Picture 114" descr="Physical">
          <a:extLst>
            <a:ext uri="{FF2B5EF4-FFF2-40B4-BE49-F238E27FC236}">
              <a16:creationId xmlns:a16="http://schemas.microsoft.com/office/drawing/2014/main" id="{3B27066D-D3BD-4BB0-82EB-11BB11491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94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110</xdr:row>
      <xdr:rowOff>0</xdr:rowOff>
    </xdr:from>
    <xdr:to>
      <xdr:col>3</xdr:col>
      <xdr:colOff>377825</xdr:colOff>
      <xdr:row>110</xdr:row>
      <xdr:rowOff>152400</xdr:rowOff>
    </xdr:to>
    <xdr:pic>
      <xdr:nvPicPr>
        <xdr:cNvPr id="116" name="Picture 115" descr="Physical">
          <a:extLst>
            <a:ext uri="{FF2B5EF4-FFF2-40B4-BE49-F238E27FC236}">
              <a16:creationId xmlns:a16="http://schemas.microsoft.com/office/drawing/2014/main" id="{CAC53AEE-9822-4315-A075-1C8266AE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18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111</xdr:row>
      <xdr:rowOff>0</xdr:rowOff>
    </xdr:from>
    <xdr:to>
      <xdr:col>3</xdr:col>
      <xdr:colOff>377825</xdr:colOff>
      <xdr:row>111</xdr:row>
      <xdr:rowOff>152400</xdr:rowOff>
    </xdr:to>
    <xdr:pic>
      <xdr:nvPicPr>
        <xdr:cNvPr id="117" name="Picture 116" descr="Physical">
          <a:extLst>
            <a:ext uri="{FF2B5EF4-FFF2-40B4-BE49-F238E27FC236}">
              <a16:creationId xmlns:a16="http://schemas.microsoft.com/office/drawing/2014/main" id="{09B3B3DE-9205-4380-8A1A-2C6128C8E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57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112</xdr:row>
      <xdr:rowOff>0</xdr:rowOff>
    </xdr:from>
    <xdr:to>
      <xdr:col>3</xdr:col>
      <xdr:colOff>377825</xdr:colOff>
      <xdr:row>112</xdr:row>
      <xdr:rowOff>152400</xdr:rowOff>
    </xdr:to>
    <xdr:pic>
      <xdr:nvPicPr>
        <xdr:cNvPr id="118" name="Picture 117" descr="Physical">
          <a:extLst>
            <a:ext uri="{FF2B5EF4-FFF2-40B4-BE49-F238E27FC236}">
              <a16:creationId xmlns:a16="http://schemas.microsoft.com/office/drawing/2014/main" id="{788F024A-6B7A-4155-A8B0-4956C802C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0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113</xdr:row>
      <xdr:rowOff>0</xdr:rowOff>
    </xdr:from>
    <xdr:to>
      <xdr:col>3</xdr:col>
      <xdr:colOff>377825</xdr:colOff>
      <xdr:row>113</xdr:row>
      <xdr:rowOff>152400</xdr:rowOff>
    </xdr:to>
    <xdr:pic>
      <xdr:nvPicPr>
        <xdr:cNvPr id="119" name="Picture 118" descr="Physical">
          <a:extLst>
            <a:ext uri="{FF2B5EF4-FFF2-40B4-BE49-F238E27FC236}">
              <a16:creationId xmlns:a16="http://schemas.microsoft.com/office/drawing/2014/main" id="{C448A34B-4603-4198-8C83-DCBCA5A81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28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xdr:row>
      <xdr:rowOff>0</xdr:rowOff>
    </xdr:from>
    <xdr:to>
      <xdr:col>3</xdr:col>
      <xdr:colOff>377825</xdr:colOff>
      <xdr:row>114</xdr:row>
      <xdr:rowOff>152400</xdr:rowOff>
    </xdr:to>
    <xdr:pic>
      <xdr:nvPicPr>
        <xdr:cNvPr id="120" name="Picture 119" descr="Physical">
          <a:extLst>
            <a:ext uri="{FF2B5EF4-FFF2-40B4-BE49-F238E27FC236}">
              <a16:creationId xmlns:a16="http://schemas.microsoft.com/office/drawing/2014/main" id="{8E57FF0D-6A66-4A7E-9980-3A8138432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67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115</xdr:row>
      <xdr:rowOff>0</xdr:rowOff>
    </xdr:from>
    <xdr:to>
      <xdr:col>3</xdr:col>
      <xdr:colOff>377825</xdr:colOff>
      <xdr:row>115</xdr:row>
      <xdr:rowOff>152400</xdr:rowOff>
    </xdr:to>
    <xdr:pic>
      <xdr:nvPicPr>
        <xdr:cNvPr id="121" name="Picture 120" descr="Physical">
          <a:extLst>
            <a:ext uri="{FF2B5EF4-FFF2-40B4-BE49-F238E27FC236}">
              <a16:creationId xmlns:a16="http://schemas.microsoft.com/office/drawing/2014/main" id="{2E7934D6-888C-4C9C-830D-B7D546FE0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910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377825</xdr:colOff>
      <xdr:row>116</xdr:row>
      <xdr:rowOff>152400</xdr:rowOff>
    </xdr:to>
    <xdr:pic>
      <xdr:nvPicPr>
        <xdr:cNvPr id="122" name="Picture 121" descr="Physical">
          <a:extLst>
            <a:ext uri="{FF2B5EF4-FFF2-40B4-BE49-F238E27FC236}">
              <a16:creationId xmlns:a16="http://schemas.microsoft.com/office/drawing/2014/main" id="{30F2A777-29FA-4BB3-A991-2E4A2741B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30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117</xdr:row>
      <xdr:rowOff>0</xdr:rowOff>
    </xdr:from>
    <xdr:to>
      <xdr:col>3</xdr:col>
      <xdr:colOff>377825</xdr:colOff>
      <xdr:row>117</xdr:row>
      <xdr:rowOff>152400</xdr:rowOff>
    </xdr:to>
    <xdr:pic>
      <xdr:nvPicPr>
        <xdr:cNvPr id="123" name="Picture 122" descr="Physical">
          <a:extLst>
            <a:ext uri="{FF2B5EF4-FFF2-40B4-BE49-F238E27FC236}">
              <a16:creationId xmlns:a16="http://schemas.microsoft.com/office/drawing/2014/main" id="{394B56C7-9642-4191-B556-1F8411D0E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69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118</xdr:row>
      <xdr:rowOff>0</xdr:rowOff>
    </xdr:from>
    <xdr:to>
      <xdr:col>3</xdr:col>
      <xdr:colOff>377825</xdr:colOff>
      <xdr:row>118</xdr:row>
      <xdr:rowOff>152400</xdr:rowOff>
    </xdr:to>
    <xdr:pic>
      <xdr:nvPicPr>
        <xdr:cNvPr id="124" name="Picture 123" descr="Physical">
          <a:extLst>
            <a:ext uri="{FF2B5EF4-FFF2-40B4-BE49-F238E27FC236}">
              <a16:creationId xmlns:a16="http://schemas.microsoft.com/office/drawing/2014/main" id="{34EF302C-B24B-4E32-AFB3-8B54F020B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92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119</xdr:row>
      <xdr:rowOff>0</xdr:rowOff>
    </xdr:from>
    <xdr:to>
      <xdr:col>3</xdr:col>
      <xdr:colOff>377825</xdr:colOff>
      <xdr:row>119</xdr:row>
      <xdr:rowOff>152400</xdr:rowOff>
    </xdr:to>
    <xdr:pic>
      <xdr:nvPicPr>
        <xdr:cNvPr id="125" name="Picture 124" descr="Physical">
          <a:extLst>
            <a:ext uri="{FF2B5EF4-FFF2-40B4-BE49-F238E27FC236}">
              <a16:creationId xmlns:a16="http://schemas.microsoft.com/office/drawing/2014/main" id="{C18CDE66-D2D0-46C7-9BE9-A4EE26AC0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31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120</xdr:row>
      <xdr:rowOff>0</xdr:rowOff>
    </xdr:from>
    <xdr:to>
      <xdr:col>3</xdr:col>
      <xdr:colOff>377825</xdr:colOff>
      <xdr:row>120</xdr:row>
      <xdr:rowOff>152400</xdr:rowOff>
    </xdr:to>
    <xdr:pic>
      <xdr:nvPicPr>
        <xdr:cNvPr id="126" name="Picture 125" descr="Physical">
          <a:extLst>
            <a:ext uri="{FF2B5EF4-FFF2-40B4-BE49-F238E27FC236}">
              <a16:creationId xmlns:a16="http://schemas.microsoft.com/office/drawing/2014/main" id="{F5836B06-53C9-499A-ABA2-DD045A75B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71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121</xdr:row>
      <xdr:rowOff>0</xdr:rowOff>
    </xdr:from>
    <xdr:to>
      <xdr:col>3</xdr:col>
      <xdr:colOff>377825</xdr:colOff>
      <xdr:row>121</xdr:row>
      <xdr:rowOff>152400</xdr:rowOff>
    </xdr:to>
    <xdr:pic>
      <xdr:nvPicPr>
        <xdr:cNvPr id="127" name="Picture 126" descr="Physical">
          <a:extLst>
            <a:ext uri="{FF2B5EF4-FFF2-40B4-BE49-F238E27FC236}">
              <a16:creationId xmlns:a16="http://schemas.microsoft.com/office/drawing/2014/main" id="{54A15DB7-5F42-4E7B-8988-16C066B4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94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122</xdr:row>
      <xdr:rowOff>0</xdr:rowOff>
    </xdr:from>
    <xdr:to>
      <xdr:col>3</xdr:col>
      <xdr:colOff>377825</xdr:colOff>
      <xdr:row>122</xdr:row>
      <xdr:rowOff>152400</xdr:rowOff>
    </xdr:to>
    <xdr:pic>
      <xdr:nvPicPr>
        <xdr:cNvPr id="128" name="Picture 127" descr="Physical">
          <a:extLst>
            <a:ext uri="{FF2B5EF4-FFF2-40B4-BE49-F238E27FC236}">
              <a16:creationId xmlns:a16="http://schemas.microsoft.com/office/drawing/2014/main" id="{11E6F03B-E723-490F-8415-55A1626800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33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123</xdr:row>
      <xdr:rowOff>0</xdr:rowOff>
    </xdr:from>
    <xdr:to>
      <xdr:col>3</xdr:col>
      <xdr:colOff>377825</xdr:colOff>
      <xdr:row>123</xdr:row>
      <xdr:rowOff>152400</xdr:rowOff>
    </xdr:to>
    <xdr:pic>
      <xdr:nvPicPr>
        <xdr:cNvPr id="129" name="Picture 128" descr="Physical">
          <a:extLst>
            <a:ext uri="{FF2B5EF4-FFF2-40B4-BE49-F238E27FC236}">
              <a16:creationId xmlns:a16="http://schemas.microsoft.com/office/drawing/2014/main" id="{61651202-A37A-4709-82B0-46E945D5D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729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124</xdr:row>
      <xdr:rowOff>0</xdr:rowOff>
    </xdr:from>
    <xdr:to>
      <xdr:col>3</xdr:col>
      <xdr:colOff>377825</xdr:colOff>
      <xdr:row>124</xdr:row>
      <xdr:rowOff>152400</xdr:rowOff>
    </xdr:to>
    <xdr:pic>
      <xdr:nvPicPr>
        <xdr:cNvPr id="130" name="Picture 129" descr="Physical">
          <a:extLst>
            <a:ext uri="{FF2B5EF4-FFF2-40B4-BE49-F238E27FC236}">
              <a16:creationId xmlns:a16="http://schemas.microsoft.com/office/drawing/2014/main" id="{182EC92F-94E0-4737-A548-593F9767F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96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125</xdr:row>
      <xdr:rowOff>0</xdr:rowOff>
    </xdr:from>
    <xdr:to>
      <xdr:col>3</xdr:col>
      <xdr:colOff>377825</xdr:colOff>
      <xdr:row>125</xdr:row>
      <xdr:rowOff>152400</xdr:rowOff>
    </xdr:to>
    <xdr:pic>
      <xdr:nvPicPr>
        <xdr:cNvPr id="131" name="Picture 130" descr="Physical">
          <a:extLst>
            <a:ext uri="{FF2B5EF4-FFF2-40B4-BE49-F238E27FC236}">
              <a16:creationId xmlns:a16="http://schemas.microsoft.com/office/drawing/2014/main" id="{728800BE-E2F8-43B6-93C9-7F25D2BB1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205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126</xdr:row>
      <xdr:rowOff>0</xdr:rowOff>
    </xdr:from>
    <xdr:to>
      <xdr:col>3</xdr:col>
      <xdr:colOff>377825</xdr:colOff>
      <xdr:row>126</xdr:row>
      <xdr:rowOff>152400</xdr:rowOff>
    </xdr:to>
    <xdr:pic>
      <xdr:nvPicPr>
        <xdr:cNvPr id="132" name="Picture 131" descr="Physical">
          <a:extLst>
            <a:ext uri="{FF2B5EF4-FFF2-40B4-BE49-F238E27FC236}">
              <a16:creationId xmlns:a16="http://schemas.microsoft.com/office/drawing/2014/main" id="{CB87C950-4902-4271-BB56-671E8E4B5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67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127</xdr:row>
      <xdr:rowOff>0</xdr:rowOff>
    </xdr:from>
    <xdr:to>
      <xdr:col>3</xdr:col>
      <xdr:colOff>377825</xdr:colOff>
      <xdr:row>127</xdr:row>
      <xdr:rowOff>152400</xdr:rowOff>
    </xdr:to>
    <xdr:pic>
      <xdr:nvPicPr>
        <xdr:cNvPr id="133" name="Picture 132" descr="Physical">
          <a:extLst>
            <a:ext uri="{FF2B5EF4-FFF2-40B4-BE49-F238E27FC236}">
              <a16:creationId xmlns:a16="http://schemas.microsoft.com/office/drawing/2014/main" id="{AD376A75-F4EA-4C28-9722-DF804091A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06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128</xdr:row>
      <xdr:rowOff>0</xdr:rowOff>
    </xdr:from>
    <xdr:to>
      <xdr:col>3</xdr:col>
      <xdr:colOff>377825</xdr:colOff>
      <xdr:row>128</xdr:row>
      <xdr:rowOff>152400</xdr:rowOff>
    </xdr:to>
    <xdr:pic>
      <xdr:nvPicPr>
        <xdr:cNvPr id="134" name="Picture 133" descr="Physical">
          <a:extLst>
            <a:ext uri="{FF2B5EF4-FFF2-40B4-BE49-F238E27FC236}">
              <a16:creationId xmlns:a16="http://schemas.microsoft.com/office/drawing/2014/main" id="{BCEC6C6E-72E4-47E3-93B8-9475D0CEF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45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129</xdr:row>
      <xdr:rowOff>0</xdr:rowOff>
    </xdr:from>
    <xdr:to>
      <xdr:col>3</xdr:col>
      <xdr:colOff>377825</xdr:colOff>
      <xdr:row>129</xdr:row>
      <xdr:rowOff>152400</xdr:rowOff>
    </xdr:to>
    <xdr:pic>
      <xdr:nvPicPr>
        <xdr:cNvPr id="135" name="Picture 134" descr="Physical">
          <a:extLst>
            <a:ext uri="{FF2B5EF4-FFF2-40B4-BE49-F238E27FC236}">
              <a16:creationId xmlns:a16="http://schemas.microsoft.com/office/drawing/2014/main" id="{AE513CA0-A0CE-4E7C-97F0-948ABAFB5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84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130</xdr:row>
      <xdr:rowOff>0</xdr:rowOff>
    </xdr:from>
    <xdr:to>
      <xdr:col>3</xdr:col>
      <xdr:colOff>377825</xdr:colOff>
      <xdr:row>130</xdr:row>
      <xdr:rowOff>152400</xdr:rowOff>
    </xdr:to>
    <xdr:pic>
      <xdr:nvPicPr>
        <xdr:cNvPr id="136" name="Picture 135" descr="Physical">
          <a:extLst>
            <a:ext uri="{FF2B5EF4-FFF2-40B4-BE49-F238E27FC236}">
              <a16:creationId xmlns:a16="http://schemas.microsoft.com/office/drawing/2014/main" id="{AD6A931E-073C-4699-8D5A-E589E6CCC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2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131</xdr:row>
      <xdr:rowOff>0</xdr:rowOff>
    </xdr:from>
    <xdr:to>
      <xdr:col>3</xdr:col>
      <xdr:colOff>377825</xdr:colOff>
      <xdr:row>131</xdr:row>
      <xdr:rowOff>152400</xdr:rowOff>
    </xdr:to>
    <xdr:pic>
      <xdr:nvPicPr>
        <xdr:cNvPr id="137" name="Picture 136" descr="Physical">
          <a:extLst>
            <a:ext uri="{FF2B5EF4-FFF2-40B4-BE49-F238E27FC236}">
              <a16:creationId xmlns:a16="http://schemas.microsoft.com/office/drawing/2014/main" id="{F48DE995-7C8B-43CE-973E-29626C90C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7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132</xdr:row>
      <xdr:rowOff>0</xdr:rowOff>
    </xdr:from>
    <xdr:to>
      <xdr:col>3</xdr:col>
      <xdr:colOff>377825</xdr:colOff>
      <xdr:row>132</xdr:row>
      <xdr:rowOff>152400</xdr:rowOff>
    </xdr:to>
    <xdr:pic>
      <xdr:nvPicPr>
        <xdr:cNvPr id="138" name="Picture 137" descr="Physical">
          <a:extLst>
            <a:ext uri="{FF2B5EF4-FFF2-40B4-BE49-F238E27FC236}">
              <a16:creationId xmlns:a16="http://schemas.microsoft.com/office/drawing/2014/main" id="{0C3BA72C-6EE0-4A95-ABFA-57D2A9530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0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133</xdr:row>
      <xdr:rowOff>0</xdr:rowOff>
    </xdr:from>
    <xdr:to>
      <xdr:col>3</xdr:col>
      <xdr:colOff>377825</xdr:colOff>
      <xdr:row>133</xdr:row>
      <xdr:rowOff>152400</xdr:rowOff>
    </xdr:to>
    <xdr:pic>
      <xdr:nvPicPr>
        <xdr:cNvPr id="139" name="Picture 138" descr="Physical">
          <a:extLst>
            <a:ext uri="{FF2B5EF4-FFF2-40B4-BE49-F238E27FC236}">
              <a16:creationId xmlns:a16="http://schemas.microsoft.com/office/drawing/2014/main" id="{F6389D92-8507-4386-8D8A-E462C1BC3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5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134</xdr:row>
      <xdr:rowOff>0</xdr:rowOff>
    </xdr:from>
    <xdr:to>
      <xdr:col>3</xdr:col>
      <xdr:colOff>377825</xdr:colOff>
      <xdr:row>134</xdr:row>
      <xdr:rowOff>152400</xdr:rowOff>
    </xdr:to>
    <xdr:pic>
      <xdr:nvPicPr>
        <xdr:cNvPr id="140" name="Picture 139" descr="Physical">
          <a:extLst>
            <a:ext uri="{FF2B5EF4-FFF2-40B4-BE49-F238E27FC236}">
              <a16:creationId xmlns:a16="http://schemas.microsoft.com/office/drawing/2014/main" id="{2C6BF724-1632-432F-B0C6-DEBC40A87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796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135</xdr:row>
      <xdr:rowOff>0</xdr:rowOff>
    </xdr:from>
    <xdr:to>
      <xdr:col>3</xdr:col>
      <xdr:colOff>377825</xdr:colOff>
      <xdr:row>135</xdr:row>
      <xdr:rowOff>152400</xdr:rowOff>
    </xdr:to>
    <xdr:pic>
      <xdr:nvPicPr>
        <xdr:cNvPr id="141" name="Picture 140" descr="Physical">
          <a:extLst>
            <a:ext uri="{FF2B5EF4-FFF2-40B4-BE49-F238E27FC236}">
              <a16:creationId xmlns:a16="http://schemas.microsoft.com/office/drawing/2014/main" id="{CE9F3DFA-4781-423C-94CA-A9714FCA3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3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136</xdr:row>
      <xdr:rowOff>0</xdr:rowOff>
    </xdr:from>
    <xdr:to>
      <xdr:col>3</xdr:col>
      <xdr:colOff>377825</xdr:colOff>
      <xdr:row>136</xdr:row>
      <xdr:rowOff>152400</xdr:rowOff>
    </xdr:to>
    <xdr:pic>
      <xdr:nvPicPr>
        <xdr:cNvPr id="142" name="Picture 141" descr="Physical">
          <a:extLst>
            <a:ext uri="{FF2B5EF4-FFF2-40B4-BE49-F238E27FC236}">
              <a16:creationId xmlns:a16="http://schemas.microsoft.com/office/drawing/2014/main" id="{8B1B54AF-251A-4273-AA26-0507C308C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50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137</xdr:row>
      <xdr:rowOff>0</xdr:rowOff>
    </xdr:from>
    <xdr:to>
      <xdr:col>3</xdr:col>
      <xdr:colOff>377825</xdr:colOff>
      <xdr:row>137</xdr:row>
      <xdr:rowOff>152400</xdr:rowOff>
    </xdr:to>
    <xdr:pic>
      <xdr:nvPicPr>
        <xdr:cNvPr id="143" name="Picture 142" descr="Physical">
          <a:extLst>
            <a:ext uri="{FF2B5EF4-FFF2-40B4-BE49-F238E27FC236}">
              <a16:creationId xmlns:a16="http://schemas.microsoft.com/office/drawing/2014/main" id="{6AC8EB79-430D-48FF-91E7-D4171AFC1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739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138</xdr:row>
      <xdr:rowOff>0</xdr:rowOff>
    </xdr:from>
    <xdr:to>
      <xdr:col>3</xdr:col>
      <xdr:colOff>377825</xdr:colOff>
      <xdr:row>138</xdr:row>
      <xdr:rowOff>152400</xdr:rowOff>
    </xdr:to>
    <xdr:pic>
      <xdr:nvPicPr>
        <xdr:cNvPr id="144" name="Picture 143" descr="Physical">
          <a:extLst>
            <a:ext uri="{FF2B5EF4-FFF2-40B4-BE49-F238E27FC236}">
              <a16:creationId xmlns:a16="http://schemas.microsoft.com/office/drawing/2014/main" id="{8099DDE2-EAA8-4FDE-A38D-462D58113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977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139</xdr:row>
      <xdr:rowOff>0</xdr:rowOff>
    </xdr:from>
    <xdr:to>
      <xdr:col>3</xdr:col>
      <xdr:colOff>377825</xdr:colOff>
      <xdr:row>139</xdr:row>
      <xdr:rowOff>152400</xdr:rowOff>
    </xdr:to>
    <xdr:pic>
      <xdr:nvPicPr>
        <xdr:cNvPr id="145" name="Picture 144" descr="Physical">
          <a:extLst>
            <a:ext uri="{FF2B5EF4-FFF2-40B4-BE49-F238E27FC236}">
              <a16:creationId xmlns:a16="http://schemas.microsoft.com/office/drawing/2014/main" id="{68FAB9CB-3381-4553-B644-2E63849CCA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21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140</xdr:row>
      <xdr:rowOff>0</xdr:rowOff>
    </xdr:from>
    <xdr:to>
      <xdr:col>3</xdr:col>
      <xdr:colOff>377825</xdr:colOff>
      <xdr:row>140</xdr:row>
      <xdr:rowOff>152400</xdr:rowOff>
    </xdr:to>
    <xdr:pic>
      <xdr:nvPicPr>
        <xdr:cNvPr id="146" name="Picture 145" descr="Physical">
          <a:extLst>
            <a:ext uri="{FF2B5EF4-FFF2-40B4-BE49-F238E27FC236}">
              <a16:creationId xmlns:a16="http://schemas.microsoft.com/office/drawing/2014/main" id="{330902C6-2B29-4F72-B71C-B1113E347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453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377825</xdr:colOff>
      <xdr:row>141</xdr:row>
      <xdr:rowOff>152400</xdr:rowOff>
    </xdr:to>
    <xdr:pic>
      <xdr:nvPicPr>
        <xdr:cNvPr id="147" name="Picture 146" descr="Physical">
          <a:extLst>
            <a:ext uri="{FF2B5EF4-FFF2-40B4-BE49-F238E27FC236}">
              <a16:creationId xmlns:a16="http://schemas.microsoft.com/office/drawing/2014/main" id="{5DDC97A5-6F36-46DF-90C4-F03C26E54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69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377825</xdr:colOff>
      <xdr:row>142</xdr:row>
      <xdr:rowOff>152400</xdr:rowOff>
    </xdr:to>
    <xdr:pic>
      <xdr:nvPicPr>
        <xdr:cNvPr id="148" name="Picture 147" descr="Physical">
          <a:extLst>
            <a:ext uri="{FF2B5EF4-FFF2-40B4-BE49-F238E27FC236}">
              <a16:creationId xmlns:a16="http://schemas.microsoft.com/office/drawing/2014/main" id="{15C8870A-097C-4CC9-B57B-8405C190C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93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143</xdr:row>
      <xdr:rowOff>0</xdr:rowOff>
    </xdr:from>
    <xdr:to>
      <xdr:col>3</xdr:col>
      <xdr:colOff>377825</xdr:colOff>
      <xdr:row>143</xdr:row>
      <xdr:rowOff>152400</xdr:rowOff>
    </xdr:to>
    <xdr:pic>
      <xdr:nvPicPr>
        <xdr:cNvPr id="149" name="Picture 148" descr="Physical">
          <a:extLst>
            <a:ext uri="{FF2B5EF4-FFF2-40B4-BE49-F238E27FC236}">
              <a16:creationId xmlns:a16="http://schemas.microsoft.com/office/drawing/2014/main" id="{736CFE23-E97D-4B65-A61E-8F8BB1EF9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16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377825</xdr:colOff>
      <xdr:row>144</xdr:row>
      <xdr:rowOff>152400</xdr:rowOff>
    </xdr:to>
    <xdr:pic>
      <xdr:nvPicPr>
        <xdr:cNvPr id="150" name="Picture 149" descr="Physical">
          <a:extLst>
            <a:ext uri="{FF2B5EF4-FFF2-40B4-BE49-F238E27FC236}">
              <a16:creationId xmlns:a16="http://schemas.microsoft.com/office/drawing/2014/main" id="{E9793562-784E-431C-91AB-59CC77FC15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55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145</xdr:row>
      <xdr:rowOff>0</xdr:rowOff>
    </xdr:from>
    <xdr:to>
      <xdr:col>3</xdr:col>
      <xdr:colOff>377825</xdr:colOff>
      <xdr:row>145</xdr:row>
      <xdr:rowOff>152400</xdr:rowOff>
    </xdr:to>
    <xdr:pic>
      <xdr:nvPicPr>
        <xdr:cNvPr id="151" name="Picture 150" descr="Physical">
          <a:extLst>
            <a:ext uri="{FF2B5EF4-FFF2-40B4-BE49-F238E27FC236}">
              <a16:creationId xmlns:a16="http://schemas.microsoft.com/office/drawing/2014/main" id="{F382978B-358C-418B-A2EA-C4CE4433A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94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146</xdr:row>
      <xdr:rowOff>0</xdr:rowOff>
    </xdr:from>
    <xdr:to>
      <xdr:col>3</xdr:col>
      <xdr:colOff>377825</xdr:colOff>
      <xdr:row>146</xdr:row>
      <xdr:rowOff>152400</xdr:rowOff>
    </xdr:to>
    <xdr:pic>
      <xdr:nvPicPr>
        <xdr:cNvPr id="152" name="Picture 151" descr="Physical">
          <a:extLst>
            <a:ext uri="{FF2B5EF4-FFF2-40B4-BE49-F238E27FC236}">
              <a16:creationId xmlns:a16="http://schemas.microsoft.com/office/drawing/2014/main" id="{6A05D2B0-548F-4448-8ADA-F8EA3602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41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147</xdr:row>
      <xdr:rowOff>0</xdr:rowOff>
    </xdr:from>
    <xdr:to>
      <xdr:col>3</xdr:col>
      <xdr:colOff>377825</xdr:colOff>
      <xdr:row>147</xdr:row>
      <xdr:rowOff>152400</xdr:rowOff>
    </xdr:to>
    <xdr:pic>
      <xdr:nvPicPr>
        <xdr:cNvPr id="153" name="Picture 152" descr="Physical">
          <a:extLst>
            <a:ext uri="{FF2B5EF4-FFF2-40B4-BE49-F238E27FC236}">
              <a16:creationId xmlns:a16="http://schemas.microsoft.com/office/drawing/2014/main" id="{431E757C-01C7-4A0C-80F6-8B6DCBE38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80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148</xdr:row>
      <xdr:rowOff>0</xdr:rowOff>
    </xdr:from>
    <xdr:to>
      <xdr:col>3</xdr:col>
      <xdr:colOff>377825</xdr:colOff>
      <xdr:row>148</xdr:row>
      <xdr:rowOff>152400</xdr:rowOff>
    </xdr:to>
    <xdr:pic>
      <xdr:nvPicPr>
        <xdr:cNvPr id="154" name="Picture 153" descr="Physical">
          <a:extLst>
            <a:ext uri="{FF2B5EF4-FFF2-40B4-BE49-F238E27FC236}">
              <a16:creationId xmlns:a16="http://schemas.microsoft.com/office/drawing/2014/main" id="{2C35B294-5A2F-44E3-BC3E-A42BE3B5B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197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149</xdr:row>
      <xdr:rowOff>0</xdr:rowOff>
    </xdr:from>
    <xdr:to>
      <xdr:col>3</xdr:col>
      <xdr:colOff>377825</xdr:colOff>
      <xdr:row>149</xdr:row>
      <xdr:rowOff>152400</xdr:rowOff>
    </xdr:to>
    <xdr:pic>
      <xdr:nvPicPr>
        <xdr:cNvPr id="155" name="Picture 154" descr="Physical">
          <a:extLst>
            <a:ext uri="{FF2B5EF4-FFF2-40B4-BE49-F238E27FC236}">
              <a16:creationId xmlns:a16="http://schemas.microsoft.com/office/drawing/2014/main" id="{7A3E8C62-839D-4058-B20B-BA327EC88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435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377825</xdr:colOff>
      <xdr:row>150</xdr:row>
      <xdr:rowOff>152400</xdr:rowOff>
    </xdr:to>
    <xdr:pic>
      <xdr:nvPicPr>
        <xdr:cNvPr id="156" name="Picture 155" descr="Physical">
          <a:extLst>
            <a:ext uri="{FF2B5EF4-FFF2-40B4-BE49-F238E27FC236}">
              <a16:creationId xmlns:a16="http://schemas.microsoft.com/office/drawing/2014/main" id="{0BC3A0ED-2DA6-4391-8FBB-86D0B74CF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67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151</xdr:row>
      <xdr:rowOff>0</xdr:rowOff>
    </xdr:from>
    <xdr:to>
      <xdr:col>3</xdr:col>
      <xdr:colOff>377825</xdr:colOff>
      <xdr:row>151</xdr:row>
      <xdr:rowOff>152400</xdr:rowOff>
    </xdr:to>
    <xdr:pic>
      <xdr:nvPicPr>
        <xdr:cNvPr id="157" name="Picture 156" descr="Physical">
          <a:extLst>
            <a:ext uri="{FF2B5EF4-FFF2-40B4-BE49-F238E27FC236}">
              <a16:creationId xmlns:a16="http://schemas.microsoft.com/office/drawing/2014/main" id="{A8C58A2C-C440-4CEA-953A-64ED4FC9F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14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377825</xdr:colOff>
      <xdr:row>152</xdr:row>
      <xdr:rowOff>152400</xdr:rowOff>
    </xdr:to>
    <xdr:pic>
      <xdr:nvPicPr>
        <xdr:cNvPr id="158" name="Picture 157" descr="Physical">
          <a:extLst>
            <a:ext uri="{FF2B5EF4-FFF2-40B4-BE49-F238E27FC236}">
              <a16:creationId xmlns:a16="http://schemas.microsoft.com/office/drawing/2014/main" id="{650E77E4-5682-4167-80C4-46791651B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378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153</xdr:row>
      <xdr:rowOff>0</xdr:rowOff>
    </xdr:from>
    <xdr:to>
      <xdr:col>3</xdr:col>
      <xdr:colOff>377825</xdr:colOff>
      <xdr:row>153</xdr:row>
      <xdr:rowOff>152400</xdr:rowOff>
    </xdr:to>
    <xdr:pic>
      <xdr:nvPicPr>
        <xdr:cNvPr id="159" name="Picture 158" descr="Physical">
          <a:extLst>
            <a:ext uri="{FF2B5EF4-FFF2-40B4-BE49-F238E27FC236}">
              <a16:creationId xmlns:a16="http://schemas.microsoft.com/office/drawing/2014/main" id="{6B399701-B326-4713-B6CE-16A2C4F02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616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154</xdr:row>
      <xdr:rowOff>0</xdr:rowOff>
    </xdr:from>
    <xdr:to>
      <xdr:col>3</xdr:col>
      <xdr:colOff>377825</xdr:colOff>
      <xdr:row>154</xdr:row>
      <xdr:rowOff>152400</xdr:rowOff>
    </xdr:to>
    <xdr:pic>
      <xdr:nvPicPr>
        <xdr:cNvPr id="160" name="Picture 159" descr="Physical">
          <a:extLst>
            <a:ext uri="{FF2B5EF4-FFF2-40B4-BE49-F238E27FC236}">
              <a16:creationId xmlns:a16="http://schemas.microsoft.com/office/drawing/2014/main" id="{033B825A-3103-4F2E-92B8-CCFEF95F4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31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155</xdr:row>
      <xdr:rowOff>0</xdr:rowOff>
    </xdr:from>
    <xdr:to>
      <xdr:col>3</xdr:col>
      <xdr:colOff>377825</xdr:colOff>
      <xdr:row>155</xdr:row>
      <xdr:rowOff>152400</xdr:rowOff>
    </xdr:to>
    <xdr:pic>
      <xdr:nvPicPr>
        <xdr:cNvPr id="161" name="Picture 160" descr="Physical">
          <a:extLst>
            <a:ext uri="{FF2B5EF4-FFF2-40B4-BE49-F238E27FC236}">
              <a16:creationId xmlns:a16="http://schemas.microsoft.com/office/drawing/2014/main" id="{F63B9D1B-8668-43BD-815A-26B3BD6D0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77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377825</xdr:colOff>
      <xdr:row>156</xdr:row>
      <xdr:rowOff>152400</xdr:rowOff>
    </xdr:to>
    <xdr:pic>
      <xdr:nvPicPr>
        <xdr:cNvPr id="162" name="Picture 161" descr="Physical">
          <a:extLst>
            <a:ext uri="{FF2B5EF4-FFF2-40B4-BE49-F238E27FC236}">
              <a16:creationId xmlns:a16="http://schemas.microsoft.com/office/drawing/2014/main" id="{B7EB1619-32A8-4E3D-9018-99426B155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16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157</xdr:row>
      <xdr:rowOff>0</xdr:rowOff>
    </xdr:from>
    <xdr:to>
      <xdr:col>3</xdr:col>
      <xdr:colOff>377825</xdr:colOff>
      <xdr:row>157</xdr:row>
      <xdr:rowOff>152400</xdr:rowOff>
    </xdr:to>
    <xdr:pic>
      <xdr:nvPicPr>
        <xdr:cNvPr id="163" name="Picture 162" descr="Physical">
          <a:extLst>
            <a:ext uri="{FF2B5EF4-FFF2-40B4-BE49-F238E27FC236}">
              <a16:creationId xmlns:a16="http://schemas.microsoft.com/office/drawing/2014/main" id="{D37ABE55-96AA-41BF-A15F-EBDB6DCBC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86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377825</xdr:colOff>
      <xdr:row>158</xdr:row>
      <xdr:rowOff>152400</xdr:rowOff>
    </xdr:to>
    <xdr:pic>
      <xdr:nvPicPr>
        <xdr:cNvPr id="164" name="Picture 163" descr="Physical">
          <a:extLst>
            <a:ext uri="{FF2B5EF4-FFF2-40B4-BE49-F238E27FC236}">
              <a16:creationId xmlns:a16="http://schemas.microsoft.com/office/drawing/2014/main" id="{554630C7-FE15-4FC5-80B2-22BAC3709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25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159</xdr:row>
      <xdr:rowOff>0</xdr:rowOff>
    </xdr:from>
    <xdr:to>
      <xdr:col>3</xdr:col>
      <xdr:colOff>377825</xdr:colOff>
      <xdr:row>159</xdr:row>
      <xdr:rowOff>152400</xdr:rowOff>
    </xdr:to>
    <xdr:pic>
      <xdr:nvPicPr>
        <xdr:cNvPr id="165" name="Picture 164" descr="Physical">
          <a:extLst>
            <a:ext uri="{FF2B5EF4-FFF2-40B4-BE49-F238E27FC236}">
              <a16:creationId xmlns:a16="http://schemas.microsoft.com/office/drawing/2014/main" id="{62436504-A2A0-480D-9DA4-BE55FFA13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49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160</xdr:row>
      <xdr:rowOff>0</xdr:rowOff>
    </xdr:from>
    <xdr:to>
      <xdr:col>3</xdr:col>
      <xdr:colOff>377825</xdr:colOff>
      <xdr:row>160</xdr:row>
      <xdr:rowOff>152400</xdr:rowOff>
    </xdr:to>
    <xdr:pic>
      <xdr:nvPicPr>
        <xdr:cNvPr id="166" name="Picture 165" descr="Physical">
          <a:extLst>
            <a:ext uri="{FF2B5EF4-FFF2-40B4-BE49-F238E27FC236}">
              <a16:creationId xmlns:a16="http://schemas.microsoft.com/office/drawing/2014/main" id="{0BA57EEA-A662-4CE5-A0F2-3715B2DD4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88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161</xdr:row>
      <xdr:rowOff>0</xdr:rowOff>
    </xdr:from>
    <xdr:to>
      <xdr:col>3</xdr:col>
      <xdr:colOff>377825</xdr:colOff>
      <xdr:row>161</xdr:row>
      <xdr:rowOff>152400</xdr:rowOff>
    </xdr:to>
    <xdr:pic>
      <xdr:nvPicPr>
        <xdr:cNvPr id="167" name="Picture 166" descr="Physical">
          <a:extLst>
            <a:ext uri="{FF2B5EF4-FFF2-40B4-BE49-F238E27FC236}">
              <a16:creationId xmlns:a16="http://schemas.microsoft.com/office/drawing/2014/main" id="{F784ECA2-C9C6-4CB9-84C9-9BFF9B01C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12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162</xdr:row>
      <xdr:rowOff>0</xdr:rowOff>
    </xdr:from>
    <xdr:to>
      <xdr:col>3</xdr:col>
      <xdr:colOff>377825</xdr:colOff>
      <xdr:row>162</xdr:row>
      <xdr:rowOff>152400</xdr:rowOff>
    </xdr:to>
    <xdr:pic>
      <xdr:nvPicPr>
        <xdr:cNvPr id="168" name="Picture 167" descr="Physical">
          <a:extLst>
            <a:ext uri="{FF2B5EF4-FFF2-40B4-BE49-F238E27FC236}">
              <a16:creationId xmlns:a16="http://schemas.microsoft.com/office/drawing/2014/main" id="{BC6A4783-57E7-4AA9-AE62-CCEBC7CFE4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512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163</xdr:row>
      <xdr:rowOff>0</xdr:rowOff>
    </xdr:from>
    <xdr:to>
      <xdr:col>3</xdr:col>
      <xdr:colOff>377825</xdr:colOff>
      <xdr:row>163</xdr:row>
      <xdr:rowOff>152400</xdr:rowOff>
    </xdr:to>
    <xdr:pic>
      <xdr:nvPicPr>
        <xdr:cNvPr id="169" name="Picture 168" descr="Physical">
          <a:extLst>
            <a:ext uri="{FF2B5EF4-FFF2-40B4-BE49-F238E27FC236}">
              <a16:creationId xmlns:a16="http://schemas.microsoft.com/office/drawing/2014/main" id="{6CDAB5D3-EFA6-4146-8ACA-67409D7D1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90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164</xdr:row>
      <xdr:rowOff>0</xdr:rowOff>
    </xdr:from>
    <xdr:to>
      <xdr:col>3</xdr:col>
      <xdr:colOff>377825</xdr:colOff>
      <xdr:row>164</xdr:row>
      <xdr:rowOff>152400</xdr:rowOff>
    </xdr:to>
    <xdr:pic>
      <xdr:nvPicPr>
        <xdr:cNvPr id="170" name="Picture 169" descr="Physical">
          <a:extLst>
            <a:ext uri="{FF2B5EF4-FFF2-40B4-BE49-F238E27FC236}">
              <a16:creationId xmlns:a16="http://schemas.microsoft.com/office/drawing/2014/main" id="{927D61CE-8A8A-48DF-853C-0AD592BAF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14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165</xdr:row>
      <xdr:rowOff>0</xdr:rowOff>
    </xdr:from>
    <xdr:to>
      <xdr:col>3</xdr:col>
      <xdr:colOff>377825</xdr:colOff>
      <xdr:row>165</xdr:row>
      <xdr:rowOff>152400</xdr:rowOff>
    </xdr:to>
    <xdr:pic>
      <xdr:nvPicPr>
        <xdr:cNvPr id="171" name="Picture 170" descr="Physical">
          <a:extLst>
            <a:ext uri="{FF2B5EF4-FFF2-40B4-BE49-F238E27FC236}">
              <a16:creationId xmlns:a16="http://schemas.microsoft.com/office/drawing/2014/main" id="{D9DA9351-FB5E-4088-895C-DB7869517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37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166</xdr:row>
      <xdr:rowOff>0</xdr:rowOff>
    </xdr:from>
    <xdr:to>
      <xdr:col>3</xdr:col>
      <xdr:colOff>377825</xdr:colOff>
      <xdr:row>166</xdr:row>
      <xdr:rowOff>152400</xdr:rowOff>
    </xdr:to>
    <xdr:pic>
      <xdr:nvPicPr>
        <xdr:cNvPr id="172" name="Picture 171" descr="Physical">
          <a:extLst>
            <a:ext uri="{FF2B5EF4-FFF2-40B4-BE49-F238E27FC236}">
              <a16:creationId xmlns:a16="http://schemas.microsoft.com/office/drawing/2014/main" id="{60285440-262B-4159-9C86-A2C763D03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616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167</xdr:row>
      <xdr:rowOff>0</xdr:rowOff>
    </xdr:from>
    <xdr:to>
      <xdr:col>3</xdr:col>
      <xdr:colOff>377825</xdr:colOff>
      <xdr:row>167</xdr:row>
      <xdr:rowOff>152400</xdr:rowOff>
    </xdr:to>
    <xdr:pic>
      <xdr:nvPicPr>
        <xdr:cNvPr id="173" name="Picture 172" descr="Physical">
          <a:extLst>
            <a:ext uri="{FF2B5EF4-FFF2-40B4-BE49-F238E27FC236}">
              <a16:creationId xmlns:a16="http://schemas.microsoft.com/office/drawing/2014/main" id="{90CFC2D6-D86B-4913-9534-CFF281B88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007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168</xdr:row>
      <xdr:rowOff>0</xdr:rowOff>
    </xdr:from>
    <xdr:to>
      <xdr:col>3</xdr:col>
      <xdr:colOff>377825</xdr:colOff>
      <xdr:row>168</xdr:row>
      <xdr:rowOff>152400</xdr:rowOff>
    </xdr:to>
    <xdr:pic>
      <xdr:nvPicPr>
        <xdr:cNvPr id="174" name="Picture 173" descr="Physical">
          <a:extLst>
            <a:ext uri="{FF2B5EF4-FFF2-40B4-BE49-F238E27FC236}">
              <a16:creationId xmlns:a16="http://schemas.microsoft.com/office/drawing/2014/main" id="{A7F0AC4E-6F63-4B98-A71D-12D4F5A59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245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169</xdr:row>
      <xdr:rowOff>0</xdr:rowOff>
    </xdr:from>
    <xdr:to>
      <xdr:col>3</xdr:col>
      <xdr:colOff>377825</xdr:colOff>
      <xdr:row>169</xdr:row>
      <xdr:rowOff>152400</xdr:rowOff>
    </xdr:to>
    <xdr:pic>
      <xdr:nvPicPr>
        <xdr:cNvPr id="175" name="Picture 174" descr="Physical">
          <a:extLst>
            <a:ext uri="{FF2B5EF4-FFF2-40B4-BE49-F238E27FC236}">
              <a16:creationId xmlns:a16="http://schemas.microsoft.com/office/drawing/2014/main" id="{9CBF60FB-6E53-4344-877C-551C4B2C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36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170</xdr:row>
      <xdr:rowOff>0</xdr:rowOff>
    </xdr:from>
    <xdr:to>
      <xdr:col>3</xdr:col>
      <xdr:colOff>377825</xdr:colOff>
      <xdr:row>170</xdr:row>
      <xdr:rowOff>152400</xdr:rowOff>
    </xdr:to>
    <xdr:pic>
      <xdr:nvPicPr>
        <xdr:cNvPr id="176" name="Picture 175" descr="Physical">
          <a:extLst>
            <a:ext uri="{FF2B5EF4-FFF2-40B4-BE49-F238E27FC236}">
              <a16:creationId xmlns:a16="http://schemas.microsoft.com/office/drawing/2014/main" id="{2555033B-E2C2-4412-A32C-2EFEBB8BE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102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171</xdr:row>
      <xdr:rowOff>0</xdr:rowOff>
    </xdr:from>
    <xdr:to>
      <xdr:col>3</xdr:col>
      <xdr:colOff>377825</xdr:colOff>
      <xdr:row>171</xdr:row>
      <xdr:rowOff>152400</xdr:rowOff>
    </xdr:to>
    <xdr:pic>
      <xdr:nvPicPr>
        <xdr:cNvPr id="177" name="Picture 176" descr="Physical">
          <a:extLst>
            <a:ext uri="{FF2B5EF4-FFF2-40B4-BE49-F238E27FC236}">
              <a16:creationId xmlns:a16="http://schemas.microsoft.com/office/drawing/2014/main" id="{ACA58F59-6E73-44EB-9383-19B2EF2ED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34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172</xdr:row>
      <xdr:rowOff>0</xdr:rowOff>
    </xdr:from>
    <xdr:to>
      <xdr:col>3</xdr:col>
      <xdr:colOff>377825</xdr:colOff>
      <xdr:row>172</xdr:row>
      <xdr:rowOff>152400</xdr:rowOff>
    </xdr:to>
    <xdr:pic>
      <xdr:nvPicPr>
        <xdr:cNvPr id="178" name="Picture 177" descr="Physical">
          <a:extLst>
            <a:ext uri="{FF2B5EF4-FFF2-40B4-BE49-F238E27FC236}">
              <a16:creationId xmlns:a16="http://schemas.microsoft.com/office/drawing/2014/main" id="{728CF5B5-0C16-4167-A41B-ECE325F02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57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173</xdr:row>
      <xdr:rowOff>0</xdr:rowOff>
    </xdr:from>
    <xdr:to>
      <xdr:col>3</xdr:col>
      <xdr:colOff>377825</xdr:colOff>
      <xdr:row>173</xdr:row>
      <xdr:rowOff>152400</xdr:rowOff>
    </xdr:to>
    <xdr:pic>
      <xdr:nvPicPr>
        <xdr:cNvPr id="179" name="Picture 178" descr="Physical">
          <a:extLst>
            <a:ext uri="{FF2B5EF4-FFF2-40B4-BE49-F238E27FC236}">
              <a16:creationId xmlns:a16="http://schemas.microsoft.com/office/drawing/2014/main" id="{67F57E38-DB68-4D31-85A4-67D37D80A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96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174</xdr:row>
      <xdr:rowOff>0</xdr:rowOff>
    </xdr:from>
    <xdr:to>
      <xdr:col>3</xdr:col>
      <xdr:colOff>377825</xdr:colOff>
      <xdr:row>174</xdr:row>
      <xdr:rowOff>152400</xdr:rowOff>
    </xdr:to>
    <xdr:pic>
      <xdr:nvPicPr>
        <xdr:cNvPr id="180" name="Picture 179" descr="Physical">
          <a:extLst>
            <a:ext uri="{FF2B5EF4-FFF2-40B4-BE49-F238E27FC236}">
              <a16:creationId xmlns:a16="http://schemas.microsoft.com/office/drawing/2014/main" id="{5D4740D3-EBD6-4588-9A03-4E979679C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43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175</xdr:row>
      <xdr:rowOff>0</xdr:rowOff>
    </xdr:from>
    <xdr:to>
      <xdr:col>3</xdr:col>
      <xdr:colOff>377825</xdr:colOff>
      <xdr:row>175</xdr:row>
      <xdr:rowOff>152400</xdr:rowOff>
    </xdr:to>
    <xdr:pic>
      <xdr:nvPicPr>
        <xdr:cNvPr id="181" name="Picture 180" descr="Physical">
          <a:extLst>
            <a:ext uri="{FF2B5EF4-FFF2-40B4-BE49-F238E27FC236}">
              <a16:creationId xmlns:a16="http://schemas.microsoft.com/office/drawing/2014/main" id="{43431492-C36A-4262-8900-326D89F3B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90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176</xdr:row>
      <xdr:rowOff>0</xdr:rowOff>
    </xdr:from>
    <xdr:to>
      <xdr:col>3</xdr:col>
      <xdr:colOff>377825</xdr:colOff>
      <xdr:row>176</xdr:row>
      <xdr:rowOff>152400</xdr:rowOff>
    </xdr:to>
    <xdr:pic>
      <xdr:nvPicPr>
        <xdr:cNvPr id="182" name="Picture 181" descr="Physical">
          <a:extLst>
            <a:ext uri="{FF2B5EF4-FFF2-40B4-BE49-F238E27FC236}">
              <a16:creationId xmlns:a16="http://schemas.microsoft.com/office/drawing/2014/main" id="{BAD663B7-4B9D-458D-B4C2-95D53BA1E8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14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177</xdr:row>
      <xdr:rowOff>0</xdr:rowOff>
    </xdr:from>
    <xdr:to>
      <xdr:col>3</xdr:col>
      <xdr:colOff>377825</xdr:colOff>
      <xdr:row>177</xdr:row>
      <xdr:rowOff>152400</xdr:rowOff>
    </xdr:to>
    <xdr:pic>
      <xdr:nvPicPr>
        <xdr:cNvPr id="183" name="Picture 182" descr="Physical">
          <a:extLst>
            <a:ext uri="{FF2B5EF4-FFF2-40B4-BE49-F238E27FC236}">
              <a16:creationId xmlns:a16="http://schemas.microsoft.com/office/drawing/2014/main" id="{C521C4DB-5709-4EA5-8792-A27D7DA9E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37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178</xdr:row>
      <xdr:rowOff>0</xdr:rowOff>
    </xdr:from>
    <xdr:to>
      <xdr:col>3</xdr:col>
      <xdr:colOff>377825</xdr:colOff>
      <xdr:row>178</xdr:row>
      <xdr:rowOff>152400</xdr:rowOff>
    </xdr:to>
    <xdr:pic>
      <xdr:nvPicPr>
        <xdr:cNvPr id="184" name="Picture 183" descr="Physical">
          <a:extLst>
            <a:ext uri="{FF2B5EF4-FFF2-40B4-BE49-F238E27FC236}">
              <a16:creationId xmlns:a16="http://schemas.microsoft.com/office/drawing/2014/main" id="{E80885EA-18DB-46A2-B096-1B30F3D57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61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179</xdr:row>
      <xdr:rowOff>0</xdr:rowOff>
    </xdr:from>
    <xdr:to>
      <xdr:col>3</xdr:col>
      <xdr:colOff>377825</xdr:colOff>
      <xdr:row>179</xdr:row>
      <xdr:rowOff>152400</xdr:rowOff>
    </xdr:to>
    <xdr:pic>
      <xdr:nvPicPr>
        <xdr:cNvPr id="185" name="Picture 184" descr="Physical">
          <a:extLst>
            <a:ext uri="{FF2B5EF4-FFF2-40B4-BE49-F238E27FC236}">
              <a16:creationId xmlns:a16="http://schemas.microsoft.com/office/drawing/2014/main" id="{95836D6A-3E87-4AE5-8951-C4A9DA991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08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180</xdr:row>
      <xdr:rowOff>0</xdr:rowOff>
    </xdr:from>
    <xdr:to>
      <xdr:col>3</xdr:col>
      <xdr:colOff>377825</xdr:colOff>
      <xdr:row>180</xdr:row>
      <xdr:rowOff>152400</xdr:rowOff>
    </xdr:to>
    <xdr:pic>
      <xdr:nvPicPr>
        <xdr:cNvPr id="186" name="Picture 185" descr="Physical">
          <a:extLst>
            <a:ext uri="{FF2B5EF4-FFF2-40B4-BE49-F238E27FC236}">
              <a16:creationId xmlns:a16="http://schemas.microsoft.com/office/drawing/2014/main" id="{A976EDD5-C13B-4089-BB59-D6B01095D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32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181</xdr:row>
      <xdr:rowOff>0</xdr:rowOff>
    </xdr:from>
    <xdr:to>
      <xdr:col>3</xdr:col>
      <xdr:colOff>377825</xdr:colOff>
      <xdr:row>181</xdr:row>
      <xdr:rowOff>152400</xdr:rowOff>
    </xdr:to>
    <xdr:pic>
      <xdr:nvPicPr>
        <xdr:cNvPr id="187" name="Picture 186" descr="Physical">
          <a:extLst>
            <a:ext uri="{FF2B5EF4-FFF2-40B4-BE49-F238E27FC236}">
              <a16:creationId xmlns:a16="http://schemas.microsoft.com/office/drawing/2014/main" id="{9E8814F8-68F4-4027-8AF0-01E83D3EB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78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182</xdr:row>
      <xdr:rowOff>0</xdr:rowOff>
    </xdr:from>
    <xdr:to>
      <xdr:col>3</xdr:col>
      <xdr:colOff>377825</xdr:colOff>
      <xdr:row>182</xdr:row>
      <xdr:rowOff>152400</xdr:rowOff>
    </xdr:to>
    <xdr:pic>
      <xdr:nvPicPr>
        <xdr:cNvPr id="188" name="Picture 187" descr="Physical">
          <a:extLst>
            <a:ext uri="{FF2B5EF4-FFF2-40B4-BE49-F238E27FC236}">
              <a16:creationId xmlns:a16="http://schemas.microsoft.com/office/drawing/2014/main" id="{1AEFB1CE-6430-4062-8E01-A6CA7F0EF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02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183</xdr:row>
      <xdr:rowOff>0</xdr:rowOff>
    </xdr:from>
    <xdr:to>
      <xdr:col>3</xdr:col>
      <xdr:colOff>377825</xdr:colOff>
      <xdr:row>183</xdr:row>
      <xdr:rowOff>152400</xdr:rowOff>
    </xdr:to>
    <xdr:pic>
      <xdr:nvPicPr>
        <xdr:cNvPr id="189" name="Picture 188" descr="Physical">
          <a:extLst>
            <a:ext uri="{FF2B5EF4-FFF2-40B4-BE49-F238E27FC236}">
              <a16:creationId xmlns:a16="http://schemas.microsoft.com/office/drawing/2014/main" id="{B56F3DD1-87FC-4863-8838-BF29A9D71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9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184</xdr:row>
      <xdr:rowOff>0</xdr:rowOff>
    </xdr:from>
    <xdr:to>
      <xdr:col>3</xdr:col>
      <xdr:colOff>377825</xdr:colOff>
      <xdr:row>184</xdr:row>
      <xdr:rowOff>152400</xdr:rowOff>
    </xdr:to>
    <xdr:pic>
      <xdr:nvPicPr>
        <xdr:cNvPr id="190" name="Picture 189" descr="Physical">
          <a:extLst>
            <a:ext uri="{FF2B5EF4-FFF2-40B4-BE49-F238E27FC236}">
              <a16:creationId xmlns:a16="http://schemas.microsoft.com/office/drawing/2014/main" id="{DF3A05CE-B285-44E6-B47E-21945F8BD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88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185</xdr:row>
      <xdr:rowOff>0</xdr:rowOff>
    </xdr:from>
    <xdr:to>
      <xdr:col>3</xdr:col>
      <xdr:colOff>377825</xdr:colOff>
      <xdr:row>185</xdr:row>
      <xdr:rowOff>152400</xdr:rowOff>
    </xdr:to>
    <xdr:pic>
      <xdr:nvPicPr>
        <xdr:cNvPr id="191" name="Picture 190" descr="Physical">
          <a:extLst>
            <a:ext uri="{FF2B5EF4-FFF2-40B4-BE49-F238E27FC236}">
              <a16:creationId xmlns:a16="http://schemas.microsoft.com/office/drawing/2014/main" id="{7A3D9A98-D77F-4912-9550-049D44D9E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27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186</xdr:row>
      <xdr:rowOff>0</xdr:rowOff>
    </xdr:from>
    <xdr:to>
      <xdr:col>3</xdr:col>
      <xdr:colOff>377825</xdr:colOff>
      <xdr:row>186</xdr:row>
      <xdr:rowOff>152400</xdr:rowOff>
    </xdr:to>
    <xdr:pic>
      <xdr:nvPicPr>
        <xdr:cNvPr id="192" name="Picture 191" descr="Physical">
          <a:extLst>
            <a:ext uri="{FF2B5EF4-FFF2-40B4-BE49-F238E27FC236}">
              <a16:creationId xmlns:a16="http://schemas.microsoft.com/office/drawing/2014/main" id="{C1E32C37-B6B0-4453-A284-D747199E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66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187</xdr:row>
      <xdr:rowOff>0</xdr:rowOff>
    </xdr:from>
    <xdr:to>
      <xdr:col>3</xdr:col>
      <xdr:colOff>377825</xdr:colOff>
      <xdr:row>187</xdr:row>
      <xdr:rowOff>152400</xdr:rowOff>
    </xdr:to>
    <xdr:pic>
      <xdr:nvPicPr>
        <xdr:cNvPr id="193" name="Picture 192" descr="Physical">
          <a:extLst>
            <a:ext uri="{FF2B5EF4-FFF2-40B4-BE49-F238E27FC236}">
              <a16:creationId xmlns:a16="http://schemas.microsoft.com/office/drawing/2014/main" id="{AFD77917-4243-4895-AF5C-AB9589F77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05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188</xdr:row>
      <xdr:rowOff>0</xdr:rowOff>
    </xdr:from>
    <xdr:to>
      <xdr:col>3</xdr:col>
      <xdr:colOff>377825</xdr:colOff>
      <xdr:row>188</xdr:row>
      <xdr:rowOff>152400</xdr:rowOff>
    </xdr:to>
    <xdr:pic>
      <xdr:nvPicPr>
        <xdr:cNvPr id="194" name="Picture 193" descr="Physical">
          <a:extLst>
            <a:ext uri="{FF2B5EF4-FFF2-40B4-BE49-F238E27FC236}">
              <a16:creationId xmlns:a16="http://schemas.microsoft.com/office/drawing/2014/main" id="{93A7E5B4-76C4-4554-BC85-89126B18B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44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189</xdr:row>
      <xdr:rowOff>0</xdr:rowOff>
    </xdr:from>
    <xdr:to>
      <xdr:col>3</xdr:col>
      <xdr:colOff>377825</xdr:colOff>
      <xdr:row>189</xdr:row>
      <xdr:rowOff>152400</xdr:rowOff>
    </xdr:to>
    <xdr:pic>
      <xdr:nvPicPr>
        <xdr:cNvPr id="195" name="Picture 194" descr="Physical">
          <a:extLst>
            <a:ext uri="{FF2B5EF4-FFF2-40B4-BE49-F238E27FC236}">
              <a16:creationId xmlns:a16="http://schemas.microsoft.com/office/drawing/2014/main" id="{15CB85D9-B316-40C2-9242-7AFADDF8E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14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190</xdr:row>
      <xdr:rowOff>0</xdr:rowOff>
    </xdr:from>
    <xdr:to>
      <xdr:col>3</xdr:col>
      <xdr:colOff>377825</xdr:colOff>
      <xdr:row>190</xdr:row>
      <xdr:rowOff>152400</xdr:rowOff>
    </xdr:to>
    <xdr:pic>
      <xdr:nvPicPr>
        <xdr:cNvPr id="196" name="Picture 195" descr="Physical">
          <a:extLst>
            <a:ext uri="{FF2B5EF4-FFF2-40B4-BE49-F238E27FC236}">
              <a16:creationId xmlns:a16="http://schemas.microsoft.com/office/drawing/2014/main" id="{F1AF58AF-A46B-4812-AB07-85EF3F42CA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3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191</xdr:row>
      <xdr:rowOff>0</xdr:rowOff>
    </xdr:from>
    <xdr:to>
      <xdr:col>3</xdr:col>
      <xdr:colOff>377825</xdr:colOff>
      <xdr:row>191</xdr:row>
      <xdr:rowOff>152400</xdr:rowOff>
    </xdr:to>
    <xdr:pic>
      <xdr:nvPicPr>
        <xdr:cNvPr id="197" name="Picture 196" descr="Physical">
          <a:extLst>
            <a:ext uri="{FF2B5EF4-FFF2-40B4-BE49-F238E27FC236}">
              <a16:creationId xmlns:a16="http://schemas.microsoft.com/office/drawing/2014/main" id="{7F6C14F2-8317-4DAF-9B60-EA296B5E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7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192</xdr:row>
      <xdr:rowOff>0</xdr:rowOff>
    </xdr:from>
    <xdr:to>
      <xdr:col>3</xdr:col>
      <xdr:colOff>377825</xdr:colOff>
      <xdr:row>192</xdr:row>
      <xdr:rowOff>152400</xdr:rowOff>
    </xdr:to>
    <xdr:pic>
      <xdr:nvPicPr>
        <xdr:cNvPr id="198" name="Picture 197" descr="Physical">
          <a:extLst>
            <a:ext uri="{FF2B5EF4-FFF2-40B4-BE49-F238E27FC236}">
              <a16:creationId xmlns:a16="http://schemas.microsoft.com/office/drawing/2014/main" id="{7B7C7B6E-2A61-4D28-AD87-8214D0B183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16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193</xdr:row>
      <xdr:rowOff>0</xdr:rowOff>
    </xdr:from>
    <xdr:to>
      <xdr:col>3</xdr:col>
      <xdr:colOff>377825</xdr:colOff>
      <xdr:row>193</xdr:row>
      <xdr:rowOff>152400</xdr:rowOff>
    </xdr:to>
    <xdr:pic>
      <xdr:nvPicPr>
        <xdr:cNvPr id="199" name="Picture 198" descr="Physical">
          <a:extLst>
            <a:ext uri="{FF2B5EF4-FFF2-40B4-BE49-F238E27FC236}">
              <a16:creationId xmlns:a16="http://schemas.microsoft.com/office/drawing/2014/main" id="{6794C392-B508-4693-8952-38ECDD863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55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194</xdr:row>
      <xdr:rowOff>0</xdr:rowOff>
    </xdr:from>
    <xdr:to>
      <xdr:col>3</xdr:col>
      <xdr:colOff>377825</xdr:colOff>
      <xdr:row>194</xdr:row>
      <xdr:rowOff>152400</xdr:rowOff>
    </xdr:to>
    <xdr:pic>
      <xdr:nvPicPr>
        <xdr:cNvPr id="200" name="Picture 199" descr="Physical">
          <a:extLst>
            <a:ext uri="{FF2B5EF4-FFF2-40B4-BE49-F238E27FC236}">
              <a16:creationId xmlns:a16="http://schemas.microsoft.com/office/drawing/2014/main" id="{671753C7-1AA6-410A-B10E-592230E54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246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195</xdr:row>
      <xdr:rowOff>0</xdr:rowOff>
    </xdr:from>
    <xdr:to>
      <xdr:col>3</xdr:col>
      <xdr:colOff>377825</xdr:colOff>
      <xdr:row>195</xdr:row>
      <xdr:rowOff>152400</xdr:rowOff>
    </xdr:to>
    <xdr:pic>
      <xdr:nvPicPr>
        <xdr:cNvPr id="201" name="Picture 200" descr="Physical">
          <a:extLst>
            <a:ext uri="{FF2B5EF4-FFF2-40B4-BE49-F238E27FC236}">
              <a16:creationId xmlns:a16="http://schemas.microsoft.com/office/drawing/2014/main" id="{BBAE6A5B-5BAA-4001-AABD-9BCA1220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63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196</xdr:row>
      <xdr:rowOff>0</xdr:rowOff>
    </xdr:from>
    <xdr:to>
      <xdr:col>3</xdr:col>
      <xdr:colOff>377825</xdr:colOff>
      <xdr:row>196</xdr:row>
      <xdr:rowOff>152400</xdr:rowOff>
    </xdr:to>
    <xdr:pic>
      <xdr:nvPicPr>
        <xdr:cNvPr id="202" name="Picture 201" descr="Physical">
          <a:extLst>
            <a:ext uri="{FF2B5EF4-FFF2-40B4-BE49-F238E27FC236}">
              <a16:creationId xmlns:a16="http://schemas.microsoft.com/office/drawing/2014/main" id="{5AA336A0-8402-4058-9A25-ECFDC4796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02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197</xdr:row>
      <xdr:rowOff>0</xdr:rowOff>
    </xdr:from>
    <xdr:to>
      <xdr:col>3</xdr:col>
      <xdr:colOff>377825</xdr:colOff>
      <xdr:row>197</xdr:row>
      <xdr:rowOff>152400</xdr:rowOff>
    </xdr:to>
    <xdr:pic>
      <xdr:nvPicPr>
        <xdr:cNvPr id="203" name="Picture 202" descr="Physical">
          <a:extLst>
            <a:ext uri="{FF2B5EF4-FFF2-40B4-BE49-F238E27FC236}">
              <a16:creationId xmlns:a16="http://schemas.microsoft.com/office/drawing/2014/main" id="{CFC161B5-4807-439D-B931-44B214B519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49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198</xdr:row>
      <xdr:rowOff>0</xdr:rowOff>
    </xdr:from>
    <xdr:to>
      <xdr:col>3</xdr:col>
      <xdr:colOff>377825</xdr:colOff>
      <xdr:row>198</xdr:row>
      <xdr:rowOff>152400</xdr:rowOff>
    </xdr:to>
    <xdr:pic>
      <xdr:nvPicPr>
        <xdr:cNvPr id="204" name="Picture 203" descr="Physical">
          <a:extLst>
            <a:ext uri="{FF2B5EF4-FFF2-40B4-BE49-F238E27FC236}">
              <a16:creationId xmlns:a16="http://schemas.microsoft.com/office/drawing/2014/main" id="{8DF64733-72C0-4D6C-A59F-10999440C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73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199</xdr:row>
      <xdr:rowOff>0</xdr:rowOff>
    </xdr:from>
    <xdr:to>
      <xdr:col>3</xdr:col>
      <xdr:colOff>377825</xdr:colOff>
      <xdr:row>199</xdr:row>
      <xdr:rowOff>152400</xdr:rowOff>
    </xdr:to>
    <xdr:pic>
      <xdr:nvPicPr>
        <xdr:cNvPr id="205" name="Picture 204" descr="Physical">
          <a:extLst>
            <a:ext uri="{FF2B5EF4-FFF2-40B4-BE49-F238E27FC236}">
              <a16:creationId xmlns:a16="http://schemas.microsoft.com/office/drawing/2014/main" id="{F5F0C544-24C1-4EC2-A086-F1BD1332E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9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200</xdr:row>
      <xdr:rowOff>0</xdr:rowOff>
    </xdr:from>
    <xdr:to>
      <xdr:col>3</xdr:col>
      <xdr:colOff>377825</xdr:colOff>
      <xdr:row>200</xdr:row>
      <xdr:rowOff>152400</xdr:rowOff>
    </xdr:to>
    <xdr:pic>
      <xdr:nvPicPr>
        <xdr:cNvPr id="206" name="Picture 205" descr="Physical">
          <a:extLst>
            <a:ext uri="{FF2B5EF4-FFF2-40B4-BE49-F238E27FC236}">
              <a16:creationId xmlns:a16="http://schemas.microsoft.com/office/drawing/2014/main" id="{5558256C-8FF7-4A78-917A-B7A07DF700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36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201</xdr:row>
      <xdr:rowOff>0</xdr:rowOff>
    </xdr:from>
    <xdr:to>
      <xdr:col>3</xdr:col>
      <xdr:colOff>377825</xdr:colOff>
      <xdr:row>201</xdr:row>
      <xdr:rowOff>152400</xdr:rowOff>
    </xdr:to>
    <xdr:pic>
      <xdr:nvPicPr>
        <xdr:cNvPr id="207" name="Picture 206" descr="Physical">
          <a:extLst>
            <a:ext uri="{FF2B5EF4-FFF2-40B4-BE49-F238E27FC236}">
              <a16:creationId xmlns:a16="http://schemas.microsoft.com/office/drawing/2014/main" id="{96E09A64-93DE-4101-BDFC-61E5ABBE28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75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202</xdr:row>
      <xdr:rowOff>0</xdr:rowOff>
    </xdr:from>
    <xdr:to>
      <xdr:col>3</xdr:col>
      <xdr:colOff>377825</xdr:colOff>
      <xdr:row>202</xdr:row>
      <xdr:rowOff>152400</xdr:rowOff>
    </xdr:to>
    <xdr:pic>
      <xdr:nvPicPr>
        <xdr:cNvPr id="208" name="Picture 207" descr="Physical">
          <a:extLst>
            <a:ext uri="{FF2B5EF4-FFF2-40B4-BE49-F238E27FC236}">
              <a16:creationId xmlns:a16="http://schemas.microsoft.com/office/drawing/2014/main" id="{DED97829-4D82-4E28-868C-F420D88702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14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203</xdr:row>
      <xdr:rowOff>0</xdr:rowOff>
    </xdr:from>
    <xdr:to>
      <xdr:col>3</xdr:col>
      <xdr:colOff>377825</xdr:colOff>
      <xdr:row>203</xdr:row>
      <xdr:rowOff>152400</xdr:rowOff>
    </xdr:to>
    <xdr:pic>
      <xdr:nvPicPr>
        <xdr:cNvPr id="209" name="Picture 208" descr="Physical">
          <a:extLst>
            <a:ext uri="{FF2B5EF4-FFF2-40B4-BE49-F238E27FC236}">
              <a16:creationId xmlns:a16="http://schemas.microsoft.com/office/drawing/2014/main" id="{A7DE9E51-0178-4063-AD0E-81516F3BC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38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204</xdr:row>
      <xdr:rowOff>0</xdr:rowOff>
    </xdr:from>
    <xdr:to>
      <xdr:col>3</xdr:col>
      <xdr:colOff>377825</xdr:colOff>
      <xdr:row>204</xdr:row>
      <xdr:rowOff>152400</xdr:rowOff>
    </xdr:to>
    <xdr:pic>
      <xdr:nvPicPr>
        <xdr:cNvPr id="210" name="Picture 209" descr="Physical">
          <a:extLst>
            <a:ext uri="{FF2B5EF4-FFF2-40B4-BE49-F238E27FC236}">
              <a16:creationId xmlns:a16="http://schemas.microsoft.com/office/drawing/2014/main" id="{8D63100C-F208-4F23-AB89-BF3D3F268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61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205</xdr:row>
      <xdr:rowOff>0</xdr:rowOff>
    </xdr:from>
    <xdr:to>
      <xdr:col>3</xdr:col>
      <xdr:colOff>377825</xdr:colOff>
      <xdr:row>205</xdr:row>
      <xdr:rowOff>152400</xdr:rowOff>
    </xdr:to>
    <xdr:pic>
      <xdr:nvPicPr>
        <xdr:cNvPr id="211" name="Picture 210" descr="Physical">
          <a:extLst>
            <a:ext uri="{FF2B5EF4-FFF2-40B4-BE49-F238E27FC236}">
              <a16:creationId xmlns:a16="http://schemas.microsoft.com/office/drawing/2014/main" id="{2731F476-B062-40F9-9600-C7358B66E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8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206</xdr:row>
      <xdr:rowOff>0</xdr:rowOff>
    </xdr:from>
    <xdr:to>
      <xdr:col>3</xdr:col>
      <xdr:colOff>377825</xdr:colOff>
      <xdr:row>206</xdr:row>
      <xdr:rowOff>152400</xdr:rowOff>
    </xdr:to>
    <xdr:pic>
      <xdr:nvPicPr>
        <xdr:cNvPr id="212" name="Picture 211" descr="Physical">
          <a:extLst>
            <a:ext uri="{FF2B5EF4-FFF2-40B4-BE49-F238E27FC236}">
              <a16:creationId xmlns:a16="http://schemas.microsoft.com/office/drawing/2014/main" id="{702D160C-9E1A-4FB7-94D9-1FFAB7188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47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207</xdr:row>
      <xdr:rowOff>0</xdr:rowOff>
    </xdr:from>
    <xdr:to>
      <xdr:col>3</xdr:col>
      <xdr:colOff>377825</xdr:colOff>
      <xdr:row>207</xdr:row>
      <xdr:rowOff>152400</xdr:rowOff>
    </xdr:to>
    <xdr:pic>
      <xdr:nvPicPr>
        <xdr:cNvPr id="213" name="Picture 212" descr="Physical">
          <a:extLst>
            <a:ext uri="{FF2B5EF4-FFF2-40B4-BE49-F238E27FC236}">
              <a16:creationId xmlns:a16="http://schemas.microsoft.com/office/drawing/2014/main" id="{7DDAF0F7-C5CE-47F7-BFE9-ECB4289A2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86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208</xdr:row>
      <xdr:rowOff>0</xdr:rowOff>
    </xdr:from>
    <xdr:to>
      <xdr:col>3</xdr:col>
      <xdr:colOff>377825</xdr:colOff>
      <xdr:row>208</xdr:row>
      <xdr:rowOff>152400</xdr:rowOff>
    </xdr:to>
    <xdr:pic>
      <xdr:nvPicPr>
        <xdr:cNvPr id="214" name="Picture 213" descr="Physical">
          <a:extLst>
            <a:ext uri="{FF2B5EF4-FFF2-40B4-BE49-F238E27FC236}">
              <a16:creationId xmlns:a16="http://schemas.microsoft.com/office/drawing/2014/main" id="{7FFAE44F-F5B9-4909-8784-2C17D3686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25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209</xdr:row>
      <xdr:rowOff>0</xdr:rowOff>
    </xdr:from>
    <xdr:to>
      <xdr:col>3</xdr:col>
      <xdr:colOff>377825</xdr:colOff>
      <xdr:row>209</xdr:row>
      <xdr:rowOff>152400</xdr:rowOff>
    </xdr:to>
    <xdr:pic>
      <xdr:nvPicPr>
        <xdr:cNvPr id="215" name="Picture 214" descr="Physical">
          <a:extLst>
            <a:ext uri="{FF2B5EF4-FFF2-40B4-BE49-F238E27FC236}">
              <a16:creationId xmlns:a16="http://schemas.microsoft.com/office/drawing/2014/main" id="{9322547E-4E82-42DB-8785-6492FFC49C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4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210</xdr:row>
      <xdr:rowOff>0</xdr:rowOff>
    </xdr:from>
    <xdr:to>
      <xdr:col>3</xdr:col>
      <xdr:colOff>377825</xdr:colOff>
      <xdr:row>210</xdr:row>
      <xdr:rowOff>152400</xdr:rowOff>
    </xdr:to>
    <xdr:pic>
      <xdr:nvPicPr>
        <xdr:cNvPr id="216" name="Picture 215" descr="Physical">
          <a:extLst>
            <a:ext uri="{FF2B5EF4-FFF2-40B4-BE49-F238E27FC236}">
              <a16:creationId xmlns:a16="http://schemas.microsoft.com/office/drawing/2014/main" id="{29FA0D75-76CE-41F4-8F0F-3E135649F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88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211</xdr:row>
      <xdr:rowOff>0</xdr:rowOff>
    </xdr:from>
    <xdr:to>
      <xdr:col>3</xdr:col>
      <xdr:colOff>377825</xdr:colOff>
      <xdr:row>211</xdr:row>
      <xdr:rowOff>152400</xdr:rowOff>
    </xdr:to>
    <xdr:pic>
      <xdr:nvPicPr>
        <xdr:cNvPr id="217" name="Picture 216" descr="Physical">
          <a:extLst>
            <a:ext uri="{FF2B5EF4-FFF2-40B4-BE49-F238E27FC236}">
              <a16:creationId xmlns:a16="http://schemas.microsoft.com/office/drawing/2014/main" id="{076212EA-6EB6-423C-8E41-126B63CD4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12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212</xdr:row>
      <xdr:rowOff>0</xdr:rowOff>
    </xdr:from>
    <xdr:to>
      <xdr:col>3</xdr:col>
      <xdr:colOff>377825</xdr:colOff>
      <xdr:row>212</xdr:row>
      <xdr:rowOff>152400</xdr:rowOff>
    </xdr:to>
    <xdr:pic>
      <xdr:nvPicPr>
        <xdr:cNvPr id="218" name="Picture 217" descr="Physical">
          <a:extLst>
            <a:ext uri="{FF2B5EF4-FFF2-40B4-BE49-F238E27FC236}">
              <a16:creationId xmlns:a16="http://schemas.microsoft.com/office/drawing/2014/main" id="{39E3E2B8-AD05-477A-B0EB-D3712E296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51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213</xdr:row>
      <xdr:rowOff>0</xdr:rowOff>
    </xdr:from>
    <xdr:to>
      <xdr:col>3</xdr:col>
      <xdr:colOff>377825</xdr:colOff>
      <xdr:row>213</xdr:row>
      <xdr:rowOff>152400</xdr:rowOff>
    </xdr:to>
    <xdr:pic>
      <xdr:nvPicPr>
        <xdr:cNvPr id="219" name="Picture 218" descr="Physical">
          <a:extLst>
            <a:ext uri="{FF2B5EF4-FFF2-40B4-BE49-F238E27FC236}">
              <a16:creationId xmlns:a16="http://schemas.microsoft.com/office/drawing/2014/main" id="{D023FF1A-63AD-4060-9445-9FF860376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7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214</xdr:row>
      <xdr:rowOff>0</xdr:rowOff>
    </xdr:from>
    <xdr:to>
      <xdr:col>3</xdr:col>
      <xdr:colOff>377825</xdr:colOff>
      <xdr:row>214</xdr:row>
      <xdr:rowOff>152400</xdr:rowOff>
    </xdr:to>
    <xdr:pic>
      <xdr:nvPicPr>
        <xdr:cNvPr id="220" name="Picture 219" descr="Physical">
          <a:extLst>
            <a:ext uri="{FF2B5EF4-FFF2-40B4-BE49-F238E27FC236}">
              <a16:creationId xmlns:a16="http://schemas.microsoft.com/office/drawing/2014/main" id="{6B849C82-A0E5-4AAE-A8DD-92E76E883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9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215</xdr:row>
      <xdr:rowOff>0</xdr:rowOff>
    </xdr:from>
    <xdr:to>
      <xdr:col>3</xdr:col>
      <xdr:colOff>377825</xdr:colOff>
      <xdr:row>215</xdr:row>
      <xdr:rowOff>152400</xdr:rowOff>
    </xdr:to>
    <xdr:pic>
      <xdr:nvPicPr>
        <xdr:cNvPr id="221" name="Picture 220" descr="Physical">
          <a:extLst>
            <a:ext uri="{FF2B5EF4-FFF2-40B4-BE49-F238E27FC236}">
              <a16:creationId xmlns:a16="http://schemas.microsoft.com/office/drawing/2014/main" id="{0B379EB6-D4F2-4BDB-B813-B4EB1FC22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22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216</xdr:row>
      <xdr:rowOff>0</xdr:rowOff>
    </xdr:from>
    <xdr:to>
      <xdr:col>3</xdr:col>
      <xdr:colOff>377825</xdr:colOff>
      <xdr:row>216</xdr:row>
      <xdr:rowOff>152400</xdr:rowOff>
    </xdr:to>
    <xdr:pic>
      <xdr:nvPicPr>
        <xdr:cNvPr id="222" name="Picture 221" descr="Physical">
          <a:extLst>
            <a:ext uri="{FF2B5EF4-FFF2-40B4-BE49-F238E27FC236}">
              <a16:creationId xmlns:a16="http://schemas.microsoft.com/office/drawing/2014/main" id="{53EA50D6-7451-4480-B8D6-535613EC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61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217</xdr:row>
      <xdr:rowOff>0</xdr:rowOff>
    </xdr:from>
    <xdr:to>
      <xdr:col>3</xdr:col>
      <xdr:colOff>377825</xdr:colOff>
      <xdr:row>217</xdr:row>
      <xdr:rowOff>152400</xdr:rowOff>
    </xdr:to>
    <xdr:pic>
      <xdr:nvPicPr>
        <xdr:cNvPr id="223" name="Picture 222" descr="Physical">
          <a:extLst>
            <a:ext uri="{FF2B5EF4-FFF2-40B4-BE49-F238E27FC236}">
              <a16:creationId xmlns:a16="http://schemas.microsoft.com/office/drawing/2014/main" id="{68A247BB-E66F-449C-9336-55E482ADE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85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218</xdr:row>
      <xdr:rowOff>0</xdr:rowOff>
    </xdr:from>
    <xdr:to>
      <xdr:col>3</xdr:col>
      <xdr:colOff>377825</xdr:colOff>
      <xdr:row>218</xdr:row>
      <xdr:rowOff>152400</xdr:rowOff>
    </xdr:to>
    <xdr:pic>
      <xdr:nvPicPr>
        <xdr:cNvPr id="224" name="Picture 223" descr="Physical">
          <a:extLst>
            <a:ext uri="{FF2B5EF4-FFF2-40B4-BE49-F238E27FC236}">
              <a16:creationId xmlns:a16="http://schemas.microsoft.com/office/drawing/2014/main" id="{986B0F0E-F9F7-4CAD-920B-F4537A71B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09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219</xdr:row>
      <xdr:rowOff>0</xdr:rowOff>
    </xdr:from>
    <xdr:to>
      <xdr:col>3</xdr:col>
      <xdr:colOff>377825</xdr:colOff>
      <xdr:row>219</xdr:row>
      <xdr:rowOff>152400</xdr:rowOff>
    </xdr:to>
    <xdr:pic>
      <xdr:nvPicPr>
        <xdr:cNvPr id="225" name="Picture 224" descr="Physical">
          <a:extLst>
            <a:ext uri="{FF2B5EF4-FFF2-40B4-BE49-F238E27FC236}">
              <a16:creationId xmlns:a16="http://schemas.microsoft.com/office/drawing/2014/main" id="{ED50123A-8A30-426A-ABD8-0D5D10754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48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220</xdr:row>
      <xdr:rowOff>0</xdr:rowOff>
    </xdr:from>
    <xdr:to>
      <xdr:col>3</xdr:col>
      <xdr:colOff>377825</xdr:colOff>
      <xdr:row>220</xdr:row>
      <xdr:rowOff>152400</xdr:rowOff>
    </xdr:to>
    <xdr:pic>
      <xdr:nvPicPr>
        <xdr:cNvPr id="226" name="Picture 225" descr="Physical">
          <a:extLst>
            <a:ext uri="{FF2B5EF4-FFF2-40B4-BE49-F238E27FC236}">
              <a16:creationId xmlns:a16="http://schemas.microsoft.com/office/drawing/2014/main" id="{E0268225-6F8A-4514-A52C-EB29D090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8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221</xdr:row>
      <xdr:rowOff>0</xdr:rowOff>
    </xdr:from>
    <xdr:to>
      <xdr:col>3</xdr:col>
      <xdr:colOff>377825</xdr:colOff>
      <xdr:row>221</xdr:row>
      <xdr:rowOff>152400</xdr:rowOff>
    </xdr:to>
    <xdr:pic>
      <xdr:nvPicPr>
        <xdr:cNvPr id="227" name="Picture 226" descr="Physical">
          <a:extLst>
            <a:ext uri="{FF2B5EF4-FFF2-40B4-BE49-F238E27FC236}">
              <a16:creationId xmlns:a16="http://schemas.microsoft.com/office/drawing/2014/main" id="{22642DA9-B954-43E5-98B4-B017CFCD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11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222</xdr:row>
      <xdr:rowOff>0</xdr:rowOff>
    </xdr:from>
    <xdr:to>
      <xdr:col>3</xdr:col>
      <xdr:colOff>377825</xdr:colOff>
      <xdr:row>222</xdr:row>
      <xdr:rowOff>152400</xdr:rowOff>
    </xdr:to>
    <xdr:pic>
      <xdr:nvPicPr>
        <xdr:cNvPr id="228" name="Picture 227" descr="Physical">
          <a:extLst>
            <a:ext uri="{FF2B5EF4-FFF2-40B4-BE49-F238E27FC236}">
              <a16:creationId xmlns:a16="http://schemas.microsoft.com/office/drawing/2014/main" id="{5C456793-ADA6-4C2D-9365-578576F32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5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223</xdr:row>
      <xdr:rowOff>0</xdr:rowOff>
    </xdr:from>
    <xdr:to>
      <xdr:col>3</xdr:col>
      <xdr:colOff>377825</xdr:colOff>
      <xdr:row>223</xdr:row>
      <xdr:rowOff>152400</xdr:rowOff>
    </xdr:to>
    <xdr:pic>
      <xdr:nvPicPr>
        <xdr:cNvPr id="229" name="Picture 228" descr="Physical">
          <a:extLst>
            <a:ext uri="{FF2B5EF4-FFF2-40B4-BE49-F238E27FC236}">
              <a16:creationId xmlns:a16="http://schemas.microsoft.com/office/drawing/2014/main" id="{DC45FFD8-3169-4C09-B8F1-7060E4B5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74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224</xdr:row>
      <xdr:rowOff>0</xdr:rowOff>
    </xdr:from>
    <xdr:to>
      <xdr:col>3</xdr:col>
      <xdr:colOff>377825</xdr:colOff>
      <xdr:row>224</xdr:row>
      <xdr:rowOff>152400</xdr:rowOff>
    </xdr:to>
    <xdr:pic>
      <xdr:nvPicPr>
        <xdr:cNvPr id="230" name="Picture 229" descr="Physical">
          <a:extLst>
            <a:ext uri="{FF2B5EF4-FFF2-40B4-BE49-F238E27FC236}">
              <a16:creationId xmlns:a16="http://schemas.microsoft.com/office/drawing/2014/main" id="{FB8DACB8-7612-471D-A45F-87C720886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133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225</xdr:row>
      <xdr:rowOff>0</xdr:rowOff>
    </xdr:from>
    <xdr:to>
      <xdr:col>3</xdr:col>
      <xdr:colOff>377825</xdr:colOff>
      <xdr:row>225</xdr:row>
      <xdr:rowOff>152400</xdr:rowOff>
    </xdr:to>
    <xdr:pic>
      <xdr:nvPicPr>
        <xdr:cNvPr id="231" name="Picture 230" descr="Physical">
          <a:extLst>
            <a:ext uri="{FF2B5EF4-FFF2-40B4-BE49-F238E27FC236}">
              <a16:creationId xmlns:a16="http://schemas.microsoft.com/office/drawing/2014/main" id="{E59C0861-ADFA-4D88-B1CE-0A18D4AC5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37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226</xdr:row>
      <xdr:rowOff>0</xdr:rowOff>
    </xdr:from>
    <xdr:to>
      <xdr:col>3</xdr:col>
      <xdr:colOff>377825</xdr:colOff>
      <xdr:row>226</xdr:row>
      <xdr:rowOff>152400</xdr:rowOff>
    </xdr:to>
    <xdr:pic>
      <xdr:nvPicPr>
        <xdr:cNvPr id="232" name="Picture 231" descr="Physical">
          <a:extLst>
            <a:ext uri="{FF2B5EF4-FFF2-40B4-BE49-F238E27FC236}">
              <a16:creationId xmlns:a16="http://schemas.microsoft.com/office/drawing/2014/main" id="{6F4FA542-1445-496B-922C-6ADCD6FD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76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227</xdr:row>
      <xdr:rowOff>0</xdr:rowOff>
    </xdr:from>
    <xdr:to>
      <xdr:col>3</xdr:col>
      <xdr:colOff>377825</xdr:colOff>
      <xdr:row>227</xdr:row>
      <xdr:rowOff>152400</xdr:rowOff>
    </xdr:to>
    <xdr:pic>
      <xdr:nvPicPr>
        <xdr:cNvPr id="233" name="Picture 232" descr="Physical">
          <a:extLst>
            <a:ext uri="{FF2B5EF4-FFF2-40B4-BE49-F238E27FC236}">
              <a16:creationId xmlns:a16="http://schemas.microsoft.com/office/drawing/2014/main" id="{CB9A4DEE-B125-4512-BFB2-72D3320D3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15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228</xdr:row>
      <xdr:rowOff>0</xdr:rowOff>
    </xdr:from>
    <xdr:to>
      <xdr:col>3</xdr:col>
      <xdr:colOff>377825</xdr:colOff>
      <xdr:row>228</xdr:row>
      <xdr:rowOff>152400</xdr:rowOff>
    </xdr:to>
    <xdr:pic>
      <xdr:nvPicPr>
        <xdr:cNvPr id="234" name="Picture 233" descr="Physical">
          <a:extLst>
            <a:ext uri="{FF2B5EF4-FFF2-40B4-BE49-F238E27FC236}">
              <a16:creationId xmlns:a16="http://schemas.microsoft.com/office/drawing/2014/main" id="{940ACEFD-61C8-4A75-A2F2-11AA01043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84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229</xdr:row>
      <xdr:rowOff>0</xdr:rowOff>
    </xdr:from>
    <xdr:to>
      <xdr:col>3</xdr:col>
      <xdr:colOff>377825</xdr:colOff>
      <xdr:row>229</xdr:row>
      <xdr:rowOff>152400</xdr:rowOff>
    </xdr:to>
    <xdr:pic>
      <xdr:nvPicPr>
        <xdr:cNvPr id="235" name="Picture 234" descr="Physical">
          <a:extLst>
            <a:ext uri="{FF2B5EF4-FFF2-40B4-BE49-F238E27FC236}">
              <a16:creationId xmlns:a16="http://schemas.microsoft.com/office/drawing/2014/main" id="{7D98DC28-0900-4072-A129-BC6BA04D6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08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230</xdr:row>
      <xdr:rowOff>0</xdr:rowOff>
    </xdr:from>
    <xdr:to>
      <xdr:col>3</xdr:col>
      <xdr:colOff>377825</xdr:colOff>
      <xdr:row>230</xdr:row>
      <xdr:rowOff>152400</xdr:rowOff>
    </xdr:to>
    <xdr:pic>
      <xdr:nvPicPr>
        <xdr:cNvPr id="236" name="Picture 235" descr="Physical">
          <a:extLst>
            <a:ext uri="{FF2B5EF4-FFF2-40B4-BE49-F238E27FC236}">
              <a16:creationId xmlns:a16="http://schemas.microsoft.com/office/drawing/2014/main" id="{7255D7F7-083D-4111-8928-03DF18804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5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231</xdr:row>
      <xdr:rowOff>0</xdr:rowOff>
    </xdr:from>
    <xdr:to>
      <xdr:col>3</xdr:col>
      <xdr:colOff>377825</xdr:colOff>
      <xdr:row>231</xdr:row>
      <xdr:rowOff>152400</xdr:rowOff>
    </xdr:to>
    <xdr:pic>
      <xdr:nvPicPr>
        <xdr:cNvPr id="237" name="Picture 236" descr="Physical">
          <a:extLst>
            <a:ext uri="{FF2B5EF4-FFF2-40B4-BE49-F238E27FC236}">
              <a16:creationId xmlns:a16="http://schemas.microsoft.com/office/drawing/2014/main" id="{8BF1980C-DB4A-4916-BDCC-07B411265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79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232</xdr:row>
      <xdr:rowOff>0</xdr:rowOff>
    </xdr:from>
    <xdr:to>
      <xdr:col>3</xdr:col>
      <xdr:colOff>377825</xdr:colOff>
      <xdr:row>232</xdr:row>
      <xdr:rowOff>152400</xdr:rowOff>
    </xdr:to>
    <xdr:pic>
      <xdr:nvPicPr>
        <xdr:cNvPr id="238" name="Picture 237" descr="Physical">
          <a:extLst>
            <a:ext uri="{FF2B5EF4-FFF2-40B4-BE49-F238E27FC236}">
              <a16:creationId xmlns:a16="http://schemas.microsoft.com/office/drawing/2014/main" id="{F71D87A5-F0CE-45C1-93CD-86993E6C5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02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233</xdr:row>
      <xdr:rowOff>0</xdr:rowOff>
    </xdr:from>
    <xdr:to>
      <xdr:col>3</xdr:col>
      <xdr:colOff>377825</xdr:colOff>
      <xdr:row>233</xdr:row>
      <xdr:rowOff>152400</xdr:rowOff>
    </xdr:to>
    <xdr:pic>
      <xdr:nvPicPr>
        <xdr:cNvPr id="239" name="Picture 238" descr="Physical">
          <a:extLst>
            <a:ext uri="{FF2B5EF4-FFF2-40B4-BE49-F238E27FC236}">
              <a16:creationId xmlns:a16="http://schemas.microsoft.com/office/drawing/2014/main" id="{17C20DF6-BA45-458C-9075-5933AE710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26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234</xdr:row>
      <xdr:rowOff>0</xdr:rowOff>
    </xdr:from>
    <xdr:to>
      <xdr:col>3</xdr:col>
      <xdr:colOff>377825</xdr:colOff>
      <xdr:row>234</xdr:row>
      <xdr:rowOff>152400</xdr:rowOff>
    </xdr:to>
    <xdr:pic>
      <xdr:nvPicPr>
        <xdr:cNvPr id="240" name="Picture 239" descr="Physical">
          <a:extLst>
            <a:ext uri="{FF2B5EF4-FFF2-40B4-BE49-F238E27FC236}">
              <a16:creationId xmlns:a16="http://schemas.microsoft.com/office/drawing/2014/main" id="{5719C8B2-22D7-4EF3-BAB6-04A38CA9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50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235</xdr:row>
      <xdr:rowOff>0</xdr:rowOff>
    </xdr:from>
    <xdr:to>
      <xdr:col>3</xdr:col>
      <xdr:colOff>377825</xdr:colOff>
      <xdr:row>235</xdr:row>
      <xdr:rowOff>152400</xdr:rowOff>
    </xdr:to>
    <xdr:pic>
      <xdr:nvPicPr>
        <xdr:cNvPr id="241" name="Picture 240" descr="Physical">
          <a:extLst>
            <a:ext uri="{FF2B5EF4-FFF2-40B4-BE49-F238E27FC236}">
              <a16:creationId xmlns:a16="http://schemas.microsoft.com/office/drawing/2014/main" id="{51EA2524-5294-4F72-88FD-54A6D1B71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89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236</xdr:row>
      <xdr:rowOff>0</xdr:rowOff>
    </xdr:from>
    <xdr:to>
      <xdr:col>3</xdr:col>
      <xdr:colOff>377825</xdr:colOff>
      <xdr:row>236</xdr:row>
      <xdr:rowOff>152400</xdr:rowOff>
    </xdr:to>
    <xdr:pic>
      <xdr:nvPicPr>
        <xdr:cNvPr id="242" name="Picture 241" descr="Physical">
          <a:extLst>
            <a:ext uri="{FF2B5EF4-FFF2-40B4-BE49-F238E27FC236}">
              <a16:creationId xmlns:a16="http://schemas.microsoft.com/office/drawing/2014/main" id="{01136883-A96C-455D-AA74-128D269DB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362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237</xdr:row>
      <xdr:rowOff>0</xdr:rowOff>
    </xdr:from>
    <xdr:to>
      <xdr:col>3</xdr:col>
      <xdr:colOff>377825</xdr:colOff>
      <xdr:row>237</xdr:row>
      <xdr:rowOff>152400</xdr:rowOff>
    </xdr:to>
    <xdr:pic>
      <xdr:nvPicPr>
        <xdr:cNvPr id="243" name="Picture 242" descr="Physical">
          <a:extLst>
            <a:ext uri="{FF2B5EF4-FFF2-40B4-BE49-F238E27FC236}">
              <a16:creationId xmlns:a16="http://schemas.microsoft.com/office/drawing/2014/main" id="{1E1F0DF3-C987-429D-87D5-25F1D6222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8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238</xdr:row>
      <xdr:rowOff>0</xdr:rowOff>
    </xdr:from>
    <xdr:to>
      <xdr:col>3</xdr:col>
      <xdr:colOff>377825</xdr:colOff>
      <xdr:row>238</xdr:row>
      <xdr:rowOff>152400</xdr:rowOff>
    </xdr:to>
    <xdr:pic>
      <xdr:nvPicPr>
        <xdr:cNvPr id="244" name="Picture 243" descr="Physical">
          <a:extLst>
            <a:ext uri="{FF2B5EF4-FFF2-40B4-BE49-F238E27FC236}">
              <a16:creationId xmlns:a16="http://schemas.microsoft.com/office/drawing/2014/main" id="{1DAEFF5E-10B5-47DE-8872-E076BD7A8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22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239</xdr:row>
      <xdr:rowOff>0</xdr:rowOff>
    </xdr:from>
    <xdr:to>
      <xdr:col>3</xdr:col>
      <xdr:colOff>377825</xdr:colOff>
      <xdr:row>239</xdr:row>
      <xdr:rowOff>152400</xdr:rowOff>
    </xdr:to>
    <xdr:pic>
      <xdr:nvPicPr>
        <xdr:cNvPr id="245" name="Picture 244" descr="Physical">
          <a:extLst>
            <a:ext uri="{FF2B5EF4-FFF2-40B4-BE49-F238E27FC236}">
              <a16:creationId xmlns:a16="http://schemas.microsoft.com/office/drawing/2014/main" id="{D3743CA9-40EB-4519-93CE-F95FF378E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61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240</xdr:row>
      <xdr:rowOff>0</xdr:rowOff>
    </xdr:from>
    <xdr:to>
      <xdr:col>3</xdr:col>
      <xdr:colOff>377825</xdr:colOff>
      <xdr:row>240</xdr:row>
      <xdr:rowOff>152400</xdr:rowOff>
    </xdr:to>
    <xdr:pic>
      <xdr:nvPicPr>
        <xdr:cNvPr id="246" name="Picture 245" descr="Physical">
          <a:extLst>
            <a:ext uri="{FF2B5EF4-FFF2-40B4-BE49-F238E27FC236}">
              <a16:creationId xmlns:a16="http://schemas.microsoft.com/office/drawing/2014/main" id="{9765D77F-E35E-40F8-A277-379AB6BB2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00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241</xdr:row>
      <xdr:rowOff>0</xdr:rowOff>
    </xdr:from>
    <xdr:to>
      <xdr:col>3</xdr:col>
      <xdr:colOff>377825</xdr:colOff>
      <xdr:row>241</xdr:row>
      <xdr:rowOff>152400</xdr:rowOff>
    </xdr:to>
    <xdr:pic>
      <xdr:nvPicPr>
        <xdr:cNvPr id="247" name="Picture 246" descr="Physical">
          <a:extLst>
            <a:ext uri="{FF2B5EF4-FFF2-40B4-BE49-F238E27FC236}">
              <a16:creationId xmlns:a16="http://schemas.microsoft.com/office/drawing/2014/main" id="{7903259A-9ACD-40CA-BDC3-B4D31BAC6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46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242</xdr:row>
      <xdr:rowOff>0</xdr:rowOff>
    </xdr:from>
    <xdr:to>
      <xdr:col>3</xdr:col>
      <xdr:colOff>377825</xdr:colOff>
      <xdr:row>242</xdr:row>
      <xdr:rowOff>152400</xdr:rowOff>
    </xdr:to>
    <xdr:pic>
      <xdr:nvPicPr>
        <xdr:cNvPr id="248" name="Picture 247" descr="Physical">
          <a:extLst>
            <a:ext uri="{FF2B5EF4-FFF2-40B4-BE49-F238E27FC236}">
              <a16:creationId xmlns:a16="http://schemas.microsoft.com/office/drawing/2014/main" id="{B413F5EA-DD79-4BF3-AC64-F550AF35A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93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243</xdr:row>
      <xdr:rowOff>0</xdr:rowOff>
    </xdr:from>
    <xdr:to>
      <xdr:col>3</xdr:col>
      <xdr:colOff>377825</xdr:colOff>
      <xdr:row>243</xdr:row>
      <xdr:rowOff>152400</xdr:rowOff>
    </xdr:to>
    <xdr:pic>
      <xdr:nvPicPr>
        <xdr:cNvPr id="249" name="Picture 248" descr="Physical">
          <a:extLst>
            <a:ext uri="{FF2B5EF4-FFF2-40B4-BE49-F238E27FC236}">
              <a16:creationId xmlns:a16="http://schemas.microsoft.com/office/drawing/2014/main" id="{AEE5D83D-8665-4DDD-9572-04A86A3DC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40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244</xdr:row>
      <xdr:rowOff>0</xdr:rowOff>
    </xdr:from>
    <xdr:to>
      <xdr:col>3</xdr:col>
      <xdr:colOff>377825</xdr:colOff>
      <xdr:row>244</xdr:row>
      <xdr:rowOff>152400</xdr:rowOff>
    </xdr:to>
    <xdr:pic>
      <xdr:nvPicPr>
        <xdr:cNvPr id="250" name="Picture 249" descr="Physical">
          <a:extLst>
            <a:ext uri="{FF2B5EF4-FFF2-40B4-BE49-F238E27FC236}">
              <a16:creationId xmlns:a16="http://schemas.microsoft.com/office/drawing/2014/main" id="{CA95E431-B2A3-4048-A9A1-7F8DF6063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868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245</xdr:row>
      <xdr:rowOff>0</xdr:rowOff>
    </xdr:from>
    <xdr:to>
      <xdr:col>3</xdr:col>
      <xdr:colOff>377825</xdr:colOff>
      <xdr:row>245</xdr:row>
      <xdr:rowOff>152400</xdr:rowOff>
    </xdr:to>
    <xdr:pic>
      <xdr:nvPicPr>
        <xdr:cNvPr id="251" name="Picture 250" descr="Physical">
          <a:extLst>
            <a:ext uri="{FF2B5EF4-FFF2-40B4-BE49-F238E27FC236}">
              <a16:creationId xmlns:a16="http://schemas.microsoft.com/office/drawing/2014/main" id="{BE84D793-D23C-4C9F-A3C1-571EE1D5F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10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246</xdr:row>
      <xdr:rowOff>0</xdr:rowOff>
    </xdr:from>
    <xdr:to>
      <xdr:col>3</xdr:col>
      <xdr:colOff>377825</xdr:colOff>
      <xdr:row>246</xdr:row>
      <xdr:rowOff>152400</xdr:rowOff>
    </xdr:to>
    <xdr:pic>
      <xdr:nvPicPr>
        <xdr:cNvPr id="252" name="Picture 251" descr="Physical">
          <a:extLst>
            <a:ext uri="{FF2B5EF4-FFF2-40B4-BE49-F238E27FC236}">
              <a16:creationId xmlns:a16="http://schemas.microsoft.com/office/drawing/2014/main" id="{43483EF3-0FE8-4E59-B053-8C182A875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34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247</xdr:row>
      <xdr:rowOff>0</xdr:rowOff>
    </xdr:from>
    <xdr:to>
      <xdr:col>3</xdr:col>
      <xdr:colOff>377825</xdr:colOff>
      <xdr:row>247</xdr:row>
      <xdr:rowOff>152400</xdr:rowOff>
    </xdr:to>
    <xdr:pic>
      <xdr:nvPicPr>
        <xdr:cNvPr id="253" name="Picture 252" descr="Physical">
          <a:extLst>
            <a:ext uri="{FF2B5EF4-FFF2-40B4-BE49-F238E27FC236}">
              <a16:creationId xmlns:a16="http://schemas.microsoft.com/office/drawing/2014/main" id="{FBD5E1EE-5B92-4689-8820-C4BFA905A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734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248</xdr:row>
      <xdr:rowOff>0</xdr:rowOff>
    </xdr:from>
    <xdr:to>
      <xdr:col>3</xdr:col>
      <xdr:colOff>377825</xdr:colOff>
      <xdr:row>248</xdr:row>
      <xdr:rowOff>152400</xdr:rowOff>
    </xdr:to>
    <xdr:pic>
      <xdr:nvPicPr>
        <xdr:cNvPr id="254" name="Picture 253" descr="Physical">
          <a:extLst>
            <a:ext uri="{FF2B5EF4-FFF2-40B4-BE49-F238E27FC236}">
              <a16:creationId xmlns:a16="http://schemas.microsoft.com/office/drawing/2014/main" id="{D416D4AF-4768-4C24-9063-3FAAB9BE8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20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249</xdr:row>
      <xdr:rowOff>0</xdr:rowOff>
    </xdr:from>
    <xdr:to>
      <xdr:col>3</xdr:col>
      <xdr:colOff>377825</xdr:colOff>
      <xdr:row>249</xdr:row>
      <xdr:rowOff>152400</xdr:rowOff>
    </xdr:to>
    <xdr:pic>
      <xdr:nvPicPr>
        <xdr:cNvPr id="255" name="Picture 254" descr="Physical">
          <a:extLst>
            <a:ext uri="{FF2B5EF4-FFF2-40B4-BE49-F238E27FC236}">
              <a16:creationId xmlns:a16="http://schemas.microsoft.com/office/drawing/2014/main" id="{9DFD2E79-BB11-44DB-8003-45E5CC0C0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59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250</xdr:row>
      <xdr:rowOff>0</xdr:rowOff>
    </xdr:from>
    <xdr:to>
      <xdr:col>3</xdr:col>
      <xdr:colOff>377825</xdr:colOff>
      <xdr:row>250</xdr:row>
      <xdr:rowOff>152400</xdr:rowOff>
    </xdr:to>
    <xdr:pic>
      <xdr:nvPicPr>
        <xdr:cNvPr id="256" name="Picture 255" descr="Physical">
          <a:extLst>
            <a:ext uri="{FF2B5EF4-FFF2-40B4-BE49-F238E27FC236}">
              <a16:creationId xmlns:a16="http://schemas.microsoft.com/office/drawing/2014/main" id="{4F71D9EC-73E8-4460-8B4F-3F83E064E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83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251</xdr:row>
      <xdr:rowOff>0</xdr:rowOff>
    </xdr:from>
    <xdr:to>
      <xdr:col>3</xdr:col>
      <xdr:colOff>377825</xdr:colOff>
      <xdr:row>251</xdr:row>
      <xdr:rowOff>152400</xdr:rowOff>
    </xdr:to>
    <xdr:pic>
      <xdr:nvPicPr>
        <xdr:cNvPr id="257" name="Picture 256" descr="Physical">
          <a:extLst>
            <a:ext uri="{FF2B5EF4-FFF2-40B4-BE49-F238E27FC236}">
              <a16:creationId xmlns:a16="http://schemas.microsoft.com/office/drawing/2014/main" id="{EA69738C-7C3B-4170-8380-9C964396A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06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252</xdr:row>
      <xdr:rowOff>0</xdr:rowOff>
    </xdr:from>
    <xdr:to>
      <xdr:col>3</xdr:col>
      <xdr:colOff>377825</xdr:colOff>
      <xdr:row>252</xdr:row>
      <xdr:rowOff>152400</xdr:rowOff>
    </xdr:to>
    <xdr:pic>
      <xdr:nvPicPr>
        <xdr:cNvPr id="258" name="Picture 257" descr="Physical">
          <a:extLst>
            <a:ext uri="{FF2B5EF4-FFF2-40B4-BE49-F238E27FC236}">
              <a16:creationId xmlns:a16="http://schemas.microsoft.com/office/drawing/2014/main" id="{50877B41-9E8F-4024-AD99-AEDD5CCA0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3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253</xdr:row>
      <xdr:rowOff>0</xdr:rowOff>
    </xdr:from>
    <xdr:to>
      <xdr:col>3</xdr:col>
      <xdr:colOff>377825</xdr:colOff>
      <xdr:row>253</xdr:row>
      <xdr:rowOff>152400</xdr:rowOff>
    </xdr:to>
    <xdr:pic>
      <xdr:nvPicPr>
        <xdr:cNvPr id="259" name="Picture 258" descr="Physical">
          <a:extLst>
            <a:ext uri="{FF2B5EF4-FFF2-40B4-BE49-F238E27FC236}">
              <a16:creationId xmlns:a16="http://schemas.microsoft.com/office/drawing/2014/main" id="{73809A66-8148-449E-96FE-B6BA3CFC9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5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254</xdr:row>
      <xdr:rowOff>0</xdr:rowOff>
    </xdr:from>
    <xdr:to>
      <xdr:col>3</xdr:col>
      <xdr:colOff>377825</xdr:colOff>
      <xdr:row>254</xdr:row>
      <xdr:rowOff>152400</xdr:rowOff>
    </xdr:to>
    <xdr:pic>
      <xdr:nvPicPr>
        <xdr:cNvPr id="260" name="Picture 259" descr="Physical">
          <a:extLst>
            <a:ext uri="{FF2B5EF4-FFF2-40B4-BE49-F238E27FC236}">
              <a16:creationId xmlns:a16="http://schemas.microsoft.com/office/drawing/2014/main" id="{A674DC25-329A-4858-95E4-9BBCF8368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78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255</xdr:row>
      <xdr:rowOff>0</xdr:rowOff>
    </xdr:from>
    <xdr:to>
      <xdr:col>3</xdr:col>
      <xdr:colOff>377825</xdr:colOff>
      <xdr:row>255</xdr:row>
      <xdr:rowOff>152400</xdr:rowOff>
    </xdr:to>
    <xdr:pic>
      <xdr:nvPicPr>
        <xdr:cNvPr id="261" name="Picture 260" descr="Physical">
          <a:extLst>
            <a:ext uri="{FF2B5EF4-FFF2-40B4-BE49-F238E27FC236}">
              <a16:creationId xmlns:a16="http://schemas.microsoft.com/office/drawing/2014/main" id="{380C172A-E7ED-401E-83C9-81D3A1F8E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17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256</xdr:row>
      <xdr:rowOff>0</xdr:rowOff>
    </xdr:from>
    <xdr:to>
      <xdr:col>3</xdr:col>
      <xdr:colOff>377825</xdr:colOff>
      <xdr:row>256</xdr:row>
      <xdr:rowOff>152400</xdr:rowOff>
    </xdr:to>
    <xdr:pic>
      <xdr:nvPicPr>
        <xdr:cNvPr id="262" name="Picture 261" descr="Physical">
          <a:extLst>
            <a:ext uri="{FF2B5EF4-FFF2-40B4-BE49-F238E27FC236}">
              <a16:creationId xmlns:a16="http://schemas.microsoft.com/office/drawing/2014/main" id="{BA4DBE64-342B-4BDB-A18C-2AB591F59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86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257</xdr:row>
      <xdr:rowOff>0</xdr:rowOff>
    </xdr:from>
    <xdr:to>
      <xdr:col>3</xdr:col>
      <xdr:colOff>377825</xdr:colOff>
      <xdr:row>257</xdr:row>
      <xdr:rowOff>152400</xdr:rowOff>
    </xdr:to>
    <xdr:pic>
      <xdr:nvPicPr>
        <xdr:cNvPr id="263" name="Picture 262" descr="Physical">
          <a:extLst>
            <a:ext uri="{FF2B5EF4-FFF2-40B4-BE49-F238E27FC236}">
              <a16:creationId xmlns:a16="http://schemas.microsoft.com/office/drawing/2014/main" id="{9EA75D6B-30F8-4118-A2F1-F902F28E4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10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258</xdr:row>
      <xdr:rowOff>0</xdr:rowOff>
    </xdr:from>
    <xdr:to>
      <xdr:col>3</xdr:col>
      <xdr:colOff>377825</xdr:colOff>
      <xdr:row>258</xdr:row>
      <xdr:rowOff>152400</xdr:rowOff>
    </xdr:to>
    <xdr:pic>
      <xdr:nvPicPr>
        <xdr:cNvPr id="264" name="Picture 263" descr="Physical">
          <a:extLst>
            <a:ext uri="{FF2B5EF4-FFF2-40B4-BE49-F238E27FC236}">
              <a16:creationId xmlns:a16="http://schemas.microsoft.com/office/drawing/2014/main" id="{FF9AC570-1B62-4C1F-B335-2029CC685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49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259</xdr:row>
      <xdr:rowOff>0</xdr:rowOff>
    </xdr:from>
    <xdr:to>
      <xdr:col>3</xdr:col>
      <xdr:colOff>377825</xdr:colOff>
      <xdr:row>259</xdr:row>
      <xdr:rowOff>152400</xdr:rowOff>
    </xdr:to>
    <xdr:pic>
      <xdr:nvPicPr>
        <xdr:cNvPr id="265" name="Picture 264" descr="Physical">
          <a:extLst>
            <a:ext uri="{FF2B5EF4-FFF2-40B4-BE49-F238E27FC236}">
              <a16:creationId xmlns:a16="http://schemas.microsoft.com/office/drawing/2014/main" id="{0DB3F32A-3A8F-4990-8EF9-752606715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887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260</xdr:row>
      <xdr:rowOff>0</xdr:rowOff>
    </xdr:from>
    <xdr:to>
      <xdr:col>3</xdr:col>
      <xdr:colOff>377825</xdr:colOff>
      <xdr:row>260</xdr:row>
      <xdr:rowOff>152400</xdr:rowOff>
    </xdr:to>
    <xdr:pic>
      <xdr:nvPicPr>
        <xdr:cNvPr id="266" name="Picture 265" descr="Physical">
          <a:extLst>
            <a:ext uri="{FF2B5EF4-FFF2-40B4-BE49-F238E27FC236}">
              <a16:creationId xmlns:a16="http://schemas.microsoft.com/office/drawing/2014/main" id="{6A81F865-720C-4ED4-AD2C-AD7E83185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35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261</xdr:row>
      <xdr:rowOff>0</xdr:rowOff>
    </xdr:from>
    <xdr:to>
      <xdr:col>3</xdr:col>
      <xdr:colOff>377825</xdr:colOff>
      <xdr:row>261</xdr:row>
      <xdr:rowOff>152400</xdr:rowOff>
    </xdr:to>
    <xdr:pic>
      <xdr:nvPicPr>
        <xdr:cNvPr id="267" name="Picture 266" descr="Physical">
          <a:extLst>
            <a:ext uri="{FF2B5EF4-FFF2-40B4-BE49-F238E27FC236}">
              <a16:creationId xmlns:a16="http://schemas.microsoft.com/office/drawing/2014/main" id="{23B1F9B5-81E1-451D-A37A-7EB4FADFD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745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262</xdr:row>
      <xdr:rowOff>0</xdr:rowOff>
    </xdr:from>
    <xdr:to>
      <xdr:col>3</xdr:col>
      <xdr:colOff>377825</xdr:colOff>
      <xdr:row>262</xdr:row>
      <xdr:rowOff>152400</xdr:rowOff>
    </xdr:to>
    <xdr:pic>
      <xdr:nvPicPr>
        <xdr:cNvPr id="268" name="Picture 267" descr="Physical">
          <a:extLst>
            <a:ext uri="{FF2B5EF4-FFF2-40B4-BE49-F238E27FC236}">
              <a16:creationId xmlns:a16="http://schemas.microsoft.com/office/drawing/2014/main" id="{AAC8BF94-65DB-425C-A477-D918E619C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21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263</xdr:row>
      <xdr:rowOff>0</xdr:rowOff>
    </xdr:from>
    <xdr:to>
      <xdr:col>3</xdr:col>
      <xdr:colOff>377825</xdr:colOff>
      <xdr:row>263</xdr:row>
      <xdr:rowOff>152400</xdr:rowOff>
    </xdr:to>
    <xdr:pic>
      <xdr:nvPicPr>
        <xdr:cNvPr id="269" name="Picture 268" descr="Physical">
          <a:extLst>
            <a:ext uri="{FF2B5EF4-FFF2-40B4-BE49-F238E27FC236}">
              <a16:creationId xmlns:a16="http://schemas.microsoft.com/office/drawing/2014/main" id="{1EAE7813-1335-4ACB-9D75-7A2D57BB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44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264</xdr:row>
      <xdr:rowOff>0</xdr:rowOff>
    </xdr:from>
    <xdr:to>
      <xdr:col>3</xdr:col>
      <xdr:colOff>377825</xdr:colOff>
      <xdr:row>264</xdr:row>
      <xdr:rowOff>152400</xdr:rowOff>
    </xdr:to>
    <xdr:pic>
      <xdr:nvPicPr>
        <xdr:cNvPr id="270" name="Picture 269" descr="Physical">
          <a:extLst>
            <a:ext uri="{FF2B5EF4-FFF2-40B4-BE49-F238E27FC236}">
              <a16:creationId xmlns:a16="http://schemas.microsoft.com/office/drawing/2014/main" id="{CB6D1465-D7FE-4015-91D1-77E18FE25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84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265</xdr:row>
      <xdr:rowOff>0</xdr:rowOff>
    </xdr:from>
    <xdr:to>
      <xdr:col>3</xdr:col>
      <xdr:colOff>377825</xdr:colOff>
      <xdr:row>265</xdr:row>
      <xdr:rowOff>152400</xdr:rowOff>
    </xdr:to>
    <xdr:pic>
      <xdr:nvPicPr>
        <xdr:cNvPr id="271" name="Picture 270" descr="Physical">
          <a:extLst>
            <a:ext uri="{FF2B5EF4-FFF2-40B4-BE49-F238E27FC236}">
              <a16:creationId xmlns:a16="http://schemas.microsoft.com/office/drawing/2014/main" id="{4A8C6287-CE3D-4C9E-865E-744A23015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23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266</xdr:row>
      <xdr:rowOff>0</xdr:rowOff>
    </xdr:from>
    <xdr:to>
      <xdr:col>3</xdr:col>
      <xdr:colOff>377825</xdr:colOff>
      <xdr:row>266</xdr:row>
      <xdr:rowOff>152400</xdr:rowOff>
    </xdr:to>
    <xdr:pic>
      <xdr:nvPicPr>
        <xdr:cNvPr id="272" name="Picture 271" descr="Physical">
          <a:extLst>
            <a:ext uri="{FF2B5EF4-FFF2-40B4-BE49-F238E27FC236}">
              <a16:creationId xmlns:a16="http://schemas.microsoft.com/office/drawing/2014/main" id="{5B7F8233-7E3F-4BE6-9005-E21BD6715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62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267</xdr:row>
      <xdr:rowOff>0</xdr:rowOff>
    </xdr:from>
    <xdr:to>
      <xdr:col>3</xdr:col>
      <xdr:colOff>377825</xdr:colOff>
      <xdr:row>267</xdr:row>
      <xdr:rowOff>152400</xdr:rowOff>
    </xdr:to>
    <xdr:pic>
      <xdr:nvPicPr>
        <xdr:cNvPr id="273" name="Picture 272" descr="Physical">
          <a:extLst>
            <a:ext uri="{FF2B5EF4-FFF2-40B4-BE49-F238E27FC236}">
              <a16:creationId xmlns:a16="http://schemas.microsoft.com/office/drawing/2014/main" id="{9EBAE713-4224-4001-87AB-820D7A4AF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01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268</xdr:row>
      <xdr:rowOff>0</xdr:rowOff>
    </xdr:from>
    <xdr:to>
      <xdr:col>3</xdr:col>
      <xdr:colOff>377825</xdr:colOff>
      <xdr:row>268</xdr:row>
      <xdr:rowOff>152400</xdr:rowOff>
    </xdr:to>
    <xdr:pic>
      <xdr:nvPicPr>
        <xdr:cNvPr id="274" name="Picture 273" descr="Physical">
          <a:extLst>
            <a:ext uri="{FF2B5EF4-FFF2-40B4-BE49-F238E27FC236}">
              <a16:creationId xmlns:a16="http://schemas.microsoft.com/office/drawing/2014/main" id="{FA63AC20-58FD-447F-8638-AF5526EEA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40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269</xdr:row>
      <xdr:rowOff>0</xdr:rowOff>
    </xdr:from>
    <xdr:to>
      <xdr:col>3</xdr:col>
      <xdr:colOff>377825</xdr:colOff>
      <xdr:row>269</xdr:row>
      <xdr:rowOff>152400</xdr:rowOff>
    </xdr:to>
    <xdr:pic>
      <xdr:nvPicPr>
        <xdr:cNvPr id="275" name="Picture 274" descr="Physical">
          <a:extLst>
            <a:ext uri="{FF2B5EF4-FFF2-40B4-BE49-F238E27FC236}">
              <a16:creationId xmlns:a16="http://schemas.microsoft.com/office/drawing/2014/main" id="{24920E21-A447-4CB0-871F-07BEFF4A1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64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270</xdr:row>
      <xdr:rowOff>0</xdr:rowOff>
    </xdr:from>
    <xdr:to>
      <xdr:col>3</xdr:col>
      <xdr:colOff>377825</xdr:colOff>
      <xdr:row>270</xdr:row>
      <xdr:rowOff>152400</xdr:rowOff>
    </xdr:to>
    <xdr:pic>
      <xdr:nvPicPr>
        <xdr:cNvPr id="276" name="Picture 275" descr="Physical">
          <a:extLst>
            <a:ext uri="{FF2B5EF4-FFF2-40B4-BE49-F238E27FC236}">
              <a16:creationId xmlns:a16="http://schemas.microsoft.com/office/drawing/2014/main" id="{261A7E76-2E2A-4C41-AFE1-5B053C013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10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271</xdr:row>
      <xdr:rowOff>0</xdr:rowOff>
    </xdr:from>
    <xdr:to>
      <xdr:col>3</xdr:col>
      <xdr:colOff>377825</xdr:colOff>
      <xdr:row>271</xdr:row>
      <xdr:rowOff>152400</xdr:rowOff>
    </xdr:to>
    <xdr:pic>
      <xdr:nvPicPr>
        <xdr:cNvPr id="277" name="Picture 276" descr="Physical">
          <a:extLst>
            <a:ext uri="{FF2B5EF4-FFF2-40B4-BE49-F238E27FC236}">
              <a16:creationId xmlns:a16="http://schemas.microsoft.com/office/drawing/2014/main" id="{235118F9-2A0A-4AE0-A67F-40A7722E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49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272</xdr:row>
      <xdr:rowOff>0</xdr:rowOff>
    </xdr:from>
    <xdr:to>
      <xdr:col>3</xdr:col>
      <xdr:colOff>377825</xdr:colOff>
      <xdr:row>272</xdr:row>
      <xdr:rowOff>152400</xdr:rowOff>
    </xdr:to>
    <xdr:pic>
      <xdr:nvPicPr>
        <xdr:cNvPr id="278" name="Picture 277" descr="Physical">
          <a:extLst>
            <a:ext uri="{FF2B5EF4-FFF2-40B4-BE49-F238E27FC236}">
              <a16:creationId xmlns:a16="http://schemas.microsoft.com/office/drawing/2014/main" id="{1F83AC95-86AE-4D25-AE3F-BFB608FFE3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96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273</xdr:row>
      <xdr:rowOff>0</xdr:rowOff>
    </xdr:from>
    <xdr:to>
      <xdr:col>3</xdr:col>
      <xdr:colOff>377825</xdr:colOff>
      <xdr:row>273</xdr:row>
      <xdr:rowOff>152400</xdr:rowOff>
    </xdr:to>
    <xdr:pic>
      <xdr:nvPicPr>
        <xdr:cNvPr id="279" name="Picture 278" descr="Physical">
          <a:extLst>
            <a:ext uri="{FF2B5EF4-FFF2-40B4-BE49-F238E27FC236}">
              <a16:creationId xmlns:a16="http://schemas.microsoft.com/office/drawing/2014/main" id="{E9FCBDF5-1578-4830-8C44-F93EDD95A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202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274</xdr:row>
      <xdr:rowOff>0</xdr:rowOff>
    </xdr:from>
    <xdr:to>
      <xdr:col>3</xdr:col>
      <xdr:colOff>377825</xdr:colOff>
      <xdr:row>274</xdr:row>
      <xdr:rowOff>152400</xdr:rowOff>
    </xdr:to>
    <xdr:pic>
      <xdr:nvPicPr>
        <xdr:cNvPr id="280" name="Picture 279" descr="Physical">
          <a:extLst>
            <a:ext uri="{FF2B5EF4-FFF2-40B4-BE49-F238E27FC236}">
              <a16:creationId xmlns:a16="http://schemas.microsoft.com/office/drawing/2014/main" id="{723A59C3-6B07-485E-A8BE-F5DCBC3A1A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593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275</xdr:row>
      <xdr:rowOff>0</xdr:rowOff>
    </xdr:from>
    <xdr:to>
      <xdr:col>3</xdr:col>
      <xdr:colOff>377825</xdr:colOff>
      <xdr:row>275</xdr:row>
      <xdr:rowOff>152400</xdr:rowOff>
    </xdr:to>
    <xdr:pic>
      <xdr:nvPicPr>
        <xdr:cNvPr id="281" name="Picture 280" descr="Physical">
          <a:extLst>
            <a:ext uri="{FF2B5EF4-FFF2-40B4-BE49-F238E27FC236}">
              <a16:creationId xmlns:a16="http://schemas.microsoft.com/office/drawing/2014/main" id="{73082605-AB86-4C6E-8B1A-49915C866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98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276</xdr:row>
      <xdr:rowOff>0</xdr:rowOff>
    </xdr:from>
    <xdr:to>
      <xdr:col>3</xdr:col>
      <xdr:colOff>377825</xdr:colOff>
      <xdr:row>276</xdr:row>
      <xdr:rowOff>152400</xdr:rowOff>
    </xdr:to>
    <xdr:pic>
      <xdr:nvPicPr>
        <xdr:cNvPr id="282" name="Picture 281" descr="Physical">
          <a:extLst>
            <a:ext uri="{FF2B5EF4-FFF2-40B4-BE49-F238E27FC236}">
              <a16:creationId xmlns:a16="http://schemas.microsoft.com/office/drawing/2014/main" id="{783D8947-5306-444A-9E47-7A245C506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37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277</xdr:row>
      <xdr:rowOff>0</xdr:rowOff>
    </xdr:from>
    <xdr:to>
      <xdr:col>3</xdr:col>
      <xdr:colOff>377825</xdr:colOff>
      <xdr:row>277</xdr:row>
      <xdr:rowOff>152400</xdr:rowOff>
    </xdr:to>
    <xdr:pic>
      <xdr:nvPicPr>
        <xdr:cNvPr id="283" name="Picture 282" descr="Physical">
          <a:extLst>
            <a:ext uri="{FF2B5EF4-FFF2-40B4-BE49-F238E27FC236}">
              <a16:creationId xmlns:a16="http://schemas.microsoft.com/office/drawing/2014/main" id="{5AB071AB-0051-478D-935C-26615D1EB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61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278</xdr:row>
      <xdr:rowOff>0</xdr:rowOff>
    </xdr:from>
    <xdr:to>
      <xdr:col>3</xdr:col>
      <xdr:colOff>377825</xdr:colOff>
      <xdr:row>278</xdr:row>
      <xdr:rowOff>152400</xdr:rowOff>
    </xdr:to>
    <xdr:pic>
      <xdr:nvPicPr>
        <xdr:cNvPr id="284" name="Picture 283" descr="Physical">
          <a:extLst>
            <a:ext uri="{FF2B5EF4-FFF2-40B4-BE49-F238E27FC236}">
              <a16:creationId xmlns:a16="http://schemas.microsoft.com/office/drawing/2014/main" id="{B04EE6DB-F69D-4DAC-AC3E-5922B3F39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5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279</xdr:row>
      <xdr:rowOff>0</xdr:rowOff>
    </xdr:from>
    <xdr:to>
      <xdr:col>3</xdr:col>
      <xdr:colOff>377825</xdr:colOff>
      <xdr:row>279</xdr:row>
      <xdr:rowOff>152400</xdr:rowOff>
    </xdr:to>
    <xdr:pic>
      <xdr:nvPicPr>
        <xdr:cNvPr id="285" name="Picture 284" descr="Physical">
          <a:extLst>
            <a:ext uri="{FF2B5EF4-FFF2-40B4-BE49-F238E27FC236}">
              <a16:creationId xmlns:a16="http://schemas.microsoft.com/office/drawing/2014/main" id="{F71F96B5-0D46-4848-A7BE-8DBF49268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0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280</xdr:row>
      <xdr:rowOff>0</xdr:rowOff>
    </xdr:from>
    <xdr:to>
      <xdr:col>3</xdr:col>
      <xdr:colOff>377825</xdr:colOff>
      <xdr:row>280</xdr:row>
      <xdr:rowOff>152400</xdr:rowOff>
    </xdr:to>
    <xdr:pic>
      <xdr:nvPicPr>
        <xdr:cNvPr id="286" name="Picture 285" descr="Physical">
          <a:extLst>
            <a:ext uri="{FF2B5EF4-FFF2-40B4-BE49-F238E27FC236}">
              <a16:creationId xmlns:a16="http://schemas.microsoft.com/office/drawing/2014/main" id="{7392D98B-27A4-455B-A2DF-1395A4EDB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55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281</xdr:row>
      <xdr:rowOff>0</xdr:rowOff>
    </xdr:from>
    <xdr:to>
      <xdr:col>3</xdr:col>
      <xdr:colOff>377825</xdr:colOff>
      <xdr:row>281</xdr:row>
      <xdr:rowOff>152400</xdr:rowOff>
    </xdr:to>
    <xdr:pic>
      <xdr:nvPicPr>
        <xdr:cNvPr id="287" name="Picture 286" descr="Physical">
          <a:extLst>
            <a:ext uri="{FF2B5EF4-FFF2-40B4-BE49-F238E27FC236}">
              <a16:creationId xmlns:a16="http://schemas.microsoft.com/office/drawing/2014/main" id="{AE098216-FD1E-48BB-9D64-3E01D25DF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94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282</xdr:row>
      <xdr:rowOff>0</xdr:rowOff>
    </xdr:from>
    <xdr:to>
      <xdr:col>3</xdr:col>
      <xdr:colOff>377825</xdr:colOff>
      <xdr:row>282</xdr:row>
      <xdr:rowOff>152400</xdr:rowOff>
    </xdr:to>
    <xdr:pic>
      <xdr:nvPicPr>
        <xdr:cNvPr id="288" name="Picture 287" descr="Physical">
          <a:extLst>
            <a:ext uri="{FF2B5EF4-FFF2-40B4-BE49-F238E27FC236}">
              <a16:creationId xmlns:a16="http://schemas.microsoft.com/office/drawing/2014/main" id="{AB1B7AE1-7B33-471A-8EB0-448051E10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184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283</xdr:row>
      <xdr:rowOff>0</xdr:rowOff>
    </xdr:from>
    <xdr:to>
      <xdr:col>3</xdr:col>
      <xdr:colOff>377825</xdr:colOff>
      <xdr:row>283</xdr:row>
      <xdr:rowOff>152400</xdr:rowOff>
    </xdr:to>
    <xdr:pic>
      <xdr:nvPicPr>
        <xdr:cNvPr id="289" name="Picture 288" descr="Physical">
          <a:extLst>
            <a:ext uri="{FF2B5EF4-FFF2-40B4-BE49-F238E27FC236}">
              <a16:creationId xmlns:a16="http://schemas.microsoft.com/office/drawing/2014/main" id="{A3A2BF8D-5F46-45ED-B964-5D155DA4D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574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284</xdr:row>
      <xdr:rowOff>0</xdr:rowOff>
    </xdr:from>
    <xdr:to>
      <xdr:col>3</xdr:col>
      <xdr:colOff>377825</xdr:colOff>
      <xdr:row>284</xdr:row>
      <xdr:rowOff>152400</xdr:rowOff>
    </xdr:to>
    <xdr:pic>
      <xdr:nvPicPr>
        <xdr:cNvPr id="290" name="Picture 289" descr="Physical">
          <a:extLst>
            <a:ext uri="{FF2B5EF4-FFF2-40B4-BE49-F238E27FC236}">
              <a16:creationId xmlns:a16="http://schemas.microsoft.com/office/drawing/2014/main" id="{8FEE0B51-4FE4-4C1C-9B5B-E79CFC809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04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285</xdr:row>
      <xdr:rowOff>0</xdr:rowOff>
    </xdr:from>
    <xdr:to>
      <xdr:col>3</xdr:col>
      <xdr:colOff>377825</xdr:colOff>
      <xdr:row>285</xdr:row>
      <xdr:rowOff>152400</xdr:rowOff>
    </xdr:to>
    <xdr:pic>
      <xdr:nvPicPr>
        <xdr:cNvPr id="291" name="Picture 290" descr="Physical">
          <a:extLst>
            <a:ext uri="{FF2B5EF4-FFF2-40B4-BE49-F238E27FC236}">
              <a16:creationId xmlns:a16="http://schemas.microsoft.com/office/drawing/2014/main" id="{2C1C880F-7987-4428-BD0D-1EB8B235F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50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286</xdr:row>
      <xdr:rowOff>0</xdr:rowOff>
    </xdr:from>
    <xdr:to>
      <xdr:col>3</xdr:col>
      <xdr:colOff>377825</xdr:colOff>
      <xdr:row>286</xdr:row>
      <xdr:rowOff>152400</xdr:rowOff>
    </xdr:to>
    <xdr:pic>
      <xdr:nvPicPr>
        <xdr:cNvPr id="292" name="Picture 291" descr="Physical">
          <a:extLst>
            <a:ext uri="{FF2B5EF4-FFF2-40B4-BE49-F238E27FC236}">
              <a16:creationId xmlns:a16="http://schemas.microsoft.com/office/drawing/2014/main" id="{9D9F8A44-FACB-42F1-8DEF-500A45B4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97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287</xdr:row>
      <xdr:rowOff>0</xdr:rowOff>
    </xdr:from>
    <xdr:to>
      <xdr:col>3</xdr:col>
      <xdr:colOff>377825</xdr:colOff>
      <xdr:row>287</xdr:row>
      <xdr:rowOff>152400</xdr:rowOff>
    </xdr:to>
    <xdr:pic>
      <xdr:nvPicPr>
        <xdr:cNvPr id="293" name="Picture 292" descr="Physical">
          <a:extLst>
            <a:ext uri="{FF2B5EF4-FFF2-40B4-BE49-F238E27FC236}">
              <a16:creationId xmlns:a16="http://schemas.microsoft.com/office/drawing/2014/main" id="{B48E6664-D058-492D-A8A6-C86C2B985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2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288</xdr:row>
      <xdr:rowOff>0</xdr:rowOff>
    </xdr:from>
    <xdr:to>
      <xdr:col>3</xdr:col>
      <xdr:colOff>377825</xdr:colOff>
      <xdr:row>288</xdr:row>
      <xdr:rowOff>152400</xdr:rowOff>
    </xdr:to>
    <xdr:pic>
      <xdr:nvPicPr>
        <xdr:cNvPr id="294" name="Picture 293" descr="Physical">
          <a:extLst>
            <a:ext uri="{FF2B5EF4-FFF2-40B4-BE49-F238E27FC236}">
              <a16:creationId xmlns:a16="http://schemas.microsoft.com/office/drawing/2014/main" id="{2DA36908-02FA-4F5B-BC75-49CB792C5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6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289</xdr:row>
      <xdr:rowOff>0</xdr:rowOff>
    </xdr:from>
    <xdr:to>
      <xdr:col>3</xdr:col>
      <xdr:colOff>377825</xdr:colOff>
      <xdr:row>289</xdr:row>
      <xdr:rowOff>152400</xdr:rowOff>
    </xdr:to>
    <xdr:pic>
      <xdr:nvPicPr>
        <xdr:cNvPr id="295" name="Picture 294" descr="Physical">
          <a:extLst>
            <a:ext uri="{FF2B5EF4-FFF2-40B4-BE49-F238E27FC236}">
              <a16:creationId xmlns:a16="http://schemas.microsoft.com/office/drawing/2014/main" id="{C1AC08EE-D175-411E-8690-9260D8801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84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290</xdr:row>
      <xdr:rowOff>0</xdr:rowOff>
    </xdr:from>
    <xdr:to>
      <xdr:col>3</xdr:col>
      <xdr:colOff>377825</xdr:colOff>
      <xdr:row>290</xdr:row>
      <xdr:rowOff>152400</xdr:rowOff>
    </xdr:to>
    <xdr:pic>
      <xdr:nvPicPr>
        <xdr:cNvPr id="296" name="Picture 295" descr="Physical">
          <a:extLst>
            <a:ext uri="{FF2B5EF4-FFF2-40B4-BE49-F238E27FC236}">
              <a16:creationId xmlns:a16="http://schemas.microsoft.com/office/drawing/2014/main" id="{DD30983D-FB31-487C-ACC8-0231384DB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079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291</xdr:row>
      <xdr:rowOff>0</xdr:rowOff>
    </xdr:from>
    <xdr:to>
      <xdr:col>3</xdr:col>
      <xdr:colOff>377825</xdr:colOff>
      <xdr:row>291</xdr:row>
      <xdr:rowOff>152400</xdr:rowOff>
    </xdr:to>
    <xdr:pic>
      <xdr:nvPicPr>
        <xdr:cNvPr id="297" name="Picture 296" descr="Physical">
          <a:extLst>
            <a:ext uri="{FF2B5EF4-FFF2-40B4-BE49-F238E27FC236}">
              <a16:creationId xmlns:a16="http://schemas.microsoft.com/office/drawing/2014/main" id="{3E9EE9E0-F17D-4CFF-906C-AA4207E04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47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292</xdr:row>
      <xdr:rowOff>0</xdr:rowOff>
    </xdr:from>
    <xdr:to>
      <xdr:col>3</xdr:col>
      <xdr:colOff>377825</xdr:colOff>
      <xdr:row>292</xdr:row>
      <xdr:rowOff>152400</xdr:rowOff>
    </xdr:to>
    <xdr:pic>
      <xdr:nvPicPr>
        <xdr:cNvPr id="298" name="Picture 297" descr="Physical">
          <a:extLst>
            <a:ext uri="{FF2B5EF4-FFF2-40B4-BE49-F238E27FC236}">
              <a16:creationId xmlns:a16="http://schemas.microsoft.com/office/drawing/2014/main" id="{B35F2965-32D9-4A5B-8DFE-E17C56E53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70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377825</xdr:colOff>
      <xdr:row>293</xdr:row>
      <xdr:rowOff>152400</xdr:rowOff>
    </xdr:to>
    <xdr:pic>
      <xdr:nvPicPr>
        <xdr:cNvPr id="299" name="Picture 298" descr="Physical">
          <a:extLst>
            <a:ext uri="{FF2B5EF4-FFF2-40B4-BE49-F238E27FC236}">
              <a16:creationId xmlns:a16="http://schemas.microsoft.com/office/drawing/2014/main" id="{15251FE0-E15D-4730-BF9E-566CEE3F9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09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xdr:row>
      <xdr:rowOff>0</xdr:rowOff>
    </xdr:from>
    <xdr:to>
      <xdr:col>3</xdr:col>
      <xdr:colOff>377825</xdr:colOff>
      <xdr:row>294</xdr:row>
      <xdr:rowOff>152400</xdr:rowOff>
    </xdr:to>
    <xdr:pic>
      <xdr:nvPicPr>
        <xdr:cNvPr id="300" name="Picture 299" descr="Physical">
          <a:extLst>
            <a:ext uri="{FF2B5EF4-FFF2-40B4-BE49-F238E27FC236}">
              <a16:creationId xmlns:a16="http://schemas.microsoft.com/office/drawing/2014/main" id="{F253085D-C473-4012-BB3A-C2F83AE2F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79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297</xdr:row>
      <xdr:rowOff>0</xdr:rowOff>
    </xdr:from>
    <xdr:to>
      <xdr:col>3</xdr:col>
      <xdr:colOff>377825</xdr:colOff>
      <xdr:row>297</xdr:row>
      <xdr:rowOff>152400</xdr:rowOff>
    </xdr:to>
    <xdr:pic>
      <xdr:nvPicPr>
        <xdr:cNvPr id="303" name="Picture 302" descr="Special">
          <a:extLst>
            <a:ext uri="{FF2B5EF4-FFF2-40B4-BE49-F238E27FC236}">
              <a16:creationId xmlns:a16="http://schemas.microsoft.com/office/drawing/2014/main" id="{494211DB-6607-4B1E-9C62-57EA7F3376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6841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298</xdr:row>
      <xdr:rowOff>0</xdr:rowOff>
    </xdr:from>
    <xdr:to>
      <xdr:col>3</xdr:col>
      <xdr:colOff>377825</xdr:colOff>
      <xdr:row>298</xdr:row>
      <xdr:rowOff>152400</xdr:rowOff>
    </xdr:to>
    <xdr:pic>
      <xdr:nvPicPr>
        <xdr:cNvPr id="304" name="Picture 303" descr="Special">
          <a:extLst>
            <a:ext uri="{FF2B5EF4-FFF2-40B4-BE49-F238E27FC236}">
              <a16:creationId xmlns:a16="http://schemas.microsoft.com/office/drawing/2014/main" id="{5CFB7EDC-1C9F-445F-BC08-0E5FDEC562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23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299</xdr:row>
      <xdr:rowOff>0</xdr:rowOff>
    </xdr:from>
    <xdr:to>
      <xdr:col>3</xdr:col>
      <xdr:colOff>377825</xdr:colOff>
      <xdr:row>299</xdr:row>
      <xdr:rowOff>152400</xdr:rowOff>
    </xdr:to>
    <xdr:pic>
      <xdr:nvPicPr>
        <xdr:cNvPr id="305" name="Picture 304" descr="Special">
          <a:extLst>
            <a:ext uri="{FF2B5EF4-FFF2-40B4-BE49-F238E27FC236}">
              <a16:creationId xmlns:a16="http://schemas.microsoft.com/office/drawing/2014/main" id="{A7E49877-EB98-454C-A0B4-3F7E51E2F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62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300</xdr:row>
      <xdr:rowOff>0</xdr:rowOff>
    </xdr:from>
    <xdr:to>
      <xdr:col>3</xdr:col>
      <xdr:colOff>377825</xdr:colOff>
      <xdr:row>300</xdr:row>
      <xdr:rowOff>152400</xdr:rowOff>
    </xdr:to>
    <xdr:pic>
      <xdr:nvPicPr>
        <xdr:cNvPr id="306" name="Picture 305" descr="Special">
          <a:extLst>
            <a:ext uri="{FF2B5EF4-FFF2-40B4-BE49-F238E27FC236}">
              <a16:creationId xmlns:a16="http://schemas.microsoft.com/office/drawing/2014/main" id="{EE2FA900-A8EE-49E7-B755-AB4BB1FD20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86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301</xdr:row>
      <xdr:rowOff>0</xdr:rowOff>
    </xdr:from>
    <xdr:to>
      <xdr:col>3</xdr:col>
      <xdr:colOff>377825</xdr:colOff>
      <xdr:row>301</xdr:row>
      <xdr:rowOff>152400</xdr:rowOff>
    </xdr:to>
    <xdr:pic>
      <xdr:nvPicPr>
        <xdr:cNvPr id="307" name="Picture 306" descr="Special">
          <a:extLst>
            <a:ext uri="{FF2B5EF4-FFF2-40B4-BE49-F238E27FC236}">
              <a16:creationId xmlns:a16="http://schemas.microsoft.com/office/drawing/2014/main" id="{37FE6BD3-E894-4D74-A753-AB30523F3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09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302</xdr:row>
      <xdr:rowOff>0</xdr:rowOff>
    </xdr:from>
    <xdr:to>
      <xdr:col>3</xdr:col>
      <xdr:colOff>377825</xdr:colOff>
      <xdr:row>302</xdr:row>
      <xdr:rowOff>152400</xdr:rowOff>
    </xdr:to>
    <xdr:pic>
      <xdr:nvPicPr>
        <xdr:cNvPr id="308" name="Picture 307" descr="Special">
          <a:extLst>
            <a:ext uri="{FF2B5EF4-FFF2-40B4-BE49-F238E27FC236}">
              <a16:creationId xmlns:a16="http://schemas.microsoft.com/office/drawing/2014/main" id="{71422BAD-8F67-451E-A97A-1760C1C576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33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303</xdr:row>
      <xdr:rowOff>0</xdr:rowOff>
    </xdr:from>
    <xdr:to>
      <xdr:col>3</xdr:col>
      <xdr:colOff>377825</xdr:colOff>
      <xdr:row>303</xdr:row>
      <xdr:rowOff>152400</xdr:rowOff>
    </xdr:to>
    <xdr:pic>
      <xdr:nvPicPr>
        <xdr:cNvPr id="309" name="Picture 308" descr="Special">
          <a:extLst>
            <a:ext uri="{FF2B5EF4-FFF2-40B4-BE49-F238E27FC236}">
              <a16:creationId xmlns:a16="http://schemas.microsoft.com/office/drawing/2014/main" id="{FFDF7028-432D-4467-916E-45EDF4AF95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57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304</xdr:row>
      <xdr:rowOff>0</xdr:rowOff>
    </xdr:from>
    <xdr:to>
      <xdr:col>3</xdr:col>
      <xdr:colOff>377825</xdr:colOff>
      <xdr:row>304</xdr:row>
      <xdr:rowOff>152400</xdr:rowOff>
    </xdr:to>
    <xdr:pic>
      <xdr:nvPicPr>
        <xdr:cNvPr id="310" name="Picture 309" descr="Special">
          <a:extLst>
            <a:ext uri="{FF2B5EF4-FFF2-40B4-BE49-F238E27FC236}">
              <a16:creationId xmlns:a16="http://schemas.microsoft.com/office/drawing/2014/main" id="{1CAD877F-2A5F-434E-8870-25D529241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81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305</xdr:row>
      <xdr:rowOff>0</xdr:rowOff>
    </xdr:from>
    <xdr:to>
      <xdr:col>3</xdr:col>
      <xdr:colOff>377825</xdr:colOff>
      <xdr:row>305</xdr:row>
      <xdr:rowOff>152400</xdr:rowOff>
    </xdr:to>
    <xdr:pic>
      <xdr:nvPicPr>
        <xdr:cNvPr id="311" name="Picture 310" descr="Special">
          <a:extLst>
            <a:ext uri="{FF2B5EF4-FFF2-40B4-BE49-F238E27FC236}">
              <a16:creationId xmlns:a16="http://schemas.microsoft.com/office/drawing/2014/main" id="{1D1689C6-018E-40A2-8D00-9983479720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20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0</xdr:rowOff>
    </xdr:from>
    <xdr:to>
      <xdr:col>3</xdr:col>
      <xdr:colOff>377825</xdr:colOff>
      <xdr:row>306</xdr:row>
      <xdr:rowOff>152400</xdr:rowOff>
    </xdr:to>
    <xdr:pic>
      <xdr:nvPicPr>
        <xdr:cNvPr id="312" name="Picture 311" descr="Special">
          <a:extLst>
            <a:ext uri="{FF2B5EF4-FFF2-40B4-BE49-F238E27FC236}">
              <a16:creationId xmlns:a16="http://schemas.microsoft.com/office/drawing/2014/main" id="{540819D8-0D89-4869-AACC-29D950FC0C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442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307</xdr:row>
      <xdr:rowOff>0</xdr:rowOff>
    </xdr:from>
    <xdr:to>
      <xdr:col>3</xdr:col>
      <xdr:colOff>377825</xdr:colOff>
      <xdr:row>307</xdr:row>
      <xdr:rowOff>152400</xdr:rowOff>
    </xdr:to>
    <xdr:pic>
      <xdr:nvPicPr>
        <xdr:cNvPr id="313" name="Picture 312" descr="Special">
          <a:extLst>
            <a:ext uri="{FF2B5EF4-FFF2-40B4-BE49-F238E27FC236}">
              <a16:creationId xmlns:a16="http://schemas.microsoft.com/office/drawing/2014/main" id="{4DB44563-B427-4C75-8016-24202DF7E8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680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308</xdr:row>
      <xdr:rowOff>0</xdr:rowOff>
    </xdr:from>
    <xdr:to>
      <xdr:col>3</xdr:col>
      <xdr:colOff>377825</xdr:colOff>
      <xdr:row>308</xdr:row>
      <xdr:rowOff>152400</xdr:rowOff>
    </xdr:to>
    <xdr:pic>
      <xdr:nvPicPr>
        <xdr:cNvPr id="314" name="Picture 313" descr="Special">
          <a:extLst>
            <a:ext uri="{FF2B5EF4-FFF2-40B4-BE49-F238E27FC236}">
              <a16:creationId xmlns:a16="http://schemas.microsoft.com/office/drawing/2014/main" id="{DA2591F2-FFB1-4666-88B2-0871ECF629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0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309</xdr:row>
      <xdr:rowOff>0</xdr:rowOff>
    </xdr:from>
    <xdr:to>
      <xdr:col>3</xdr:col>
      <xdr:colOff>377825</xdr:colOff>
      <xdr:row>309</xdr:row>
      <xdr:rowOff>152400</xdr:rowOff>
    </xdr:to>
    <xdr:pic>
      <xdr:nvPicPr>
        <xdr:cNvPr id="315" name="Picture 314" descr="Special">
          <a:extLst>
            <a:ext uri="{FF2B5EF4-FFF2-40B4-BE49-F238E27FC236}">
              <a16:creationId xmlns:a16="http://schemas.microsoft.com/office/drawing/2014/main" id="{445BD5B6-B495-4AD8-8E7B-5E48753358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30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310</xdr:row>
      <xdr:rowOff>0</xdr:rowOff>
    </xdr:from>
    <xdr:to>
      <xdr:col>3</xdr:col>
      <xdr:colOff>377825</xdr:colOff>
      <xdr:row>310</xdr:row>
      <xdr:rowOff>152400</xdr:rowOff>
    </xdr:to>
    <xdr:pic>
      <xdr:nvPicPr>
        <xdr:cNvPr id="316" name="Picture 315" descr="Special">
          <a:extLst>
            <a:ext uri="{FF2B5EF4-FFF2-40B4-BE49-F238E27FC236}">
              <a16:creationId xmlns:a16="http://schemas.microsoft.com/office/drawing/2014/main" id="{ED67B96C-7878-4BE8-83C8-569A7F9BDB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547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311</xdr:row>
      <xdr:rowOff>0</xdr:rowOff>
    </xdr:from>
    <xdr:to>
      <xdr:col>3</xdr:col>
      <xdr:colOff>377825</xdr:colOff>
      <xdr:row>311</xdr:row>
      <xdr:rowOff>152400</xdr:rowOff>
    </xdr:to>
    <xdr:pic>
      <xdr:nvPicPr>
        <xdr:cNvPr id="317" name="Picture 316" descr="Special">
          <a:extLst>
            <a:ext uri="{FF2B5EF4-FFF2-40B4-BE49-F238E27FC236}">
              <a16:creationId xmlns:a16="http://schemas.microsoft.com/office/drawing/2014/main" id="{9AD8D311-7610-46C3-BBB0-E5419A4645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785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312</xdr:row>
      <xdr:rowOff>0</xdr:rowOff>
    </xdr:from>
    <xdr:to>
      <xdr:col>3</xdr:col>
      <xdr:colOff>377825</xdr:colOff>
      <xdr:row>312</xdr:row>
      <xdr:rowOff>152400</xdr:rowOff>
    </xdr:to>
    <xdr:pic>
      <xdr:nvPicPr>
        <xdr:cNvPr id="318" name="Picture 317" descr="Special">
          <a:extLst>
            <a:ext uri="{FF2B5EF4-FFF2-40B4-BE49-F238E27FC236}">
              <a16:creationId xmlns:a16="http://schemas.microsoft.com/office/drawing/2014/main" id="{02843155-28DC-4186-B86F-0268013E99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17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313</xdr:row>
      <xdr:rowOff>0</xdr:rowOff>
    </xdr:from>
    <xdr:to>
      <xdr:col>3</xdr:col>
      <xdr:colOff>377825</xdr:colOff>
      <xdr:row>313</xdr:row>
      <xdr:rowOff>152400</xdr:rowOff>
    </xdr:to>
    <xdr:pic>
      <xdr:nvPicPr>
        <xdr:cNvPr id="319" name="Picture 318" descr="Special">
          <a:extLst>
            <a:ext uri="{FF2B5EF4-FFF2-40B4-BE49-F238E27FC236}">
              <a16:creationId xmlns:a16="http://schemas.microsoft.com/office/drawing/2014/main" id="{E623BD81-9680-4C3C-9DA0-355ACBB113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6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314</xdr:row>
      <xdr:rowOff>0</xdr:rowOff>
    </xdr:from>
    <xdr:to>
      <xdr:col>3</xdr:col>
      <xdr:colOff>377825</xdr:colOff>
      <xdr:row>314</xdr:row>
      <xdr:rowOff>152400</xdr:rowOff>
    </xdr:to>
    <xdr:pic>
      <xdr:nvPicPr>
        <xdr:cNvPr id="320" name="Picture 319" descr="Special">
          <a:extLst>
            <a:ext uri="{FF2B5EF4-FFF2-40B4-BE49-F238E27FC236}">
              <a16:creationId xmlns:a16="http://schemas.microsoft.com/office/drawing/2014/main" id="{BBAE97A0-F974-4914-AD0B-9D8D0CDF97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88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315</xdr:row>
      <xdr:rowOff>0</xdr:rowOff>
    </xdr:from>
    <xdr:to>
      <xdr:col>3</xdr:col>
      <xdr:colOff>377825</xdr:colOff>
      <xdr:row>315</xdr:row>
      <xdr:rowOff>152400</xdr:rowOff>
    </xdr:to>
    <xdr:pic>
      <xdr:nvPicPr>
        <xdr:cNvPr id="321" name="Picture 320" descr="Special">
          <a:extLst>
            <a:ext uri="{FF2B5EF4-FFF2-40B4-BE49-F238E27FC236}">
              <a16:creationId xmlns:a16="http://schemas.microsoft.com/office/drawing/2014/main" id="{6CDE9FA2-AD1C-401E-B159-199E80497A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11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316</xdr:row>
      <xdr:rowOff>0</xdr:rowOff>
    </xdr:from>
    <xdr:to>
      <xdr:col>3</xdr:col>
      <xdr:colOff>377825</xdr:colOff>
      <xdr:row>316</xdr:row>
      <xdr:rowOff>152400</xdr:rowOff>
    </xdr:to>
    <xdr:pic>
      <xdr:nvPicPr>
        <xdr:cNvPr id="322" name="Picture 321" descr="Special">
          <a:extLst>
            <a:ext uri="{FF2B5EF4-FFF2-40B4-BE49-F238E27FC236}">
              <a16:creationId xmlns:a16="http://schemas.microsoft.com/office/drawing/2014/main" id="{129407B9-BB85-4562-85AF-9220C0F597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35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317</xdr:row>
      <xdr:rowOff>0</xdr:rowOff>
    </xdr:from>
    <xdr:to>
      <xdr:col>3</xdr:col>
      <xdr:colOff>377825</xdr:colOff>
      <xdr:row>317</xdr:row>
      <xdr:rowOff>152400</xdr:rowOff>
    </xdr:to>
    <xdr:pic>
      <xdr:nvPicPr>
        <xdr:cNvPr id="323" name="Picture 322" descr="Special">
          <a:extLst>
            <a:ext uri="{FF2B5EF4-FFF2-40B4-BE49-F238E27FC236}">
              <a16:creationId xmlns:a16="http://schemas.microsoft.com/office/drawing/2014/main" id="{10A4E29A-47DB-4F9D-9AF2-970CFBC82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59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318</xdr:row>
      <xdr:rowOff>0</xdr:rowOff>
    </xdr:from>
    <xdr:to>
      <xdr:col>3</xdr:col>
      <xdr:colOff>377825</xdr:colOff>
      <xdr:row>318</xdr:row>
      <xdr:rowOff>152400</xdr:rowOff>
    </xdr:to>
    <xdr:pic>
      <xdr:nvPicPr>
        <xdr:cNvPr id="324" name="Picture 323" descr="Special">
          <a:extLst>
            <a:ext uri="{FF2B5EF4-FFF2-40B4-BE49-F238E27FC236}">
              <a16:creationId xmlns:a16="http://schemas.microsoft.com/office/drawing/2014/main" id="{1569C37D-A00C-41D4-9AD4-826A3F2F1A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29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319</xdr:row>
      <xdr:rowOff>0</xdr:rowOff>
    </xdr:from>
    <xdr:to>
      <xdr:col>3</xdr:col>
      <xdr:colOff>377825</xdr:colOff>
      <xdr:row>319</xdr:row>
      <xdr:rowOff>152400</xdr:rowOff>
    </xdr:to>
    <xdr:pic>
      <xdr:nvPicPr>
        <xdr:cNvPr id="325" name="Picture 324" descr="Special">
          <a:extLst>
            <a:ext uri="{FF2B5EF4-FFF2-40B4-BE49-F238E27FC236}">
              <a16:creationId xmlns:a16="http://schemas.microsoft.com/office/drawing/2014/main" id="{FDCA7D91-83EC-4631-9BF3-2AF0A09FD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680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320</xdr:row>
      <xdr:rowOff>0</xdr:rowOff>
    </xdr:from>
    <xdr:to>
      <xdr:col>3</xdr:col>
      <xdr:colOff>377825</xdr:colOff>
      <xdr:row>320</xdr:row>
      <xdr:rowOff>152400</xdr:rowOff>
    </xdr:to>
    <xdr:pic>
      <xdr:nvPicPr>
        <xdr:cNvPr id="326" name="Picture 325" descr="Special">
          <a:extLst>
            <a:ext uri="{FF2B5EF4-FFF2-40B4-BE49-F238E27FC236}">
              <a16:creationId xmlns:a16="http://schemas.microsoft.com/office/drawing/2014/main" id="{A8C83E35-81FF-4035-83AC-118CB5F362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07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321</xdr:row>
      <xdr:rowOff>0</xdr:rowOff>
    </xdr:from>
    <xdr:to>
      <xdr:col>3</xdr:col>
      <xdr:colOff>377825</xdr:colOff>
      <xdr:row>321</xdr:row>
      <xdr:rowOff>152400</xdr:rowOff>
    </xdr:to>
    <xdr:pic>
      <xdr:nvPicPr>
        <xdr:cNvPr id="327" name="Picture 326" descr="Special">
          <a:extLst>
            <a:ext uri="{FF2B5EF4-FFF2-40B4-BE49-F238E27FC236}">
              <a16:creationId xmlns:a16="http://schemas.microsoft.com/office/drawing/2014/main" id="{AED6D354-4E23-47AC-B560-EF17FF226F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30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322</xdr:row>
      <xdr:rowOff>0</xdr:rowOff>
    </xdr:from>
    <xdr:to>
      <xdr:col>3</xdr:col>
      <xdr:colOff>377825</xdr:colOff>
      <xdr:row>322</xdr:row>
      <xdr:rowOff>152400</xdr:rowOff>
    </xdr:to>
    <xdr:pic>
      <xdr:nvPicPr>
        <xdr:cNvPr id="328" name="Picture 327" descr="Special">
          <a:extLst>
            <a:ext uri="{FF2B5EF4-FFF2-40B4-BE49-F238E27FC236}">
              <a16:creationId xmlns:a16="http://schemas.microsoft.com/office/drawing/2014/main" id="{0EAFFE88-D65A-4BD7-A884-E704C8F754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70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323</xdr:row>
      <xdr:rowOff>0</xdr:rowOff>
    </xdr:from>
    <xdr:to>
      <xdr:col>3</xdr:col>
      <xdr:colOff>377825</xdr:colOff>
      <xdr:row>323</xdr:row>
      <xdr:rowOff>152400</xdr:rowOff>
    </xdr:to>
    <xdr:pic>
      <xdr:nvPicPr>
        <xdr:cNvPr id="329" name="Picture 328" descr="Special">
          <a:extLst>
            <a:ext uri="{FF2B5EF4-FFF2-40B4-BE49-F238E27FC236}">
              <a16:creationId xmlns:a16="http://schemas.microsoft.com/office/drawing/2014/main" id="{CE3387BB-2DCF-48D8-9715-CB9C6E3BC2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0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324</xdr:row>
      <xdr:rowOff>0</xdr:rowOff>
    </xdr:from>
    <xdr:to>
      <xdr:col>3</xdr:col>
      <xdr:colOff>377825</xdr:colOff>
      <xdr:row>324</xdr:row>
      <xdr:rowOff>152400</xdr:rowOff>
    </xdr:to>
    <xdr:pic>
      <xdr:nvPicPr>
        <xdr:cNvPr id="330" name="Picture 329" descr="Special">
          <a:extLst>
            <a:ext uri="{FF2B5EF4-FFF2-40B4-BE49-F238E27FC236}">
              <a16:creationId xmlns:a16="http://schemas.microsoft.com/office/drawing/2014/main" id="{CE168920-2F02-4424-A672-AD581DA7C4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48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325</xdr:row>
      <xdr:rowOff>0</xdr:rowOff>
    </xdr:from>
    <xdr:to>
      <xdr:col>3</xdr:col>
      <xdr:colOff>377825</xdr:colOff>
      <xdr:row>325</xdr:row>
      <xdr:rowOff>152400</xdr:rowOff>
    </xdr:to>
    <xdr:pic>
      <xdr:nvPicPr>
        <xdr:cNvPr id="331" name="Picture 330" descr="Special">
          <a:extLst>
            <a:ext uri="{FF2B5EF4-FFF2-40B4-BE49-F238E27FC236}">
              <a16:creationId xmlns:a16="http://schemas.microsoft.com/office/drawing/2014/main" id="{4636D8A5-086A-4D10-80D8-55FA80ACDE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87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326</xdr:row>
      <xdr:rowOff>0</xdr:rowOff>
    </xdr:from>
    <xdr:to>
      <xdr:col>3</xdr:col>
      <xdr:colOff>377825</xdr:colOff>
      <xdr:row>326</xdr:row>
      <xdr:rowOff>152400</xdr:rowOff>
    </xdr:to>
    <xdr:pic>
      <xdr:nvPicPr>
        <xdr:cNvPr id="332" name="Picture 331" descr="Special">
          <a:extLst>
            <a:ext uri="{FF2B5EF4-FFF2-40B4-BE49-F238E27FC236}">
              <a16:creationId xmlns:a16="http://schemas.microsoft.com/office/drawing/2014/main" id="{F7A57073-B2F4-46E7-BD2B-50788FB4CE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26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327</xdr:row>
      <xdr:rowOff>0</xdr:rowOff>
    </xdr:from>
    <xdr:to>
      <xdr:col>3</xdr:col>
      <xdr:colOff>377825</xdr:colOff>
      <xdr:row>327</xdr:row>
      <xdr:rowOff>152400</xdr:rowOff>
    </xdr:to>
    <xdr:pic>
      <xdr:nvPicPr>
        <xdr:cNvPr id="333" name="Picture 332" descr="Special">
          <a:extLst>
            <a:ext uri="{FF2B5EF4-FFF2-40B4-BE49-F238E27FC236}">
              <a16:creationId xmlns:a16="http://schemas.microsoft.com/office/drawing/2014/main" id="{8EF52A0D-0594-4D72-A860-9DB96FCD6A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50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328</xdr:row>
      <xdr:rowOff>0</xdr:rowOff>
    </xdr:from>
    <xdr:to>
      <xdr:col>3</xdr:col>
      <xdr:colOff>377825</xdr:colOff>
      <xdr:row>328</xdr:row>
      <xdr:rowOff>152400</xdr:rowOff>
    </xdr:to>
    <xdr:pic>
      <xdr:nvPicPr>
        <xdr:cNvPr id="334" name="Picture 333" descr="Special">
          <a:extLst>
            <a:ext uri="{FF2B5EF4-FFF2-40B4-BE49-F238E27FC236}">
              <a16:creationId xmlns:a16="http://schemas.microsoft.com/office/drawing/2014/main" id="{00F3E8E4-B28D-435C-A2B1-64FCA508F6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73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329</xdr:row>
      <xdr:rowOff>0</xdr:rowOff>
    </xdr:from>
    <xdr:to>
      <xdr:col>3</xdr:col>
      <xdr:colOff>377825</xdr:colOff>
      <xdr:row>329</xdr:row>
      <xdr:rowOff>152400</xdr:rowOff>
    </xdr:to>
    <xdr:pic>
      <xdr:nvPicPr>
        <xdr:cNvPr id="335" name="Picture 334" descr="Special">
          <a:extLst>
            <a:ext uri="{FF2B5EF4-FFF2-40B4-BE49-F238E27FC236}">
              <a16:creationId xmlns:a16="http://schemas.microsoft.com/office/drawing/2014/main" id="{267FD060-3B5C-40D6-AF16-9302BD2075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9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330</xdr:row>
      <xdr:rowOff>0</xdr:rowOff>
    </xdr:from>
    <xdr:to>
      <xdr:col>3</xdr:col>
      <xdr:colOff>377825</xdr:colOff>
      <xdr:row>330</xdr:row>
      <xdr:rowOff>152400</xdr:rowOff>
    </xdr:to>
    <xdr:pic>
      <xdr:nvPicPr>
        <xdr:cNvPr id="336" name="Picture 335" descr="Special">
          <a:extLst>
            <a:ext uri="{FF2B5EF4-FFF2-40B4-BE49-F238E27FC236}">
              <a16:creationId xmlns:a16="http://schemas.microsoft.com/office/drawing/2014/main" id="{740228BC-9520-44CB-9797-4FEEA33F24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36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331</xdr:row>
      <xdr:rowOff>0</xdr:rowOff>
    </xdr:from>
    <xdr:to>
      <xdr:col>3</xdr:col>
      <xdr:colOff>377825</xdr:colOff>
      <xdr:row>331</xdr:row>
      <xdr:rowOff>152400</xdr:rowOff>
    </xdr:to>
    <xdr:pic>
      <xdr:nvPicPr>
        <xdr:cNvPr id="337" name="Picture 336" descr="Special">
          <a:extLst>
            <a:ext uri="{FF2B5EF4-FFF2-40B4-BE49-F238E27FC236}">
              <a16:creationId xmlns:a16="http://schemas.microsoft.com/office/drawing/2014/main" id="{0C82FDCA-A501-4ACE-B77F-BB0AD9DF8C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6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332</xdr:row>
      <xdr:rowOff>0</xdr:rowOff>
    </xdr:from>
    <xdr:to>
      <xdr:col>3</xdr:col>
      <xdr:colOff>377825</xdr:colOff>
      <xdr:row>332</xdr:row>
      <xdr:rowOff>152400</xdr:rowOff>
    </xdr:to>
    <xdr:pic>
      <xdr:nvPicPr>
        <xdr:cNvPr id="338" name="Picture 337" descr="Special">
          <a:extLst>
            <a:ext uri="{FF2B5EF4-FFF2-40B4-BE49-F238E27FC236}">
              <a16:creationId xmlns:a16="http://schemas.microsoft.com/office/drawing/2014/main" id="{3BFC366E-3590-48EC-B816-109AA25016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99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333</xdr:row>
      <xdr:rowOff>0</xdr:rowOff>
    </xdr:from>
    <xdr:to>
      <xdr:col>3</xdr:col>
      <xdr:colOff>377825</xdr:colOff>
      <xdr:row>333</xdr:row>
      <xdr:rowOff>152400</xdr:rowOff>
    </xdr:to>
    <xdr:pic>
      <xdr:nvPicPr>
        <xdr:cNvPr id="339" name="Picture 338" descr="Special">
          <a:extLst>
            <a:ext uri="{FF2B5EF4-FFF2-40B4-BE49-F238E27FC236}">
              <a16:creationId xmlns:a16="http://schemas.microsoft.com/office/drawing/2014/main" id="{82A95951-81A4-412B-BEF3-3D3DA6FF06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38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334</xdr:row>
      <xdr:rowOff>0</xdr:rowOff>
    </xdr:from>
    <xdr:to>
      <xdr:col>3</xdr:col>
      <xdr:colOff>377825</xdr:colOff>
      <xdr:row>334</xdr:row>
      <xdr:rowOff>152400</xdr:rowOff>
    </xdr:to>
    <xdr:pic>
      <xdr:nvPicPr>
        <xdr:cNvPr id="340" name="Picture 339" descr="Special">
          <a:extLst>
            <a:ext uri="{FF2B5EF4-FFF2-40B4-BE49-F238E27FC236}">
              <a16:creationId xmlns:a16="http://schemas.microsoft.com/office/drawing/2014/main" id="{00AF1715-2371-429A-A91E-CA1150ED03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77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335</xdr:row>
      <xdr:rowOff>0</xdr:rowOff>
    </xdr:from>
    <xdr:to>
      <xdr:col>3</xdr:col>
      <xdr:colOff>377825</xdr:colOff>
      <xdr:row>335</xdr:row>
      <xdr:rowOff>152400</xdr:rowOff>
    </xdr:to>
    <xdr:pic>
      <xdr:nvPicPr>
        <xdr:cNvPr id="341" name="Picture 340" descr="Special">
          <a:extLst>
            <a:ext uri="{FF2B5EF4-FFF2-40B4-BE49-F238E27FC236}">
              <a16:creationId xmlns:a16="http://schemas.microsoft.com/office/drawing/2014/main" id="{FB7A6A59-ACA7-48ED-950F-D1B320CC03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16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336</xdr:row>
      <xdr:rowOff>0</xdr:rowOff>
    </xdr:from>
    <xdr:to>
      <xdr:col>3</xdr:col>
      <xdr:colOff>377825</xdr:colOff>
      <xdr:row>336</xdr:row>
      <xdr:rowOff>152400</xdr:rowOff>
    </xdr:to>
    <xdr:pic>
      <xdr:nvPicPr>
        <xdr:cNvPr id="342" name="Picture 341" descr="Special">
          <a:extLst>
            <a:ext uri="{FF2B5EF4-FFF2-40B4-BE49-F238E27FC236}">
              <a16:creationId xmlns:a16="http://schemas.microsoft.com/office/drawing/2014/main" id="{55C1955A-9D9F-467B-8281-DD681D66E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63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337</xdr:row>
      <xdr:rowOff>0</xdr:rowOff>
    </xdr:from>
    <xdr:to>
      <xdr:col>3</xdr:col>
      <xdr:colOff>377825</xdr:colOff>
      <xdr:row>337</xdr:row>
      <xdr:rowOff>152400</xdr:rowOff>
    </xdr:to>
    <xdr:pic>
      <xdr:nvPicPr>
        <xdr:cNvPr id="343" name="Picture 342" descr="Special">
          <a:extLst>
            <a:ext uri="{FF2B5EF4-FFF2-40B4-BE49-F238E27FC236}">
              <a16:creationId xmlns:a16="http://schemas.microsoft.com/office/drawing/2014/main" id="{BFBE639B-832D-44E4-B998-C42FE514F9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10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338</xdr:row>
      <xdr:rowOff>0</xdr:rowOff>
    </xdr:from>
    <xdr:to>
      <xdr:col>3</xdr:col>
      <xdr:colOff>377825</xdr:colOff>
      <xdr:row>338</xdr:row>
      <xdr:rowOff>152400</xdr:rowOff>
    </xdr:to>
    <xdr:pic>
      <xdr:nvPicPr>
        <xdr:cNvPr id="344" name="Picture 343" descr="Special">
          <a:extLst>
            <a:ext uri="{FF2B5EF4-FFF2-40B4-BE49-F238E27FC236}">
              <a16:creationId xmlns:a16="http://schemas.microsoft.com/office/drawing/2014/main" id="{CBCECB9D-EC69-4049-B677-CB84C7F3B8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49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339</xdr:row>
      <xdr:rowOff>0</xdr:rowOff>
    </xdr:from>
    <xdr:to>
      <xdr:col>3</xdr:col>
      <xdr:colOff>377825</xdr:colOff>
      <xdr:row>339</xdr:row>
      <xdr:rowOff>152400</xdr:rowOff>
    </xdr:to>
    <xdr:pic>
      <xdr:nvPicPr>
        <xdr:cNvPr id="345" name="Picture 344" descr="Special">
          <a:extLst>
            <a:ext uri="{FF2B5EF4-FFF2-40B4-BE49-F238E27FC236}">
              <a16:creationId xmlns:a16="http://schemas.microsoft.com/office/drawing/2014/main" id="{7DAF912C-C552-417B-B8CF-D8F33847C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88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340</xdr:row>
      <xdr:rowOff>0</xdr:rowOff>
    </xdr:from>
    <xdr:to>
      <xdr:col>3</xdr:col>
      <xdr:colOff>377825</xdr:colOff>
      <xdr:row>340</xdr:row>
      <xdr:rowOff>152400</xdr:rowOff>
    </xdr:to>
    <xdr:pic>
      <xdr:nvPicPr>
        <xdr:cNvPr id="346" name="Picture 345" descr="Special">
          <a:extLst>
            <a:ext uri="{FF2B5EF4-FFF2-40B4-BE49-F238E27FC236}">
              <a16:creationId xmlns:a16="http://schemas.microsoft.com/office/drawing/2014/main" id="{A2F28CE8-CAD9-4B1A-84D2-168BAD08E5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272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341</xdr:row>
      <xdr:rowOff>0</xdr:rowOff>
    </xdr:from>
    <xdr:to>
      <xdr:col>3</xdr:col>
      <xdr:colOff>377825</xdr:colOff>
      <xdr:row>341</xdr:row>
      <xdr:rowOff>152400</xdr:rowOff>
    </xdr:to>
    <xdr:pic>
      <xdr:nvPicPr>
        <xdr:cNvPr id="347" name="Picture 346" descr="Special">
          <a:extLst>
            <a:ext uri="{FF2B5EF4-FFF2-40B4-BE49-F238E27FC236}">
              <a16:creationId xmlns:a16="http://schemas.microsoft.com/office/drawing/2014/main" id="{D23E3C5C-C8FA-4BC0-9179-4FDA8E847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66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342</xdr:row>
      <xdr:rowOff>0</xdr:rowOff>
    </xdr:from>
    <xdr:to>
      <xdr:col>3</xdr:col>
      <xdr:colOff>377825</xdr:colOff>
      <xdr:row>342</xdr:row>
      <xdr:rowOff>152400</xdr:rowOff>
    </xdr:to>
    <xdr:pic>
      <xdr:nvPicPr>
        <xdr:cNvPr id="348" name="Picture 347" descr="Special">
          <a:extLst>
            <a:ext uri="{FF2B5EF4-FFF2-40B4-BE49-F238E27FC236}">
              <a16:creationId xmlns:a16="http://schemas.microsoft.com/office/drawing/2014/main" id="{FCCCBB25-9B58-4B32-B225-087C1B13BB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05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343</xdr:row>
      <xdr:rowOff>0</xdr:rowOff>
    </xdr:from>
    <xdr:to>
      <xdr:col>3</xdr:col>
      <xdr:colOff>377825</xdr:colOff>
      <xdr:row>343</xdr:row>
      <xdr:rowOff>152400</xdr:rowOff>
    </xdr:to>
    <xdr:pic>
      <xdr:nvPicPr>
        <xdr:cNvPr id="349" name="Picture 348" descr="Special">
          <a:extLst>
            <a:ext uri="{FF2B5EF4-FFF2-40B4-BE49-F238E27FC236}">
              <a16:creationId xmlns:a16="http://schemas.microsoft.com/office/drawing/2014/main" id="{F8919505-38B0-44A3-8B50-05F6C4973E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29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344</xdr:row>
      <xdr:rowOff>0</xdr:rowOff>
    </xdr:from>
    <xdr:to>
      <xdr:col>3</xdr:col>
      <xdr:colOff>377825</xdr:colOff>
      <xdr:row>344</xdr:row>
      <xdr:rowOff>152400</xdr:rowOff>
    </xdr:to>
    <xdr:pic>
      <xdr:nvPicPr>
        <xdr:cNvPr id="350" name="Picture 349" descr="Special">
          <a:extLst>
            <a:ext uri="{FF2B5EF4-FFF2-40B4-BE49-F238E27FC236}">
              <a16:creationId xmlns:a16="http://schemas.microsoft.com/office/drawing/2014/main" id="{99B63446-8701-486E-B63E-655FF65109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52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345</xdr:row>
      <xdr:rowOff>0</xdr:rowOff>
    </xdr:from>
    <xdr:to>
      <xdr:col>3</xdr:col>
      <xdr:colOff>377825</xdr:colOff>
      <xdr:row>345</xdr:row>
      <xdr:rowOff>152400</xdr:rowOff>
    </xdr:to>
    <xdr:pic>
      <xdr:nvPicPr>
        <xdr:cNvPr id="351" name="Picture 350" descr="Special">
          <a:extLst>
            <a:ext uri="{FF2B5EF4-FFF2-40B4-BE49-F238E27FC236}">
              <a16:creationId xmlns:a16="http://schemas.microsoft.com/office/drawing/2014/main" id="{94F9FD79-5A1E-4697-AE0E-4D6A3C8EDF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76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346</xdr:row>
      <xdr:rowOff>0</xdr:rowOff>
    </xdr:from>
    <xdr:to>
      <xdr:col>3</xdr:col>
      <xdr:colOff>377825</xdr:colOff>
      <xdr:row>346</xdr:row>
      <xdr:rowOff>152400</xdr:rowOff>
    </xdr:to>
    <xdr:pic>
      <xdr:nvPicPr>
        <xdr:cNvPr id="352" name="Picture 351" descr="Special">
          <a:extLst>
            <a:ext uri="{FF2B5EF4-FFF2-40B4-BE49-F238E27FC236}">
              <a16:creationId xmlns:a16="http://schemas.microsoft.com/office/drawing/2014/main" id="{E72A1F89-AD0D-4C94-83FE-2794E1CC77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158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347</xdr:row>
      <xdr:rowOff>0</xdr:rowOff>
    </xdr:from>
    <xdr:to>
      <xdr:col>3</xdr:col>
      <xdr:colOff>377825</xdr:colOff>
      <xdr:row>347</xdr:row>
      <xdr:rowOff>152400</xdr:rowOff>
    </xdr:to>
    <xdr:pic>
      <xdr:nvPicPr>
        <xdr:cNvPr id="353" name="Picture 352" descr="Special">
          <a:extLst>
            <a:ext uri="{FF2B5EF4-FFF2-40B4-BE49-F238E27FC236}">
              <a16:creationId xmlns:a16="http://schemas.microsoft.com/office/drawing/2014/main" id="{603655DF-F1D4-455A-8F8F-F4264EDCC4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54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348</xdr:row>
      <xdr:rowOff>0</xdr:rowOff>
    </xdr:from>
    <xdr:to>
      <xdr:col>3</xdr:col>
      <xdr:colOff>377825</xdr:colOff>
      <xdr:row>348</xdr:row>
      <xdr:rowOff>152400</xdr:rowOff>
    </xdr:to>
    <xdr:pic>
      <xdr:nvPicPr>
        <xdr:cNvPr id="354" name="Picture 353" descr="Special">
          <a:extLst>
            <a:ext uri="{FF2B5EF4-FFF2-40B4-BE49-F238E27FC236}">
              <a16:creationId xmlns:a16="http://schemas.microsoft.com/office/drawing/2014/main" id="{14A0417D-C7D8-4442-B40E-8D0DC01071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78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349</xdr:row>
      <xdr:rowOff>0</xdr:rowOff>
    </xdr:from>
    <xdr:to>
      <xdr:col>3</xdr:col>
      <xdr:colOff>377825</xdr:colOff>
      <xdr:row>349</xdr:row>
      <xdr:rowOff>152400</xdr:rowOff>
    </xdr:to>
    <xdr:pic>
      <xdr:nvPicPr>
        <xdr:cNvPr id="355" name="Picture 354" descr="Special">
          <a:extLst>
            <a:ext uri="{FF2B5EF4-FFF2-40B4-BE49-F238E27FC236}">
              <a16:creationId xmlns:a16="http://schemas.microsoft.com/office/drawing/2014/main" id="{826958B1-F603-4B5A-BE18-0D6B3D5487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02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350</xdr:row>
      <xdr:rowOff>0</xdr:rowOff>
    </xdr:from>
    <xdr:to>
      <xdr:col>3</xdr:col>
      <xdr:colOff>377825</xdr:colOff>
      <xdr:row>350</xdr:row>
      <xdr:rowOff>152400</xdr:rowOff>
    </xdr:to>
    <xdr:pic>
      <xdr:nvPicPr>
        <xdr:cNvPr id="356" name="Picture 355" descr="Special">
          <a:extLst>
            <a:ext uri="{FF2B5EF4-FFF2-40B4-BE49-F238E27FC236}">
              <a16:creationId xmlns:a16="http://schemas.microsoft.com/office/drawing/2014/main" id="{A64288BC-7D0E-4D39-9EAB-B04C186EE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49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351</xdr:row>
      <xdr:rowOff>0</xdr:rowOff>
    </xdr:from>
    <xdr:to>
      <xdr:col>3</xdr:col>
      <xdr:colOff>377825</xdr:colOff>
      <xdr:row>351</xdr:row>
      <xdr:rowOff>152400</xdr:rowOff>
    </xdr:to>
    <xdr:pic>
      <xdr:nvPicPr>
        <xdr:cNvPr id="357" name="Picture 356" descr="Special">
          <a:extLst>
            <a:ext uri="{FF2B5EF4-FFF2-40B4-BE49-F238E27FC236}">
              <a16:creationId xmlns:a16="http://schemas.microsoft.com/office/drawing/2014/main" id="{695A34FC-2586-4853-ABAD-44AC1B39DE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729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352</xdr:row>
      <xdr:rowOff>0</xdr:rowOff>
    </xdr:from>
    <xdr:to>
      <xdr:col>3</xdr:col>
      <xdr:colOff>377825</xdr:colOff>
      <xdr:row>352</xdr:row>
      <xdr:rowOff>152400</xdr:rowOff>
    </xdr:to>
    <xdr:pic>
      <xdr:nvPicPr>
        <xdr:cNvPr id="358" name="Picture 357" descr="Special">
          <a:extLst>
            <a:ext uri="{FF2B5EF4-FFF2-40B4-BE49-F238E27FC236}">
              <a16:creationId xmlns:a16="http://schemas.microsoft.com/office/drawing/2014/main" id="{10480DBB-D990-42F9-A4F6-CFA8B59329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19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353</xdr:row>
      <xdr:rowOff>0</xdr:rowOff>
    </xdr:from>
    <xdr:to>
      <xdr:col>3</xdr:col>
      <xdr:colOff>377825</xdr:colOff>
      <xdr:row>353</xdr:row>
      <xdr:rowOff>152400</xdr:rowOff>
    </xdr:to>
    <xdr:pic>
      <xdr:nvPicPr>
        <xdr:cNvPr id="359" name="Picture 358" descr="Special">
          <a:extLst>
            <a:ext uri="{FF2B5EF4-FFF2-40B4-BE49-F238E27FC236}">
              <a16:creationId xmlns:a16="http://schemas.microsoft.com/office/drawing/2014/main" id="{796C8F94-0545-461F-BC0C-D89D0152F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43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354</xdr:row>
      <xdr:rowOff>0</xdr:rowOff>
    </xdr:from>
    <xdr:to>
      <xdr:col>3</xdr:col>
      <xdr:colOff>377825</xdr:colOff>
      <xdr:row>354</xdr:row>
      <xdr:rowOff>152400</xdr:rowOff>
    </xdr:to>
    <xdr:pic>
      <xdr:nvPicPr>
        <xdr:cNvPr id="360" name="Picture 359" descr="Special">
          <a:extLst>
            <a:ext uri="{FF2B5EF4-FFF2-40B4-BE49-F238E27FC236}">
              <a16:creationId xmlns:a16="http://schemas.microsoft.com/office/drawing/2014/main" id="{CAF5037C-C0AE-4C22-A20E-196490D4F5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672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355</xdr:row>
      <xdr:rowOff>0</xdr:rowOff>
    </xdr:from>
    <xdr:to>
      <xdr:col>3</xdr:col>
      <xdr:colOff>377825</xdr:colOff>
      <xdr:row>355</xdr:row>
      <xdr:rowOff>152400</xdr:rowOff>
    </xdr:to>
    <xdr:pic>
      <xdr:nvPicPr>
        <xdr:cNvPr id="361" name="Picture 360" descr="Special">
          <a:extLst>
            <a:ext uri="{FF2B5EF4-FFF2-40B4-BE49-F238E27FC236}">
              <a16:creationId xmlns:a16="http://schemas.microsoft.com/office/drawing/2014/main" id="{63FF891F-B059-4F56-BF6F-52810EB32B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910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356</xdr:row>
      <xdr:rowOff>0</xdr:rowOff>
    </xdr:from>
    <xdr:to>
      <xdr:col>3</xdr:col>
      <xdr:colOff>377825</xdr:colOff>
      <xdr:row>356</xdr:row>
      <xdr:rowOff>152400</xdr:rowOff>
    </xdr:to>
    <xdr:pic>
      <xdr:nvPicPr>
        <xdr:cNvPr id="362" name="Picture 361" descr="Special">
          <a:extLst>
            <a:ext uri="{FF2B5EF4-FFF2-40B4-BE49-F238E27FC236}">
              <a16:creationId xmlns:a16="http://schemas.microsoft.com/office/drawing/2014/main" id="{BC4F83F4-1589-4C95-8E23-A03DBAC18D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149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357</xdr:row>
      <xdr:rowOff>0</xdr:rowOff>
    </xdr:from>
    <xdr:to>
      <xdr:col>3</xdr:col>
      <xdr:colOff>377825</xdr:colOff>
      <xdr:row>357</xdr:row>
      <xdr:rowOff>152400</xdr:rowOff>
    </xdr:to>
    <xdr:pic>
      <xdr:nvPicPr>
        <xdr:cNvPr id="363" name="Picture 362" descr="Special">
          <a:extLst>
            <a:ext uri="{FF2B5EF4-FFF2-40B4-BE49-F238E27FC236}">
              <a16:creationId xmlns:a16="http://schemas.microsoft.com/office/drawing/2014/main" id="{E760C2A1-2B50-47C9-8E56-3FBA710D10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38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358</xdr:row>
      <xdr:rowOff>0</xdr:rowOff>
    </xdr:from>
    <xdr:to>
      <xdr:col>3</xdr:col>
      <xdr:colOff>377825</xdr:colOff>
      <xdr:row>358</xdr:row>
      <xdr:rowOff>152400</xdr:rowOff>
    </xdr:to>
    <xdr:pic>
      <xdr:nvPicPr>
        <xdr:cNvPr id="364" name="Picture 363" descr="Special">
          <a:extLst>
            <a:ext uri="{FF2B5EF4-FFF2-40B4-BE49-F238E27FC236}">
              <a16:creationId xmlns:a16="http://schemas.microsoft.com/office/drawing/2014/main" id="{A21CE313-F780-4C39-9980-DB6D95011D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77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359</xdr:row>
      <xdr:rowOff>0</xdr:rowOff>
    </xdr:from>
    <xdr:to>
      <xdr:col>3</xdr:col>
      <xdr:colOff>377825</xdr:colOff>
      <xdr:row>359</xdr:row>
      <xdr:rowOff>152400</xdr:rowOff>
    </xdr:to>
    <xdr:pic>
      <xdr:nvPicPr>
        <xdr:cNvPr id="365" name="Picture 364" descr="Special">
          <a:extLst>
            <a:ext uri="{FF2B5EF4-FFF2-40B4-BE49-F238E27FC236}">
              <a16:creationId xmlns:a16="http://schemas.microsoft.com/office/drawing/2014/main" id="{8552ABB6-2CB6-4503-AEFF-CCFE34758E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24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360</xdr:row>
      <xdr:rowOff>0</xdr:rowOff>
    </xdr:from>
    <xdr:to>
      <xdr:col>3</xdr:col>
      <xdr:colOff>377825</xdr:colOff>
      <xdr:row>360</xdr:row>
      <xdr:rowOff>152400</xdr:rowOff>
    </xdr:to>
    <xdr:pic>
      <xdr:nvPicPr>
        <xdr:cNvPr id="366" name="Picture 365" descr="Special">
          <a:extLst>
            <a:ext uri="{FF2B5EF4-FFF2-40B4-BE49-F238E27FC236}">
              <a16:creationId xmlns:a16="http://schemas.microsoft.com/office/drawing/2014/main" id="{05E48E7B-204C-469A-98AF-FBD460DD9E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48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361</xdr:row>
      <xdr:rowOff>0</xdr:rowOff>
    </xdr:from>
    <xdr:to>
      <xdr:col>3</xdr:col>
      <xdr:colOff>377825</xdr:colOff>
      <xdr:row>361</xdr:row>
      <xdr:rowOff>152400</xdr:rowOff>
    </xdr:to>
    <xdr:pic>
      <xdr:nvPicPr>
        <xdr:cNvPr id="367" name="Picture 366" descr="Special">
          <a:extLst>
            <a:ext uri="{FF2B5EF4-FFF2-40B4-BE49-F238E27FC236}">
              <a16:creationId xmlns:a16="http://schemas.microsoft.com/office/drawing/2014/main" id="{E981FCA4-A35C-4454-9F1C-7D954DAD78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72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362</xdr:row>
      <xdr:rowOff>0</xdr:rowOff>
    </xdr:from>
    <xdr:to>
      <xdr:col>3</xdr:col>
      <xdr:colOff>377825</xdr:colOff>
      <xdr:row>362</xdr:row>
      <xdr:rowOff>152400</xdr:rowOff>
    </xdr:to>
    <xdr:pic>
      <xdr:nvPicPr>
        <xdr:cNvPr id="368" name="Picture 367" descr="Special">
          <a:extLst>
            <a:ext uri="{FF2B5EF4-FFF2-40B4-BE49-F238E27FC236}">
              <a16:creationId xmlns:a16="http://schemas.microsoft.com/office/drawing/2014/main" id="{D309F651-6928-4C6F-B3EE-715CE357E3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95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363</xdr:row>
      <xdr:rowOff>0</xdr:rowOff>
    </xdr:from>
    <xdr:to>
      <xdr:col>3</xdr:col>
      <xdr:colOff>377825</xdr:colOff>
      <xdr:row>363</xdr:row>
      <xdr:rowOff>152400</xdr:rowOff>
    </xdr:to>
    <xdr:pic>
      <xdr:nvPicPr>
        <xdr:cNvPr id="369" name="Picture 368" descr="Special">
          <a:extLst>
            <a:ext uri="{FF2B5EF4-FFF2-40B4-BE49-F238E27FC236}">
              <a16:creationId xmlns:a16="http://schemas.microsoft.com/office/drawing/2014/main" id="{6637EA04-E9AE-4C06-9E22-CBBFE63ECE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4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364</xdr:row>
      <xdr:rowOff>0</xdr:rowOff>
    </xdr:from>
    <xdr:to>
      <xdr:col>3</xdr:col>
      <xdr:colOff>377825</xdr:colOff>
      <xdr:row>364</xdr:row>
      <xdr:rowOff>152400</xdr:rowOff>
    </xdr:to>
    <xdr:pic>
      <xdr:nvPicPr>
        <xdr:cNvPr id="370" name="Picture 369" descr="Special">
          <a:extLst>
            <a:ext uri="{FF2B5EF4-FFF2-40B4-BE49-F238E27FC236}">
              <a16:creationId xmlns:a16="http://schemas.microsoft.com/office/drawing/2014/main" id="{CA976061-124F-42FE-81C5-4F7162C207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81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365</xdr:row>
      <xdr:rowOff>0</xdr:rowOff>
    </xdr:from>
    <xdr:to>
      <xdr:col>3</xdr:col>
      <xdr:colOff>377825</xdr:colOff>
      <xdr:row>365</xdr:row>
      <xdr:rowOff>152400</xdr:rowOff>
    </xdr:to>
    <xdr:pic>
      <xdr:nvPicPr>
        <xdr:cNvPr id="371" name="Picture 370" descr="Special">
          <a:extLst>
            <a:ext uri="{FF2B5EF4-FFF2-40B4-BE49-F238E27FC236}">
              <a16:creationId xmlns:a16="http://schemas.microsoft.com/office/drawing/2014/main" id="{49443561-5390-4E20-A697-540A71C35E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20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366</xdr:row>
      <xdr:rowOff>0</xdr:rowOff>
    </xdr:from>
    <xdr:to>
      <xdr:col>3</xdr:col>
      <xdr:colOff>377825</xdr:colOff>
      <xdr:row>366</xdr:row>
      <xdr:rowOff>152400</xdr:rowOff>
    </xdr:to>
    <xdr:pic>
      <xdr:nvPicPr>
        <xdr:cNvPr id="372" name="Picture 371" descr="Special">
          <a:extLst>
            <a:ext uri="{FF2B5EF4-FFF2-40B4-BE49-F238E27FC236}">
              <a16:creationId xmlns:a16="http://schemas.microsoft.com/office/drawing/2014/main" id="{CF4C4462-0848-45B5-B3A3-80F6626E58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67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367</xdr:row>
      <xdr:rowOff>0</xdr:rowOff>
    </xdr:from>
    <xdr:to>
      <xdr:col>3</xdr:col>
      <xdr:colOff>377825</xdr:colOff>
      <xdr:row>367</xdr:row>
      <xdr:rowOff>152400</xdr:rowOff>
    </xdr:to>
    <xdr:pic>
      <xdr:nvPicPr>
        <xdr:cNvPr id="373" name="Picture 372" descr="Special">
          <a:extLst>
            <a:ext uri="{FF2B5EF4-FFF2-40B4-BE49-F238E27FC236}">
              <a16:creationId xmlns:a16="http://schemas.microsoft.com/office/drawing/2014/main" id="{059E8ED4-F372-443D-A431-F4812DD86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9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368</xdr:row>
      <xdr:rowOff>0</xdr:rowOff>
    </xdr:from>
    <xdr:to>
      <xdr:col>3</xdr:col>
      <xdr:colOff>377825</xdr:colOff>
      <xdr:row>368</xdr:row>
      <xdr:rowOff>152400</xdr:rowOff>
    </xdr:to>
    <xdr:pic>
      <xdr:nvPicPr>
        <xdr:cNvPr id="374" name="Picture 373" descr="Special">
          <a:extLst>
            <a:ext uri="{FF2B5EF4-FFF2-40B4-BE49-F238E27FC236}">
              <a16:creationId xmlns:a16="http://schemas.microsoft.com/office/drawing/2014/main" id="{C6662E4D-3B03-4295-BBCF-4B0B58675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30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369</xdr:row>
      <xdr:rowOff>0</xdr:rowOff>
    </xdr:from>
    <xdr:to>
      <xdr:col>3</xdr:col>
      <xdr:colOff>377825</xdr:colOff>
      <xdr:row>369</xdr:row>
      <xdr:rowOff>152400</xdr:rowOff>
    </xdr:to>
    <xdr:pic>
      <xdr:nvPicPr>
        <xdr:cNvPr id="375" name="Picture 374" descr="Special">
          <a:extLst>
            <a:ext uri="{FF2B5EF4-FFF2-40B4-BE49-F238E27FC236}">
              <a16:creationId xmlns:a16="http://schemas.microsoft.com/office/drawing/2014/main" id="{397A5CEF-5D25-4F97-BF3D-13BCD7609F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76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370</xdr:row>
      <xdr:rowOff>0</xdr:rowOff>
    </xdr:from>
    <xdr:to>
      <xdr:col>3</xdr:col>
      <xdr:colOff>377825</xdr:colOff>
      <xdr:row>370</xdr:row>
      <xdr:rowOff>152400</xdr:rowOff>
    </xdr:to>
    <xdr:pic>
      <xdr:nvPicPr>
        <xdr:cNvPr id="376" name="Picture 375" descr="Special">
          <a:extLst>
            <a:ext uri="{FF2B5EF4-FFF2-40B4-BE49-F238E27FC236}">
              <a16:creationId xmlns:a16="http://schemas.microsoft.com/office/drawing/2014/main" id="{852E74B9-CBC7-4A98-969F-CBE7A10F2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2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371</xdr:row>
      <xdr:rowOff>0</xdr:rowOff>
    </xdr:from>
    <xdr:to>
      <xdr:col>3</xdr:col>
      <xdr:colOff>377825</xdr:colOff>
      <xdr:row>371</xdr:row>
      <xdr:rowOff>152400</xdr:rowOff>
    </xdr:to>
    <xdr:pic>
      <xdr:nvPicPr>
        <xdr:cNvPr id="377" name="Picture 376" descr="Special">
          <a:extLst>
            <a:ext uri="{FF2B5EF4-FFF2-40B4-BE49-F238E27FC236}">
              <a16:creationId xmlns:a16="http://schemas.microsoft.com/office/drawing/2014/main" id="{EE7C3066-A697-46B4-9FBB-48FDF1F36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70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372</xdr:row>
      <xdr:rowOff>0</xdr:rowOff>
    </xdr:from>
    <xdr:to>
      <xdr:col>3</xdr:col>
      <xdr:colOff>377825</xdr:colOff>
      <xdr:row>372</xdr:row>
      <xdr:rowOff>152400</xdr:rowOff>
    </xdr:to>
    <xdr:pic>
      <xdr:nvPicPr>
        <xdr:cNvPr id="378" name="Picture 377" descr="Special">
          <a:extLst>
            <a:ext uri="{FF2B5EF4-FFF2-40B4-BE49-F238E27FC236}">
              <a16:creationId xmlns:a16="http://schemas.microsoft.com/office/drawing/2014/main" id="{B7E11D2E-7B26-4454-AC81-A16612A331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168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373</xdr:row>
      <xdr:rowOff>0</xdr:rowOff>
    </xdr:from>
    <xdr:to>
      <xdr:col>3</xdr:col>
      <xdr:colOff>377825</xdr:colOff>
      <xdr:row>373</xdr:row>
      <xdr:rowOff>152400</xdr:rowOff>
    </xdr:to>
    <xdr:pic>
      <xdr:nvPicPr>
        <xdr:cNvPr id="379" name="Picture 378" descr="Special">
          <a:extLst>
            <a:ext uri="{FF2B5EF4-FFF2-40B4-BE49-F238E27FC236}">
              <a16:creationId xmlns:a16="http://schemas.microsoft.com/office/drawing/2014/main" id="{C56A795E-139C-4F21-9EB2-1B20F145CD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4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374</xdr:row>
      <xdr:rowOff>0</xdr:rowOff>
    </xdr:from>
    <xdr:to>
      <xdr:col>3</xdr:col>
      <xdr:colOff>377825</xdr:colOff>
      <xdr:row>374</xdr:row>
      <xdr:rowOff>152400</xdr:rowOff>
    </xdr:to>
    <xdr:pic>
      <xdr:nvPicPr>
        <xdr:cNvPr id="380" name="Picture 379" descr="Special">
          <a:extLst>
            <a:ext uri="{FF2B5EF4-FFF2-40B4-BE49-F238E27FC236}">
              <a16:creationId xmlns:a16="http://schemas.microsoft.com/office/drawing/2014/main" id="{E37B9579-A03B-4F69-92CA-588A8255EA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87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375</xdr:row>
      <xdr:rowOff>0</xdr:rowOff>
    </xdr:from>
    <xdr:to>
      <xdr:col>3</xdr:col>
      <xdr:colOff>377825</xdr:colOff>
      <xdr:row>375</xdr:row>
      <xdr:rowOff>152400</xdr:rowOff>
    </xdr:to>
    <xdr:pic>
      <xdr:nvPicPr>
        <xdr:cNvPr id="381" name="Picture 380" descr="Special">
          <a:extLst>
            <a:ext uri="{FF2B5EF4-FFF2-40B4-BE49-F238E27FC236}">
              <a16:creationId xmlns:a16="http://schemas.microsoft.com/office/drawing/2014/main" id="{BF263BFE-FE79-4F86-AC5C-2E8BCC8318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26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376</xdr:row>
      <xdr:rowOff>0</xdr:rowOff>
    </xdr:from>
    <xdr:to>
      <xdr:col>3</xdr:col>
      <xdr:colOff>377825</xdr:colOff>
      <xdr:row>376</xdr:row>
      <xdr:rowOff>152400</xdr:rowOff>
    </xdr:to>
    <xdr:pic>
      <xdr:nvPicPr>
        <xdr:cNvPr id="382" name="Picture 381" descr="Special">
          <a:extLst>
            <a:ext uri="{FF2B5EF4-FFF2-40B4-BE49-F238E27FC236}">
              <a16:creationId xmlns:a16="http://schemas.microsoft.com/office/drawing/2014/main" id="{38EFFD79-6B9B-4D7F-A4F6-02EA81F999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5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377</xdr:row>
      <xdr:rowOff>0</xdr:rowOff>
    </xdr:from>
    <xdr:to>
      <xdr:col>3</xdr:col>
      <xdr:colOff>377825</xdr:colOff>
      <xdr:row>377</xdr:row>
      <xdr:rowOff>152400</xdr:rowOff>
    </xdr:to>
    <xdr:pic>
      <xdr:nvPicPr>
        <xdr:cNvPr id="383" name="Picture 382" descr="Special">
          <a:extLst>
            <a:ext uri="{FF2B5EF4-FFF2-40B4-BE49-F238E27FC236}">
              <a16:creationId xmlns:a16="http://schemas.microsoft.com/office/drawing/2014/main" id="{78C05896-0246-407A-B7B2-51709FC230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7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378</xdr:row>
      <xdr:rowOff>0</xdr:rowOff>
    </xdr:from>
    <xdr:to>
      <xdr:col>3</xdr:col>
      <xdr:colOff>377825</xdr:colOff>
      <xdr:row>378</xdr:row>
      <xdr:rowOff>152400</xdr:rowOff>
    </xdr:to>
    <xdr:pic>
      <xdr:nvPicPr>
        <xdr:cNvPr id="384" name="Picture 383" descr="Special">
          <a:extLst>
            <a:ext uri="{FF2B5EF4-FFF2-40B4-BE49-F238E27FC236}">
              <a16:creationId xmlns:a16="http://schemas.microsoft.com/office/drawing/2014/main" id="{4F107D07-3C06-44D6-A6A2-46C33B353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978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379</xdr:row>
      <xdr:rowOff>0</xdr:rowOff>
    </xdr:from>
    <xdr:to>
      <xdr:col>3</xdr:col>
      <xdr:colOff>377825</xdr:colOff>
      <xdr:row>379</xdr:row>
      <xdr:rowOff>152400</xdr:rowOff>
    </xdr:to>
    <xdr:pic>
      <xdr:nvPicPr>
        <xdr:cNvPr id="385" name="Picture 384" descr="Special">
          <a:extLst>
            <a:ext uri="{FF2B5EF4-FFF2-40B4-BE49-F238E27FC236}">
              <a16:creationId xmlns:a16="http://schemas.microsoft.com/office/drawing/2014/main" id="{55C533B2-C1AC-44E9-ADC2-27AD750DE1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36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380</xdr:row>
      <xdr:rowOff>0</xdr:rowOff>
    </xdr:from>
    <xdr:to>
      <xdr:col>3</xdr:col>
      <xdr:colOff>377825</xdr:colOff>
      <xdr:row>380</xdr:row>
      <xdr:rowOff>152400</xdr:rowOff>
    </xdr:to>
    <xdr:pic>
      <xdr:nvPicPr>
        <xdr:cNvPr id="386" name="Picture 385" descr="Special">
          <a:extLst>
            <a:ext uri="{FF2B5EF4-FFF2-40B4-BE49-F238E27FC236}">
              <a16:creationId xmlns:a16="http://schemas.microsoft.com/office/drawing/2014/main" id="{A18D4715-5F05-4BCC-AF3D-AFB1CBB40E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75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381</xdr:row>
      <xdr:rowOff>0</xdr:rowOff>
    </xdr:from>
    <xdr:to>
      <xdr:col>3</xdr:col>
      <xdr:colOff>377825</xdr:colOff>
      <xdr:row>381</xdr:row>
      <xdr:rowOff>152400</xdr:rowOff>
    </xdr:to>
    <xdr:pic>
      <xdr:nvPicPr>
        <xdr:cNvPr id="387" name="Picture 386" descr="Special">
          <a:extLst>
            <a:ext uri="{FF2B5EF4-FFF2-40B4-BE49-F238E27FC236}">
              <a16:creationId xmlns:a16="http://schemas.microsoft.com/office/drawing/2014/main" id="{D39B6BFC-FEDA-4BBE-B072-17DD86EB6E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15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382</xdr:row>
      <xdr:rowOff>0</xdr:rowOff>
    </xdr:from>
    <xdr:to>
      <xdr:col>3</xdr:col>
      <xdr:colOff>377825</xdr:colOff>
      <xdr:row>382</xdr:row>
      <xdr:rowOff>152400</xdr:rowOff>
    </xdr:to>
    <xdr:pic>
      <xdr:nvPicPr>
        <xdr:cNvPr id="388" name="Picture 387" descr="Special">
          <a:extLst>
            <a:ext uri="{FF2B5EF4-FFF2-40B4-BE49-F238E27FC236}">
              <a16:creationId xmlns:a16="http://schemas.microsoft.com/office/drawing/2014/main" id="{8A35DDFA-506F-4F3F-A57F-9BEF00AECC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38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383</xdr:row>
      <xdr:rowOff>0</xdr:rowOff>
    </xdr:from>
    <xdr:to>
      <xdr:col>3</xdr:col>
      <xdr:colOff>377825</xdr:colOff>
      <xdr:row>383</xdr:row>
      <xdr:rowOff>152400</xdr:rowOff>
    </xdr:to>
    <xdr:pic>
      <xdr:nvPicPr>
        <xdr:cNvPr id="389" name="Picture 388" descr="Special">
          <a:extLst>
            <a:ext uri="{FF2B5EF4-FFF2-40B4-BE49-F238E27FC236}">
              <a16:creationId xmlns:a16="http://schemas.microsoft.com/office/drawing/2014/main" id="{446FEAFC-EB2E-45DB-B524-55B15F4526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85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384</xdr:row>
      <xdr:rowOff>0</xdr:rowOff>
    </xdr:from>
    <xdr:to>
      <xdr:col>3</xdr:col>
      <xdr:colOff>377825</xdr:colOff>
      <xdr:row>384</xdr:row>
      <xdr:rowOff>152400</xdr:rowOff>
    </xdr:to>
    <xdr:pic>
      <xdr:nvPicPr>
        <xdr:cNvPr id="390" name="Picture 389" descr="Special">
          <a:extLst>
            <a:ext uri="{FF2B5EF4-FFF2-40B4-BE49-F238E27FC236}">
              <a16:creationId xmlns:a16="http://schemas.microsoft.com/office/drawing/2014/main" id="{ECB1108E-FBA4-4001-BA2D-8168B0FAB5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093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385</xdr:row>
      <xdr:rowOff>0</xdr:rowOff>
    </xdr:from>
    <xdr:to>
      <xdr:col>3</xdr:col>
      <xdr:colOff>377825</xdr:colOff>
      <xdr:row>385</xdr:row>
      <xdr:rowOff>152400</xdr:rowOff>
    </xdr:to>
    <xdr:pic>
      <xdr:nvPicPr>
        <xdr:cNvPr id="391" name="Picture 390" descr="Special">
          <a:extLst>
            <a:ext uri="{FF2B5EF4-FFF2-40B4-BE49-F238E27FC236}">
              <a16:creationId xmlns:a16="http://schemas.microsoft.com/office/drawing/2014/main" id="{4190697B-3386-412D-A09F-1350ECDE2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3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386</xdr:row>
      <xdr:rowOff>0</xdr:rowOff>
    </xdr:from>
    <xdr:to>
      <xdr:col>3</xdr:col>
      <xdr:colOff>377825</xdr:colOff>
      <xdr:row>386</xdr:row>
      <xdr:rowOff>152400</xdr:rowOff>
    </xdr:to>
    <xdr:pic>
      <xdr:nvPicPr>
        <xdr:cNvPr id="392" name="Picture 391" descr="Special">
          <a:extLst>
            <a:ext uri="{FF2B5EF4-FFF2-40B4-BE49-F238E27FC236}">
              <a16:creationId xmlns:a16="http://schemas.microsoft.com/office/drawing/2014/main" id="{31EE6A1E-BE38-4D7C-A7D6-4A7AFC1B82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5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387</xdr:row>
      <xdr:rowOff>0</xdr:rowOff>
    </xdr:from>
    <xdr:to>
      <xdr:col>3</xdr:col>
      <xdr:colOff>377825</xdr:colOff>
      <xdr:row>387</xdr:row>
      <xdr:rowOff>152400</xdr:rowOff>
    </xdr:to>
    <xdr:pic>
      <xdr:nvPicPr>
        <xdr:cNvPr id="393" name="Picture 392" descr="Special">
          <a:extLst>
            <a:ext uri="{FF2B5EF4-FFF2-40B4-BE49-F238E27FC236}">
              <a16:creationId xmlns:a16="http://schemas.microsoft.com/office/drawing/2014/main" id="{268A3011-D648-40C6-9D4F-4DD6D2553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80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388</xdr:row>
      <xdr:rowOff>0</xdr:rowOff>
    </xdr:from>
    <xdr:to>
      <xdr:col>3</xdr:col>
      <xdr:colOff>377825</xdr:colOff>
      <xdr:row>388</xdr:row>
      <xdr:rowOff>152400</xdr:rowOff>
    </xdr:to>
    <xdr:pic>
      <xdr:nvPicPr>
        <xdr:cNvPr id="394" name="Picture 393" descr="Special">
          <a:extLst>
            <a:ext uri="{FF2B5EF4-FFF2-40B4-BE49-F238E27FC236}">
              <a16:creationId xmlns:a16="http://schemas.microsoft.com/office/drawing/2014/main" id="{F4E32F5C-E590-4ECB-8DDF-90009DD077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19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389</xdr:row>
      <xdr:rowOff>0</xdr:rowOff>
    </xdr:from>
    <xdr:to>
      <xdr:col>3</xdr:col>
      <xdr:colOff>377825</xdr:colOff>
      <xdr:row>389</xdr:row>
      <xdr:rowOff>152400</xdr:rowOff>
    </xdr:to>
    <xdr:pic>
      <xdr:nvPicPr>
        <xdr:cNvPr id="395" name="Picture 394" descr="Special">
          <a:extLst>
            <a:ext uri="{FF2B5EF4-FFF2-40B4-BE49-F238E27FC236}">
              <a16:creationId xmlns:a16="http://schemas.microsoft.com/office/drawing/2014/main" id="{6AFFFFB2-1F4D-4CC4-868B-4B7BD11142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43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390</xdr:row>
      <xdr:rowOff>0</xdr:rowOff>
    </xdr:from>
    <xdr:to>
      <xdr:col>3</xdr:col>
      <xdr:colOff>377825</xdr:colOff>
      <xdr:row>390</xdr:row>
      <xdr:rowOff>152400</xdr:rowOff>
    </xdr:to>
    <xdr:pic>
      <xdr:nvPicPr>
        <xdr:cNvPr id="396" name="Picture 395" descr="Special">
          <a:extLst>
            <a:ext uri="{FF2B5EF4-FFF2-40B4-BE49-F238E27FC236}">
              <a16:creationId xmlns:a16="http://schemas.microsoft.com/office/drawing/2014/main" id="{A0871CA7-FC68-4F45-A6F3-2E5F15119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67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391</xdr:row>
      <xdr:rowOff>0</xdr:rowOff>
    </xdr:from>
    <xdr:to>
      <xdr:col>3</xdr:col>
      <xdr:colOff>377825</xdr:colOff>
      <xdr:row>391</xdr:row>
      <xdr:rowOff>152400</xdr:rowOff>
    </xdr:to>
    <xdr:pic>
      <xdr:nvPicPr>
        <xdr:cNvPr id="397" name="Picture 396" descr="Special">
          <a:extLst>
            <a:ext uri="{FF2B5EF4-FFF2-40B4-BE49-F238E27FC236}">
              <a16:creationId xmlns:a16="http://schemas.microsoft.com/office/drawing/2014/main" id="{75AA8461-E35C-4000-AFEB-CBA2732A5F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91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392</xdr:row>
      <xdr:rowOff>0</xdr:rowOff>
    </xdr:from>
    <xdr:to>
      <xdr:col>3</xdr:col>
      <xdr:colOff>377825</xdr:colOff>
      <xdr:row>392</xdr:row>
      <xdr:rowOff>152400</xdr:rowOff>
    </xdr:to>
    <xdr:pic>
      <xdr:nvPicPr>
        <xdr:cNvPr id="398" name="Picture 397" descr="Special">
          <a:extLst>
            <a:ext uri="{FF2B5EF4-FFF2-40B4-BE49-F238E27FC236}">
              <a16:creationId xmlns:a16="http://schemas.microsoft.com/office/drawing/2014/main" id="{19868241-93DF-42A0-BDAA-933CFB9AA4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15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393</xdr:row>
      <xdr:rowOff>0</xdr:rowOff>
    </xdr:from>
    <xdr:to>
      <xdr:col>3</xdr:col>
      <xdr:colOff>377825</xdr:colOff>
      <xdr:row>393</xdr:row>
      <xdr:rowOff>152400</xdr:rowOff>
    </xdr:to>
    <xdr:pic>
      <xdr:nvPicPr>
        <xdr:cNvPr id="399" name="Picture 398" descr="Special">
          <a:extLst>
            <a:ext uri="{FF2B5EF4-FFF2-40B4-BE49-F238E27FC236}">
              <a16:creationId xmlns:a16="http://schemas.microsoft.com/office/drawing/2014/main" id="{59959901-9769-4973-A555-59A141DBC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61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394</xdr:row>
      <xdr:rowOff>0</xdr:rowOff>
    </xdr:from>
    <xdr:to>
      <xdr:col>3</xdr:col>
      <xdr:colOff>377825</xdr:colOff>
      <xdr:row>394</xdr:row>
      <xdr:rowOff>152400</xdr:rowOff>
    </xdr:to>
    <xdr:pic>
      <xdr:nvPicPr>
        <xdr:cNvPr id="400" name="Picture 399" descr="Special">
          <a:extLst>
            <a:ext uri="{FF2B5EF4-FFF2-40B4-BE49-F238E27FC236}">
              <a16:creationId xmlns:a16="http://schemas.microsoft.com/office/drawing/2014/main" id="{1815286A-E08C-4D1C-B2EB-4A43ABF527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00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395</xdr:row>
      <xdr:rowOff>0</xdr:rowOff>
    </xdr:from>
    <xdr:to>
      <xdr:col>3</xdr:col>
      <xdr:colOff>377825</xdr:colOff>
      <xdr:row>395</xdr:row>
      <xdr:rowOff>152400</xdr:rowOff>
    </xdr:to>
    <xdr:pic>
      <xdr:nvPicPr>
        <xdr:cNvPr id="401" name="Picture 400" descr="Special">
          <a:extLst>
            <a:ext uri="{FF2B5EF4-FFF2-40B4-BE49-F238E27FC236}">
              <a16:creationId xmlns:a16="http://schemas.microsoft.com/office/drawing/2014/main" id="{1C1BED4B-EEA4-4B04-8307-3201E159AC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24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396</xdr:row>
      <xdr:rowOff>0</xdr:rowOff>
    </xdr:from>
    <xdr:to>
      <xdr:col>3</xdr:col>
      <xdr:colOff>377825</xdr:colOff>
      <xdr:row>396</xdr:row>
      <xdr:rowOff>152400</xdr:rowOff>
    </xdr:to>
    <xdr:pic>
      <xdr:nvPicPr>
        <xdr:cNvPr id="402" name="Picture 401" descr="Special">
          <a:extLst>
            <a:ext uri="{FF2B5EF4-FFF2-40B4-BE49-F238E27FC236}">
              <a16:creationId xmlns:a16="http://schemas.microsoft.com/office/drawing/2014/main" id="{667E05A6-091A-464E-A02B-740CAD851E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484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397</xdr:row>
      <xdr:rowOff>0</xdr:rowOff>
    </xdr:from>
    <xdr:to>
      <xdr:col>3</xdr:col>
      <xdr:colOff>377825</xdr:colOff>
      <xdr:row>397</xdr:row>
      <xdr:rowOff>152400</xdr:rowOff>
    </xdr:to>
    <xdr:pic>
      <xdr:nvPicPr>
        <xdr:cNvPr id="403" name="Picture 402" descr="Special">
          <a:extLst>
            <a:ext uri="{FF2B5EF4-FFF2-40B4-BE49-F238E27FC236}">
              <a16:creationId xmlns:a16="http://schemas.microsoft.com/office/drawing/2014/main" id="{3BA23B55-3C91-48C8-82CF-F928715819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95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398</xdr:row>
      <xdr:rowOff>0</xdr:rowOff>
    </xdr:from>
    <xdr:to>
      <xdr:col>3</xdr:col>
      <xdr:colOff>377825</xdr:colOff>
      <xdr:row>398</xdr:row>
      <xdr:rowOff>152400</xdr:rowOff>
    </xdr:to>
    <xdr:pic>
      <xdr:nvPicPr>
        <xdr:cNvPr id="404" name="Picture 403" descr="Special">
          <a:extLst>
            <a:ext uri="{FF2B5EF4-FFF2-40B4-BE49-F238E27FC236}">
              <a16:creationId xmlns:a16="http://schemas.microsoft.com/office/drawing/2014/main" id="{A6E6766F-A199-4628-9949-23B309B4D9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34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399</xdr:row>
      <xdr:rowOff>0</xdr:rowOff>
    </xdr:from>
    <xdr:to>
      <xdr:col>3</xdr:col>
      <xdr:colOff>377825</xdr:colOff>
      <xdr:row>399</xdr:row>
      <xdr:rowOff>152400</xdr:rowOff>
    </xdr:to>
    <xdr:pic>
      <xdr:nvPicPr>
        <xdr:cNvPr id="405" name="Picture 404" descr="Special">
          <a:extLst>
            <a:ext uri="{FF2B5EF4-FFF2-40B4-BE49-F238E27FC236}">
              <a16:creationId xmlns:a16="http://schemas.microsoft.com/office/drawing/2014/main" id="{7D2B0256-C236-47FE-8063-5DECF3C8C6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579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400</xdr:row>
      <xdr:rowOff>0</xdr:rowOff>
    </xdr:from>
    <xdr:to>
      <xdr:col>3</xdr:col>
      <xdr:colOff>377825</xdr:colOff>
      <xdr:row>400</xdr:row>
      <xdr:rowOff>152400</xdr:rowOff>
    </xdr:to>
    <xdr:pic>
      <xdr:nvPicPr>
        <xdr:cNvPr id="406" name="Picture 405" descr="Special">
          <a:extLst>
            <a:ext uri="{FF2B5EF4-FFF2-40B4-BE49-F238E27FC236}">
              <a16:creationId xmlns:a16="http://schemas.microsoft.com/office/drawing/2014/main" id="{EDE33DCC-4359-4604-B07F-EF14AF90C8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04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401</xdr:row>
      <xdr:rowOff>0</xdr:rowOff>
    </xdr:from>
    <xdr:to>
      <xdr:col>3</xdr:col>
      <xdr:colOff>377825</xdr:colOff>
      <xdr:row>401</xdr:row>
      <xdr:rowOff>152400</xdr:rowOff>
    </xdr:to>
    <xdr:pic>
      <xdr:nvPicPr>
        <xdr:cNvPr id="407" name="Picture 406" descr="Special">
          <a:extLst>
            <a:ext uri="{FF2B5EF4-FFF2-40B4-BE49-F238E27FC236}">
              <a16:creationId xmlns:a16="http://schemas.microsoft.com/office/drawing/2014/main" id="{3FFC0901-A0E1-4C01-9FDC-D15DF704A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28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402</xdr:row>
      <xdr:rowOff>0</xdr:rowOff>
    </xdr:from>
    <xdr:to>
      <xdr:col>3</xdr:col>
      <xdr:colOff>377825</xdr:colOff>
      <xdr:row>402</xdr:row>
      <xdr:rowOff>152400</xdr:rowOff>
    </xdr:to>
    <xdr:pic>
      <xdr:nvPicPr>
        <xdr:cNvPr id="408" name="Picture 407" descr="Special">
          <a:extLst>
            <a:ext uri="{FF2B5EF4-FFF2-40B4-BE49-F238E27FC236}">
              <a16:creationId xmlns:a16="http://schemas.microsoft.com/office/drawing/2014/main" id="{2E366397-EAE9-4481-9C4D-EE44FA6C95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6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403</xdr:row>
      <xdr:rowOff>0</xdr:rowOff>
    </xdr:from>
    <xdr:to>
      <xdr:col>3</xdr:col>
      <xdr:colOff>377825</xdr:colOff>
      <xdr:row>403</xdr:row>
      <xdr:rowOff>152400</xdr:rowOff>
    </xdr:to>
    <xdr:pic>
      <xdr:nvPicPr>
        <xdr:cNvPr id="409" name="Picture 408" descr="Special">
          <a:extLst>
            <a:ext uri="{FF2B5EF4-FFF2-40B4-BE49-F238E27FC236}">
              <a16:creationId xmlns:a16="http://schemas.microsoft.com/office/drawing/2014/main" id="{6928F568-25B5-475F-924D-6B604306C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91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404</xdr:row>
      <xdr:rowOff>0</xdr:rowOff>
    </xdr:from>
    <xdr:to>
      <xdr:col>3</xdr:col>
      <xdr:colOff>377825</xdr:colOff>
      <xdr:row>404</xdr:row>
      <xdr:rowOff>152400</xdr:rowOff>
    </xdr:to>
    <xdr:pic>
      <xdr:nvPicPr>
        <xdr:cNvPr id="410" name="Picture 409" descr="Special">
          <a:extLst>
            <a:ext uri="{FF2B5EF4-FFF2-40B4-BE49-F238E27FC236}">
              <a16:creationId xmlns:a16="http://schemas.microsoft.com/office/drawing/2014/main" id="{815B22BA-3904-4A8F-8F49-70E47774A4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15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405</xdr:row>
      <xdr:rowOff>0</xdr:rowOff>
    </xdr:from>
    <xdr:to>
      <xdr:col>3</xdr:col>
      <xdr:colOff>377825</xdr:colOff>
      <xdr:row>405</xdr:row>
      <xdr:rowOff>152400</xdr:rowOff>
    </xdr:to>
    <xdr:pic>
      <xdr:nvPicPr>
        <xdr:cNvPr id="411" name="Picture 410" descr="Special">
          <a:extLst>
            <a:ext uri="{FF2B5EF4-FFF2-40B4-BE49-F238E27FC236}">
              <a16:creationId xmlns:a16="http://schemas.microsoft.com/office/drawing/2014/main" id="{2E61AFA5-E11E-470B-9A0A-F00CD97E19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54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406</xdr:row>
      <xdr:rowOff>0</xdr:rowOff>
    </xdr:from>
    <xdr:to>
      <xdr:col>3</xdr:col>
      <xdr:colOff>377825</xdr:colOff>
      <xdr:row>406</xdr:row>
      <xdr:rowOff>152400</xdr:rowOff>
    </xdr:to>
    <xdr:pic>
      <xdr:nvPicPr>
        <xdr:cNvPr id="412" name="Picture 411" descr="Special">
          <a:extLst>
            <a:ext uri="{FF2B5EF4-FFF2-40B4-BE49-F238E27FC236}">
              <a16:creationId xmlns:a16="http://schemas.microsoft.com/office/drawing/2014/main" id="{5BEF2B8D-A1B1-426F-8D9F-F35A7593A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93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407</xdr:row>
      <xdr:rowOff>0</xdr:rowOff>
    </xdr:from>
    <xdr:to>
      <xdr:col>3</xdr:col>
      <xdr:colOff>377825</xdr:colOff>
      <xdr:row>407</xdr:row>
      <xdr:rowOff>152400</xdr:rowOff>
    </xdr:to>
    <xdr:pic>
      <xdr:nvPicPr>
        <xdr:cNvPr id="413" name="Picture 412" descr="Special">
          <a:extLst>
            <a:ext uri="{FF2B5EF4-FFF2-40B4-BE49-F238E27FC236}">
              <a16:creationId xmlns:a16="http://schemas.microsoft.com/office/drawing/2014/main" id="{78F4B9AD-54B2-4491-8C3D-ACD756F48C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32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408</xdr:row>
      <xdr:rowOff>0</xdr:rowOff>
    </xdr:from>
    <xdr:to>
      <xdr:col>3</xdr:col>
      <xdr:colOff>377825</xdr:colOff>
      <xdr:row>408</xdr:row>
      <xdr:rowOff>152400</xdr:rowOff>
    </xdr:to>
    <xdr:pic>
      <xdr:nvPicPr>
        <xdr:cNvPr id="414" name="Picture 413" descr="Special">
          <a:extLst>
            <a:ext uri="{FF2B5EF4-FFF2-40B4-BE49-F238E27FC236}">
              <a16:creationId xmlns:a16="http://schemas.microsoft.com/office/drawing/2014/main" id="{2C07ED57-CA03-4134-87E2-9269ECAE7C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56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409</xdr:row>
      <xdr:rowOff>0</xdr:rowOff>
    </xdr:from>
    <xdr:to>
      <xdr:col>3</xdr:col>
      <xdr:colOff>377825</xdr:colOff>
      <xdr:row>409</xdr:row>
      <xdr:rowOff>152400</xdr:rowOff>
    </xdr:to>
    <xdr:pic>
      <xdr:nvPicPr>
        <xdr:cNvPr id="415" name="Picture 414" descr="Special">
          <a:extLst>
            <a:ext uri="{FF2B5EF4-FFF2-40B4-BE49-F238E27FC236}">
              <a16:creationId xmlns:a16="http://schemas.microsoft.com/office/drawing/2014/main" id="{64DC7BFF-7A3E-40E9-8F9E-1A7D960B1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79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410</xdr:row>
      <xdr:rowOff>0</xdr:rowOff>
    </xdr:from>
    <xdr:to>
      <xdr:col>3</xdr:col>
      <xdr:colOff>377825</xdr:colOff>
      <xdr:row>410</xdr:row>
      <xdr:rowOff>152400</xdr:rowOff>
    </xdr:to>
    <xdr:pic>
      <xdr:nvPicPr>
        <xdr:cNvPr id="416" name="Picture 415" descr="Special">
          <a:extLst>
            <a:ext uri="{FF2B5EF4-FFF2-40B4-BE49-F238E27FC236}">
              <a16:creationId xmlns:a16="http://schemas.microsoft.com/office/drawing/2014/main" id="{2C0633CD-5894-4C0A-B32A-9BA3B45D33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03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411</xdr:row>
      <xdr:rowOff>0</xdr:rowOff>
    </xdr:from>
    <xdr:to>
      <xdr:col>3</xdr:col>
      <xdr:colOff>377825</xdr:colOff>
      <xdr:row>411</xdr:row>
      <xdr:rowOff>152400</xdr:rowOff>
    </xdr:to>
    <xdr:pic>
      <xdr:nvPicPr>
        <xdr:cNvPr id="417" name="Picture 416" descr="Special">
          <a:extLst>
            <a:ext uri="{FF2B5EF4-FFF2-40B4-BE49-F238E27FC236}">
              <a16:creationId xmlns:a16="http://schemas.microsoft.com/office/drawing/2014/main" id="{F451E569-76F7-4034-A06C-1FC1E66E1E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27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412</xdr:row>
      <xdr:rowOff>0</xdr:rowOff>
    </xdr:from>
    <xdr:to>
      <xdr:col>3</xdr:col>
      <xdr:colOff>377825</xdr:colOff>
      <xdr:row>412</xdr:row>
      <xdr:rowOff>152400</xdr:rowOff>
    </xdr:to>
    <xdr:pic>
      <xdr:nvPicPr>
        <xdr:cNvPr id="418" name="Picture 417" descr="Special">
          <a:extLst>
            <a:ext uri="{FF2B5EF4-FFF2-40B4-BE49-F238E27FC236}">
              <a16:creationId xmlns:a16="http://schemas.microsoft.com/office/drawing/2014/main" id="{5AF3466A-A18B-43D5-AF12-294CC2BE14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51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413</xdr:row>
      <xdr:rowOff>0</xdr:rowOff>
    </xdr:from>
    <xdr:to>
      <xdr:col>3</xdr:col>
      <xdr:colOff>377825</xdr:colOff>
      <xdr:row>413</xdr:row>
      <xdr:rowOff>152400</xdr:rowOff>
    </xdr:to>
    <xdr:pic>
      <xdr:nvPicPr>
        <xdr:cNvPr id="419" name="Picture 418" descr="Special">
          <a:extLst>
            <a:ext uri="{FF2B5EF4-FFF2-40B4-BE49-F238E27FC236}">
              <a16:creationId xmlns:a16="http://schemas.microsoft.com/office/drawing/2014/main" id="{DEAE1577-E206-4E18-86FA-7864BF57D4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980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414</xdr:row>
      <xdr:rowOff>0</xdr:rowOff>
    </xdr:from>
    <xdr:to>
      <xdr:col>3</xdr:col>
      <xdr:colOff>377825</xdr:colOff>
      <xdr:row>414</xdr:row>
      <xdr:rowOff>152400</xdr:rowOff>
    </xdr:to>
    <xdr:pic>
      <xdr:nvPicPr>
        <xdr:cNvPr id="420" name="Picture 419" descr="Special">
          <a:extLst>
            <a:ext uri="{FF2B5EF4-FFF2-40B4-BE49-F238E27FC236}">
              <a16:creationId xmlns:a16="http://schemas.microsoft.com/office/drawing/2014/main" id="{5C2D2D79-0525-43C0-841E-9BF9392619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218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415</xdr:row>
      <xdr:rowOff>0</xdr:rowOff>
    </xdr:from>
    <xdr:to>
      <xdr:col>3</xdr:col>
      <xdr:colOff>377825</xdr:colOff>
      <xdr:row>415</xdr:row>
      <xdr:rowOff>152400</xdr:rowOff>
    </xdr:to>
    <xdr:pic>
      <xdr:nvPicPr>
        <xdr:cNvPr id="421" name="Picture 420" descr="Special">
          <a:extLst>
            <a:ext uri="{FF2B5EF4-FFF2-40B4-BE49-F238E27FC236}">
              <a16:creationId xmlns:a16="http://schemas.microsoft.com/office/drawing/2014/main" id="{E5A9665B-D26F-444D-BDF9-8C0482CD1A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45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416</xdr:row>
      <xdr:rowOff>0</xdr:rowOff>
    </xdr:from>
    <xdr:to>
      <xdr:col>3</xdr:col>
      <xdr:colOff>377825</xdr:colOff>
      <xdr:row>416</xdr:row>
      <xdr:rowOff>152400</xdr:rowOff>
    </xdr:to>
    <xdr:pic>
      <xdr:nvPicPr>
        <xdr:cNvPr id="422" name="Picture 421" descr="Special">
          <a:extLst>
            <a:ext uri="{FF2B5EF4-FFF2-40B4-BE49-F238E27FC236}">
              <a16:creationId xmlns:a16="http://schemas.microsoft.com/office/drawing/2014/main" id="{FC3A6258-05DC-430F-A12F-0A7F943D4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69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417</xdr:row>
      <xdr:rowOff>0</xdr:rowOff>
    </xdr:from>
    <xdr:to>
      <xdr:col>3</xdr:col>
      <xdr:colOff>377825</xdr:colOff>
      <xdr:row>417</xdr:row>
      <xdr:rowOff>152400</xdr:rowOff>
    </xdr:to>
    <xdr:pic>
      <xdr:nvPicPr>
        <xdr:cNvPr id="423" name="Picture 422" descr="Special">
          <a:extLst>
            <a:ext uri="{FF2B5EF4-FFF2-40B4-BE49-F238E27FC236}">
              <a16:creationId xmlns:a16="http://schemas.microsoft.com/office/drawing/2014/main" id="{0FCA48FD-F469-480E-9361-32A86E36F1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93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418</xdr:row>
      <xdr:rowOff>0</xdr:rowOff>
    </xdr:from>
    <xdr:to>
      <xdr:col>3</xdr:col>
      <xdr:colOff>377825</xdr:colOff>
      <xdr:row>418</xdr:row>
      <xdr:rowOff>152400</xdr:rowOff>
    </xdr:to>
    <xdr:pic>
      <xdr:nvPicPr>
        <xdr:cNvPr id="424" name="Picture 423" descr="Special">
          <a:extLst>
            <a:ext uri="{FF2B5EF4-FFF2-40B4-BE49-F238E27FC236}">
              <a16:creationId xmlns:a16="http://schemas.microsoft.com/office/drawing/2014/main" id="{96D764C9-A0CC-44B8-9074-7DA392C5A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323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419</xdr:row>
      <xdr:rowOff>0</xdr:rowOff>
    </xdr:from>
    <xdr:to>
      <xdr:col>3</xdr:col>
      <xdr:colOff>377825</xdr:colOff>
      <xdr:row>419</xdr:row>
      <xdr:rowOff>152400</xdr:rowOff>
    </xdr:to>
    <xdr:pic>
      <xdr:nvPicPr>
        <xdr:cNvPr id="425" name="Picture 424" descr="Special">
          <a:extLst>
            <a:ext uri="{FF2B5EF4-FFF2-40B4-BE49-F238E27FC236}">
              <a16:creationId xmlns:a16="http://schemas.microsoft.com/office/drawing/2014/main" id="{8A3ACABC-482A-4614-AECC-EB5A1F5E6A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56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420</xdr:row>
      <xdr:rowOff>0</xdr:rowOff>
    </xdr:from>
    <xdr:to>
      <xdr:col>3</xdr:col>
      <xdr:colOff>377825</xdr:colOff>
      <xdr:row>420</xdr:row>
      <xdr:rowOff>152400</xdr:rowOff>
    </xdr:to>
    <xdr:pic>
      <xdr:nvPicPr>
        <xdr:cNvPr id="426" name="Picture 425" descr="Special">
          <a:extLst>
            <a:ext uri="{FF2B5EF4-FFF2-40B4-BE49-F238E27FC236}">
              <a16:creationId xmlns:a16="http://schemas.microsoft.com/office/drawing/2014/main" id="{916A61BB-0B0F-4187-8E39-386FC62AE1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02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421</xdr:row>
      <xdr:rowOff>0</xdr:rowOff>
    </xdr:from>
    <xdr:to>
      <xdr:col>3</xdr:col>
      <xdr:colOff>377825</xdr:colOff>
      <xdr:row>421</xdr:row>
      <xdr:rowOff>152400</xdr:rowOff>
    </xdr:to>
    <xdr:pic>
      <xdr:nvPicPr>
        <xdr:cNvPr id="427" name="Picture 426" descr="Special">
          <a:extLst>
            <a:ext uri="{FF2B5EF4-FFF2-40B4-BE49-F238E27FC236}">
              <a16:creationId xmlns:a16="http://schemas.microsoft.com/office/drawing/2014/main" id="{431FC193-4DAF-43F9-A295-32D32345AF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49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422</xdr:row>
      <xdr:rowOff>0</xdr:rowOff>
    </xdr:from>
    <xdr:to>
      <xdr:col>3</xdr:col>
      <xdr:colOff>377825</xdr:colOff>
      <xdr:row>422</xdr:row>
      <xdr:rowOff>152400</xdr:rowOff>
    </xdr:to>
    <xdr:pic>
      <xdr:nvPicPr>
        <xdr:cNvPr id="428" name="Picture 427" descr="Special">
          <a:extLst>
            <a:ext uri="{FF2B5EF4-FFF2-40B4-BE49-F238E27FC236}">
              <a16:creationId xmlns:a16="http://schemas.microsoft.com/office/drawing/2014/main" id="{D67D597C-EF40-4B40-BF31-6ACD54A35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96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423</xdr:row>
      <xdr:rowOff>0</xdr:rowOff>
    </xdr:from>
    <xdr:to>
      <xdr:col>3</xdr:col>
      <xdr:colOff>377825</xdr:colOff>
      <xdr:row>423</xdr:row>
      <xdr:rowOff>152400</xdr:rowOff>
    </xdr:to>
    <xdr:pic>
      <xdr:nvPicPr>
        <xdr:cNvPr id="429" name="Picture 428" descr="Special">
          <a:extLst>
            <a:ext uri="{FF2B5EF4-FFF2-40B4-BE49-F238E27FC236}">
              <a16:creationId xmlns:a16="http://schemas.microsoft.com/office/drawing/2014/main" id="{7602CAE1-134D-4252-BFD2-19820E354A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35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424</xdr:row>
      <xdr:rowOff>0</xdr:rowOff>
    </xdr:from>
    <xdr:to>
      <xdr:col>3</xdr:col>
      <xdr:colOff>377825</xdr:colOff>
      <xdr:row>424</xdr:row>
      <xdr:rowOff>152400</xdr:rowOff>
    </xdr:to>
    <xdr:pic>
      <xdr:nvPicPr>
        <xdr:cNvPr id="430" name="Picture 429" descr="Special">
          <a:extLst>
            <a:ext uri="{FF2B5EF4-FFF2-40B4-BE49-F238E27FC236}">
              <a16:creationId xmlns:a16="http://schemas.microsoft.com/office/drawing/2014/main" id="{2D22BFF7-0741-4A8F-8B81-A6B44B9129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81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425</xdr:row>
      <xdr:rowOff>0</xdr:rowOff>
    </xdr:from>
    <xdr:to>
      <xdr:col>3</xdr:col>
      <xdr:colOff>377825</xdr:colOff>
      <xdr:row>425</xdr:row>
      <xdr:rowOff>152400</xdr:rowOff>
    </xdr:to>
    <xdr:pic>
      <xdr:nvPicPr>
        <xdr:cNvPr id="431" name="Picture 430" descr="Special">
          <a:extLst>
            <a:ext uri="{FF2B5EF4-FFF2-40B4-BE49-F238E27FC236}">
              <a16:creationId xmlns:a16="http://schemas.microsoft.com/office/drawing/2014/main" id="{07AC898D-E398-4253-B3D9-32EE108A5E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05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426</xdr:row>
      <xdr:rowOff>0</xdr:rowOff>
    </xdr:from>
    <xdr:to>
      <xdr:col>3</xdr:col>
      <xdr:colOff>377825</xdr:colOff>
      <xdr:row>426</xdr:row>
      <xdr:rowOff>152400</xdr:rowOff>
    </xdr:to>
    <xdr:pic>
      <xdr:nvPicPr>
        <xdr:cNvPr id="432" name="Picture 431" descr="Special">
          <a:extLst>
            <a:ext uri="{FF2B5EF4-FFF2-40B4-BE49-F238E27FC236}">
              <a16:creationId xmlns:a16="http://schemas.microsoft.com/office/drawing/2014/main" id="{3238330F-357A-4D94-BB75-604F58306A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29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427</xdr:row>
      <xdr:rowOff>0</xdr:rowOff>
    </xdr:from>
    <xdr:to>
      <xdr:col>3</xdr:col>
      <xdr:colOff>377825</xdr:colOff>
      <xdr:row>427</xdr:row>
      <xdr:rowOff>152400</xdr:rowOff>
    </xdr:to>
    <xdr:pic>
      <xdr:nvPicPr>
        <xdr:cNvPr id="433" name="Picture 432" descr="Special">
          <a:extLst>
            <a:ext uri="{FF2B5EF4-FFF2-40B4-BE49-F238E27FC236}">
              <a16:creationId xmlns:a16="http://schemas.microsoft.com/office/drawing/2014/main" id="{22EB6648-B75E-4CB7-B4A1-6D874AF918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99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428</xdr:row>
      <xdr:rowOff>0</xdr:rowOff>
    </xdr:from>
    <xdr:to>
      <xdr:col>3</xdr:col>
      <xdr:colOff>377825</xdr:colOff>
      <xdr:row>428</xdr:row>
      <xdr:rowOff>152400</xdr:rowOff>
    </xdr:to>
    <xdr:pic>
      <xdr:nvPicPr>
        <xdr:cNvPr id="434" name="Picture 433" descr="Special">
          <a:extLst>
            <a:ext uri="{FF2B5EF4-FFF2-40B4-BE49-F238E27FC236}">
              <a16:creationId xmlns:a16="http://schemas.microsoft.com/office/drawing/2014/main" id="{867AAFC7-ACBD-4FE0-863D-EF3FD6364B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38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429</xdr:row>
      <xdr:rowOff>0</xdr:rowOff>
    </xdr:from>
    <xdr:to>
      <xdr:col>3</xdr:col>
      <xdr:colOff>377825</xdr:colOff>
      <xdr:row>429</xdr:row>
      <xdr:rowOff>152400</xdr:rowOff>
    </xdr:to>
    <xdr:pic>
      <xdr:nvPicPr>
        <xdr:cNvPr id="435" name="Picture 434" descr="Special">
          <a:extLst>
            <a:ext uri="{FF2B5EF4-FFF2-40B4-BE49-F238E27FC236}">
              <a16:creationId xmlns:a16="http://schemas.microsoft.com/office/drawing/2014/main" id="{70E1B467-5ACE-4693-9EE3-3A715CC74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77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430</xdr:row>
      <xdr:rowOff>0</xdr:rowOff>
    </xdr:from>
    <xdr:to>
      <xdr:col>3</xdr:col>
      <xdr:colOff>377825</xdr:colOff>
      <xdr:row>430</xdr:row>
      <xdr:rowOff>152400</xdr:rowOff>
    </xdr:to>
    <xdr:pic>
      <xdr:nvPicPr>
        <xdr:cNvPr id="436" name="Picture 435" descr="Special">
          <a:extLst>
            <a:ext uri="{FF2B5EF4-FFF2-40B4-BE49-F238E27FC236}">
              <a16:creationId xmlns:a16="http://schemas.microsoft.com/office/drawing/2014/main" id="{3D8E7379-DC9A-4616-B99F-C15843762D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16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431</xdr:row>
      <xdr:rowOff>0</xdr:rowOff>
    </xdr:from>
    <xdr:to>
      <xdr:col>3</xdr:col>
      <xdr:colOff>377825</xdr:colOff>
      <xdr:row>431</xdr:row>
      <xdr:rowOff>152400</xdr:rowOff>
    </xdr:to>
    <xdr:pic>
      <xdr:nvPicPr>
        <xdr:cNvPr id="437" name="Picture 436" descr="Special">
          <a:extLst>
            <a:ext uri="{FF2B5EF4-FFF2-40B4-BE49-F238E27FC236}">
              <a16:creationId xmlns:a16="http://schemas.microsoft.com/office/drawing/2014/main" id="{545E60C0-6EA9-4C44-90A5-7C7FC93FEF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628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432</xdr:row>
      <xdr:rowOff>0</xdr:rowOff>
    </xdr:from>
    <xdr:to>
      <xdr:col>3</xdr:col>
      <xdr:colOff>377825</xdr:colOff>
      <xdr:row>432</xdr:row>
      <xdr:rowOff>152400</xdr:rowOff>
    </xdr:to>
    <xdr:pic>
      <xdr:nvPicPr>
        <xdr:cNvPr id="438" name="Picture 437" descr="Special">
          <a:extLst>
            <a:ext uri="{FF2B5EF4-FFF2-40B4-BE49-F238E27FC236}">
              <a16:creationId xmlns:a16="http://schemas.microsoft.com/office/drawing/2014/main" id="{0E848388-9AA9-4404-8737-09558FFAFB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09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433</xdr:row>
      <xdr:rowOff>0</xdr:rowOff>
    </xdr:from>
    <xdr:to>
      <xdr:col>3</xdr:col>
      <xdr:colOff>377825</xdr:colOff>
      <xdr:row>433</xdr:row>
      <xdr:rowOff>152400</xdr:rowOff>
    </xdr:to>
    <xdr:pic>
      <xdr:nvPicPr>
        <xdr:cNvPr id="439" name="Picture 438" descr="Special">
          <a:extLst>
            <a:ext uri="{FF2B5EF4-FFF2-40B4-BE49-F238E27FC236}">
              <a16:creationId xmlns:a16="http://schemas.microsoft.com/office/drawing/2014/main" id="{F8D06C5C-66FA-4982-B034-62A582F2B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48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434</xdr:row>
      <xdr:rowOff>0</xdr:rowOff>
    </xdr:from>
    <xdr:to>
      <xdr:col>3</xdr:col>
      <xdr:colOff>377825</xdr:colOff>
      <xdr:row>434</xdr:row>
      <xdr:rowOff>152400</xdr:rowOff>
    </xdr:to>
    <xdr:pic>
      <xdr:nvPicPr>
        <xdr:cNvPr id="440" name="Picture 439" descr="Special">
          <a:extLst>
            <a:ext uri="{FF2B5EF4-FFF2-40B4-BE49-F238E27FC236}">
              <a16:creationId xmlns:a16="http://schemas.microsoft.com/office/drawing/2014/main" id="{060B1876-C9C5-475A-820F-E3A8A882C8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9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435</xdr:row>
      <xdr:rowOff>0</xdr:rowOff>
    </xdr:from>
    <xdr:to>
      <xdr:col>3</xdr:col>
      <xdr:colOff>377825</xdr:colOff>
      <xdr:row>435</xdr:row>
      <xdr:rowOff>152400</xdr:rowOff>
    </xdr:to>
    <xdr:pic>
      <xdr:nvPicPr>
        <xdr:cNvPr id="441" name="Picture 440" descr="Special">
          <a:extLst>
            <a:ext uri="{FF2B5EF4-FFF2-40B4-BE49-F238E27FC236}">
              <a16:creationId xmlns:a16="http://schemas.microsoft.com/office/drawing/2014/main" id="{BAA548A7-EADF-46E3-96A2-86C19486C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34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436</xdr:row>
      <xdr:rowOff>0</xdr:rowOff>
    </xdr:from>
    <xdr:to>
      <xdr:col>3</xdr:col>
      <xdr:colOff>377825</xdr:colOff>
      <xdr:row>436</xdr:row>
      <xdr:rowOff>152400</xdr:rowOff>
    </xdr:to>
    <xdr:pic>
      <xdr:nvPicPr>
        <xdr:cNvPr id="442" name="Picture 441" descr="Special">
          <a:extLst>
            <a:ext uri="{FF2B5EF4-FFF2-40B4-BE49-F238E27FC236}">
              <a16:creationId xmlns:a16="http://schemas.microsoft.com/office/drawing/2014/main" id="{69FFA353-CA22-451C-B1EA-3B8A94F5B2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733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437</xdr:row>
      <xdr:rowOff>0</xdr:rowOff>
    </xdr:from>
    <xdr:to>
      <xdr:col>3</xdr:col>
      <xdr:colOff>377825</xdr:colOff>
      <xdr:row>437</xdr:row>
      <xdr:rowOff>152400</xdr:rowOff>
    </xdr:to>
    <xdr:pic>
      <xdr:nvPicPr>
        <xdr:cNvPr id="443" name="Picture 442" descr="Special">
          <a:extLst>
            <a:ext uri="{FF2B5EF4-FFF2-40B4-BE49-F238E27FC236}">
              <a16:creationId xmlns:a16="http://schemas.microsoft.com/office/drawing/2014/main" id="{AE035686-611B-419E-B888-50DE668E6C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12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438</xdr:row>
      <xdr:rowOff>0</xdr:rowOff>
    </xdr:from>
    <xdr:to>
      <xdr:col>3</xdr:col>
      <xdr:colOff>377825</xdr:colOff>
      <xdr:row>438</xdr:row>
      <xdr:rowOff>152400</xdr:rowOff>
    </xdr:to>
    <xdr:pic>
      <xdr:nvPicPr>
        <xdr:cNvPr id="444" name="Picture 443" descr="Special">
          <a:extLst>
            <a:ext uri="{FF2B5EF4-FFF2-40B4-BE49-F238E27FC236}">
              <a16:creationId xmlns:a16="http://schemas.microsoft.com/office/drawing/2014/main" id="{C8F9999F-375C-446F-8003-469223DAE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59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439</xdr:row>
      <xdr:rowOff>0</xdr:rowOff>
    </xdr:from>
    <xdr:to>
      <xdr:col>3</xdr:col>
      <xdr:colOff>377825</xdr:colOff>
      <xdr:row>439</xdr:row>
      <xdr:rowOff>152400</xdr:rowOff>
    </xdr:to>
    <xdr:pic>
      <xdr:nvPicPr>
        <xdr:cNvPr id="445" name="Picture 444" descr="Special">
          <a:extLst>
            <a:ext uri="{FF2B5EF4-FFF2-40B4-BE49-F238E27FC236}">
              <a16:creationId xmlns:a16="http://schemas.microsoft.com/office/drawing/2014/main" id="{C01EA968-C192-4F6B-965D-5FFA0E66CF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82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440</xdr:row>
      <xdr:rowOff>0</xdr:rowOff>
    </xdr:from>
    <xdr:to>
      <xdr:col>3</xdr:col>
      <xdr:colOff>377825</xdr:colOff>
      <xdr:row>440</xdr:row>
      <xdr:rowOff>152400</xdr:rowOff>
    </xdr:to>
    <xdr:pic>
      <xdr:nvPicPr>
        <xdr:cNvPr id="446" name="Picture 445" descr="Special">
          <a:extLst>
            <a:ext uri="{FF2B5EF4-FFF2-40B4-BE49-F238E27FC236}">
              <a16:creationId xmlns:a16="http://schemas.microsoft.com/office/drawing/2014/main" id="{372BB27E-4AC8-467A-90AD-3DCF5A1A74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06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441</xdr:row>
      <xdr:rowOff>0</xdr:rowOff>
    </xdr:from>
    <xdr:to>
      <xdr:col>3</xdr:col>
      <xdr:colOff>377825</xdr:colOff>
      <xdr:row>441</xdr:row>
      <xdr:rowOff>152400</xdr:rowOff>
    </xdr:to>
    <xdr:pic>
      <xdr:nvPicPr>
        <xdr:cNvPr id="447" name="Picture 446" descr="Special">
          <a:extLst>
            <a:ext uri="{FF2B5EF4-FFF2-40B4-BE49-F238E27FC236}">
              <a16:creationId xmlns:a16="http://schemas.microsoft.com/office/drawing/2014/main" id="{F2603055-9257-4DEE-A460-7F847D9BE1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53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442</xdr:row>
      <xdr:rowOff>0</xdr:rowOff>
    </xdr:from>
    <xdr:to>
      <xdr:col>3</xdr:col>
      <xdr:colOff>377825</xdr:colOff>
      <xdr:row>442</xdr:row>
      <xdr:rowOff>152400</xdr:rowOff>
    </xdr:to>
    <xdr:pic>
      <xdr:nvPicPr>
        <xdr:cNvPr id="448" name="Picture 447" descr="Special">
          <a:extLst>
            <a:ext uri="{FF2B5EF4-FFF2-40B4-BE49-F238E27FC236}">
              <a16:creationId xmlns:a16="http://schemas.microsoft.com/office/drawing/2014/main" id="{A46D32AF-810E-4F6C-8043-99C9270AF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77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443</xdr:row>
      <xdr:rowOff>0</xdr:rowOff>
    </xdr:from>
    <xdr:to>
      <xdr:col>3</xdr:col>
      <xdr:colOff>377825</xdr:colOff>
      <xdr:row>443</xdr:row>
      <xdr:rowOff>152400</xdr:rowOff>
    </xdr:to>
    <xdr:pic>
      <xdr:nvPicPr>
        <xdr:cNvPr id="449" name="Picture 448" descr="Special">
          <a:extLst>
            <a:ext uri="{FF2B5EF4-FFF2-40B4-BE49-F238E27FC236}">
              <a16:creationId xmlns:a16="http://schemas.microsoft.com/office/drawing/2014/main" id="{F3E2D947-D861-477E-BDE4-AAD3C8C13B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00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444</xdr:row>
      <xdr:rowOff>0</xdr:rowOff>
    </xdr:from>
    <xdr:to>
      <xdr:col>3</xdr:col>
      <xdr:colOff>377825</xdr:colOff>
      <xdr:row>444</xdr:row>
      <xdr:rowOff>152400</xdr:rowOff>
    </xdr:to>
    <xdr:pic>
      <xdr:nvPicPr>
        <xdr:cNvPr id="450" name="Picture 449" descr="Special">
          <a:extLst>
            <a:ext uri="{FF2B5EF4-FFF2-40B4-BE49-F238E27FC236}">
              <a16:creationId xmlns:a16="http://schemas.microsoft.com/office/drawing/2014/main" id="{413DEECD-4E61-4EAF-9C29-A535233143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24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445</xdr:row>
      <xdr:rowOff>0</xdr:rowOff>
    </xdr:from>
    <xdr:to>
      <xdr:col>3</xdr:col>
      <xdr:colOff>377825</xdr:colOff>
      <xdr:row>445</xdr:row>
      <xdr:rowOff>152400</xdr:rowOff>
    </xdr:to>
    <xdr:pic>
      <xdr:nvPicPr>
        <xdr:cNvPr id="451" name="Picture 450" descr="Special">
          <a:extLst>
            <a:ext uri="{FF2B5EF4-FFF2-40B4-BE49-F238E27FC236}">
              <a16:creationId xmlns:a16="http://schemas.microsoft.com/office/drawing/2014/main" id="{BA46AE1F-02F3-4266-BF58-877984A2D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71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446</xdr:row>
      <xdr:rowOff>0</xdr:rowOff>
    </xdr:from>
    <xdr:to>
      <xdr:col>3</xdr:col>
      <xdr:colOff>377825</xdr:colOff>
      <xdr:row>446</xdr:row>
      <xdr:rowOff>152400</xdr:rowOff>
    </xdr:to>
    <xdr:pic>
      <xdr:nvPicPr>
        <xdr:cNvPr id="452" name="Picture 451" descr="Special">
          <a:extLst>
            <a:ext uri="{FF2B5EF4-FFF2-40B4-BE49-F238E27FC236}">
              <a16:creationId xmlns:a16="http://schemas.microsoft.com/office/drawing/2014/main" id="{4EA6A875-CE5F-41B3-BC1B-BBC5A23878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10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447</xdr:row>
      <xdr:rowOff>0</xdr:rowOff>
    </xdr:from>
    <xdr:to>
      <xdr:col>3</xdr:col>
      <xdr:colOff>377825</xdr:colOff>
      <xdr:row>447</xdr:row>
      <xdr:rowOff>152400</xdr:rowOff>
    </xdr:to>
    <xdr:pic>
      <xdr:nvPicPr>
        <xdr:cNvPr id="453" name="Picture 452" descr="Special">
          <a:extLst>
            <a:ext uri="{FF2B5EF4-FFF2-40B4-BE49-F238E27FC236}">
              <a16:creationId xmlns:a16="http://schemas.microsoft.com/office/drawing/2014/main" id="{C602903D-306D-496B-BC37-C4C6AA4D99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34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448</xdr:row>
      <xdr:rowOff>0</xdr:rowOff>
    </xdr:from>
    <xdr:to>
      <xdr:col>3</xdr:col>
      <xdr:colOff>377825</xdr:colOff>
      <xdr:row>448</xdr:row>
      <xdr:rowOff>152400</xdr:rowOff>
    </xdr:to>
    <xdr:pic>
      <xdr:nvPicPr>
        <xdr:cNvPr id="454" name="Picture 453" descr="Special">
          <a:extLst>
            <a:ext uri="{FF2B5EF4-FFF2-40B4-BE49-F238E27FC236}">
              <a16:creationId xmlns:a16="http://schemas.microsoft.com/office/drawing/2014/main" id="{209142A2-969F-4A02-A36F-AD9F0BB364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58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449</xdr:row>
      <xdr:rowOff>0</xdr:rowOff>
    </xdr:from>
    <xdr:to>
      <xdr:col>3</xdr:col>
      <xdr:colOff>377825</xdr:colOff>
      <xdr:row>449</xdr:row>
      <xdr:rowOff>152400</xdr:rowOff>
    </xdr:to>
    <xdr:pic>
      <xdr:nvPicPr>
        <xdr:cNvPr id="455" name="Picture 454" descr="Special">
          <a:extLst>
            <a:ext uri="{FF2B5EF4-FFF2-40B4-BE49-F238E27FC236}">
              <a16:creationId xmlns:a16="http://schemas.microsoft.com/office/drawing/2014/main" id="{F4ED0ABD-316C-49E2-8BAF-882A3BAA6E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97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450</xdr:row>
      <xdr:rowOff>0</xdr:rowOff>
    </xdr:from>
    <xdr:to>
      <xdr:col>3</xdr:col>
      <xdr:colOff>377825</xdr:colOff>
      <xdr:row>450</xdr:row>
      <xdr:rowOff>152400</xdr:rowOff>
    </xdr:to>
    <xdr:pic>
      <xdr:nvPicPr>
        <xdr:cNvPr id="456" name="Picture 455" descr="Special">
          <a:extLst>
            <a:ext uri="{FF2B5EF4-FFF2-40B4-BE49-F238E27FC236}">
              <a16:creationId xmlns:a16="http://schemas.microsoft.com/office/drawing/2014/main" id="{52DA31B3-74B8-4943-B415-29B526ED7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36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451</xdr:row>
      <xdr:rowOff>0</xdr:rowOff>
    </xdr:from>
    <xdr:to>
      <xdr:col>3</xdr:col>
      <xdr:colOff>377825</xdr:colOff>
      <xdr:row>451</xdr:row>
      <xdr:rowOff>152400</xdr:rowOff>
    </xdr:to>
    <xdr:pic>
      <xdr:nvPicPr>
        <xdr:cNvPr id="457" name="Picture 456" descr="Special">
          <a:extLst>
            <a:ext uri="{FF2B5EF4-FFF2-40B4-BE49-F238E27FC236}">
              <a16:creationId xmlns:a16="http://schemas.microsoft.com/office/drawing/2014/main" id="{B5D05420-9916-4750-A00F-2113B6544E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7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452</xdr:row>
      <xdr:rowOff>0</xdr:rowOff>
    </xdr:from>
    <xdr:to>
      <xdr:col>3</xdr:col>
      <xdr:colOff>377825</xdr:colOff>
      <xdr:row>452</xdr:row>
      <xdr:rowOff>152400</xdr:rowOff>
    </xdr:to>
    <xdr:pic>
      <xdr:nvPicPr>
        <xdr:cNvPr id="458" name="Picture 457" descr="Special">
          <a:extLst>
            <a:ext uri="{FF2B5EF4-FFF2-40B4-BE49-F238E27FC236}">
              <a16:creationId xmlns:a16="http://schemas.microsoft.com/office/drawing/2014/main" id="{65C89DAC-4875-481C-9200-FDDE0DFCFB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14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453</xdr:row>
      <xdr:rowOff>0</xdr:rowOff>
    </xdr:from>
    <xdr:to>
      <xdr:col>3</xdr:col>
      <xdr:colOff>377825</xdr:colOff>
      <xdr:row>453</xdr:row>
      <xdr:rowOff>152400</xdr:rowOff>
    </xdr:to>
    <xdr:pic>
      <xdr:nvPicPr>
        <xdr:cNvPr id="459" name="Picture 458" descr="Special">
          <a:extLst>
            <a:ext uri="{FF2B5EF4-FFF2-40B4-BE49-F238E27FC236}">
              <a16:creationId xmlns:a16="http://schemas.microsoft.com/office/drawing/2014/main" id="{04AF0F44-01FE-4400-943A-954111DC77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381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454</xdr:row>
      <xdr:rowOff>0</xdr:rowOff>
    </xdr:from>
    <xdr:to>
      <xdr:col>3</xdr:col>
      <xdr:colOff>377825</xdr:colOff>
      <xdr:row>454</xdr:row>
      <xdr:rowOff>152400</xdr:rowOff>
    </xdr:to>
    <xdr:pic>
      <xdr:nvPicPr>
        <xdr:cNvPr id="460" name="Picture 459" descr="Special">
          <a:extLst>
            <a:ext uri="{FF2B5EF4-FFF2-40B4-BE49-F238E27FC236}">
              <a16:creationId xmlns:a16="http://schemas.microsoft.com/office/drawing/2014/main" id="{9FEE0070-3B09-49A0-AFDC-DCA1F4E8B7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61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455</xdr:row>
      <xdr:rowOff>0</xdr:rowOff>
    </xdr:from>
    <xdr:to>
      <xdr:col>3</xdr:col>
      <xdr:colOff>377825</xdr:colOff>
      <xdr:row>455</xdr:row>
      <xdr:rowOff>152400</xdr:rowOff>
    </xdr:to>
    <xdr:pic>
      <xdr:nvPicPr>
        <xdr:cNvPr id="461" name="Picture 460" descr="Special">
          <a:extLst>
            <a:ext uri="{FF2B5EF4-FFF2-40B4-BE49-F238E27FC236}">
              <a16:creationId xmlns:a16="http://schemas.microsoft.com/office/drawing/2014/main" id="{3334DA81-DD24-4BFB-90F1-3007C30AF0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010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456</xdr:row>
      <xdr:rowOff>0</xdr:rowOff>
    </xdr:from>
    <xdr:to>
      <xdr:col>3</xdr:col>
      <xdr:colOff>377825</xdr:colOff>
      <xdr:row>456</xdr:row>
      <xdr:rowOff>152400</xdr:rowOff>
    </xdr:to>
    <xdr:pic>
      <xdr:nvPicPr>
        <xdr:cNvPr id="462" name="Picture 461" descr="Special">
          <a:extLst>
            <a:ext uri="{FF2B5EF4-FFF2-40B4-BE49-F238E27FC236}">
              <a16:creationId xmlns:a16="http://schemas.microsoft.com/office/drawing/2014/main" id="{06E812D8-494D-4A04-B201-4D268D5A69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24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457</xdr:row>
      <xdr:rowOff>0</xdr:rowOff>
    </xdr:from>
    <xdr:to>
      <xdr:col>3</xdr:col>
      <xdr:colOff>377825</xdr:colOff>
      <xdr:row>457</xdr:row>
      <xdr:rowOff>152400</xdr:rowOff>
    </xdr:to>
    <xdr:pic>
      <xdr:nvPicPr>
        <xdr:cNvPr id="463" name="Picture 462" descr="Special">
          <a:extLst>
            <a:ext uri="{FF2B5EF4-FFF2-40B4-BE49-F238E27FC236}">
              <a16:creationId xmlns:a16="http://schemas.microsoft.com/office/drawing/2014/main" id="{CA67E464-B321-47AD-A3DD-8D5BDCC308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63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458</xdr:row>
      <xdr:rowOff>0</xdr:rowOff>
    </xdr:from>
    <xdr:to>
      <xdr:col>3</xdr:col>
      <xdr:colOff>377825</xdr:colOff>
      <xdr:row>458</xdr:row>
      <xdr:rowOff>152400</xdr:rowOff>
    </xdr:to>
    <xdr:pic>
      <xdr:nvPicPr>
        <xdr:cNvPr id="464" name="Picture 463" descr="Special">
          <a:extLst>
            <a:ext uri="{FF2B5EF4-FFF2-40B4-BE49-F238E27FC236}">
              <a16:creationId xmlns:a16="http://schemas.microsoft.com/office/drawing/2014/main" id="{2DC595E6-C767-46F7-92C7-55A6D6381F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0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459</xdr:row>
      <xdr:rowOff>0</xdr:rowOff>
    </xdr:from>
    <xdr:to>
      <xdr:col>3</xdr:col>
      <xdr:colOff>377825</xdr:colOff>
      <xdr:row>459</xdr:row>
      <xdr:rowOff>152400</xdr:rowOff>
    </xdr:to>
    <xdr:pic>
      <xdr:nvPicPr>
        <xdr:cNvPr id="465" name="Picture 464" descr="Special">
          <a:extLst>
            <a:ext uri="{FF2B5EF4-FFF2-40B4-BE49-F238E27FC236}">
              <a16:creationId xmlns:a16="http://schemas.microsoft.com/office/drawing/2014/main" id="{36B103FE-E00E-42CF-BDC3-2C6D4B77BE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26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460</xdr:row>
      <xdr:rowOff>0</xdr:rowOff>
    </xdr:from>
    <xdr:to>
      <xdr:col>3</xdr:col>
      <xdr:colOff>377825</xdr:colOff>
      <xdr:row>460</xdr:row>
      <xdr:rowOff>152400</xdr:rowOff>
    </xdr:to>
    <xdr:pic>
      <xdr:nvPicPr>
        <xdr:cNvPr id="466" name="Picture 465" descr="Special">
          <a:extLst>
            <a:ext uri="{FF2B5EF4-FFF2-40B4-BE49-F238E27FC236}">
              <a16:creationId xmlns:a16="http://schemas.microsoft.com/office/drawing/2014/main" id="{2C664A80-2CCF-44CE-9D01-1E4BA0E757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505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461</xdr:row>
      <xdr:rowOff>0</xdr:rowOff>
    </xdr:from>
    <xdr:to>
      <xdr:col>3</xdr:col>
      <xdr:colOff>377825</xdr:colOff>
      <xdr:row>461</xdr:row>
      <xdr:rowOff>152400</xdr:rowOff>
    </xdr:to>
    <xdr:pic>
      <xdr:nvPicPr>
        <xdr:cNvPr id="467" name="Picture 466" descr="Special">
          <a:extLst>
            <a:ext uri="{FF2B5EF4-FFF2-40B4-BE49-F238E27FC236}">
              <a16:creationId xmlns:a16="http://schemas.microsoft.com/office/drawing/2014/main" id="{9FA4A590-AA12-4861-9AFA-17B1E34819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972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462</xdr:row>
      <xdr:rowOff>0</xdr:rowOff>
    </xdr:from>
    <xdr:to>
      <xdr:col>3</xdr:col>
      <xdr:colOff>377825</xdr:colOff>
      <xdr:row>462</xdr:row>
      <xdr:rowOff>152400</xdr:rowOff>
    </xdr:to>
    <xdr:pic>
      <xdr:nvPicPr>
        <xdr:cNvPr id="468" name="Picture 467" descr="Special">
          <a:extLst>
            <a:ext uri="{FF2B5EF4-FFF2-40B4-BE49-F238E27FC236}">
              <a16:creationId xmlns:a16="http://schemas.microsoft.com/office/drawing/2014/main" id="{72296FD3-E54A-44CA-9C9C-A0ACDCC62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21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463</xdr:row>
      <xdr:rowOff>0</xdr:rowOff>
    </xdr:from>
    <xdr:to>
      <xdr:col>3</xdr:col>
      <xdr:colOff>377825</xdr:colOff>
      <xdr:row>463</xdr:row>
      <xdr:rowOff>152400</xdr:rowOff>
    </xdr:to>
    <xdr:pic>
      <xdr:nvPicPr>
        <xdr:cNvPr id="469" name="Picture 468" descr="Special">
          <a:extLst>
            <a:ext uri="{FF2B5EF4-FFF2-40B4-BE49-F238E27FC236}">
              <a16:creationId xmlns:a16="http://schemas.microsoft.com/office/drawing/2014/main" id="{3C4C4E81-2A20-46F9-BF5A-65DA2F39FC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44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464</xdr:row>
      <xdr:rowOff>0</xdr:rowOff>
    </xdr:from>
    <xdr:to>
      <xdr:col>3</xdr:col>
      <xdr:colOff>377825</xdr:colOff>
      <xdr:row>464</xdr:row>
      <xdr:rowOff>152400</xdr:rowOff>
    </xdr:to>
    <xdr:pic>
      <xdr:nvPicPr>
        <xdr:cNvPr id="470" name="Picture 469" descr="Special">
          <a:extLst>
            <a:ext uri="{FF2B5EF4-FFF2-40B4-BE49-F238E27FC236}">
              <a16:creationId xmlns:a16="http://schemas.microsoft.com/office/drawing/2014/main" id="{512A508F-8514-4BE9-A4AB-FE9DFDD0B7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68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465</xdr:row>
      <xdr:rowOff>0</xdr:rowOff>
    </xdr:from>
    <xdr:to>
      <xdr:col>3</xdr:col>
      <xdr:colOff>377825</xdr:colOff>
      <xdr:row>465</xdr:row>
      <xdr:rowOff>152400</xdr:rowOff>
    </xdr:to>
    <xdr:pic>
      <xdr:nvPicPr>
        <xdr:cNvPr id="471" name="Picture 470" descr="Special">
          <a:extLst>
            <a:ext uri="{FF2B5EF4-FFF2-40B4-BE49-F238E27FC236}">
              <a16:creationId xmlns:a16="http://schemas.microsoft.com/office/drawing/2014/main" id="{269E7EF5-EC77-479D-8C92-86FCCF3608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07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466</xdr:row>
      <xdr:rowOff>0</xdr:rowOff>
    </xdr:from>
    <xdr:to>
      <xdr:col>3</xdr:col>
      <xdr:colOff>377825</xdr:colOff>
      <xdr:row>466</xdr:row>
      <xdr:rowOff>152400</xdr:rowOff>
    </xdr:to>
    <xdr:pic>
      <xdr:nvPicPr>
        <xdr:cNvPr id="472" name="Picture 471" descr="Special">
          <a:extLst>
            <a:ext uri="{FF2B5EF4-FFF2-40B4-BE49-F238E27FC236}">
              <a16:creationId xmlns:a16="http://schemas.microsoft.com/office/drawing/2014/main" id="{B0F6786B-D735-44B7-AB40-632B2022AA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54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467</xdr:row>
      <xdr:rowOff>0</xdr:rowOff>
    </xdr:from>
    <xdr:to>
      <xdr:col>3</xdr:col>
      <xdr:colOff>377825</xdr:colOff>
      <xdr:row>467</xdr:row>
      <xdr:rowOff>152400</xdr:rowOff>
    </xdr:to>
    <xdr:pic>
      <xdr:nvPicPr>
        <xdr:cNvPr id="473" name="Picture 472" descr="Special">
          <a:extLst>
            <a:ext uri="{FF2B5EF4-FFF2-40B4-BE49-F238E27FC236}">
              <a16:creationId xmlns:a16="http://schemas.microsoft.com/office/drawing/2014/main" id="{33059831-877E-42D9-B390-0393DCA98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78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468</xdr:row>
      <xdr:rowOff>0</xdr:rowOff>
    </xdr:from>
    <xdr:to>
      <xdr:col>3</xdr:col>
      <xdr:colOff>377825</xdr:colOff>
      <xdr:row>468</xdr:row>
      <xdr:rowOff>152400</xdr:rowOff>
    </xdr:to>
    <xdr:pic>
      <xdr:nvPicPr>
        <xdr:cNvPr id="474" name="Picture 473" descr="Special">
          <a:extLst>
            <a:ext uri="{FF2B5EF4-FFF2-40B4-BE49-F238E27FC236}">
              <a16:creationId xmlns:a16="http://schemas.microsoft.com/office/drawing/2014/main" id="{103C0991-A6CD-432F-9C48-0A11113F33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02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469</xdr:row>
      <xdr:rowOff>0</xdr:rowOff>
    </xdr:from>
    <xdr:to>
      <xdr:col>3</xdr:col>
      <xdr:colOff>377825</xdr:colOff>
      <xdr:row>469</xdr:row>
      <xdr:rowOff>152400</xdr:rowOff>
    </xdr:to>
    <xdr:pic>
      <xdr:nvPicPr>
        <xdr:cNvPr id="475" name="Picture 474" descr="Special">
          <a:extLst>
            <a:ext uri="{FF2B5EF4-FFF2-40B4-BE49-F238E27FC236}">
              <a16:creationId xmlns:a16="http://schemas.microsoft.com/office/drawing/2014/main" id="{36C8A9A7-3B29-45EF-8B82-892C185DE6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25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470</xdr:row>
      <xdr:rowOff>0</xdr:rowOff>
    </xdr:from>
    <xdr:to>
      <xdr:col>3</xdr:col>
      <xdr:colOff>377825</xdr:colOff>
      <xdr:row>470</xdr:row>
      <xdr:rowOff>152400</xdr:rowOff>
    </xdr:to>
    <xdr:pic>
      <xdr:nvPicPr>
        <xdr:cNvPr id="476" name="Picture 475" descr="Special">
          <a:extLst>
            <a:ext uri="{FF2B5EF4-FFF2-40B4-BE49-F238E27FC236}">
              <a16:creationId xmlns:a16="http://schemas.microsoft.com/office/drawing/2014/main" id="{3B8992D9-F834-489E-8E89-9F83A8B823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649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471</xdr:row>
      <xdr:rowOff>0</xdr:rowOff>
    </xdr:from>
    <xdr:to>
      <xdr:col>3</xdr:col>
      <xdr:colOff>377825</xdr:colOff>
      <xdr:row>471</xdr:row>
      <xdr:rowOff>152400</xdr:rowOff>
    </xdr:to>
    <xdr:pic>
      <xdr:nvPicPr>
        <xdr:cNvPr id="477" name="Picture 476" descr="Special">
          <a:extLst>
            <a:ext uri="{FF2B5EF4-FFF2-40B4-BE49-F238E27FC236}">
              <a16:creationId xmlns:a16="http://schemas.microsoft.com/office/drawing/2014/main" id="{3DA32679-534F-4512-B242-666E15C635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11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472</xdr:row>
      <xdr:rowOff>0</xdr:rowOff>
    </xdr:from>
    <xdr:to>
      <xdr:col>3</xdr:col>
      <xdr:colOff>377825</xdr:colOff>
      <xdr:row>472</xdr:row>
      <xdr:rowOff>152400</xdr:rowOff>
    </xdr:to>
    <xdr:pic>
      <xdr:nvPicPr>
        <xdr:cNvPr id="478" name="Picture 477" descr="Special">
          <a:extLst>
            <a:ext uri="{FF2B5EF4-FFF2-40B4-BE49-F238E27FC236}">
              <a16:creationId xmlns:a16="http://schemas.microsoft.com/office/drawing/2014/main" id="{588103E8-87D7-45D5-AAFD-AF9EEF9F54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50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473</xdr:row>
      <xdr:rowOff>0</xdr:rowOff>
    </xdr:from>
    <xdr:to>
      <xdr:col>3</xdr:col>
      <xdr:colOff>377825</xdr:colOff>
      <xdr:row>473</xdr:row>
      <xdr:rowOff>152400</xdr:rowOff>
    </xdr:to>
    <xdr:pic>
      <xdr:nvPicPr>
        <xdr:cNvPr id="479" name="Picture 478" descr="Special">
          <a:extLst>
            <a:ext uri="{FF2B5EF4-FFF2-40B4-BE49-F238E27FC236}">
              <a16:creationId xmlns:a16="http://schemas.microsoft.com/office/drawing/2014/main" id="{B7DAE1DA-B55B-4CDA-B08D-CE2DDEE622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8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474</xdr:row>
      <xdr:rowOff>0</xdr:rowOff>
    </xdr:from>
    <xdr:to>
      <xdr:col>3</xdr:col>
      <xdr:colOff>377825</xdr:colOff>
      <xdr:row>474</xdr:row>
      <xdr:rowOff>152400</xdr:rowOff>
    </xdr:to>
    <xdr:pic>
      <xdr:nvPicPr>
        <xdr:cNvPr id="480" name="Picture 479" descr="Special">
          <a:extLst>
            <a:ext uri="{FF2B5EF4-FFF2-40B4-BE49-F238E27FC236}">
              <a16:creationId xmlns:a16="http://schemas.microsoft.com/office/drawing/2014/main" id="{2DEAB8D3-EA4E-47B1-B2CA-54A51AFF7B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2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475</xdr:row>
      <xdr:rowOff>0</xdr:rowOff>
    </xdr:from>
    <xdr:to>
      <xdr:col>3</xdr:col>
      <xdr:colOff>377825</xdr:colOff>
      <xdr:row>475</xdr:row>
      <xdr:rowOff>152400</xdr:rowOff>
    </xdr:to>
    <xdr:pic>
      <xdr:nvPicPr>
        <xdr:cNvPr id="481" name="Picture 480" descr="Special">
          <a:extLst>
            <a:ext uri="{FF2B5EF4-FFF2-40B4-BE49-F238E27FC236}">
              <a16:creationId xmlns:a16="http://schemas.microsoft.com/office/drawing/2014/main" id="{EBF2C11E-0D6B-4B87-98C9-7DFA8F7B1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67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476</xdr:row>
      <xdr:rowOff>0</xdr:rowOff>
    </xdr:from>
    <xdr:to>
      <xdr:col>3</xdr:col>
      <xdr:colOff>377825</xdr:colOff>
      <xdr:row>476</xdr:row>
      <xdr:rowOff>152400</xdr:rowOff>
    </xdr:to>
    <xdr:pic>
      <xdr:nvPicPr>
        <xdr:cNvPr id="482" name="Picture 481" descr="Special">
          <a:extLst>
            <a:ext uri="{FF2B5EF4-FFF2-40B4-BE49-F238E27FC236}">
              <a16:creationId xmlns:a16="http://schemas.microsoft.com/office/drawing/2014/main" id="{42FBC2B3-77E1-4D41-AF4E-B6944AC0FF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068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477</xdr:row>
      <xdr:rowOff>0</xdr:rowOff>
    </xdr:from>
    <xdr:to>
      <xdr:col>3</xdr:col>
      <xdr:colOff>377825</xdr:colOff>
      <xdr:row>477</xdr:row>
      <xdr:rowOff>152400</xdr:rowOff>
    </xdr:to>
    <xdr:pic>
      <xdr:nvPicPr>
        <xdr:cNvPr id="483" name="Picture 482" descr="Special">
          <a:extLst>
            <a:ext uri="{FF2B5EF4-FFF2-40B4-BE49-F238E27FC236}">
              <a16:creationId xmlns:a16="http://schemas.microsoft.com/office/drawing/2014/main" id="{C17C4035-68E3-4E2C-B2E2-6D5FF55C6E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45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478</xdr:row>
      <xdr:rowOff>0</xdr:rowOff>
    </xdr:from>
    <xdr:to>
      <xdr:col>3</xdr:col>
      <xdr:colOff>377825</xdr:colOff>
      <xdr:row>478</xdr:row>
      <xdr:rowOff>152400</xdr:rowOff>
    </xdr:to>
    <xdr:pic>
      <xdr:nvPicPr>
        <xdr:cNvPr id="484" name="Picture 483" descr="Special">
          <a:extLst>
            <a:ext uri="{FF2B5EF4-FFF2-40B4-BE49-F238E27FC236}">
              <a16:creationId xmlns:a16="http://schemas.microsoft.com/office/drawing/2014/main" id="{7EF65E50-7AA8-419B-B198-B0C1108BF4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92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479</xdr:row>
      <xdr:rowOff>0</xdr:rowOff>
    </xdr:from>
    <xdr:to>
      <xdr:col>3</xdr:col>
      <xdr:colOff>377825</xdr:colOff>
      <xdr:row>479</xdr:row>
      <xdr:rowOff>152400</xdr:rowOff>
    </xdr:to>
    <xdr:pic>
      <xdr:nvPicPr>
        <xdr:cNvPr id="485" name="Picture 484" descr="Special">
          <a:extLst>
            <a:ext uri="{FF2B5EF4-FFF2-40B4-BE49-F238E27FC236}">
              <a16:creationId xmlns:a16="http://schemas.microsoft.com/office/drawing/2014/main" id="{E68792F6-9170-4D1C-91C8-D3E9B8FCB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31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480</xdr:row>
      <xdr:rowOff>0</xdr:rowOff>
    </xdr:from>
    <xdr:to>
      <xdr:col>3</xdr:col>
      <xdr:colOff>377825</xdr:colOff>
      <xdr:row>480</xdr:row>
      <xdr:rowOff>152400</xdr:rowOff>
    </xdr:to>
    <xdr:pic>
      <xdr:nvPicPr>
        <xdr:cNvPr id="486" name="Picture 485" descr="Special">
          <a:extLst>
            <a:ext uri="{FF2B5EF4-FFF2-40B4-BE49-F238E27FC236}">
              <a16:creationId xmlns:a16="http://schemas.microsoft.com/office/drawing/2014/main" id="{65E10808-67E3-49E3-BB6A-30667F4D85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70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481</xdr:row>
      <xdr:rowOff>0</xdr:rowOff>
    </xdr:from>
    <xdr:to>
      <xdr:col>3</xdr:col>
      <xdr:colOff>377825</xdr:colOff>
      <xdr:row>481</xdr:row>
      <xdr:rowOff>152400</xdr:rowOff>
    </xdr:to>
    <xdr:pic>
      <xdr:nvPicPr>
        <xdr:cNvPr id="487" name="Picture 486" descr="Special">
          <a:extLst>
            <a:ext uri="{FF2B5EF4-FFF2-40B4-BE49-F238E27FC236}">
              <a16:creationId xmlns:a16="http://schemas.microsoft.com/office/drawing/2014/main" id="{5CD02BE3-E703-49B1-98B1-2B33EACBE0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09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482</xdr:row>
      <xdr:rowOff>0</xdr:rowOff>
    </xdr:from>
    <xdr:to>
      <xdr:col>3</xdr:col>
      <xdr:colOff>377825</xdr:colOff>
      <xdr:row>482</xdr:row>
      <xdr:rowOff>152400</xdr:rowOff>
    </xdr:to>
    <xdr:pic>
      <xdr:nvPicPr>
        <xdr:cNvPr id="488" name="Picture 487" descr="Special">
          <a:extLst>
            <a:ext uri="{FF2B5EF4-FFF2-40B4-BE49-F238E27FC236}">
              <a16:creationId xmlns:a16="http://schemas.microsoft.com/office/drawing/2014/main" id="{4CB4C977-08E9-48C7-8B49-83324F9FEC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4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483</xdr:row>
      <xdr:rowOff>0</xdr:rowOff>
    </xdr:from>
    <xdr:to>
      <xdr:col>3</xdr:col>
      <xdr:colOff>377825</xdr:colOff>
      <xdr:row>483</xdr:row>
      <xdr:rowOff>152400</xdr:rowOff>
    </xdr:to>
    <xdr:pic>
      <xdr:nvPicPr>
        <xdr:cNvPr id="489" name="Picture 488" descr="Special">
          <a:extLst>
            <a:ext uri="{FF2B5EF4-FFF2-40B4-BE49-F238E27FC236}">
              <a16:creationId xmlns:a16="http://schemas.microsoft.com/office/drawing/2014/main" id="{983D7DE9-542E-4C31-93AF-73828CEB41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72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484</xdr:row>
      <xdr:rowOff>0</xdr:rowOff>
    </xdr:from>
    <xdr:to>
      <xdr:col>3</xdr:col>
      <xdr:colOff>377825</xdr:colOff>
      <xdr:row>484</xdr:row>
      <xdr:rowOff>152400</xdr:rowOff>
    </xdr:to>
    <xdr:pic>
      <xdr:nvPicPr>
        <xdr:cNvPr id="490" name="Picture 489" descr="Special">
          <a:extLst>
            <a:ext uri="{FF2B5EF4-FFF2-40B4-BE49-F238E27FC236}">
              <a16:creationId xmlns:a16="http://schemas.microsoft.com/office/drawing/2014/main" id="{4E963510-B60D-49BA-9406-8107307A0E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19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485</xdr:row>
      <xdr:rowOff>0</xdr:rowOff>
    </xdr:from>
    <xdr:to>
      <xdr:col>3</xdr:col>
      <xdr:colOff>377825</xdr:colOff>
      <xdr:row>485</xdr:row>
      <xdr:rowOff>152400</xdr:rowOff>
    </xdr:to>
    <xdr:pic>
      <xdr:nvPicPr>
        <xdr:cNvPr id="491" name="Picture 490" descr="Special">
          <a:extLst>
            <a:ext uri="{FF2B5EF4-FFF2-40B4-BE49-F238E27FC236}">
              <a16:creationId xmlns:a16="http://schemas.microsoft.com/office/drawing/2014/main" id="{94DA405C-BE31-45CE-B438-FD690539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43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486</xdr:row>
      <xdr:rowOff>0</xdr:rowOff>
    </xdr:from>
    <xdr:to>
      <xdr:col>3</xdr:col>
      <xdr:colOff>377825</xdr:colOff>
      <xdr:row>486</xdr:row>
      <xdr:rowOff>152400</xdr:rowOff>
    </xdr:to>
    <xdr:pic>
      <xdr:nvPicPr>
        <xdr:cNvPr id="492" name="Picture 491" descr="Special">
          <a:extLst>
            <a:ext uri="{FF2B5EF4-FFF2-40B4-BE49-F238E27FC236}">
              <a16:creationId xmlns:a16="http://schemas.microsoft.com/office/drawing/2014/main" id="{CA6C7918-3F65-4780-99F2-6C45F20E67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668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487</xdr:row>
      <xdr:rowOff>0</xdr:rowOff>
    </xdr:from>
    <xdr:to>
      <xdr:col>3</xdr:col>
      <xdr:colOff>377825</xdr:colOff>
      <xdr:row>487</xdr:row>
      <xdr:rowOff>152400</xdr:rowOff>
    </xdr:to>
    <xdr:pic>
      <xdr:nvPicPr>
        <xdr:cNvPr id="493" name="Picture 492" descr="Special">
          <a:extLst>
            <a:ext uri="{FF2B5EF4-FFF2-40B4-BE49-F238E27FC236}">
              <a16:creationId xmlns:a16="http://schemas.microsoft.com/office/drawing/2014/main" id="{013E8D3E-F6FE-43AC-ABC1-04799310D5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13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488</xdr:row>
      <xdr:rowOff>0</xdr:rowOff>
    </xdr:from>
    <xdr:to>
      <xdr:col>3</xdr:col>
      <xdr:colOff>377825</xdr:colOff>
      <xdr:row>488</xdr:row>
      <xdr:rowOff>152400</xdr:rowOff>
    </xdr:to>
    <xdr:pic>
      <xdr:nvPicPr>
        <xdr:cNvPr id="494" name="Picture 493" descr="Special">
          <a:extLst>
            <a:ext uri="{FF2B5EF4-FFF2-40B4-BE49-F238E27FC236}">
              <a16:creationId xmlns:a16="http://schemas.microsoft.com/office/drawing/2014/main" id="{0BAFB44C-3120-4710-BDEF-1EAA550539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6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489</xdr:row>
      <xdr:rowOff>0</xdr:rowOff>
    </xdr:from>
    <xdr:to>
      <xdr:col>3</xdr:col>
      <xdr:colOff>377825</xdr:colOff>
      <xdr:row>489</xdr:row>
      <xdr:rowOff>152400</xdr:rowOff>
    </xdr:to>
    <xdr:pic>
      <xdr:nvPicPr>
        <xdr:cNvPr id="495" name="Picture 494" descr="Special">
          <a:extLst>
            <a:ext uri="{FF2B5EF4-FFF2-40B4-BE49-F238E27FC236}">
              <a16:creationId xmlns:a16="http://schemas.microsoft.com/office/drawing/2014/main" id="{9B173F3A-6D92-4BDA-8318-4029F444FE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8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490</xdr:row>
      <xdr:rowOff>0</xdr:rowOff>
    </xdr:from>
    <xdr:to>
      <xdr:col>3</xdr:col>
      <xdr:colOff>377825</xdr:colOff>
      <xdr:row>490</xdr:row>
      <xdr:rowOff>152400</xdr:rowOff>
    </xdr:to>
    <xdr:pic>
      <xdr:nvPicPr>
        <xdr:cNvPr id="496" name="Picture 495" descr="Special">
          <a:extLst>
            <a:ext uri="{FF2B5EF4-FFF2-40B4-BE49-F238E27FC236}">
              <a16:creationId xmlns:a16="http://schemas.microsoft.com/office/drawing/2014/main" id="{D425F376-D45E-4C24-938D-C8CBD0AAFB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2307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493</xdr:row>
      <xdr:rowOff>0</xdr:rowOff>
    </xdr:from>
    <xdr:to>
      <xdr:col>3</xdr:col>
      <xdr:colOff>377825</xdr:colOff>
      <xdr:row>493</xdr:row>
      <xdr:rowOff>152400</xdr:rowOff>
    </xdr:to>
    <xdr:pic>
      <xdr:nvPicPr>
        <xdr:cNvPr id="499" name="Picture 498" descr="Status">
          <a:extLst>
            <a:ext uri="{FF2B5EF4-FFF2-40B4-BE49-F238E27FC236}">
              <a16:creationId xmlns:a16="http://schemas.microsoft.com/office/drawing/2014/main" id="{8E347375-E1FE-4071-9DB9-F2D8BBA3C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770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494</xdr:row>
      <xdr:rowOff>0</xdr:rowOff>
    </xdr:from>
    <xdr:to>
      <xdr:col>3</xdr:col>
      <xdr:colOff>377825</xdr:colOff>
      <xdr:row>494</xdr:row>
      <xdr:rowOff>152400</xdr:rowOff>
    </xdr:to>
    <xdr:pic>
      <xdr:nvPicPr>
        <xdr:cNvPr id="500" name="Picture 499" descr="Status">
          <a:extLst>
            <a:ext uri="{FF2B5EF4-FFF2-40B4-BE49-F238E27FC236}">
              <a16:creationId xmlns:a16="http://schemas.microsoft.com/office/drawing/2014/main" id="{A9506A54-74EB-4FAA-B878-69CF38C68F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09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495</xdr:row>
      <xdr:rowOff>0</xdr:rowOff>
    </xdr:from>
    <xdr:to>
      <xdr:col>3</xdr:col>
      <xdr:colOff>377825</xdr:colOff>
      <xdr:row>495</xdr:row>
      <xdr:rowOff>152400</xdr:rowOff>
    </xdr:to>
    <xdr:pic>
      <xdr:nvPicPr>
        <xdr:cNvPr id="501" name="Picture 500" descr="Status">
          <a:extLst>
            <a:ext uri="{FF2B5EF4-FFF2-40B4-BE49-F238E27FC236}">
              <a16:creationId xmlns:a16="http://schemas.microsoft.com/office/drawing/2014/main" id="{71FFEC27-AD81-41E2-87F5-836AD021C0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48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496</xdr:row>
      <xdr:rowOff>0</xdr:rowOff>
    </xdr:from>
    <xdr:to>
      <xdr:col>3</xdr:col>
      <xdr:colOff>377825</xdr:colOff>
      <xdr:row>496</xdr:row>
      <xdr:rowOff>152400</xdr:rowOff>
    </xdr:to>
    <xdr:pic>
      <xdr:nvPicPr>
        <xdr:cNvPr id="502" name="Picture 501" descr="Status">
          <a:extLst>
            <a:ext uri="{FF2B5EF4-FFF2-40B4-BE49-F238E27FC236}">
              <a16:creationId xmlns:a16="http://schemas.microsoft.com/office/drawing/2014/main" id="{1813F8BA-8A7B-4F7B-BCA3-4B04B1A63F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87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497</xdr:row>
      <xdr:rowOff>0</xdr:rowOff>
    </xdr:from>
    <xdr:to>
      <xdr:col>3</xdr:col>
      <xdr:colOff>377825</xdr:colOff>
      <xdr:row>497</xdr:row>
      <xdr:rowOff>152400</xdr:rowOff>
    </xdr:to>
    <xdr:pic>
      <xdr:nvPicPr>
        <xdr:cNvPr id="503" name="Picture 502" descr="Status">
          <a:extLst>
            <a:ext uri="{FF2B5EF4-FFF2-40B4-BE49-F238E27FC236}">
              <a16:creationId xmlns:a16="http://schemas.microsoft.com/office/drawing/2014/main" id="{CE56EBA1-85DE-45B2-9E9C-896C3754B6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26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498</xdr:row>
      <xdr:rowOff>0</xdr:rowOff>
    </xdr:from>
    <xdr:to>
      <xdr:col>3</xdr:col>
      <xdr:colOff>377825</xdr:colOff>
      <xdr:row>498</xdr:row>
      <xdr:rowOff>152400</xdr:rowOff>
    </xdr:to>
    <xdr:pic>
      <xdr:nvPicPr>
        <xdr:cNvPr id="504" name="Picture 503" descr="Status">
          <a:extLst>
            <a:ext uri="{FF2B5EF4-FFF2-40B4-BE49-F238E27FC236}">
              <a16:creationId xmlns:a16="http://schemas.microsoft.com/office/drawing/2014/main" id="{E6B3B61C-124C-44CB-9D6C-F16021ED73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50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499</xdr:row>
      <xdr:rowOff>0</xdr:rowOff>
    </xdr:from>
    <xdr:to>
      <xdr:col>3</xdr:col>
      <xdr:colOff>377825</xdr:colOff>
      <xdr:row>499</xdr:row>
      <xdr:rowOff>152400</xdr:rowOff>
    </xdr:to>
    <xdr:pic>
      <xdr:nvPicPr>
        <xdr:cNvPr id="505" name="Picture 504" descr="Status">
          <a:extLst>
            <a:ext uri="{FF2B5EF4-FFF2-40B4-BE49-F238E27FC236}">
              <a16:creationId xmlns:a16="http://schemas.microsoft.com/office/drawing/2014/main" id="{E7E08100-2ABE-43DE-B788-E02EB501E1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73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500</xdr:row>
      <xdr:rowOff>0</xdr:rowOff>
    </xdr:from>
    <xdr:to>
      <xdr:col>3</xdr:col>
      <xdr:colOff>377825</xdr:colOff>
      <xdr:row>500</xdr:row>
      <xdr:rowOff>152400</xdr:rowOff>
    </xdr:to>
    <xdr:pic>
      <xdr:nvPicPr>
        <xdr:cNvPr id="506" name="Picture 505" descr="Status">
          <a:extLst>
            <a:ext uri="{FF2B5EF4-FFF2-40B4-BE49-F238E27FC236}">
              <a16:creationId xmlns:a16="http://schemas.microsoft.com/office/drawing/2014/main" id="{43EC4F9D-13D0-4F12-BB37-C0FE524061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97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501</xdr:row>
      <xdr:rowOff>0</xdr:rowOff>
    </xdr:from>
    <xdr:to>
      <xdr:col>3</xdr:col>
      <xdr:colOff>377825</xdr:colOff>
      <xdr:row>501</xdr:row>
      <xdr:rowOff>152400</xdr:rowOff>
    </xdr:to>
    <xdr:pic>
      <xdr:nvPicPr>
        <xdr:cNvPr id="507" name="Picture 506" descr="Status">
          <a:extLst>
            <a:ext uri="{FF2B5EF4-FFF2-40B4-BE49-F238E27FC236}">
              <a16:creationId xmlns:a16="http://schemas.microsoft.com/office/drawing/2014/main" id="{EAC2F829-A769-4AD2-8623-DF34B769D2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44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502</xdr:row>
      <xdr:rowOff>0</xdr:rowOff>
    </xdr:from>
    <xdr:to>
      <xdr:col>3</xdr:col>
      <xdr:colOff>377825</xdr:colOff>
      <xdr:row>502</xdr:row>
      <xdr:rowOff>152400</xdr:rowOff>
    </xdr:to>
    <xdr:pic>
      <xdr:nvPicPr>
        <xdr:cNvPr id="508" name="Picture 507" descr="Status">
          <a:extLst>
            <a:ext uri="{FF2B5EF4-FFF2-40B4-BE49-F238E27FC236}">
              <a16:creationId xmlns:a16="http://schemas.microsoft.com/office/drawing/2014/main" id="{FE226B25-97D2-4C5A-B087-8128730091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91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503</xdr:row>
      <xdr:rowOff>0</xdr:rowOff>
    </xdr:from>
    <xdr:to>
      <xdr:col>3</xdr:col>
      <xdr:colOff>377825</xdr:colOff>
      <xdr:row>503</xdr:row>
      <xdr:rowOff>152400</xdr:rowOff>
    </xdr:to>
    <xdr:pic>
      <xdr:nvPicPr>
        <xdr:cNvPr id="509" name="Picture 508" descr="Status">
          <a:extLst>
            <a:ext uri="{FF2B5EF4-FFF2-40B4-BE49-F238E27FC236}">
              <a16:creationId xmlns:a16="http://schemas.microsoft.com/office/drawing/2014/main" id="{7F0DA4E1-3B7D-4317-A99C-3A5D9959C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37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504</xdr:row>
      <xdr:rowOff>0</xdr:rowOff>
    </xdr:from>
    <xdr:to>
      <xdr:col>3</xdr:col>
      <xdr:colOff>377825</xdr:colOff>
      <xdr:row>504</xdr:row>
      <xdr:rowOff>152400</xdr:rowOff>
    </xdr:to>
    <xdr:pic>
      <xdr:nvPicPr>
        <xdr:cNvPr id="510" name="Picture 509" descr="Status">
          <a:extLst>
            <a:ext uri="{FF2B5EF4-FFF2-40B4-BE49-F238E27FC236}">
              <a16:creationId xmlns:a16="http://schemas.microsoft.com/office/drawing/2014/main" id="{E8D02CA3-660B-4EB7-A189-5ED6431C66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61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505</xdr:row>
      <xdr:rowOff>0</xdr:rowOff>
    </xdr:from>
    <xdr:to>
      <xdr:col>3</xdr:col>
      <xdr:colOff>377825</xdr:colOff>
      <xdr:row>505</xdr:row>
      <xdr:rowOff>152400</xdr:rowOff>
    </xdr:to>
    <xdr:pic>
      <xdr:nvPicPr>
        <xdr:cNvPr id="511" name="Picture 510" descr="Status">
          <a:extLst>
            <a:ext uri="{FF2B5EF4-FFF2-40B4-BE49-F238E27FC236}">
              <a16:creationId xmlns:a16="http://schemas.microsoft.com/office/drawing/2014/main" id="{B04E325F-A30D-4306-AA29-447BE1297D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853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506</xdr:row>
      <xdr:rowOff>0</xdr:rowOff>
    </xdr:from>
    <xdr:to>
      <xdr:col>3</xdr:col>
      <xdr:colOff>377825</xdr:colOff>
      <xdr:row>506</xdr:row>
      <xdr:rowOff>152400</xdr:rowOff>
    </xdr:to>
    <xdr:pic>
      <xdr:nvPicPr>
        <xdr:cNvPr id="512" name="Picture 511" descr="Status">
          <a:extLst>
            <a:ext uri="{FF2B5EF4-FFF2-40B4-BE49-F238E27FC236}">
              <a16:creationId xmlns:a16="http://schemas.microsoft.com/office/drawing/2014/main" id="{82070D99-3269-41B6-8F87-619536A062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32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507</xdr:row>
      <xdr:rowOff>0</xdr:rowOff>
    </xdr:from>
    <xdr:to>
      <xdr:col>3</xdr:col>
      <xdr:colOff>377825</xdr:colOff>
      <xdr:row>507</xdr:row>
      <xdr:rowOff>152400</xdr:rowOff>
    </xdr:to>
    <xdr:pic>
      <xdr:nvPicPr>
        <xdr:cNvPr id="513" name="Picture 512" descr="Status">
          <a:extLst>
            <a:ext uri="{FF2B5EF4-FFF2-40B4-BE49-F238E27FC236}">
              <a16:creationId xmlns:a16="http://schemas.microsoft.com/office/drawing/2014/main" id="{28C1A55C-0E7B-4595-ABE8-9A55FCCD52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71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508</xdr:row>
      <xdr:rowOff>0</xdr:rowOff>
    </xdr:from>
    <xdr:to>
      <xdr:col>3</xdr:col>
      <xdr:colOff>377825</xdr:colOff>
      <xdr:row>508</xdr:row>
      <xdr:rowOff>152400</xdr:rowOff>
    </xdr:to>
    <xdr:pic>
      <xdr:nvPicPr>
        <xdr:cNvPr id="514" name="Picture 513" descr="Status">
          <a:extLst>
            <a:ext uri="{FF2B5EF4-FFF2-40B4-BE49-F238E27FC236}">
              <a16:creationId xmlns:a16="http://schemas.microsoft.com/office/drawing/2014/main" id="{C1E4E089-4BE7-4FA4-BEE2-AB4203D599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17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509</xdr:row>
      <xdr:rowOff>0</xdr:rowOff>
    </xdr:from>
    <xdr:to>
      <xdr:col>3</xdr:col>
      <xdr:colOff>377825</xdr:colOff>
      <xdr:row>509</xdr:row>
      <xdr:rowOff>152400</xdr:rowOff>
    </xdr:to>
    <xdr:pic>
      <xdr:nvPicPr>
        <xdr:cNvPr id="515" name="Picture 514" descr="Status">
          <a:extLst>
            <a:ext uri="{FF2B5EF4-FFF2-40B4-BE49-F238E27FC236}">
              <a16:creationId xmlns:a16="http://schemas.microsoft.com/office/drawing/2014/main" id="{CB15BA6D-2D47-4E44-82F5-56592AE836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64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510</xdr:row>
      <xdr:rowOff>0</xdr:rowOff>
    </xdr:from>
    <xdr:to>
      <xdr:col>3</xdr:col>
      <xdr:colOff>377825</xdr:colOff>
      <xdr:row>510</xdr:row>
      <xdr:rowOff>152400</xdr:rowOff>
    </xdr:to>
    <xdr:pic>
      <xdr:nvPicPr>
        <xdr:cNvPr id="516" name="Picture 515" descr="Status">
          <a:extLst>
            <a:ext uri="{FF2B5EF4-FFF2-40B4-BE49-F238E27FC236}">
              <a16:creationId xmlns:a16="http://schemas.microsoft.com/office/drawing/2014/main" id="{43C6F617-205D-409E-AA62-938E837DAA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03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511</xdr:row>
      <xdr:rowOff>0</xdr:rowOff>
    </xdr:from>
    <xdr:to>
      <xdr:col>3</xdr:col>
      <xdr:colOff>377825</xdr:colOff>
      <xdr:row>511</xdr:row>
      <xdr:rowOff>152400</xdr:rowOff>
    </xdr:to>
    <xdr:pic>
      <xdr:nvPicPr>
        <xdr:cNvPr id="517" name="Picture 516" descr="Status">
          <a:extLst>
            <a:ext uri="{FF2B5EF4-FFF2-40B4-BE49-F238E27FC236}">
              <a16:creationId xmlns:a16="http://schemas.microsoft.com/office/drawing/2014/main" id="{B301C38A-3833-4772-8613-B2E8F5F813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42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512</xdr:row>
      <xdr:rowOff>0</xdr:rowOff>
    </xdr:from>
    <xdr:to>
      <xdr:col>3</xdr:col>
      <xdr:colOff>377825</xdr:colOff>
      <xdr:row>512</xdr:row>
      <xdr:rowOff>152400</xdr:rowOff>
    </xdr:to>
    <xdr:pic>
      <xdr:nvPicPr>
        <xdr:cNvPr id="518" name="Picture 517" descr="Status">
          <a:extLst>
            <a:ext uri="{FF2B5EF4-FFF2-40B4-BE49-F238E27FC236}">
              <a16:creationId xmlns:a16="http://schemas.microsoft.com/office/drawing/2014/main" id="{33C9102D-FFC6-4263-811D-B64C7C3C06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81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513</xdr:row>
      <xdr:rowOff>0</xdr:rowOff>
    </xdr:from>
    <xdr:to>
      <xdr:col>3</xdr:col>
      <xdr:colOff>377825</xdr:colOff>
      <xdr:row>513</xdr:row>
      <xdr:rowOff>152400</xdr:rowOff>
    </xdr:to>
    <xdr:pic>
      <xdr:nvPicPr>
        <xdr:cNvPr id="519" name="Picture 518" descr="Status">
          <a:extLst>
            <a:ext uri="{FF2B5EF4-FFF2-40B4-BE49-F238E27FC236}">
              <a16:creationId xmlns:a16="http://schemas.microsoft.com/office/drawing/2014/main" id="{836826B6-E2A2-4AD6-AEFC-BF1B56BA92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20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514</xdr:row>
      <xdr:rowOff>0</xdr:rowOff>
    </xdr:from>
    <xdr:to>
      <xdr:col>3</xdr:col>
      <xdr:colOff>377825</xdr:colOff>
      <xdr:row>514</xdr:row>
      <xdr:rowOff>152400</xdr:rowOff>
    </xdr:to>
    <xdr:pic>
      <xdr:nvPicPr>
        <xdr:cNvPr id="520" name="Picture 519" descr="Status">
          <a:extLst>
            <a:ext uri="{FF2B5EF4-FFF2-40B4-BE49-F238E27FC236}">
              <a16:creationId xmlns:a16="http://schemas.microsoft.com/office/drawing/2014/main" id="{348B7777-0094-4476-BDDF-BF19D5B5A8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59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515</xdr:row>
      <xdr:rowOff>0</xdr:rowOff>
    </xdr:from>
    <xdr:to>
      <xdr:col>3</xdr:col>
      <xdr:colOff>377825</xdr:colOff>
      <xdr:row>515</xdr:row>
      <xdr:rowOff>152400</xdr:rowOff>
    </xdr:to>
    <xdr:pic>
      <xdr:nvPicPr>
        <xdr:cNvPr id="521" name="Picture 520" descr="Status">
          <a:extLst>
            <a:ext uri="{FF2B5EF4-FFF2-40B4-BE49-F238E27FC236}">
              <a16:creationId xmlns:a16="http://schemas.microsoft.com/office/drawing/2014/main" id="{79227229-0541-4D85-A4E9-0DEC0CF466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06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516</xdr:row>
      <xdr:rowOff>0</xdr:rowOff>
    </xdr:from>
    <xdr:to>
      <xdr:col>3</xdr:col>
      <xdr:colOff>377825</xdr:colOff>
      <xdr:row>516</xdr:row>
      <xdr:rowOff>152400</xdr:rowOff>
    </xdr:to>
    <xdr:pic>
      <xdr:nvPicPr>
        <xdr:cNvPr id="522" name="Picture 521" descr="Status">
          <a:extLst>
            <a:ext uri="{FF2B5EF4-FFF2-40B4-BE49-F238E27FC236}">
              <a16:creationId xmlns:a16="http://schemas.microsoft.com/office/drawing/2014/main" id="{FC08496B-1CD0-48F5-B93D-815ECEAEB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53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517</xdr:row>
      <xdr:rowOff>0</xdr:rowOff>
    </xdr:from>
    <xdr:to>
      <xdr:col>3</xdr:col>
      <xdr:colOff>377825</xdr:colOff>
      <xdr:row>517</xdr:row>
      <xdr:rowOff>152400</xdr:rowOff>
    </xdr:to>
    <xdr:pic>
      <xdr:nvPicPr>
        <xdr:cNvPr id="523" name="Picture 522" descr="Status">
          <a:extLst>
            <a:ext uri="{FF2B5EF4-FFF2-40B4-BE49-F238E27FC236}">
              <a16:creationId xmlns:a16="http://schemas.microsoft.com/office/drawing/2014/main" id="{F3D86F93-F373-423B-96B8-EFACF5D9E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99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518</xdr:row>
      <xdr:rowOff>0</xdr:rowOff>
    </xdr:from>
    <xdr:to>
      <xdr:col>3</xdr:col>
      <xdr:colOff>377825</xdr:colOff>
      <xdr:row>518</xdr:row>
      <xdr:rowOff>152400</xdr:rowOff>
    </xdr:to>
    <xdr:pic>
      <xdr:nvPicPr>
        <xdr:cNvPr id="524" name="Picture 523" descr="Status">
          <a:extLst>
            <a:ext uri="{FF2B5EF4-FFF2-40B4-BE49-F238E27FC236}">
              <a16:creationId xmlns:a16="http://schemas.microsoft.com/office/drawing/2014/main" id="{516CD789-4C69-4C52-AF55-E6BE6B2A702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23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519</xdr:row>
      <xdr:rowOff>0</xdr:rowOff>
    </xdr:from>
    <xdr:to>
      <xdr:col>3</xdr:col>
      <xdr:colOff>377825</xdr:colOff>
      <xdr:row>519</xdr:row>
      <xdr:rowOff>152400</xdr:rowOff>
    </xdr:to>
    <xdr:pic>
      <xdr:nvPicPr>
        <xdr:cNvPr id="525" name="Picture 524" descr="Status">
          <a:extLst>
            <a:ext uri="{FF2B5EF4-FFF2-40B4-BE49-F238E27FC236}">
              <a16:creationId xmlns:a16="http://schemas.microsoft.com/office/drawing/2014/main" id="{2261CEE9-62F5-43FA-B196-EA22246ECA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62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520</xdr:row>
      <xdr:rowOff>0</xdr:rowOff>
    </xdr:from>
    <xdr:to>
      <xdr:col>3</xdr:col>
      <xdr:colOff>377825</xdr:colOff>
      <xdr:row>520</xdr:row>
      <xdr:rowOff>152400</xdr:rowOff>
    </xdr:to>
    <xdr:pic>
      <xdr:nvPicPr>
        <xdr:cNvPr id="526" name="Picture 525" descr="Status">
          <a:extLst>
            <a:ext uri="{FF2B5EF4-FFF2-40B4-BE49-F238E27FC236}">
              <a16:creationId xmlns:a16="http://schemas.microsoft.com/office/drawing/2014/main" id="{BECF2A9A-792B-4776-8036-B141AFD4BC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01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521</xdr:row>
      <xdr:rowOff>0</xdr:rowOff>
    </xdr:from>
    <xdr:to>
      <xdr:col>3</xdr:col>
      <xdr:colOff>377825</xdr:colOff>
      <xdr:row>521</xdr:row>
      <xdr:rowOff>152400</xdr:rowOff>
    </xdr:to>
    <xdr:pic>
      <xdr:nvPicPr>
        <xdr:cNvPr id="527" name="Picture 526" descr="Status">
          <a:extLst>
            <a:ext uri="{FF2B5EF4-FFF2-40B4-BE49-F238E27FC236}">
              <a16:creationId xmlns:a16="http://schemas.microsoft.com/office/drawing/2014/main" id="{DCC4ED33-C097-4295-8B2F-967DA01EA0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4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522</xdr:row>
      <xdr:rowOff>0</xdr:rowOff>
    </xdr:from>
    <xdr:to>
      <xdr:col>3</xdr:col>
      <xdr:colOff>377825</xdr:colOff>
      <xdr:row>522</xdr:row>
      <xdr:rowOff>152400</xdr:rowOff>
    </xdr:to>
    <xdr:pic>
      <xdr:nvPicPr>
        <xdr:cNvPr id="528" name="Picture 527" descr="Status">
          <a:extLst>
            <a:ext uri="{FF2B5EF4-FFF2-40B4-BE49-F238E27FC236}">
              <a16:creationId xmlns:a16="http://schemas.microsoft.com/office/drawing/2014/main" id="{0D1ADC9A-F04E-48B7-B2E5-3E59BE96AE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6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523</xdr:row>
      <xdr:rowOff>0</xdr:rowOff>
    </xdr:from>
    <xdr:to>
      <xdr:col>3</xdr:col>
      <xdr:colOff>377825</xdr:colOff>
      <xdr:row>523</xdr:row>
      <xdr:rowOff>152400</xdr:rowOff>
    </xdr:to>
    <xdr:pic>
      <xdr:nvPicPr>
        <xdr:cNvPr id="529" name="Picture 528" descr="Status">
          <a:extLst>
            <a:ext uri="{FF2B5EF4-FFF2-40B4-BE49-F238E27FC236}">
              <a16:creationId xmlns:a16="http://schemas.microsoft.com/office/drawing/2014/main" id="{FA0876BF-3AC3-4A77-81D6-1EB99655EB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03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524</xdr:row>
      <xdr:rowOff>0</xdr:rowOff>
    </xdr:from>
    <xdr:to>
      <xdr:col>3</xdr:col>
      <xdr:colOff>377825</xdr:colOff>
      <xdr:row>524</xdr:row>
      <xdr:rowOff>152400</xdr:rowOff>
    </xdr:to>
    <xdr:pic>
      <xdr:nvPicPr>
        <xdr:cNvPr id="530" name="Picture 529" descr="Status">
          <a:extLst>
            <a:ext uri="{FF2B5EF4-FFF2-40B4-BE49-F238E27FC236}">
              <a16:creationId xmlns:a16="http://schemas.microsoft.com/office/drawing/2014/main" id="{426CD21B-76BF-4873-BAD7-64A87831B7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501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525</xdr:row>
      <xdr:rowOff>0</xdr:rowOff>
    </xdr:from>
    <xdr:to>
      <xdr:col>3</xdr:col>
      <xdr:colOff>377825</xdr:colOff>
      <xdr:row>525</xdr:row>
      <xdr:rowOff>152400</xdr:rowOff>
    </xdr:to>
    <xdr:pic>
      <xdr:nvPicPr>
        <xdr:cNvPr id="531" name="Picture 530" descr="Status">
          <a:extLst>
            <a:ext uri="{FF2B5EF4-FFF2-40B4-BE49-F238E27FC236}">
              <a16:creationId xmlns:a16="http://schemas.microsoft.com/office/drawing/2014/main" id="{B526A4B3-978C-4471-BA85-CA1EA505D1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892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526</xdr:row>
      <xdr:rowOff>0</xdr:rowOff>
    </xdr:from>
    <xdr:to>
      <xdr:col>3</xdr:col>
      <xdr:colOff>377825</xdr:colOff>
      <xdr:row>526</xdr:row>
      <xdr:rowOff>152400</xdr:rowOff>
    </xdr:to>
    <xdr:pic>
      <xdr:nvPicPr>
        <xdr:cNvPr id="532" name="Picture 531" descr="Status">
          <a:extLst>
            <a:ext uri="{FF2B5EF4-FFF2-40B4-BE49-F238E27FC236}">
              <a16:creationId xmlns:a16="http://schemas.microsoft.com/office/drawing/2014/main" id="{25CF6257-16DD-475A-9779-AB9CE8670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282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527</xdr:row>
      <xdr:rowOff>0</xdr:rowOff>
    </xdr:from>
    <xdr:to>
      <xdr:col>3</xdr:col>
      <xdr:colOff>377825</xdr:colOff>
      <xdr:row>527</xdr:row>
      <xdr:rowOff>152400</xdr:rowOff>
    </xdr:to>
    <xdr:pic>
      <xdr:nvPicPr>
        <xdr:cNvPr id="533" name="Picture 532" descr="Status">
          <a:extLst>
            <a:ext uri="{FF2B5EF4-FFF2-40B4-BE49-F238E27FC236}">
              <a16:creationId xmlns:a16="http://schemas.microsoft.com/office/drawing/2014/main" id="{5CB2C397-B4D5-486D-B042-FDB12569F2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52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528</xdr:row>
      <xdr:rowOff>0</xdr:rowOff>
    </xdr:from>
    <xdr:to>
      <xdr:col>3</xdr:col>
      <xdr:colOff>377825</xdr:colOff>
      <xdr:row>528</xdr:row>
      <xdr:rowOff>152400</xdr:rowOff>
    </xdr:to>
    <xdr:pic>
      <xdr:nvPicPr>
        <xdr:cNvPr id="534" name="Picture 533" descr="Status">
          <a:extLst>
            <a:ext uri="{FF2B5EF4-FFF2-40B4-BE49-F238E27FC236}">
              <a16:creationId xmlns:a16="http://schemas.microsoft.com/office/drawing/2014/main" id="{45B5FD4C-4FED-4616-A765-3FB01BC981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759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529</xdr:row>
      <xdr:rowOff>0</xdr:rowOff>
    </xdr:from>
    <xdr:to>
      <xdr:col>3</xdr:col>
      <xdr:colOff>377825</xdr:colOff>
      <xdr:row>529</xdr:row>
      <xdr:rowOff>152400</xdr:rowOff>
    </xdr:to>
    <xdr:pic>
      <xdr:nvPicPr>
        <xdr:cNvPr id="535" name="Picture 534" descr="Status">
          <a:extLst>
            <a:ext uri="{FF2B5EF4-FFF2-40B4-BE49-F238E27FC236}">
              <a16:creationId xmlns:a16="http://schemas.microsoft.com/office/drawing/2014/main" id="{E98B6AC7-C781-403A-B83C-5DFA85EEAB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149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530</xdr:row>
      <xdr:rowOff>0</xdr:rowOff>
    </xdr:from>
    <xdr:to>
      <xdr:col>3</xdr:col>
      <xdr:colOff>377825</xdr:colOff>
      <xdr:row>530</xdr:row>
      <xdr:rowOff>152400</xdr:rowOff>
    </xdr:to>
    <xdr:pic>
      <xdr:nvPicPr>
        <xdr:cNvPr id="536" name="Picture 535" descr="Status">
          <a:extLst>
            <a:ext uri="{FF2B5EF4-FFF2-40B4-BE49-F238E27FC236}">
              <a16:creationId xmlns:a16="http://schemas.microsoft.com/office/drawing/2014/main" id="{5C305533-5E2E-4DA7-AC56-9FD7EAD18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3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531</xdr:row>
      <xdr:rowOff>0</xdr:rowOff>
    </xdr:from>
    <xdr:to>
      <xdr:col>3</xdr:col>
      <xdr:colOff>377825</xdr:colOff>
      <xdr:row>531</xdr:row>
      <xdr:rowOff>152400</xdr:rowOff>
    </xdr:to>
    <xdr:pic>
      <xdr:nvPicPr>
        <xdr:cNvPr id="537" name="Picture 536" descr="Status">
          <a:extLst>
            <a:ext uri="{FF2B5EF4-FFF2-40B4-BE49-F238E27FC236}">
              <a16:creationId xmlns:a16="http://schemas.microsoft.com/office/drawing/2014/main" id="{26060D0A-0496-491F-A6B7-7843C3D874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08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532</xdr:row>
      <xdr:rowOff>0</xdr:rowOff>
    </xdr:from>
    <xdr:to>
      <xdr:col>3</xdr:col>
      <xdr:colOff>377825</xdr:colOff>
      <xdr:row>532</xdr:row>
      <xdr:rowOff>152400</xdr:rowOff>
    </xdr:to>
    <xdr:pic>
      <xdr:nvPicPr>
        <xdr:cNvPr id="538" name="Picture 537" descr="Status">
          <a:extLst>
            <a:ext uri="{FF2B5EF4-FFF2-40B4-BE49-F238E27FC236}">
              <a16:creationId xmlns:a16="http://schemas.microsoft.com/office/drawing/2014/main" id="{AE85FB71-F4C9-4705-9380-62D99F2333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32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533</xdr:row>
      <xdr:rowOff>0</xdr:rowOff>
    </xdr:from>
    <xdr:to>
      <xdr:col>3</xdr:col>
      <xdr:colOff>377825</xdr:colOff>
      <xdr:row>533</xdr:row>
      <xdr:rowOff>152400</xdr:rowOff>
    </xdr:to>
    <xdr:pic>
      <xdr:nvPicPr>
        <xdr:cNvPr id="539" name="Picture 538" descr="Status">
          <a:extLst>
            <a:ext uri="{FF2B5EF4-FFF2-40B4-BE49-F238E27FC236}">
              <a16:creationId xmlns:a16="http://schemas.microsoft.com/office/drawing/2014/main" id="{0DE7DBD0-4C8B-463D-9E0E-7BCD2FDA0F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55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534</xdr:row>
      <xdr:rowOff>0</xdr:rowOff>
    </xdr:from>
    <xdr:to>
      <xdr:col>3</xdr:col>
      <xdr:colOff>377825</xdr:colOff>
      <xdr:row>534</xdr:row>
      <xdr:rowOff>152400</xdr:rowOff>
    </xdr:to>
    <xdr:pic>
      <xdr:nvPicPr>
        <xdr:cNvPr id="540" name="Picture 539" descr="Status">
          <a:extLst>
            <a:ext uri="{FF2B5EF4-FFF2-40B4-BE49-F238E27FC236}">
              <a16:creationId xmlns:a16="http://schemas.microsoft.com/office/drawing/2014/main" id="{B0B6DA93-3F3D-4861-B19B-BA2F053650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7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535</xdr:row>
      <xdr:rowOff>0</xdr:rowOff>
    </xdr:from>
    <xdr:to>
      <xdr:col>3</xdr:col>
      <xdr:colOff>377825</xdr:colOff>
      <xdr:row>535</xdr:row>
      <xdr:rowOff>152400</xdr:rowOff>
    </xdr:to>
    <xdr:pic>
      <xdr:nvPicPr>
        <xdr:cNvPr id="541" name="Picture 540" descr="Status">
          <a:extLst>
            <a:ext uri="{FF2B5EF4-FFF2-40B4-BE49-F238E27FC236}">
              <a16:creationId xmlns:a16="http://schemas.microsoft.com/office/drawing/2014/main" id="{69FC383E-6F56-4BFF-A01C-9E26F44003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1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536</xdr:row>
      <xdr:rowOff>0</xdr:rowOff>
    </xdr:from>
    <xdr:to>
      <xdr:col>3</xdr:col>
      <xdr:colOff>377825</xdr:colOff>
      <xdr:row>536</xdr:row>
      <xdr:rowOff>152400</xdr:rowOff>
    </xdr:to>
    <xdr:pic>
      <xdr:nvPicPr>
        <xdr:cNvPr id="542" name="Picture 541" descr="Status">
          <a:extLst>
            <a:ext uri="{FF2B5EF4-FFF2-40B4-BE49-F238E27FC236}">
              <a16:creationId xmlns:a16="http://schemas.microsoft.com/office/drawing/2014/main" id="{E79DED25-6DCE-454A-9FAC-387EB0C37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42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537</xdr:row>
      <xdr:rowOff>0</xdr:rowOff>
    </xdr:from>
    <xdr:to>
      <xdr:col>3</xdr:col>
      <xdr:colOff>377825</xdr:colOff>
      <xdr:row>537</xdr:row>
      <xdr:rowOff>152400</xdr:rowOff>
    </xdr:to>
    <xdr:pic>
      <xdr:nvPicPr>
        <xdr:cNvPr id="543" name="Picture 542" descr="Status">
          <a:extLst>
            <a:ext uri="{FF2B5EF4-FFF2-40B4-BE49-F238E27FC236}">
              <a16:creationId xmlns:a16="http://schemas.microsoft.com/office/drawing/2014/main" id="{C6482D37-954A-45FA-880D-7921D489E1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66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538</xdr:row>
      <xdr:rowOff>0</xdr:rowOff>
    </xdr:from>
    <xdr:to>
      <xdr:col>3</xdr:col>
      <xdr:colOff>377825</xdr:colOff>
      <xdr:row>538</xdr:row>
      <xdr:rowOff>152400</xdr:rowOff>
    </xdr:to>
    <xdr:pic>
      <xdr:nvPicPr>
        <xdr:cNvPr id="544" name="Picture 543" descr="Status">
          <a:extLst>
            <a:ext uri="{FF2B5EF4-FFF2-40B4-BE49-F238E27FC236}">
              <a16:creationId xmlns:a16="http://schemas.microsoft.com/office/drawing/2014/main" id="{59D54E00-70A6-41DC-8BA7-521CC536FF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13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539</xdr:row>
      <xdr:rowOff>0</xdr:rowOff>
    </xdr:from>
    <xdr:to>
      <xdr:col>3</xdr:col>
      <xdr:colOff>377825</xdr:colOff>
      <xdr:row>539</xdr:row>
      <xdr:rowOff>152400</xdr:rowOff>
    </xdr:to>
    <xdr:pic>
      <xdr:nvPicPr>
        <xdr:cNvPr id="545" name="Picture 544" descr="Status">
          <a:extLst>
            <a:ext uri="{FF2B5EF4-FFF2-40B4-BE49-F238E27FC236}">
              <a16:creationId xmlns:a16="http://schemas.microsoft.com/office/drawing/2014/main" id="{1A2FC7BB-ABFF-4407-93D8-3B237E69E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59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540</xdr:row>
      <xdr:rowOff>0</xdr:rowOff>
    </xdr:from>
    <xdr:to>
      <xdr:col>3</xdr:col>
      <xdr:colOff>377825</xdr:colOff>
      <xdr:row>540</xdr:row>
      <xdr:rowOff>152400</xdr:rowOff>
    </xdr:to>
    <xdr:pic>
      <xdr:nvPicPr>
        <xdr:cNvPr id="546" name="Picture 545" descr="Status">
          <a:extLst>
            <a:ext uri="{FF2B5EF4-FFF2-40B4-BE49-F238E27FC236}">
              <a16:creationId xmlns:a16="http://schemas.microsoft.com/office/drawing/2014/main" id="{BFA558E8-E9A0-421E-BD81-59404B498C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98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541</xdr:row>
      <xdr:rowOff>0</xdr:rowOff>
    </xdr:from>
    <xdr:to>
      <xdr:col>3</xdr:col>
      <xdr:colOff>377825</xdr:colOff>
      <xdr:row>541</xdr:row>
      <xdr:rowOff>152400</xdr:rowOff>
    </xdr:to>
    <xdr:pic>
      <xdr:nvPicPr>
        <xdr:cNvPr id="547" name="Picture 546" descr="Status">
          <a:extLst>
            <a:ext uri="{FF2B5EF4-FFF2-40B4-BE49-F238E27FC236}">
              <a16:creationId xmlns:a16="http://schemas.microsoft.com/office/drawing/2014/main" id="{C7AC426B-EB88-47BE-A2DD-95CB5E0925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37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542</xdr:row>
      <xdr:rowOff>0</xdr:rowOff>
    </xdr:from>
    <xdr:to>
      <xdr:col>3</xdr:col>
      <xdr:colOff>377825</xdr:colOff>
      <xdr:row>542</xdr:row>
      <xdr:rowOff>152400</xdr:rowOff>
    </xdr:to>
    <xdr:pic>
      <xdr:nvPicPr>
        <xdr:cNvPr id="548" name="Picture 547" descr="Status">
          <a:extLst>
            <a:ext uri="{FF2B5EF4-FFF2-40B4-BE49-F238E27FC236}">
              <a16:creationId xmlns:a16="http://schemas.microsoft.com/office/drawing/2014/main" id="{6335BDB5-1AD8-4DE9-AF23-D5BD3D0D01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76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543</xdr:row>
      <xdr:rowOff>0</xdr:rowOff>
    </xdr:from>
    <xdr:to>
      <xdr:col>3</xdr:col>
      <xdr:colOff>377825</xdr:colOff>
      <xdr:row>543</xdr:row>
      <xdr:rowOff>152400</xdr:rowOff>
    </xdr:to>
    <xdr:pic>
      <xdr:nvPicPr>
        <xdr:cNvPr id="549" name="Picture 548" descr="Status">
          <a:extLst>
            <a:ext uri="{FF2B5EF4-FFF2-40B4-BE49-F238E27FC236}">
              <a16:creationId xmlns:a16="http://schemas.microsoft.com/office/drawing/2014/main" id="{E4EA40C6-2BAE-49C5-B897-741810F136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23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544</xdr:row>
      <xdr:rowOff>0</xdr:rowOff>
    </xdr:from>
    <xdr:to>
      <xdr:col>3</xdr:col>
      <xdr:colOff>377825</xdr:colOff>
      <xdr:row>544</xdr:row>
      <xdr:rowOff>152400</xdr:rowOff>
    </xdr:to>
    <xdr:pic>
      <xdr:nvPicPr>
        <xdr:cNvPr id="550" name="Picture 549" descr="Status">
          <a:extLst>
            <a:ext uri="{FF2B5EF4-FFF2-40B4-BE49-F238E27FC236}">
              <a16:creationId xmlns:a16="http://schemas.microsoft.com/office/drawing/2014/main" id="{2F5BA944-A9E5-413E-9BF5-97A10D9264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62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545</xdr:row>
      <xdr:rowOff>0</xdr:rowOff>
    </xdr:from>
    <xdr:to>
      <xdr:col>3</xdr:col>
      <xdr:colOff>377825</xdr:colOff>
      <xdr:row>545</xdr:row>
      <xdr:rowOff>152400</xdr:rowOff>
    </xdr:to>
    <xdr:pic>
      <xdr:nvPicPr>
        <xdr:cNvPr id="551" name="Picture 550" descr="Status">
          <a:extLst>
            <a:ext uri="{FF2B5EF4-FFF2-40B4-BE49-F238E27FC236}">
              <a16:creationId xmlns:a16="http://schemas.microsoft.com/office/drawing/2014/main" id="{84D36FBD-21FC-47A9-BC78-27CEBB43B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86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546</xdr:row>
      <xdr:rowOff>0</xdr:rowOff>
    </xdr:from>
    <xdr:to>
      <xdr:col>3</xdr:col>
      <xdr:colOff>377825</xdr:colOff>
      <xdr:row>546</xdr:row>
      <xdr:rowOff>152400</xdr:rowOff>
    </xdr:to>
    <xdr:pic>
      <xdr:nvPicPr>
        <xdr:cNvPr id="552" name="Picture 551" descr="Status">
          <a:extLst>
            <a:ext uri="{FF2B5EF4-FFF2-40B4-BE49-F238E27FC236}">
              <a16:creationId xmlns:a16="http://schemas.microsoft.com/office/drawing/2014/main" id="{8598196F-EF8D-4683-889D-D9D51196EB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33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547</xdr:row>
      <xdr:rowOff>0</xdr:rowOff>
    </xdr:from>
    <xdr:to>
      <xdr:col>3</xdr:col>
      <xdr:colOff>377825</xdr:colOff>
      <xdr:row>547</xdr:row>
      <xdr:rowOff>152400</xdr:rowOff>
    </xdr:to>
    <xdr:pic>
      <xdr:nvPicPr>
        <xdr:cNvPr id="553" name="Picture 552" descr="Status">
          <a:extLst>
            <a:ext uri="{FF2B5EF4-FFF2-40B4-BE49-F238E27FC236}">
              <a16:creationId xmlns:a16="http://schemas.microsoft.com/office/drawing/2014/main" id="{582EDCC7-5B6A-436D-907C-73CDBD7280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79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548</xdr:row>
      <xdr:rowOff>0</xdr:rowOff>
    </xdr:from>
    <xdr:to>
      <xdr:col>3</xdr:col>
      <xdr:colOff>377825</xdr:colOff>
      <xdr:row>548</xdr:row>
      <xdr:rowOff>152400</xdr:rowOff>
    </xdr:to>
    <xdr:pic>
      <xdr:nvPicPr>
        <xdr:cNvPr id="554" name="Picture 553" descr="Status">
          <a:extLst>
            <a:ext uri="{FF2B5EF4-FFF2-40B4-BE49-F238E27FC236}">
              <a16:creationId xmlns:a16="http://schemas.microsoft.com/office/drawing/2014/main" id="{0E92116F-915C-4899-B823-9E2509C4CC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1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549</xdr:row>
      <xdr:rowOff>0</xdr:rowOff>
    </xdr:from>
    <xdr:to>
      <xdr:col>3</xdr:col>
      <xdr:colOff>377825</xdr:colOff>
      <xdr:row>549</xdr:row>
      <xdr:rowOff>152400</xdr:rowOff>
    </xdr:to>
    <xdr:pic>
      <xdr:nvPicPr>
        <xdr:cNvPr id="555" name="Picture 554" descr="Status">
          <a:extLst>
            <a:ext uri="{FF2B5EF4-FFF2-40B4-BE49-F238E27FC236}">
              <a16:creationId xmlns:a16="http://schemas.microsoft.com/office/drawing/2014/main" id="{D3E2A566-076C-4159-A501-3B17BF3610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57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550</xdr:row>
      <xdr:rowOff>0</xdr:rowOff>
    </xdr:from>
    <xdr:to>
      <xdr:col>3</xdr:col>
      <xdr:colOff>377825</xdr:colOff>
      <xdr:row>550</xdr:row>
      <xdr:rowOff>152400</xdr:rowOff>
    </xdr:to>
    <xdr:pic>
      <xdr:nvPicPr>
        <xdr:cNvPr id="556" name="Picture 555" descr="Status">
          <a:extLst>
            <a:ext uri="{FF2B5EF4-FFF2-40B4-BE49-F238E27FC236}">
              <a16:creationId xmlns:a16="http://schemas.microsoft.com/office/drawing/2014/main" id="{E870891A-04E6-4B3A-BD6F-9F5867FD24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81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551</xdr:row>
      <xdr:rowOff>0</xdr:rowOff>
    </xdr:from>
    <xdr:to>
      <xdr:col>3</xdr:col>
      <xdr:colOff>377825</xdr:colOff>
      <xdr:row>551</xdr:row>
      <xdr:rowOff>152400</xdr:rowOff>
    </xdr:to>
    <xdr:pic>
      <xdr:nvPicPr>
        <xdr:cNvPr id="557" name="Picture 556" descr="Status">
          <a:extLst>
            <a:ext uri="{FF2B5EF4-FFF2-40B4-BE49-F238E27FC236}">
              <a16:creationId xmlns:a16="http://schemas.microsoft.com/office/drawing/2014/main" id="{B0441A94-5A3B-4883-A735-7395799D94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05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552</xdr:row>
      <xdr:rowOff>0</xdr:rowOff>
    </xdr:from>
    <xdr:to>
      <xdr:col>3</xdr:col>
      <xdr:colOff>377825</xdr:colOff>
      <xdr:row>552</xdr:row>
      <xdr:rowOff>152400</xdr:rowOff>
    </xdr:to>
    <xdr:pic>
      <xdr:nvPicPr>
        <xdr:cNvPr id="558" name="Picture 557" descr="Status">
          <a:extLst>
            <a:ext uri="{FF2B5EF4-FFF2-40B4-BE49-F238E27FC236}">
              <a16:creationId xmlns:a16="http://schemas.microsoft.com/office/drawing/2014/main" id="{F7BCBA40-28C4-4AA9-AAAD-CFFD7B0B6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29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553</xdr:row>
      <xdr:rowOff>0</xdr:rowOff>
    </xdr:from>
    <xdr:to>
      <xdr:col>3</xdr:col>
      <xdr:colOff>377825</xdr:colOff>
      <xdr:row>553</xdr:row>
      <xdr:rowOff>152400</xdr:rowOff>
    </xdr:to>
    <xdr:pic>
      <xdr:nvPicPr>
        <xdr:cNvPr id="559" name="Picture 558" descr="Status">
          <a:extLst>
            <a:ext uri="{FF2B5EF4-FFF2-40B4-BE49-F238E27FC236}">
              <a16:creationId xmlns:a16="http://schemas.microsoft.com/office/drawing/2014/main" id="{705D7E6C-EB06-4B32-9D7D-558712AA08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68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554</xdr:row>
      <xdr:rowOff>0</xdr:rowOff>
    </xdr:from>
    <xdr:to>
      <xdr:col>3</xdr:col>
      <xdr:colOff>377825</xdr:colOff>
      <xdr:row>554</xdr:row>
      <xdr:rowOff>152400</xdr:rowOff>
    </xdr:to>
    <xdr:pic>
      <xdr:nvPicPr>
        <xdr:cNvPr id="560" name="Picture 559" descr="Status">
          <a:extLst>
            <a:ext uri="{FF2B5EF4-FFF2-40B4-BE49-F238E27FC236}">
              <a16:creationId xmlns:a16="http://schemas.microsoft.com/office/drawing/2014/main" id="{54D491FD-008E-4C5A-8D4C-C37E9062B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150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555</xdr:row>
      <xdr:rowOff>0</xdr:rowOff>
    </xdr:from>
    <xdr:to>
      <xdr:col>3</xdr:col>
      <xdr:colOff>377825</xdr:colOff>
      <xdr:row>555</xdr:row>
      <xdr:rowOff>152400</xdr:rowOff>
    </xdr:to>
    <xdr:pic>
      <xdr:nvPicPr>
        <xdr:cNvPr id="561" name="Picture 560" descr="Status">
          <a:extLst>
            <a:ext uri="{FF2B5EF4-FFF2-40B4-BE49-F238E27FC236}">
              <a16:creationId xmlns:a16="http://schemas.microsoft.com/office/drawing/2014/main" id="{C8120BCB-60CF-4DD0-86C6-4F3D667DC0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84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556</xdr:row>
      <xdr:rowOff>0</xdr:rowOff>
    </xdr:from>
    <xdr:to>
      <xdr:col>3</xdr:col>
      <xdr:colOff>377825</xdr:colOff>
      <xdr:row>556</xdr:row>
      <xdr:rowOff>152400</xdr:rowOff>
    </xdr:to>
    <xdr:pic>
      <xdr:nvPicPr>
        <xdr:cNvPr id="562" name="Picture 561" descr="Status">
          <a:extLst>
            <a:ext uri="{FF2B5EF4-FFF2-40B4-BE49-F238E27FC236}">
              <a16:creationId xmlns:a16="http://schemas.microsoft.com/office/drawing/2014/main" id="{9E2E4E88-C195-4B48-97D2-904B519330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3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557</xdr:row>
      <xdr:rowOff>0</xdr:rowOff>
    </xdr:from>
    <xdr:to>
      <xdr:col>3</xdr:col>
      <xdr:colOff>377825</xdr:colOff>
      <xdr:row>557</xdr:row>
      <xdr:rowOff>152400</xdr:rowOff>
    </xdr:to>
    <xdr:pic>
      <xdr:nvPicPr>
        <xdr:cNvPr id="563" name="Picture 562" descr="Status">
          <a:extLst>
            <a:ext uri="{FF2B5EF4-FFF2-40B4-BE49-F238E27FC236}">
              <a16:creationId xmlns:a16="http://schemas.microsoft.com/office/drawing/2014/main" id="{CB90A826-22AF-4F56-BB7B-CDAFF3A74E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7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558</xdr:row>
      <xdr:rowOff>0</xdr:rowOff>
    </xdr:from>
    <xdr:to>
      <xdr:col>3</xdr:col>
      <xdr:colOff>377825</xdr:colOff>
      <xdr:row>558</xdr:row>
      <xdr:rowOff>152400</xdr:rowOff>
    </xdr:to>
    <xdr:pic>
      <xdr:nvPicPr>
        <xdr:cNvPr id="564" name="Picture 563" descr="Status">
          <a:extLst>
            <a:ext uri="{FF2B5EF4-FFF2-40B4-BE49-F238E27FC236}">
              <a16:creationId xmlns:a16="http://schemas.microsoft.com/office/drawing/2014/main" id="{F64B49AA-D24B-45B8-9F6E-91CFA055A1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09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559</xdr:row>
      <xdr:rowOff>0</xdr:rowOff>
    </xdr:from>
    <xdr:to>
      <xdr:col>3</xdr:col>
      <xdr:colOff>377825</xdr:colOff>
      <xdr:row>559</xdr:row>
      <xdr:rowOff>152400</xdr:rowOff>
    </xdr:to>
    <xdr:pic>
      <xdr:nvPicPr>
        <xdr:cNvPr id="565" name="Picture 564" descr="Status">
          <a:extLst>
            <a:ext uri="{FF2B5EF4-FFF2-40B4-BE49-F238E27FC236}">
              <a16:creationId xmlns:a16="http://schemas.microsoft.com/office/drawing/2014/main" id="{1B711E61-9F49-40DC-A145-F2314EBC97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789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560</xdr:row>
      <xdr:rowOff>0</xdr:rowOff>
    </xdr:from>
    <xdr:to>
      <xdr:col>3</xdr:col>
      <xdr:colOff>377825</xdr:colOff>
      <xdr:row>560</xdr:row>
      <xdr:rowOff>152400</xdr:rowOff>
    </xdr:to>
    <xdr:pic>
      <xdr:nvPicPr>
        <xdr:cNvPr id="566" name="Picture 565" descr="Status">
          <a:extLst>
            <a:ext uri="{FF2B5EF4-FFF2-40B4-BE49-F238E27FC236}">
              <a16:creationId xmlns:a16="http://schemas.microsoft.com/office/drawing/2014/main" id="{AE6D8FEF-5383-49B0-B439-CC4A81FA8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02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561</xdr:row>
      <xdr:rowOff>0</xdr:rowOff>
    </xdr:from>
    <xdr:to>
      <xdr:col>3</xdr:col>
      <xdr:colOff>377825</xdr:colOff>
      <xdr:row>561</xdr:row>
      <xdr:rowOff>152400</xdr:rowOff>
    </xdr:to>
    <xdr:pic>
      <xdr:nvPicPr>
        <xdr:cNvPr id="567" name="Picture 566" descr="Status">
          <a:extLst>
            <a:ext uri="{FF2B5EF4-FFF2-40B4-BE49-F238E27FC236}">
              <a16:creationId xmlns:a16="http://schemas.microsoft.com/office/drawing/2014/main" id="{8A42BB55-D21D-433A-B300-F23A50AD68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41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562</xdr:row>
      <xdr:rowOff>0</xdr:rowOff>
    </xdr:from>
    <xdr:to>
      <xdr:col>3</xdr:col>
      <xdr:colOff>377825</xdr:colOff>
      <xdr:row>562</xdr:row>
      <xdr:rowOff>152400</xdr:rowOff>
    </xdr:to>
    <xdr:pic>
      <xdr:nvPicPr>
        <xdr:cNvPr id="568" name="Picture 567" descr="Status">
          <a:extLst>
            <a:ext uri="{FF2B5EF4-FFF2-40B4-BE49-F238E27FC236}">
              <a16:creationId xmlns:a16="http://schemas.microsoft.com/office/drawing/2014/main" id="{747F5B38-C4A1-4A92-AA72-F2B6B3F137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11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563</xdr:row>
      <xdr:rowOff>0</xdr:rowOff>
    </xdr:from>
    <xdr:to>
      <xdr:col>3</xdr:col>
      <xdr:colOff>377825</xdr:colOff>
      <xdr:row>563</xdr:row>
      <xdr:rowOff>152400</xdr:rowOff>
    </xdr:to>
    <xdr:pic>
      <xdr:nvPicPr>
        <xdr:cNvPr id="569" name="Picture 568" descr="Status">
          <a:extLst>
            <a:ext uri="{FF2B5EF4-FFF2-40B4-BE49-F238E27FC236}">
              <a16:creationId xmlns:a16="http://schemas.microsoft.com/office/drawing/2014/main" id="{F319A212-E713-44D9-94D2-DA4168938E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5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564</xdr:row>
      <xdr:rowOff>0</xdr:rowOff>
    </xdr:from>
    <xdr:to>
      <xdr:col>3</xdr:col>
      <xdr:colOff>377825</xdr:colOff>
      <xdr:row>564</xdr:row>
      <xdr:rowOff>152400</xdr:rowOff>
    </xdr:to>
    <xdr:pic>
      <xdr:nvPicPr>
        <xdr:cNvPr id="570" name="Picture 569" descr="Status">
          <a:extLst>
            <a:ext uri="{FF2B5EF4-FFF2-40B4-BE49-F238E27FC236}">
              <a16:creationId xmlns:a16="http://schemas.microsoft.com/office/drawing/2014/main" id="{4ECFE10D-A064-4265-B40F-09FF3A4C70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9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565</xdr:row>
      <xdr:rowOff>0</xdr:rowOff>
    </xdr:from>
    <xdr:to>
      <xdr:col>3</xdr:col>
      <xdr:colOff>377825</xdr:colOff>
      <xdr:row>565</xdr:row>
      <xdr:rowOff>152400</xdr:rowOff>
    </xdr:to>
    <xdr:pic>
      <xdr:nvPicPr>
        <xdr:cNvPr id="571" name="Picture 570" descr="Status">
          <a:extLst>
            <a:ext uri="{FF2B5EF4-FFF2-40B4-BE49-F238E27FC236}">
              <a16:creationId xmlns:a16="http://schemas.microsoft.com/office/drawing/2014/main" id="{E73B1BE8-0029-48F5-BBC2-C9EC3205D22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20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566</xdr:row>
      <xdr:rowOff>0</xdr:rowOff>
    </xdr:from>
    <xdr:to>
      <xdr:col>3</xdr:col>
      <xdr:colOff>377825</xdr:colOff>
      <xdr:row>566</xdr:row>
      <xdr:rowOff>152400</xdr:rowOff>
    </xdr:to>
    <xdr:pic>
      <xdr:nvPicPr>
        <xdr:cNvPr id="572" name="Picture 571" descr="Status">
          <a:extLst>
            <a:ext uri="{FF2B5EF4-FFF2-40B4-BE49-F238E27FC236}">
              <a16:creationId xmlns:a16="http://schemas.microsoft.com/office/drawing/2014/main" id="{840CE1E9-8A93-4E70-AF18-768A8F86C7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44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567</xdr:row>
      <xdr:rowOff>0</xdr:rowOff>
    </xdr:from>
    <xdr:to>
      <xdr:col>3</xdr:col>
      <xdr:colOff>377825</xdr:colOff>
      <xdr:row>567</xdr:row>
      <xdr:rowOff>152400</xdr:rowOff>
    </xdr:to>
    <xdr:pic>
      <xdr:nvPicPr>
        <xdr:cNvPr id="573" name="Picture 572" descr="Status">
          <a:extLst>
            <a:ext uri="{FF2B5EF4-FFF2-40B4-BE49-F238E27FC236}">
              <a16:creationId xmlns:a16="http://schemas.microsoft.com/office/drawing/2014/main" id="{366114E4-1BAC-45B6-8988-3262C0DD0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91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568</xdr:row>
      <xdr:rowOff>0</xdr:rowOff>
    </xdr:from>
    <xdr:to>
      <xdr:col>3</xdr:col>
      <xdr:colOff>377825</xdr:colOff>
      <xdr:row>568</xdr:row>
      <xdr:rowOff>152400</xdr:rowOff>
    </xdr:to>
    <xdr:pic>
      <xdr:nvPicPr>
        <xdr:cNvPr id="574" name="Picture 573" descr="Status">
          <a:extLst>
            <a:ext uri="{FF2B5EF4-FFF2-40B4-BE49-F238E27FC236}">
              <a16:creationId xmlns:a16="http://schemas.microsoft.com/office/drawing/2014/main" id="{8327D451-9C94-4873-8F68-1424C0FFD3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30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569</xdr:row>
      <xdr:rowOff>0</xdr:rowOff>
    </xdr:from>
    <xdr:to>
      <xdr:col>3</xdr:col>
      <xdr:colOff>377825</xdr:colOff>
      <xdr:row>569</xdr:row>
      <xdr:rowOff>152400</xdr:rowOff>
    </xdr:to>
    <xdr:pic>
      <xdr:nvPicPr>
        <xdr:cNvPr id="575" name="Picture 574" descr="Status">
          <a:extLst>
            <a:ext uri="{FF2B5EF4-FFF2-40B4-BE49-F238E27FC236}">
              <a16:creationId xmlns:a16="http://schemas.microsoft.com/office/drawing/2014/main" id="{D662DA5D-B476-45FF-9AD0-6E1DEA1E90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69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570</xdr:row>
      <xdr:rowOff>0</xdr:rowOff>
    </xdr:from>
    <xdr:to>
      <xdr:col>3</xdr:col>
      <xdr:colOff>377825</xdr:colOff>
      <xdr:row>570</xdr:row>
      <xdr:rowOff>152400</xdr:rowOff>
    </xdr:to>
    <xdr:pic>
      <xdr:nvPicPr>
        <xdr:cNvPr id="576" name="Picture 575" descr="Status">
          <a:extLst>
            <a:ext uri="{FF2B5EF4-FFF2-40B4-BE49-F238E27FC236}">
              <a16:creationId xmlns:a16="http://schemas.microsoft.com/office/drawing/2014/main" id="{C0CC36F7-35B8-4137-9B9D-46E5C7C180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16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571</xdr:row>
      <xdr:rowOff>0</xdr:rowOff>
    </xdr:from>
    <xdr:to>
      <xdr:col>3</xdr:col>
      <xdr:colOff>377825</xdr:colOff>
      <xdr:row>571</xdr:row>
      <xdr:rowOff>152400</xdr:rowOff>
    </xdr:to>
    <xdr:pic>
      <xdr:nvPicPr>
        <xdr:cNvPr id="577" name="Picture 576" descr="Status">
          <a:extLst>
            <a:ext uri="{FF2B5EF4-FFF2-40B4-BE49-F238E27FC236}">
              <a16:creationId xmlns:a16="http://schemas.microsoft.com/office/drawing/2014/main" id="{67635C15-A642-43E5-A477-B6A3FA6068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62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572</xdr:row>
      <xdr:rowOff>0</xdr:rowOff>
    </xdr:from>
    <xdr:to>
      <xdr:col>3</xdr:col>
      <xdr:colOff>377825</xdr:colOff>
      <xdr:row>572</xdr:row>
      <xdr:rowOff>152400</xdr:rowOff>
    </xdr:to>
    <xdr:pic>
      <xdr:nvPicPr>
        <xdr:cNvPr id="578" name="Picture 577" descr="Status">
          <a:extLst>
            <a:ext uri="{FF2B5EF4-FFF2-40B4-BE49-F238E27FC236}">
              <a16:creationId xmlns:a16="http://schemas.microsoft.com/office/drawing/2014/main" id="{53496B05-AD42-42F9-818E-D2FFF63D4A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09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573</xdr:row>
      <xdr:rowOff>0</xdr:rowOff>
    </xdr:from>
    <xdr:to>
      <xdr:col>3</xdr:col>
      <xdr:colOff>377825</xdr:colOff>
      <xdr:row>573</xdr:row>
      <xdr:rowOff>152400</xdr:rowOff>
    </xdr:to>
    <xdr:pic>
      <xdr:nvPicPr>
        <xdr:cNvPr id="579" name="Picture 578" descr="Status">
          <a:extLst>
            <a:ext uri="{FF2B5EF4-FFF2-40B4-BE49-F238E27FC236}">
              <a16:creationId xmlns:a16="http://schemas.microsoft.com/office/drawing/2014/main" id="{F1E4B7CD-F9C8-4FCF-947C-38B9E031C3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33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574</xdr:row>
      <xdr:rowOff>0</xdr:rowOff>
    </xdr:from>
    <xdr:to>
      <xdr:col>3</xdr:col>
      <xdr:colOff>377825</xdr:colOff>
      <xdr:row>574</xdr:row>
      <xdr:rowOff>152400</xdr:rowOff>
    </xdr:to>
    <xdr:pic>
      <xdr:nvPicPr>
        <xdr:cNvPr id="580" name="Picture 579" descr="Status">
          <a:extLst>
            <a:ext uri="{FF2B5EF4-FFF2-40B4-BE49-F238E27FC236}">
              <a16:creationId xmlns:a16="http://schemas.microsoft.com/office/drawing/2014/main" id="{6B1FAA05-FD37-4FA2-BC2C-3FB3BE7B29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72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575</xdr:row>
      <xdr:rowOff>0</xdr:rowOff>
    </xdr:from>
    <xdr:to>
      <xdr:col>3</xdr:col>
      <xdr:colOff>377825</xdr:colOff>
      <xdr:row>575</xdr:row>
      <xdr:rowOff>152400</xdr:rowOff>
    </xdr:to>
    <xdr:pic>
      <xdr:nvPicPr>
        <xdr:cNvPr id="581" name="Picture 580" descr="Status">
          <a:extLst>
            <a:ext uri="{FF2B5EF4-FFF2-40B4-BE49-F238E27FC236}">
              <a16:creationId xmlns:a16="http://schemas.microsoft.com/office/drawing/2014/main" id="{8E2C9517-0EA8-4E83-8B94-23B0524DA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113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576</xdr:row>
      <xdr:rowOff>0</xdr:rowOff>
    </xdr:from>
    <xdr:to>
      <xdr:col>3</xdr:col>
      <xdr:colOff>377825</xdr:colOff>
      <xdr:row>576</xdr:row>
      <xdr:rowOff>152400</xdr:rowOff>
    </xdr:to>
    <xdr:pic>
      <xdr:nvPicPr>
        <xdr:cNvPr id="582" name="Picture 581" descr="Status">
          <a:extLst>
            <a:ext uri="{FF2B5EF4-FFF2-40B4-BE49-F238E27FC236}">
              <a16:creationId xmlns:a16="http://schemas.microsoft.com/office/drawing/2014/main" id="{344EF9CF-CE05-4A73-BA5E-9F6EED5592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35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577</xdr:row>
      <xdr:rowOff>0</xdr:rowOff>
    </xdr:from>
    <xdr:to>
      <xdr:col>3</xdr:col>
      <xdr:colOff>377825</xdr:colOff>
      <xdr:row>577</xdr:row>
      <xdr:rowOff>152400</xdr:rowOff>
    </xdr:to>
    <xdr:pic>
      <xdr:nvPicPr>
        <xdr:cNvPr id="583" name="Picture 582" descr="Status">
          <a:extLst>
            <a:ext uri="{FF2B5EF4-FFF2-40B4-BE49-F238E27FC236}">
              <a16:creationId xmlns:a16="http://schemas.microsoft.com/office/drawing/2014/main" id="{FC80168C-AE15-4E46-9FD9-093DC7CC6E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7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578</xdr:row>
      <xdr:rowOff>0</xdr:rowOff>
    </xdr:from>
    <xdr:to>
      <xdr:col>3</xdr:col>
      <xdr:colOff>377825</xdr:colOff>
      <xdr:row>578</xdr:row>
      <xdr:rowOff>152400</xdr:rowOff>
    </xdr:to>
    <xdr:pic>
      <xdr:nvPicPr>
        <xdr:cNvPr id="584" name="Picture 583" descr="Status">
          <a:extLst>
            <a:ext uri="{FF2B5EF4-FFF2-40B4-BE49-F238E27FC236}">
              <a16:creationId xmlns:a16="http://schemas.microsoft.com/office/drawing/2014/main" id="{5EEEB3E4-9586-4B1B-8B34-E6BCCFBCE4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209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579</xdr:row>
      <xdr:rowOff>0</xdr:rowOff>
    </xdr:from>
    <xdr:to>
      <xdr:col>3</xdr:col>
      <xdr:colOff>377825</xdr:colOff>
      <xdr:row>579</xdr:row>
      <xdr:rowOff>152400</xdr:rowOff>
    </xdr:to>
    <xdr:pic>
      <xdr:nvPicPr>
        <xdr:cNvPr id="585" name="Picture 584" descr="Status">
          <a:extLst>
            <a:ext uri="{FF2B5EF4-FFF2-40B4-BE49-F238E27FC236}">
              <a16:creationId xmlns:a16="http://schemas.microsoft.com/office/drawing/2014/main" id="{840EAD0C-469D-452B-B1AC-C3B932F60E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44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580</xdr:row>
      <xdr:rowOff>0</xdr:rowOff>
    </xdr:from>
    <xdr:to>
      <xdr:col>3</xdr:col>
      <xdr:colOff>377825</xdr:colOff>
      <xdr:row>580</xdr:row>
      <xdr:rowOff>152400</xdr:rowOff>
    </xdr:to>
    <xdr:pic>
      <xdr:nvPicPr>
        <xdr:cNvPr id="586" name="Picture 585" descr="Status">
          <a:extLst>
            <a:ext uri="{FF2B5EF4-FFF2-40B4-BE49-F238E27FC236}">
              <a16:creationId xmlns:a16="http://schemas.microsoft.com/office/drawing/2014/main" id="{8B1B092F-2318-489A-BFAA-201248C62F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83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581</xdr:row>
      <xdr:rowOff>0</xdr:rowOff>
    </xdr:from>
    <xdr:to>
      <xdr:col>3</xdr:col>
      <xdr:colOff>377825</xdr:colOff>
      <xdr:row>581</xdr:row>
      <xdr:rowOff>152400</xdr:rowOff>
    </xdr:to>
    <xdr:pic>
      <xdr:nvPicPr>
        <xdr:cNvPr id="587" name="Picture 586" descr="Status">
          <a:extLst>
            <a:ext uri="{FF2B5EF4-FFF2-40B4-BE49-F238E27FC236}">
              <a16:creationId xmlns:a16="http://schemas.microsoft.com/office/drawing/2014/main" id="{26CDEA85-E270-4AAD-82F1-71CA9A8E1A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30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582</xdr:row>
      <xdr:rowOff>0</xdr:rowOff>
    </xdr:from>
    <xdr:to>
      <xdr:col>3</xdr:col>
      <xdr:colOff>377825</xdr:colOff>
      <xdr:row>582</xdr:row>
      <xdr:rowOff>152400</xdr:rowOff>
    </xdr:to>
    <xdr:pic>
      <xdr:nvPicPr>
        <xdr:cNvPr id="588" name="Picture 587" descr="Status">
          <a:extLst>
            <a:ext uri="{FF2B5EF4-FFF2-40B4-BE49-F238E27FC236}">
              <a16:creationId xmlns:a16="http://schemas.microsoft.com/office/drawing/2014/main" id="{2BBF94B5-F483-4FC3-B632-E9A341DCCA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6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583</xdr:row>
      <xdr:rowOff>0</xdr:rowOff>
    </xdr:from>
    <xdr:to>
      <xdr:col>3</xdr:col>
      <xdr:colOff>377825</xdr:colOff>
      <xdr:row>583</xdr:row>
      <xdr:rowOff>152400</xdr:rowOff>
    </xdr:to>
    <xdr:pic>
      <xdr:nvPicPr>
        <xdr:cNvPr id="589" name="Picture 588" descr="Status">
          <a:extLst>
            <a:ext uri="{FF2B5EF4-FFF2-40B4-BE49-F238E27FC236}">
              <a16:creationId xmlns:a16="http://schemas.microsoft.com/office/drawing/2014/main" id="{C3C971D3-7EF1-4752-A9AD-BD81239145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16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584</xdr:row>
      <xdr:rowOff>0</xdr:rowOff>
    </xdr:from>
    <xdr:to>
      <xdr:col>3</xdr:col>
      <xdr:colOff>377825</xdr:colOff>
      <xdr:row>584</xdr:row>
      <xdr:rowOff>152400</xdr:rowOff>
    </xdr:to>
    <xdr:pic>
      <xdr:nvPicPr>
        <xdr:cNvPr id="590" name="Picture 589" descr="Status">
          <a:extLst>
            <a:ext uri="{FF2B5EF4-FFF2-40B4-BE49-F238E27FC236}">
              <a16:creationId xmlns:a16="http://schemas.microsoft.com/office/drawing/2014/main" id="{7E03A873-17B6-4C7A-A0CB-D6FEDC13DE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55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585</xdr:row>
      <xdr:rowOff>0</xdr:rowOff>
    </xdr:from>
    <xdr:to>
      <xdr:col>3</xdr:col>
      <xdr:colOff>377825</xdr:colOff>
      <xdr:row>585</xdr:row>
      <xdr:rowOff>152400</xdr:rowOff>
    </xdr:to>
    <xdr:pic>
      <xdr:nvPicPr>
        <xdr:cNvPr id="591" name="Picture 590" descr="Status">
          <a:extLst>
            <a:ext uri="{FF2B5EF4-FFF2-40B4-BE49-F238E27FC236}">
              <a16:creationId xmlns:a16="http://schemas.microsoft.com/office/drawing/2014/main" id="{4079F027-393A-4C3A-9375-87058519B3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79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586</xdr:row>
      <xdr:rowOff>0</xdr:rowOff>
    </xdr:from>
    <xdr:to>
      <xdr:col>3</xdr:col>
      <xdr:colOff>377825</xdr:colOff>
      <xdr:row>586</xdr:row>
      <xdr:rowOff>152400</xdr:rowOff>
    </xdr:to>
    <xdr:pic>
      <xdr:nvPicPr>
        <xdr:cNvPr id="592" name="Picture 591" descr="Status">
          <a:extLst>
            <a:ext uri="{FF2B5EF4-FFF2-40B4-BE49-F238E27FC236}">
              <a16:creationId xmlns:a16="http://schemas.microsoft.com/office/drawing/2014/main" id="{9AADA029-A4CE-4286-B7EA-A9F0F56FBE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18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587</xdr:row>
      <xdr:rowOff>0</xdr:rowOff>
    </xdr:from>
    <xdr:to>
      <xdr:col>3</xdr:col>
      <xdr:colOff>377825</xdr:colOff>
      <xdr:row>587</xdr:row>
      <xdr:rowOff>152400</xdr:rowOff>
    </xdr:to>
    <xdr:pic>
      <xdr:nvPicPr>
        <xdr:cNvPr id="593" name="Picture 592" descr="Status">
          <a:extLst>
            <a:ext uri="{FF2B5EF4-FFF2-40B4-BE49-F238E27FC236}">
              <a16:creationId xmlns:a16="http://schemas.microsoft.com/office/drawing/2014/main" id="{265E7BEF-2432-4B92-85F2-EF3DC7B48B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57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588</xdr:row>
      <xdr:rowOff>0</xdr:rowOff>
    </xdr:from>
    <xdr:to>
      <xdr:col>3</xdr:col>
      <xdr:colOff>377825</xdr:colOff>
      <xdr:row>588</xdr:row>
      <xdr:rowOff>152400</xdr:rowOff>
    </xdr:to>
    <xdr:pic>
      <xdr:nvPicPr>
        <xdr:cNvPr id="594" name="Picture 593" descr="Status">
          <a:extLst>
            <a:ext uri="{FF2B5EF4-FFF2-40B4-BE49-F238E27FC236}">
              <a16:creationId xmlns:a16="http://schemas.microsoft.com/office/drawing/2014/main" id="{386A7607-CAA1-4DF3-A346-58284389FC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03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589</xdr:row>
      <xdr:rowOff>0</xdr:rowOff>
    </xdr:from>
    <xdr:to>
      <xdr:col>3</xdr:col>
      <xdr:colOff>377825</xdr:colOff>
      <xdr:row>589</xdr:row>
      <xdr:rowOff>152400</xdr:rowOff>
    </xdr:to>
    <xdr:pic>
      <xdr:nvPicPr>
        <xdr:cNvPr id="595" name="Picture 594" descr="Status">
          <a:extLst>
            <a:ext uri="{FF2B5EF4-FFF2-40B4-BE49-F238E27FC236}">
              <a16:creationId xmlns:a16="http://schemas.microsoft.com/office/drawing/2014/main" id="{E157A4CD-6A26-44BB-A33A-FE50A6E3BD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50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590</xdr:row>
      <xdr:rowOff>0</xdr:rowOff>
    </xdr:from>
    <xdr:to>
      <xdr:col>3</xdr:col>
      <xdr:colOff>377825</xdr:colOff>
      <xdr:row>590</xdr:row>
      <xdr:rowOff>152400</xdr:rowOff>
    </xdr:to>
    <xdr:pic>
      <xdr:nvPicPr>
        <xdr:cNvPr id="596" name="Picture 595" descr="Status">
          <a:extLst>
            <a:ext uri="{FF2B5EF4-FFF2-40B4-BE49-F238E27FC236}">
              <a16:creationId xmlns:a16="http://schemas.microsoft.com/office/drawing/2014/main" id="{C4D46D42-43A6-4D2C-935D-9322F142A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89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591</xdr:row>
      <xdr:rowOff>0</xdr:rowOff>
    </xdr:from>
    <xdr:to>
      <xdr:col>3</xdr:col>
      <xdr:colOff>377825</xdr:colOff>
      <xdr:row>591</xdr:row>
      <xdr:rowOff>152400</xdr:rowOff>
    </xdr:to>
    <xdr:pic>
      <xdr:nvPicPr>
        <xdr:cNvPr id="597" name="Picture 596" descr="Status">
          <a:extLst>
            <a:ext uri="{FF2B5EF4-FFF2-40B4-BE49-F238E27FC236}">
              <a16:creationId xmlns:a16="http://schemas.microsoft.com/office/drawing/2014/main" id="{90FBDD7B-7735-419B-8DD2-9125284EC2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28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592</xdr:row>
      <xdr:rowOff>0</xdr:rowOff>
    </xdr:from>
    <xdr:to>
      <xdr:col>3</xdr:col>
      <xdr:colOff>377825</xdr:colOff>
      <xdr:row>592</xdr:row>
      <xdr:rowOff>152400</xdr:rowOff>
    </xdr:to>
    <xdr:pic>
      <xdr:nvPicPr>
        <xdr:cNvPr id="598" name="Picture 597" descr="Status">
          <a:extLst>
            <a:ext uri="{FF2B5EF4-FFF2-40B4-BE49-F238E27FC236}">
              <a16:creationId xmlns:a16="http://schemas.microsoft.com/office/drawing/2014/main" id="{323572F8-AA25-42E6-97A9-A5201D86A1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52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593</xdr:row>
      <xdr:rowOff>0</xdr:rowOff>
    </xdr:from>
    <xdr:to>
      <xdr:col>3</xdr:col>
      <xdr:colOff>377825</xdr:colOff>
      <xdr:row>593</xdr:row>
      <xdr:rowOff>152400</xdr:rowOff>
    </xdr:to>
    <xdr:pic>
      <xdr:nvPicPr>
        <xdr:cNvPr id="599" name="Picture 598" descr="Status">
          <a:extLst>
            <a:ext uri="{FF2B5EF4-FFF2-40B4-BE49-F238E27FC236}">
              <a16:creationId xmlns:a16="http://schemas.microsoft.com/office/drawing/2014/main" id="{A1C5DEFF-1E65-4D0B-9F4E-BE63E90A48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91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594</xdr:row>
      <xdr:rowOff>0</xdr:rowOff>
    </xdr:from>
    <xdr:to>
      <xdr:col>3</xdr:col>
      <xdr:colOff>377825</xdr:colOff>
      <xdr:row>594</xdr:row>
      <xdr:rowOff>152400</xdr:rowOff>
    </xdr:to>
    <xdr:pic>
      <xdr:nvPicPr>
        <xdr:cNvPr id="600" name="Picture 599" descr="Status">
          <a:extLst>
            <a:ext uri="{FF2B5EF4-FFF2-40B4-BE49-F238E27FC236}">
              <a16:creationId xmlns:a16="http://schemas.microsoft.com/office/drawing/2014/main" id="{A4ED0780-AAEA-4A2C-A472-FAF4D82FD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38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595</xdr:row>
      <xdr:rowOff>0</xdr:rowOff>
    </xdr:from>
    <xdr:to>
      <xdr:col>3</xdr:col>
      <xdr:colOff>377825</xdr:colOff>
      <xdr:row>595</xdr:row>
      <xdr:rowOff>152400</xdr:rowOff>
    </xdr:to>
    <xdr:pic>
      <xdr:nvPicPr>
        <xdr:cNvPr id="601" name="Picture 600" descr="Status">
          <a:extLst>
            <a:ext uri="{FF2B5EF4-FFF2-40B4-BE49-F238E27FC236}">
              <a16:creationId xmlns:a16="http://schemas.microsoft.com/office/drawing/2014/main" id="{DC58D0D9-36A2-4F82-9A56-4D32154C7D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8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596</xdr:row>
      <xdr:rowOff>0</xdr:rowOff>
    </xdr:from>
    <xdr:to>
      <xdr:col>3</xdr:col>
      <xdr:colOff>377825</xdr:colOff>
      <xdr:row>596</xdr:row>
      <xdr:rowOff>152400</xdr:rowOff>
    </xdr:to>
    <xdr:pic>
      <xdr:nvPicPr>
        <xdr:cNvPr id="602" name="Picture 601" descr="Status">
          <a:extLst>
            <a:ext uri="{FF2B5EF4-FFF2-40B4-BE49-F238E27FC236}">
              <a16:creationId xmlns:a16="http://schemas.microsoft.com/office/drawing/2014/main" id="{4A3BA89A-492A-43FE-A187-4F86144F02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0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597</xdr:row>
      <xdr:rowOff>0</xdr:rowOff>
    </xdr:from>
    <xdr:to>
      <xdr:col>3</xdr:col>
      <xdr:colOff>377825</xdr:colOff>
      <xdr:row>597</xdr:row>
      <xdr:rowOff>152400</xdr:rowOff>
    </xdr:to>
    <xdr:pic>
      <xdr:nvPicPr>
        <xdr:cNvPr id="603" name="Picture 602" descr="Status">
          <a:extLst>
            <a:ext uri="{FF2B5EF4-FFF2-40B4-BE49-F238E27FC236}">
              <a16:creationId xmlns:a16="http://schemas.microsoft.com/office/drawing/2014/main" id="{34AA16AB-E475-4300-BA6F-1BFA83206B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47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598</xdr:row>
      <xdr:rowOff>0</xdr:rowOff>
    </xdr:from>
    <xdr:to>
      <xdr:col>3</xdr:col>
      <xdr:colOff>377825</xdr:colOff>
      <xdr:row>598</xdr:row>
      <xdr:rowOff>152400</xdr:rowOff>
    </xdr:to>
    <xdr:pic>
      <xdr:nvPicPr>
        <xdr:cNvPr id="604" name="Picture 603" descr="Status">
          <a:extLst>
            <a:ext uri="{FF2B5EF4-FFF2-40B4-BE49-F238E27FC236}">
              <a16:creationId xmlns:a16="http://schemas.microsoft.com/office/drawing/2014/main" id="{BCB494F9-D18B-48EB-B00D-E6D9EE6981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71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599</xdr:row>
      <xdr:rowOff>0</xdr:rowOff>
    </xdr:from>
    <xdr:to>
      <xdr:col>3</xdr:col>
      <xdr:colOff>377825</xdr:colOff>
      <xdr:row>599</xdr:row>
      <xdr:rowOff>152400</xdr:rowOff>
    </xdr:to>
    <xdr:pic>
      <xdr:nvPicPr>
        <xdr:cNvPr id="605" name="Picture 604" descr="Status">
          <a:extLst>
            <a:ext uri="{FF2B5EF4-FFF2-40B4-BE49-F238E27FC236}">
              <a16:creationId xmlns:a16="http://schemas.microsoft.com/office/drawing/2014/main" id="{0868F8F6-0823-45BD-BB55-FFD7252CE9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10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600</xdr:row>
      <xdr:rowOff>0</xdr:rowOff>
    </xdr:from>
    <xdr:to>
      <xdr:col>3</xdr:col>
      <xdr:colOff>377825</xdr:colOff>
      <xdr:row>600</xdr:row>
      <xdr:rowOff>152400</xdr:rowOff>
    </xdr:to>
    <xdr:pic>
      <xdr:nvPicPr>
        <xdr:cNvPr id="606" name="Picture 605" descr="Status">
          <a:extLst>
            <a:ext uri="{FF2B5EF4-FFF2-40B4-BE49-F238E27FC236}">
              <a16:creationId xmlns:a16="http://schemas.microsoft.com/office/drawing/2014/main" id="{EF6E2C08-B621-48C1-B3E9-21DAD018CC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49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601</xdr:row>
      <xdr:rowOff>0</xdr:rowOff>
    </xdr:from>
    <xdr:to>
      <xdr:col>3</xdr:col>
      <xdr:colOff>377825</xdr:colOff>
      <xdr:row>601</xdr:row>
      <xdr:rowOff>152400</xdr:rowOff>
    </xdr:to>
    <xdr:pic>
      <xdr:nvPicPr>
        <xdr:cNvPr id="607" name="Picture 606" descr="Status">
          <a:extLst>
            <a:ext uri="{FF2B5EF4-FFF2-40B4-BE49-F238E27FC236}">
              <a16:creationId xmlns:a16="http://schemas.microsoft.com/office/drawing/2014/main" id="{4A1FBB6C-4DC6-4BFC-B96B-26BC0992DB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88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602</xdr:row>
      <xdr:rowOff>0</xdr:rowOff>
    </xdr:from>
    <xdr:to>
      <xdr:col>3</xdr:col>
      <xdr:colOff>377825</xdr:colOff>
      <xdr:row>602</xdr:row>
      <xdr:rowOff>152400</xdr:rowOff>
    </xdr:to>
    <xdr:pic>
      <xdr:nvPicPr>
        <xdr:cNvPr id="608" name="Picture 607" descr="Status">
          <a:extLst>
            <a:ext uri="{FF2B5EF4-FFF2-40B4-BE49-F238E27FC236}">
              <a16:creationId xmlns:a16="http://schemas.microsoft.com/office/drawing/2014/main" id="{459571A9-5DA4-4780-9457-FD63B88972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27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603</xdr:row>
      <xdr:rowOff>0</xdr:rowOff>
    </xdr:from>
    <xdr:to>
      <xdr:col>3</xdr:col>
      <xdr:colOff>377825</xdr:colOff>
      <xdr:row>603</xdr:row>
      <xdr:rowOff>152400</xdr:rowOff>
    </xdr:to>
    <xdr:pic>
      <xdr:nvPicPr>
        <xdr:cNvPr id="609" name="Picture 608" descr="Status">
          <a:extLst>
            <a:ext uri="{FF2B5EF4-FFF2-40B4-BE49-F238E27FC236}">
              <a16:creationId xmlns:a16="http://schemas.microsoft.com/office/drawing/2014/main" id="{4EA0CF28-8180-43C0-A9B8-90F953C569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743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604</xdr:row>
      <xdr:rowOff>0</xdr:rowOff>
    </xdr:from>
    <xdr:to>
      <xdr:col>3</xdr:col>
      <xdr:colOff>377825</xdr:colOff>
      <xdr:row>604</xdr:row>
      <xdr:rowOff>152400</xdr:rowOff>
    </xdr:to>
    <xdr:pic>
      <xdr:nvPicPr>
        <xdr:cNvPr id="610" name="Picture 609" descr="Status">
          <a:extLst>
            <a:ext uri="{FF2B5EF4-FFF2-40B4-BE49-F238E27FC236}">
              <a16:creationId xmlns:a16="http://schemas.microsoft.com/office/drawing/2014/main" id="{24B8C778-3643-4332-98E7-6F83787644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21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605</xdr:row>
      <xdr:rowOff>0</xdr:rowOff>
    </xdr:from>
    <xdr:to>
      <xdr:col>3</xdr:col>
      <xdr:colOff>377825</xdr:colOff>
      <xdr:row>605</xdr:row>
      <xdr:rowOff>152400</xdr:rowOff>
    </xdr:to>
    <xdr:pic>
      <xdr:nvPicPr>
        <xdr:cNvPr id="611" name="Picture 610" descr="Status">
          <a:extLst>
            <a:ext uri="{FF2B5EF4-FFF2-40B4-BE49-F238E27FC236}">
              <a16:creationId xmlns:a16="http://schemas.microsoft.com/office/drawing/2014/main" id="{6E8C10FD-254C-4DDE-9DC6-7BF0930798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60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606</xdr:row>
      <xdr:rowOff>0</xdr:rowOff>
    </xdr:from>
    <xdr:to>
      <xdr:col>3</xdr:col>
      <xdr:colOff>377825</xdr:colOff>
      <xdr:row>606</xdr:row>
      <xdr:rowOff>152400</xdr:rowOff>
    </xdr:to>
    <xdr:pic>
      <xdr:nvPicPr>
        <xdr:cNvPr id="612" name="Picture 611" descr="Status">
          <a:extLst>
            <a:ext uri="{FF2B5EF4-FFF2-40B4-BE49-F238E27FC236}">
              <a16:creationId xmlns:a16="http://schemas.microsoft.com/office/drawing/2014/main" id="{9BAB3B28-1365-4A34-8D1F-1101D3490E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06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607</xdr:row>
      <xdr:rowOff>0</xdr:rowOff>
    </xdr:from>
    <xdr:to>
      <xdr:col>3</xdr:col>
      <xdr:colOff>377825</xdr:colOff>
      <xdr:row>607</xdr:row>
      <xdr:rowOff>152400</xdr:rowOff>
    </xdr:to>
    <xdr:pic>
      <xdr:nvPicPr>
        <xdr:cNvPr id="613" name="Picture 612" descr="Status">
          <a:extLst>
            <a:ext uri="{FF2B5EF4-FFF2-40B4-BE49-F238E27FC236}">
              <a16:creationId xmlns:a16="http://schemas.microsoft.com/office/drawing/2014/main" id="{A82F7244-ACCE-4911-A8AD-DDC5088C9B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5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608</xdr:row>
      <xdr:rowOff>0</xdr:rowOff>
    </xdr:from>
    <xdr:to>
      <xdr:col>3</xdr:col>
      <xdr:colOff>377825</xdr:colOff>
      <xdr:row>608</xdr:row>
      <xdr:rowOff>152400</xdr:rowOff>
    </xdr:to>
    <xdr:pic>
      <xdr:nvPicPr>
        <xdr:cNvPr id="614" name="Picture 613" descr="Status">
          <a:extLst>
            <a:ext uri="{FF2B5EF4-FFF2-40B4-BE49-F238E27FC236}">
              <a16:creationId xmlns:a16="http://schemas.microsoft.com/office/drawing/2014/main" id="{CA87A59F-702D-4481-A5F2-0CD38E53A9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0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609</xdr:row>
      <xdr:rowOff>0</xdr:rowOff>
    </xdr:from>
    <xdr:to>
      <xdr:col>3</xdr:col>
      <xdr:colOff>377825</xdr:colOff>
      <xdr:row>609</xdr:row>
      <xdr:rowOff>152400</xdr:rowOff>
    </xdr:to>
    <xdr:pic>
      <xdr:nvPicPr>
        <xdr:cNvPr id="615" name="Picture 614" descr="Status">
          <a:extLst>
            <a:ext uri="{FF2B5EF4-FFF2-40B4-BE49-F238E27FC236}">
              <a16:creationId xmlns:a16="http://schemas.microsoft.com/office/drawing/2014/main" id="{162BDC11-E685-4A4C-BA13-57BF605AE8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3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610</xdr:row>
      <xdr:rowOff>0</xdr:rowOff>
    </xdr:from>
    <xdr:to>
      <xdr:col>3</xdr:col>
      <xdr:colOff>377825</xdr:colOff>
      <xdr:row>610</xdr:row>
      <xdr:rowOff>152400</xdr:rowOff>
    </xdr:to>
    <xdr:pic>
      <xdr:nvPicPr>
        <xdr:cNvPr id="616" name="Picture 615" descr="Status">
          <a:extLst>
            <a:ext uri="{FF2B5EF4-FFF2-40B4-BE49-F238E27FC236}">
              <a16:creationId xmlns:a16="http://schemas.microsoft.com/office/drawing/2014/main" id="{83DF920C-2C27-4C67-AD13-64CFF20FB9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8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611</xdr:row>
      <xdr:rowOff>0</xdr:rowOff>
    </xdr:from>
    <xdr:to>
      <xdr:col>3</xdr:col>
      <xdr:colOff>377825</xdr:colOff>
      <xdr:row>611</xdr:row>
      <xdr:rowOff>152400</xdr:rowOff>
    </xdr:to>
    <xdr:pic>
      <xdr:nvPicPr>
        <xdr:cNvPr id="617" name="Picture 616" descr="Status">
          <a:extLst>
            <a:ext uri="{FF2B5EF4-FFF2-40B4-BE49-F238E27FC236}">
              <a16:creationId xmlns:a16="http://schemas.microsoft.com/office/drawing/2014/main" id="{E5592BD7-F06D-43AE-A2F9-E93CCFDADC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248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612</xdr:row>
      <xdr:rowOff>0</xdr:rowOff>
    </xdr:from>
    <xdr:to>
      <xdr:col>3</xdr:col>
      <xdr:colOff>377825</xdr:colOff>
      <xdr:row>612</xdr:row>
      <xdr:rowOff>152400</xdr:rowOff>
    </xdr:to>
    <xdr:pic>
      <xdr:nvPicPr>
        <xdr:cNvPr id="618" name="Picture 617" descr="Status">
          <a:extLst>
            <a:ext uri="{FF2B5EF4-FFF2-40B4-BE49-F238E27FC236}">
              <a16:creationId xmlns:a16="http://schemas.microsoft.com/office/drawing/2014/main" id="{87780424-EC9F-4296-9F30-14E7092425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639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613</xdr:row>
      <xdr:rowOff>0</xdr:rowOff>
    </xdr:from>
    <xdr:to>
      <xdr:col>3</xdr:col>
      <xdr:colOff>377825</xdr:colOff>
      <xdr:row>613</xdr:row>
      <xdr:rowOff>152400</xdr:rowOff>
    </xdr:to>
    <xdr:pic>
      <xdr:nvPicPr>
        <xdr:cNvPr id="619" name="Picture 618" descr="Status">
          <a:extLst>
            <a:ext uri="{FF2B5EF4-FFF2-40B4-BE49-F238E27FC236}">
              <a16:creationId xmlns:a16="http://schemas.microsoft.com/office/drawing/2014/main" id="{2D567B31-8D7F-4F1F-BE07-4F704264FB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1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614</xdr:row>
      <xdr:rowOff>0</xdr:rowOff>
    </xdr:from>
    <xdr:to>
      <xdr:col>3</xdr:col>
      <xdr:colOff>377825</xdr:colOff>
      <xdr:row>614</xdr:row>
      <xdr:rowOff>152400</xdr:rowOff>
    </xdr:to>
    <xdr:pic>
      <xdr:nvPicPr>
        <xdr:cNvPr id="620" name="Picture 619" descr="Status">
          <a:extLst>
            <a:ext uri="{FF2B5EF4-FFF2-40B4-BE49-F238E27FC236}">
              <a16:creationId xmlns:a16="http://schemas.microsoft.com/office/drawing/2014/main" id="{FC5329D9-F275-477B-B6A9-F7838B261B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34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615</xdr:row>
      <xdr:rowOff>0</xdr:rowOff>
    </xdr:from>
    <xdr:to>
      <xdr:col>3</xdr:col>
      <xdr:colOff>377825</xdr:colOff>
      <xdr:row>615</xdr:row>
      <xdr:rowOff>152400</xdr:rowOff>
    </xdr:to>
    <xdr:pic>
      <xdr:nvPicPr>
        <xdr:cNvPr id="621" name="Picture 620" descr="Status">
          <a:extLst>
            <a:ext uri="{FF2B5EF4-FFF2-40B4-BE49-F238E27FC236}">
              <a16:creationId xmlns:a16="http://schemas.microsoft.com/office/drawing/2014/main" id="{7123C1B1-12E7-4718-9356-712E3F0892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81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616</xdr:row>
      <xdr:rowOff>0</xdr:rowOff>
    </xdr:from>
    <xdr:to>
      <xdr:col>3</xdr:col>
      <xdr:colOff>377825</xdr:colOff>
      <xdr:row>616</xdr:row>
      <xdr:rowOff>152400</xdr:rowOff>
    </xdr:to>
    <xdr:pic>
      <xdr:nvPicPr>
        <xdr:cNvPr id="622" name="Picture 621" descr="Status">
          <a:extLst>
            <a:ext uri="{FF2B5EF4-FFF2-40B4-BE49-F238E27FC236}">
              <a16:creationId xmlns:a16="http://schemas.microsoft.com/office/drawing/2014/main" id="{09DCB28D-F6D6-46DC-B1FE-9874248A6F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20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617</xdr:row>
      <xdr:rowOff>0</xdr:rowOff>
    </xdr:from>
    <xdr:to>
      <xdr:col>3</xdr:col>
      <xdr:colOff>377825</xdr:colOff>
      <xdr:row>617</xdr:row>
      <xdr:rowOff>152400</xdr:rowOff>
    </xdr:to>
    <xdr:pic>
      <xdr:nvPicPr>
        <xdr:cNvPr id="623" name="Picture 622" descr="Status">
          <a:extLst>
            <a:ext uri="{FF2B5EF4-FFF2-40B4-BE49-F238E27FC236}">
              <a16:creationId xmlns:a16="http://schemas.microsoft.com/office/drawing/2014/main" id="{A810A06F-737D-4209-938F-6BB7939044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59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618</xdr:row>
      <xdr:rowOff>0</xdr:rowOff>
    </xdr:from>
    <xdr:to>
      <xdr:col>3</xdr:col>
      <xdr:colOff>377825</xdr:colOff>
      <xdr:row>618</xdr:row>
      <xdr:rowOff>152400</xdr:rowOff>
    </xdr:to>
    <xdr:pic>
      <xdr:nvPicPr>
        <xdr:cNvPr id="624" name="Picture 623" descr="Status">
          <a:extLst>
            <a:ext uri="{FF2B5EF4-FFF2-40B4-BE49-F238E27FC236}">
              <a16:creationId xmlns:a16="http://schemas.microsoft.com/office/drawing/2014/main" id="{81A90FAD-136D-41DD-BEC2-5BB46E9945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98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619</xdr:row>
      <xdr:rowOff>0</xdr:rowOff>
    </xdr:from>
    <xdr:to>
      <xdr:col>3</xdr:col>
      <xdr:colOff>377825</xdr:colOff>
      <xdr:row>619</xdr:row>
      <xdr:rowOff>152400</xdr:rowOff>
    </xdr:to>
    <xdr:pic>
      <xdr:nvPicPr>
        <xdr:cNvPr id="625" name="Picture 624" descr="Status">
          <a:extLst>
            <a:ext uri="{FF2B5EF4-FFF2-40B4-BE49-F238E27FC236}">
              <a16:creationId xmlns:a16="http://schemas.microsoft.com/office/drawing/2014/main" id="{EE8A8BFF-7EBC-42FF-A862-63B9988544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37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620</xdr:row>
      <xdr:rowOff>0</xdr:rowOff>
    </xdr:from>
    <xdr:to>
      <xdr:col>3</xdr:col>
      <xdr:colOff>377825</xdr:colOff>
      <xdr:row>620</xdr:row>
      <xdr:rowOff>152400</xdr:rowOff>
    </xdr:to>
    <xdr:pic>
      <xdr:nvPicPr>
        <xdr:cNvPr id="626" name="Picture 625" descr="Status">
          <a:extLst>
            <a:ext uri="{FF2B5EF4-FFF2-40B4-BE49-F238E27FC236}">
              <a16:creationId xmlns:a16="http://schemas.microsoft.com/office/drawing/2014/main" id="{AC382039-3F76-4A8F-B1C1-B6124D0E87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83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621</xdr:row>
      <xdr:rowOff>0</xdr:rowOff>
    </xdr:from>
    <xdr:to>
      <xdr:col>3</xdr:col>
      <xdr:colOff>377825</xdr:colOff>
      <xdr:row>621</xdr:row>
      <xdr:rowOff>152400</xdr:rowOff>
    </xdr:to>
    <xdr:pic>
      <xdr:nvPicPr>
        <xdr:cNvPr id="627" name="Picture 626" descr="Status">
          <a:extLst>
            <a:ext uri="{FF2B5EF4-FFF2-40B4-BE49-F238E27FC236}">
              <a16:creationId xmlns:a16="http://schemas.microsoft.com/office/drawing/2014/main" id="{5384FAC4-F02B-42B3-9DD1-9D4B0BBC8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078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622</xdr:row>
      <xdr:rowOff>0</xdr:rowOff>
    </xdr:from>
    <xdr:to>
      <xdr:col>3</xdr:col>
      <xdr:colOff>377825</xdr:colOff>
      <xdr:row>622</xdr:row>
      <xdr:rowOff>152400</xdr:rowOff>
    </xdr:to>
    <xdr:pic>
      <xdr:nvPicPr>
        <xdr:cNvPr id="628" name="Picture 627" descr="Status">
          <a:extLst>
            <a:ext uri="{FF2B5EF4-FFF2-40B4-BE49-F238E27FC236}">
              <a16:creationId xmlns:a16="http://schemas.microsoft.com/office/drawing/2014/main" id="{EA5DD88E-9498-412F-B9BE-24002C78CB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5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623</xdr:row>
      <xdr:rowOff>0</xdr:rowOff>
    </xdr:from>
    <xdr:to>
      <xdr:col>3</xdr:col>
      <xdr:colOff>377825</xdr:colOff>
      <xdr:row>623</xdr:row>
      <xdr:rowOff>152400</xdr:rowOff>
    </xdr:to>
    <xdr:pic>
      <xdr:nvPicPr>
        <xdr:cNvPr id="629" name="Picture 628" descr="Status">
          <a:extLst>
            <a:ext uri="{FF2B5EF4-FFF2-40B4-BE49-F238E27FC236}">
              <a16:creationId xmlns:a16="http://schemas.microsoft.com/office/drawing/2014/main" id="{371E7506-0DB3-450E-98AE-D0FF4D5E49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0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624</xdr:row>
      <xdr:rowOff>0</xdr:rowOff>
    </xdr:from>
    <xdr:to>
      <xdr:col>3</xdr:col>
      <xdr:colOff>377825</xdr:colOff>
      <xdr:row>624</xdr:row>
      <xdr:rowOff>152400</xdr:rowOff>
    </xdr:to>
    <xdr:pic>
      <xdr:nvPicPr>
        <xdr:cNvPr id="630" name="Picture 629" descr="Status">
          <a:extLst>
            <a:ext uri="{FF2B5EF4-FFF2-40B4-BE49-F238E27FC236}">
              <a16:creationId xmlns:a16="http://schemas.microsoft.com/office/drawing/2014/main" id="{B9380551-2593-4B07-B050-41357AA3BF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478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625</xdr:row>
      <xdr:rowOff>0</xdr:rowOff>
    </xdr:from>
    <xdr:to>
      <xdr:col>3</xdr:col>
      <xdr:colOff>377825</xdr:colOff>
      <xdr:row>625</xdr:row>
      <xdr:rowOff>152400</xdr:rowOff>
    </xdr:to>
    <xdr:pic>
      <xdr:nvPicPr>
        <xdr:cNvPr id="631" name="Picture 630" descr="Status">
          <a:extLst>
            <a:ext uri="{FF2B5EF4-FFF2-40B4-BE49-F238E27FC236}">
              <a16:creationId xmlns:a16="http://schemas.microsoft.com/office/drawing/2014/main" id="{A169D870-27C9-4EEE-98CF-86D0EC32AF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94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626</xdr:row>
      <xdr:rowOff>0</xdr:rowOff>
    </xdr:from>
    <xdr:to>
      <xdr:col>3</xdr:col>
      <xdr:colOff>377825</xdr:colOff>
      <xdr:row>626</xdr:row>
      <xdr:rowOff>152400</xdr:rowOff>
    </xdr:to>
    <xdr:pic>
      <xdr:nvPicPr>
        <xdr:cNvPr id="632" name="Picture 631" descr="Status">
          <a:extLst>
            <a:ext uri="{FF2B5EF4-FFF2-40B4-BE49-F238E27FC236}">
              <a16:creationId xmlns:a16="http://schemas.microsoft.com/office/drawing/2014/main" id="{44F8FA70-06E7-48C9-8AEC-B35B6DFC50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3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627</xdr:row>
      <xdr:rowOff>0</xdr:rowOff>
    </xdr:from>
    <xdr:to>
      <xdr:col>3</xdr:col>
      <xdr:colOff>377825</xdr:colOff>
      <xdr:row>627</xdr:row>
      <xdr:rowOff>152400</xdr:rowOff>
    </xdr:to>
    <xdr:pic>
      <xdr:nvPicPr>
        <xdr:cNvPr id="633" name="Picture 632" descr="Status">
          <a:extLst>
            <a:ext uri="{FF2B5EF4-FFF2-40B4-BE49-F238E27FC236}">
              <a16:creationId xmlns:a16="http://schemas.microsoft.com/office/drawing/2014/main" id="{FF8FA008-4FF2-414F-8BA1-9E9F4D905AF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57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628</xdr:row>
      <xdr:rowOff>0</xdr:rowOff>
    </xdr:from>
    <xdr:to>
      <xdr:col>3</xdr:col>
      <xdr:colOff>377825</xdr:colOff>
      <xdr:row>628</xdr:row>
      <xdr:rowOff>152400</xdr:rowOff>
    </xdr:to>
    <xdr:pic>
      <xdr:nvPicPr>
        <xdr:cNvPr id="634" name="Picture 633" descr="Status">
          <a:extLst>
            <a:ext uri="{FF2B5EF4-FFF2-40B4-BE49-F238E27FC236}">
              <a16:creationId xmlns:a16="http://schemas.microsoft.com/office/drawing/2014/main" id="{BDE763D8-F2F9-41A6-8716-F8528FF2AE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04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629</xdr:row>
      <xdr:rowOff>0</xdr:rowOff>
    </xdr:from>
    <xdr:to>
      <xdr:col>3</xdr:col>
      <xdr:colOff>377825</xdr:colOff>
      <xdr:row>629</xdr:row>
      <xdr:rowOff>152400</xdr:rowOff>
    </xdr:to>
    <xdr:pic>
      <xdr:nvPicPr>
        <xdr:cNvPr id="635" name="Picture 634" descr="Status">
          <a:extLst>
            <a:ext uri="{FF2B5EF4-FFF2-40B4-BE49-F238E27FC236}">
              <a16:creationId xmlns:a16="http://schemas.microsoft.com/office/drawing/2014/main" id="{78E6A742-C1E5-4B53-BF17-BC75C70EDE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5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630</xdr:row>
      <xdr:rowOff>0</xdr:rowOff>
    </xdr:from>
    <xdr:to>
      <xdr:col>3</xdr:col>
      <xdr:colOff>377825</xdr:colOff>
      <xdr:row>630</xdr:row>
      <xdr:rowOff>152400</xdr:rowOff>
    </xdr:to>
    <xdr:pic>
      <xdr:nvPicPr>
        <xdr:cNvPr id="636" name="Picture 635" descr="Status">
          <a:extLst>
            <a:ext uri="{FF2B5EF4-FFF2-40B4-BE49-F238E27FC236}">
              <a16:creationId xmlns:a16="http://schemas.microsoft.com/office/drawing/2014/main" id="{717CE11B-1649-423D-AA3C-895C5FF03F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8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631</xdr:row>
      <xdr:rowOff>0</xdr:rowOff>
    </xdr:from>
    <xdr:to>
      <xdr:col>3</xdr:col>
      <xdr:colOff>377825</xdr:colOff>
      <xdr:row>631</xdr:row>
      <xdr:rowOff>152400</xdr:rowOff>
    </xdr:to>
    <xdr:pic>
      <xdr:nvPicPr>
        <xdr:cNvPr id="637" name="Picture 636" descr="Status">
          <a:extLst>
            <a:ext uri="{FF2B5EF4-FFF2-40B4-BE49-F238E27FC236}">
              <a16:creationId xmlns:a16="http://schemas.microsoft.com/office/drawing/2014/main" id="{B6B21516-1859-40E9-A7A0-7C26B263A2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2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632</xdr:row>
      <xdr:rowOff>0</xdr:rowOff>
    </xdr:from>
    <xdr:to>
      <xdr:col>3</xdr:col>
      <xdr:colOff>377825</xdr:colOff>
      <xdr:row>632</xdr:row>
      <xdr:rowOff>152400</xdr:rowOff>
    </xdr:to>
    <xdr:pic>
      <xdr:nvPicPr>
        <xdr:cNvPr id="638" name="Picture 637" descr="Status">
          <a:extLst>
            <a:ext uri="{FF2B5EF4-FFF2-40B4-BE49-F238E27FC236}">
              <a16:creationId xmlns:a16="http://schemas.microsoft.com/office/drawing/2014/main" id="{0117681A-A214-41B7-ACC5-724E45F289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754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633</xdr:row>
      <xdr:rowOff>0</xdr:rowOff>
    </xdr:from>
    <xdr:to>
      <xdr:col>3</xdr:col>
      <xdr:colOff>377825</xdr:colOff>
      <xdr:row>633</xdr:row>
      <xdr:rowOff>152400</xdr:rowOff>
    </xdr:to>
    <xdr:pic>
      <xdr:nvPicPr>
        <xdr:cNvPr id="639" name="Picture 638" descr="Status">
          <a:extLst>
            <a:ext uri="{FF2B5EF4-FFF2-40B4-BE49-F238E27FC236}">
              <a16:creationId xmlns:a16="http://schemas.microsoft.com/office/drawing/2014/main" id="{79FC411E-7787-486B-8DF7-44DBB87B18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22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634</xdr:row>
      <xdr:rowOff>0</xdr:rowOff>
    </xdr:from>
    <xdr:to>
      <xdr:col>3</xdr:col>
      <xdr:colOff>377825</xdr:colOff>
      <xdr:row>634</xdr:row>
      <xdr:rowOff>152400</xdr:rowOff>
    </xdr:to>
    <xdr:pic>
      <xdr:nvPicPr>
        <xdr:cNvPr id="640" name="Picture 639" descr="Status">
          <a:extLst>
            <a:ext uri="{FF2B5EF4-FFF2-40B4-BE49-F238E27FC236}">
              <a16:creationId xmlns:a16="http://schemas.microsoft.com/office/drawing/2014/main" id="{8B1382EB-22AF-4947-8505-CB3EFF4979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91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635</xdr:row>
      <xdr:rowOff>0</xdr:rowOff>
    </xdr:from>
    <xdr:to>
      <xdr:col>3</xdr:col>
      <xdr:colOff>377825</xdr:colOff>
      <xdr:row>635</xdr:row>
      <xdr:rowOff>152400</xdr:rowOff>
    </xdr:to>
    <xdr:pic>
      <xdr:nvPicPr>
        <xdr:cNvPr id="641" name="Picture 640" descr="Status">
          <a:extLst>
            <a:ext uri="{FF2B5EF4-FFF2-40B4-BE49-F238E27FC236}">
              <a16:creationId xmlns:a16="http://schemas.microsoft.com/office/drawing/2014/main" id="{4DDE5D8F-52F0-4044-9849-546D691975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38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636</xdr:row>
      <xdr:rowOff>0</xdr:rowOff>
    </xdr:from>
    <xdr:to>
      <xdr:col>3</xdr:col>
      <xdr:colOff>377825</xdr:colOff>
      <xdr:row>636</xdr:row>
      <xdr:rowOff>152400</xdr:rowOff>
    </xdr:to>
    <xdr:pic>
      <xdr:nvPicPr>
        <xdr:cNvPr id="642" name="Picture 641" descr="Status">
          <a:extLst>
            <a:ext uri="{FF2B5EF4-FFF2-40B4-BE49-F238E27FC236}">
              <a16:creationId xmlns:a16="http://schemas.microsoft.com/office/drawing/2014/main" id="{9E20A65A-353B-4161-AAC9-F2C4E3841C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85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637</xdr:row>
      <xdr:rowOff>0</xdr:rowOff>
    </xdr:from>
    <xdr:to>
      <xdr:col>3</xdr:col>
      <xdr:colOff>377825</xdr:colOff>
      <xdr:row>637</xdr:row>
      <xdr:rowOff>152400</xdr:rowOff>
    </xdr:to>
    <xdr:pic>
      <xdr:nvPicPr>
        <xdr:cNvPr id="643" name="Picture 642" descr="Status">
          <a:extLst>
            <a:ext uri="{FF2B5EF4-FFF2-40B4-BE49-F238E27FC236}">
              <a16:creationId xmlns:a16="http://schemas.microsoft.com/office/drawing/2014/main" id="{683AC65F-F042-47E5-9B35-4199C55A89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31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638</xdr:row>
      <xdr:rowOff>0</xdr:rowOff>
    </xdr:from>
    <xdr:to>
      <xdr:col>3</xdr:col>
      <xdr:colOff>377825</xdr:colOff>
      <xdr:row>638</xdr:row>
      <xdr:rowOff>152400</xdr:rowOff>
    </xdr:to>
    <xdr:pic>
      <xdr:nvPicPr>
        <xdr:cNvPr id="644" name="Picture 643" descr="Status">
          <a:extLst>
            <a:ext uri="{FF2B5EF4-FFF2-40B4-BE49-F238E27FC236}">
              <a16:creationId xmlns:a16="http://schemas.microsoft.com/office/drawing/2014/main" id="{3C6B5FFA-1E72-4D7C-A162-0CB4FBA0F4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70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639</xdr:row>
      <xdr:rowOff>0</xdr:rowOff>
    </xdr:from>
    <xdr:to>
      <xdr:col>3</xdr:col>
      <xdr:colOff>377825</xdr:colOff>
      <xdr:row>639</xdr:row>
      <xdr:rowOff>152400</xdr:rowOff>
    </xdr:to>
    <xdr:pic>
      <xdr:nvPicPr>
        <xdr:cNvPr id="645" name="Picture 644" descr="Status">
          <a:extLst>
            <a:ext uri="{FF2B5EF4-FFF2-40B4-BE49-F238E27FC236}">
              <a16:creationId xmlns:a16="http://schemas.microsoft.com/office/drawing/2014/main" id="{4EC58741-8AFF-4369-8DCD-6D5E5E09BC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09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640</xdr:row>
      <xdr:rowOff>0</xdr:rowOff>
    </xdr:from>
    <xdr:to>
      <xdr:col>3</xdr:col>
      <xdr:colOff>377825</xdr:colOff>
      <xdr:row>640</xdr:row>
      <xdr:rowOff>152400</xdr:rowOff>
    </xdr:to>
    <xdr:pic>
      <xdr:nvPicPr>
        <xdr:cNvPr id="646" name="Picture 645" descr="Status">
          <a:extLst>
            <a:ext uri="{FF2B5EF4-FFF2-40B4-BE49-F238E27FC236}">
              <a16:creationId xmlns:a16="http://schemas.microsoft.com/office/drawing/2014/main" id="{210EEB40-AEB6-4950-AC90-271C47C328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48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641</xdr:row>
      <xdr:rowOff>0</xdr:rowOff>
    </xdr:from>
    <xdr:to>
      <xdr:col>3</xdr:col>
      <xdr:colOff>377825</xdr:colOff>
      <xdr:row>641</xdr:row>
      <xdr:rowOff>152400</xdr:rowOff>
    </xdr:to>
    <xdr:pic>
      <xdr:nvPicPr>
        <xdr:cNvPr id="647" name="Picture 646" descr="Status">
          <a:extLst>
            <a:ext uri="{FF2B5EF4-FFF2-40B4-BE49-F238E27FC236}">
              <a16:creationId xmlns:a16="http://schemas.microsoft.com/office/drawing/2014/main" id="{743F571C-4E56-4758-AD52-AA31959CFE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72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642</xdr:row>
      <xdr:rowOff>0</xdr:rowOff>
    </xdr:from>
    <xdr:to>
      <xdr:col>3</xdr:col>
      <xdr:colOff>377825</xdr:colOff>
      <xdr:row>642</xdr:row>
      <xdr:rowOff>152400</xdr:rowOff>
    </xdr:to>
    <xdr:pic>
      <xdr:nvPicPr>
        <xdr:cNvPr id="648" name="Picture 647" descr="Status">
          <a:extLst>
            <a:ext uri="{FF2B5EF4-FFF2-40B4-BE49-F238E27FC236}">
              <a16:creationId xmlns:a16="http://schemas.microsoft.com/office/drawing/2014/main" id="{01D7D2FF-7BAD-4696-8C33-75229449E3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193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643</xdr:row>
      <xdr:rowOff>0</xdr:rowOff>
    </xdr:from>
    <xdr:to>
      <xdr:col>3</xdr:col>
      <xdr:colOff>377825</xdr:colOff>
      <xdr:row>643</xdr:row>
      <xdr:rowOff>152400</xdr:rowOff>
    </xdr:to>
    <xdr:pic>
      <xdr:nvPicPr>
        <xdr:cNvPr id="649" name="Picture 648" descr="Status">
          <a:extLst>
            <a:ext uri="{FF2B5EF4-FFF2-40B4-BE49-F238E27FC236}">
              <a16:creationId xmlns:a16="http://schemas.microsoft.com/office/drawing/2014/main" id="{035CBFF0-C853-4EEB-BF33-956797987E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66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644</xdr:row>
      <xdr:rowOff>0</xdr:rowOff>
    </xdr:from>
    <xdr:to>
      <xdr:col>3</xdr:col>
      <xdr:colOff>377825</xdr:colOff>
      <xdr:row>644</xdr:row>
      <xdr:rowOff>152400</xdr:rowOff>
    </xdr:to>
    <xdr:pic>
      <xdr:nvPicPr>
        <xdr:cNvPr id="650" name="Picture 649" descr="Status">
          <a:extLst>
            <a:ext uri="{FF2B5EF4-FFF2-40B4-BE49-F238E27FC236}">
              <a16:creationId xmlns:a16="http://schemas.microsoft.com/office/drawing/2014/main" id="{CBFEB285-5A5F-447A-89D2-DC8CA7AA78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05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645</xdr:row>
      <xdr:rowOff>0</xdr:rowOff>
    </xdr:from>
    <xdr:to>
      <xdr:col>3</xdr:col>
      <xdr:colOff>377825</xdr:colOff>
      <xdr:row>645</xdr:row>
      <xdr:rowOff>152400</xdr:rowOff>
    </xdr:to>
    <xdr:pic>
      <xdr:nvPicPr>
        <xdr:cNvPr id="651" name="Picture 650" descr="Status">
          <a:extLst>
            <a:ext uri="{FF2B5EF4-FFF2-40B4-BE49-F238E27FC236}">
              <a16:creationId xmlns:a16="http://schemas.microsoft.com/office/drawing/2014/main" id="{C70CF7E9-F0BE-449C-8D8C-AB075FA7A9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51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646</xdr:row>
      <xdr:rowOff>0</xdr:rowOff>
    </xdr:from>
    <xdr:to>
      <xdr:col>3</xdr:col>
      <xdr:colOff>377825</xdr:colOff>
      <xdr:row>646</xdr:row>
      <xdr:rowOff>152400</xdr:rowOff>
    </xdr:to>
    <xdr:pic>
      <xdr:nvPicPr>
        <xdr:cNvPr id="652" name="Picture 651" descr="Status">
          <a:extLst>
            <a:ext uri="{FF2B5EF4-FFF2-40B4-BE49-F238E27FC236}">
              <a16:creationId xmlns:a16="http://schemas.microsoft.com/office/drawing/2014/main" id="{B45B3C4B-54A3-4143-B452-D008F2ED04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90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647</xdr:row>
      <xdr:rowOff>0</xdr:rowOff>
    </xdr:from>
    <xdr:to>
      <xdr:col>3</xdr:col>
      <xdr:colOff>377825</xdr:colOff>
      <xdr:row>647</xdr:row>
      <xdr:rowOff>152400</xdr:rowOff>
    </xdr:to>
    <xdr:pic>
      <xdr:nvPicPr>
        <xdr:cNvPr id="653" name="Picture 652" descr="Status">
          <a:extLst>
            <a:ext uri="{FF2B5EF4-FFF2-40B4-BE49-F238E27FC236}">
              <a16:creationId xmlns:a16="http://schemas.microsoft.com/office/drawing/2014/main" id="{80F77DE6-51F0-4A7E-B579-FF8D5BCF6A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37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648</xdr:row>
      <xdr:rowOff>0</xdr:rowOff>
    </xdr:from>
    <xdr:to>
      <xdr:col>3</xdr:col>
      <xdr:colOff>377825</xdr:colOff>
      <xdr:row>648</xdr:row>
      <xdr:rowOff>152400</xdr:rowOff>
    </xdr:to>
    <xdr:pic>
      <xdr:nvPicPr>
        <xdr:cNvPr id="654" name="Picture 653" descr="Status">
          <a:extLst>
            <a:ext uri="{FF2B5EF4-FFF2-40B4-BE49-F238E27FC236}">
              <a16:creationId xmlns:a16="http://schemas.microsoft.com/office/drawing/2014/main" id="{8D8FE15E-CF5B-4A6C-A530-73002CD576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84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649</xdr:row>
      <xdr:rowOff>0</xdr:rowOff>
    </xdr:from>
    <xdr:to>
      <xdr:col>3</xdr:col>
      <xdr:colOff>377825</xdr:colOff>
      <xdr:row>649</xdr:row>
      <xdr:rowOff>152400</xdr:rowOff>
    </xdr:to>
    <xdr:pic>
      <xdr:nvPicPr>
        <xdr:cNvPr id="655" name="Picture 654" descr="Status">
          <a:extLst>
            <a:ext uri="{FF2B5EF4-FFF2-40B4-BE49-F238E27FC236}">
              <a16:creationId xmlns:a16="http://schemas.microsoft.com/office/drawing/2014/main" id="{D142E48C-0B17-4EF7-8757-1AE629A644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53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650</xdr:row>
      <xdr:rowOff>0</xdr:rowOff>
    </xdr:from>
    <xdr:to>
      <xdr:col>3</xdr:col>
      <xdr:colOff>377825</xdr:colOff>
      <xdr:row>650</xdr:row>
      <xdr:rowOff>152400</xdr:rowOff>
    </xdr:to>
    <xdr:pic>
      <xdr:nvPicPr>
        <xdr:cNvPr id="656" name="Picture 655" descr="Status">
          <a:extLst>
            <a:ext uri="{FF2B5EF4-FFF2-40B4-BE49-F238E27FC236}">
              <a16:creationId xmlns:a16="http://schemas.microsoft.com/office/drawing/2014/main" id="{4C49E3BA-24F6-46F6-B564-B086D6AC86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7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651</xdr:row>
      <xdr:rowOff>0</xdr:rowOff>
    </xdr:from>
    <xdr:to>
      <xdr:col>3</xdr:col>
      <xdr:colOff>377825</xdr:colOff>
      <xdr:row>651</xdr:row>
      <xdr:rowOff>152400</xdr:rowOff>
    </xdr:to>
    <xdr:pic>
      <xdr:nvPicPr>
        <xdr:cNvPr id="657" name="Picture 656" descr="Status">
          <a:extLst>
            <a:ext uri="{FF2B5EF4-FFF2-40B4-BE49-F238E27FC236}">
              <a16:creationId xmlns:a16="http://schemas.microsoft.com/office/drawing/2014/main" id="{2B8ABD77-FE3F-4DC3-8190-A7D7A6C4C5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24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652</xdr:row>
      <xdr:rowOff>0</xdr:rowOff>
    </xdr:from>
    <xdr:to>
      <xdr:col>3</xdr:col>
      <xdr:colOff>377825</xdr:colOff>
      <xdr:row>652</xdr:row>
      <xdr:rowOff>152400</xdr:rowOff>
    </xdr:to>
    <xdr:pic>
      <xdr:nvPicPr>
        <xdr:cNvPr id="658" name="Picture 657" descr="Status">
          <a:extLst>
            <a:ext uri="{FF2B5EF4-FFF2-40B4-BE49-F238E27FC236}">
              <a16:creationId xmlns:a16="http://schemas.microsoft.com/office/drawing/2014/main" id="{0B3ACEF2-D748-44A8-AFD7-FE63F28A64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70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653</xdr:row>
      <xdr:rowOff>0</xdr:rowOff>
    </xdr:from>
    <xdr:to>
      <xdr:col>3</xdr:col>
      <xdr:colOff>377825</xdr:colOff>
      <xdr:row>653</xdr:row>
      <xdr:rowOff>152400</xdr:rowOff>
    </xdr:to>
    <xdr:pic>
      <xdr:nvPicPr>
        <xdr:cNvPr id="659" name="Picture 658" descr="Status">
          <a:extLst>
            <a:ext uri="{FF2B5EF4-FFF2-40B4-BE49-F238E27FC236}">
              <a16:creationId xmlns:a16="http://schemas.microsoft.com/office/drawing/2014/main" id="{E6BD2253-398C-4765-9130-FD20D13ADC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946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654</xdr:row>
      <xdr:rowOff>0</xdr:rowOff>
    </xdr:from>
    <xdr:to>
      <xdr:col>3</xdr:col>
      <xdr:colOff>377825</xdr:colOff>
      <xdr:row>654</xdr:row>
      <xdr:rowOff>152400</xdr:rowOff>
    </xdr:to>
    <xdr:pic>
      <xdr:nvPicPr>
        <xdr:cNvPr id="660" name="Picture 659" descr="Status">
          <a:extLst>
            <a:ext uri="{FF2B5EF4-FFF2-40B4-BE49-F238E27FC236}">
              <a16:creationId xmlns:a16="http://schemas.microsoft.com/office/drawing/2014/main" id="{9ADF163F-1B6A-4C9B-8F3A-C33ACA9CBA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18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655</xdr:row>
      <xdr:rowOff>0</xdr:rowOff>
    </xdr:from>
    <xdr:to>
      <xdr:col>3</xdr:col>
      <xdr:colOff>377825</xdr:colOff>
      <xdr:row>655</xdr:row>
      <xdr:rowOff>152400</xdr:rowOff>
    </xdr:to>
    <xdr:pic>
      <xdr:nvPicPr>
        <xdr:cNvPr id="661" name="Picture 660" descr="Status">
          <a:extLst>
            <a:ext uri="{FF2B5EF4-FFF2-40B4-BE49-F238E27FC236}">
              <a16:creationId xmlns:a16="http://schemas.microsoft.com/office/drawing/2014/main" id="{D934B0D2-8880-4FEB-8204-6DD01E83C6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57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656</xdr:row>
      <xdr:rowOff>0</xdr:rowOff>
    </xdr:from>
    <xdr:to>
      <xdr:col>3</xdr:col>
      <xdr:colOff>377825</xdr:colOff>
      <xdr:row>656</xdr:row>
      <xdr:rowOff>152400</xdr:rowOff>
    </xdr:to>
    <xdr:pic>
      <xdr:nvPicPr>
        <xdr:cNvPr id="662" name="Picture 661" descr="Status">
          <a:extLst>
            <a:ext uri="{FF2B5EF4-FFF2-40B4-BE49-F238E27FC236}">
              <a16:creationId xmlns:a16="http://schemas.microsoft.com/office/drawing/2014/main" id="{452DDAB7-7BFC-4A6F-AAA0-B98B3A02A6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96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657</xdr:row>
      <xdr:rowOff>0</xdr:rowOff>
    </xdr:from>
    <xdr:to>
      <xdr:col>3</xdr:col>
      <xdr:colOff>377825</xdr:colOff>
      <xdr:row>657</xdr:row>
      <xdr:rowOff>152400</xdr:rowOff>
    </xdr:to>
    <xdr:pic>
      <xdr:nvPicPr>
        <xdr:cNvPr id="663" name="Picture 662" descr="Status">
          <a:extLst>
            <a:ext uri="{FF2B5EF4-FFF2-40B4-BE49-F238E27FC236}">
              <a16:creationId xmlns:a16="http://schemas.microsoft.com/office/drawing/2014/main" id="{3CFAF9A9-817E-46B6-BC0F-5277AFFC36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35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658</xdr:row>
      <xdr:rowOff>0</xdr:rowOff>
    </xdr:from>
    <xdr:to>
      <xdr:col>3</xdr:col>
      <xdr:colOff>377825</xdr:colOff>
      <xdr:row>658</xdr:row>
      <xdr:rowOff>152400</xdr:rowOff>
    </xdr:to>
    <xdr:pic>
      <xdr:nvPicPr>
        <xdr:cNvPr id="664" name="Picture 663" descr="Status">
          <a:extLst>
            <a:ext uri="{FF2B5EF4-FFF2-40B4-BE49-F238E27FC236}">
              <a16:creationId xmlns:a16="http://schemas.microsoft.com/office/drawing/2014/main" id="{FFEDD2AA-F333-49FD-A4C4-A47F286A22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74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659</xdr:row>
      <xdr:rowOff>0</xdr:rowOff>
    </xdr:from>
    <xdr:to>
      <xdr:col>3</xdr:col>
      <xdr:colOff>377825</xdr:colOff>
      <xdr:row>659</xdr:row>
      <xdr:rowOff>152400</xdr:rowOff>
    </xdr:to>
    <xdr:pic>
      <xdr:nvPicPr>
        <xdr:cNvPr id="665" name="Picture 664" descr="Status">
          <a:extLst>
            <a:ext uri="{FF2B5EF4-FFF2-40B4-BE49-F238E27FC236}">
              <a16:creationId xmlns:a16="http://schemas.microsoft.com/office/drawing/2014/main" id="{29120D3F-1FF8-4B0A-AB43-4C76EAA0BA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13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660</xdr:row>
      <xdr:rowOff>0</xdr:rowOff>
    </xdr:from>
    <xdr:to>
      <xdr:col>3</xdr:col>
      <xdr:colOff>377825</xdr:colOff>
      <xdr:row>660</xdr:row>
      <xdr:rowOff>152400</xdr:rowOff>
    </xdr:to>
    <xdr:pic>
      <xdr:nvPicPr>
        <xdr:cNvPr id="666" name="Picture 665" descr="Status">
          <a:extLst>
            <a:ext uri="{FF2B5EF4-FFF2-40B4-BE49-F238E27FC236}">
              <a16:creationId xmlns:a16="http://schemas.microsoft.com/office/drawing/2014/main" id="{7C553E62-CA68-4076-B37F-2A61088220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527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661</xdr:row>
      <xdr:rowOff>0</xdr:rowOff>
    </xdr:from>
    <xdr:to>
      <xdr:col>3</xdr:col>
      <xdr:colOff>377825</xdr:colOff>
      <xdr:row>661</xdr:row>
      <xdr:rowOff>152400</xdr:rowOff>
    </xdr:to>
    <xdr:pic>
      <xdr:nvPicPr>
        <xdr:cNvPr id="667" name="Picture 666" descr="Status">
          <a:extLst>
            <a:ext uri="{FF2B5EF4-FFF2-40B4-BE49-F238E27FC236}">
              <a16:creationId xmlns:a16="http://schemas.microsoft.com/office/drawing/2014/main" id="{630FF198-4186-49EE-A615-FEA33CA19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99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662</xdr:row>
      <xdr:rowOff>0</xdr:rowOff>
    </xdr:from>
    <xdr:to>
      <xdr:col>3</xdr:col>
      <xdr:colOff>377825</xdr:colOff>
      <xdr:row>662</xdr:row>
      <xdr:rowOff>152400</xdr:rowOff>
    </xdr:to>
    <xdr:pic>
      <xdr:nvPicPr>
        <xdr:cNvPr id="668" name="Picture 667" descr="Status">
          <a:extLst>
            <a:ext uri="{FF2B5EF4-FFF2-40B4-BE49-F238E27FC236}">
              <a16:creationId xmlns:a16="http://schemas.microsoft.com/office/drawing/2014/main" id="{9CC89062-0D10-427D-BDFD-69C927F1A9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232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663</xdr:row>
      <xdr:rowOff>0</xdr:rowOff>
    </xdr:from>
    <xdr:to>
      <xdr:col>3</xdr:col>
      <xdr:colOff>377825</xdr:colOff>
      <xdr:row>663</xdr:row>
      <xdr:rowOff>152400</xdr:rowOff>
    </xdr:to>
    <xdr:pic>
      <xdr:nvPicPr>
        <xdr:cNvPr id="669" name="Picture 668" descr="Status">
          <a:extLst>
            <a:ext uri="{FF2B5EF4-FFF2-40B4-BE49-F238E27FC236}">
              <a16:creationId xmlns:a16="http://schemas.microsoft.com/office/drawing/2014/main" id="{F724EFD7-DF46-4B40-8EEA-1DF4E7026E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62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664</xdr:row>
      <xdr:rowOff>0</xdr:rowOff>
    </xdr:from>
    <xdr:to>
      <xdr:col>3</xdr:col>
      <xdr:colOff>377825</xdr:colOff>
      <xdr:row>664</xdr:row>
      <xdr:rowOff>152400</xdr:rowOff>
    </xdr:to>
    <xdr:pic>
      <xdr:nvPicPr>
        <xdr:cNvPr id="670" name="Picture 669" descr="Status">
          <a:extLst>
            <a:ext uri="{FF2B5EF4-FFF2-40B4-BE49-F238E27FC236}">
              <a16:creationId xmlns:a16="http://schemas.microsoft.com/office/drawing/2014/main" id="{0F92381E-24B5-4C92-92D1-B95DC778C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08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665</xdr:row>
      <xdr:rowOff>0</xdr:rowOff>
    </xdr:from>
    <xdr:to>
      <xdr:col>3</xdr:col>
      <xdr:colOff>377825</xdr:colOff>
      <xdr:row>665</xdr:row>
      <xdr:rowOff>152400</xdr:rowOff>
    </xdr:to>
    <xdr:pic>
      <xdr:nvPicPr>
        <xdr:cNvPr id="671" name="Picture 670" descr="Status">
          <a:extLst>
            <a:ext uri="{FF2B5EF4-FFF2-40B4-BE49-F238E27FC236}">
              <a16:creationId xmlns:a16="http://schemas.microsoft.com/office/drawing/2014/main" id="{550F8C7C-8BB7-4A7A-BE0C-6BB86A8CD9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480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666</xdr:row>
      <xdr:rowOff>0</xdr:rowOff>
    </xdr:from>
    <xdr:to>
      <xdr:col>3</xdr:col>
      <xdr:colOff>377825</xdr:colOff>
      <xdr:row>666</xdr:row>
      <xdr:rowOff>152400</xdr:rowOff>
    </xdr:to>
    <xdr:pic>
      <xdr:nvPicPr>
        <xdr:cNvPr id="672" name="Picture 671" descr="Status">
          <a:extLst>
            <a:ext uri="{FF2B5EF4-FFF2-40B4-BE49-F238E27FC236}">
              <a16:creationId xmlns:a16="http://schemas.microsoft.com/office/drawing/2014/main" id="{CF2F3816-B578-4423-B94D-2E9A915CA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94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667</xdr:row>
      <xdr:rowOff>0</xdr:rowOff>
    </xdr:from>
    <xdr:to>
      <xdr:col>3</xdr:col>
      <xdr:colOff>377825</xdr:colOff>
      <xdr:row>667</xdr:row>
      <xdr:rowOff>152400</xdr:rowOff>
    </xdr:to>
    <xdr:pic>
      <xdr:nvPicPr>
        <xdr:cNvPr id="673" name="Picture 672" descr="Status">
          <a:extLst>
            <a:ext uri="{FF2B5EF4-FFF2-40B4-BE49-F238E27FC236}">
              <a16:creationId xmlns:a16="http://schemas.microsoft.com/office/drawing/2014/main" id="{A28EA234-63EF-4271-94B0-21D03398243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33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668</xdr:row>
      <xdr:rowOff>0</xdr:rowOff>
    </xdr:from>
    <xdr:to>
      <xdr:col>3</xdr:col>
      <xdr:colOff>377825</xdr:colOff>
      <xdr:row>668</xdr:row>
      <xdr:rowOff>152400</xdr:rowOff>
    </xdr:to>
    <xdr:pic>
      <xdr:nvPicPr>
        <xdr:cNvPr id="674" name="Picture 673" descr="Status">
          <a:extLst>
            <a:ext uri="{FF2B5EF4-FFF2-40B4-BE49-F238E27FC236}">
              <a16:creationId xmlns:a16="http://schemas.microsoft.com/office/drawing/2014/main" id="{65AF2508-2F2E-4959-B830-48BDCD2DAA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57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669</xdr:row>
      <xdr:rowOff>0</xdr:rowOff>
    </xdr:from>
    <xdr:to>
      <xdr:col>3</xdr:col>
      <xdr:colOff>377825</xdr:colOff>
      <xdr:row>669</xdr:row>
      <xdr:rowOff>152400</xdr:rowOff>
    </xdr:to>
    <xdr:pic>
      <xdr:nvPicPr>
        <xdr:cNvPr id="675" name="Picture 674" descr="Status">
          <a:extLst>
            <a:ext uri="{FF2B5EF4-FFF2-40B4-BE49-F238E27FC236}">
              <a16:creationId xmlns:a16="http://schemas.microsoft.com/office/drawing/2014/main" id="{D7FFEE3D-F22E-4B97-8A13-CBC67E902B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96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670</xdr:row>
      <xdr:rowOff>0</xdr:rowOff>
    </xdr:from>
    <xdr:to>
      <xdr:col>3</xdr:col>
      <xdr:colOff>377825</xdr:colOff>
      <xdr:row>670</xdr:row>
      <xdr:rowOff>152400</xdr:rowOff>
    </xdr:to>
    <xdr:pic>
      <xdr:nvPicPr>
        <xdr:cNvPr id="676" name="Picture 675" descr="Status">
          <a:extLst>
            <a:ext uri="{FF2B5EF4-FFF2-40B4-BE49-F238E27FC236}">
              <a16:creationId xmlns:a16="http://schemas.microsoft.com/office/drawing/2014/main" id="{07647610-B87D-49CF-A07B-42B0D115E9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35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671</xdr:row>
      <xdr:rowOff>0</xdr:rowOff>
    </xdr:from>
    <xdr:to>
      <xdr:col>3</xdr:col>
      <xdr:colOff>377825</xdr:colOff>
      <xdr:row>671</xdr:row>
      <xdr:rowOff>152400</xdr:rowOff>
    </xdr:to>
    <xdr:pic>
      <xdr:nvPicPr>
        <xdr:cNvPr id="677" name="Picture 676" descr="Status">
          <a:extLst>
            <a:ext uri="{FF2B5EF4-FFF2-40B4-BE49-F238E27FC236}">
              <a16:creationId xmlns:a16="http://schemas.microsoft.com/office/drawing/2014/main" id="{55F38507-435C-4F40-9EB7-50CF4DD1B6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74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672</xdr:row>
      <xdr:rowOff>0</xdr:rowOff>
    </xdr:from>
    <xdr:to>
      <xdr:col>3</xdr:col>
      <xdr:colOff>377825</xdr:colOff>
      <xdr:row>672</xdr:row>
      <xdr:rowOff>152400</xdr:rowOff>
    </xdr:to>
    <xdr:pic>
      <xdr:nvPicPr>
        <xdr:cNvPr id="678" name="Picture 677" descr="Status">
          <a:extLst>
            <a:ext uri="{FF2B5EF4-FFF2-40B4-BE49-F238E27FC236}">
              <a16:creationId xmlns:a16="http://schemas.microsoft.com/office/drawing/2014/main" id="{B57A1D4D-746D-404F-A7B4-D0DD6A6BE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21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673</xdr:row>
      <xdr:rowOff>0</xdr:rowOff>
    </xdr:from>
    <xdr:to>
      <xdr:col>3</xdr:col>
      <xdr:colOff>377825</xdr:colOff>
      <xdr:row>673</xdr:row>
      <xdr:rowOff>152400</xdr:rowOff>
    </xdr:to>
    <xdr:pic>
      <xdr:nvPicPr>
        <xdr:cNvPr id="679" name="Picture 678" descr="Status">
          <a:extLst>
            <a:ext uri="{FF2B5EF4-FFF2-40B4-BE49-F238E27FC236}">
              <a16:creationId xmlns:a16="http://schemas.microsoft.com/office/drawing/2014/main" id="{C3EDF6DD-9B42-4EB2-BDA1-F8155403D2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45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674</xdr:row>
      <xdr:rowOff>0</xdr:rowOff>
    </xdr:from>
    <xdr:to>
      <xdr:col>3</xdr:col>
      <xdr:colOff>377825</xdr:colOff>
      <xdr:row>674</xdr:row>
      <xdr:rowOff>152400</xdr:rowOff>
    </xdr:to>
    <xdr:pic>
      <xdr:nvPicPr>
        <xdr:cNvPr id="680" name="Picture 679" descr="Status">
          <a:extLst>
            <a:ext uri="{FF2B5EF4-FFF2-40B4-BE49-F238E27FC236}">
              <a16:creationId xmlns:a16="http://schemas.microsoft.com/office/drawing/2014/main" id="{E0AA6C5A-85C7-41EE-B2D1-BAC38DD689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91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675</xdr:row>
      <xdr:rowOff>0</xdr:rowOff>
    </xdr:from>
    <xdr:to>
      <xdr:col>3</xdr:col>
      <xdr:colOff>377825</xdr:colOff>
      <xdr:row>675</xdr:row>
      <xdr:rowOff>152400</xdr:rowOff>
    </xdr:to>
    <xdr:pic>
      <xdr:nvPicPr>
        <xdr:cNvPr id="681" name="Picture 680" descr="Status">
          <a:extLst>
            <a:ext uri="{FF2B5EF4-FFF2-40B4-BE49-F238E27FC236}">
              <a16:creationId xmlns:a16="http://schemas.microsoft.com/office/drawing/2014/main" id="{D4A0554E-9BCB-4971-A001-C359B97F56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309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676</xdr:row>
      <xdr:rowOff>0</xdr:rowOff>
    </xdr:from>
    <xdr:to>
      <xdr:col>3</xdr:col>
      <xdr:colOff>377825</xdr:colOff>
      <xdr:row>676</xdr:row>
      <xdr:rowOff>152400</xdr:rowOff>
    </xdr:to>
    <xdr:pic>
      <xdr:nvPicPr>
        <xdr:cNvPr id="682" name="Picture 681" descr="Status">
          <a:extLst>
            <a:ext uri="{FF2B5EF4-FFF2-40B4-BE49-F238E27FC236}">
              <a16:creationId xmlns:a16="http://schemas.microsoft.com/office/drawing/2014/main" id="{D257D07C-990F-4B7E-BC9A-E0B99EACF7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69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677</xdr:row>
      <xdr:rowOff>0</xdr:rowOff>
    </xdr:from>
    <xdr:to>
      <xdr:col>3</xdr:col>
      <xdr:colOff>377825</xdr:colOff>
      <xdr:row>677</xdr:row>
      <xdr:rowOff>152400</xdr:rowOff>
    </xdr:to>
    <xdr:pic>
      <xdr:nvPicPr>
        <xdr:cNvPr id="683" name="Picture 682" descr="Status">
          <a:extLst>
            <a:ext uri="{FF2B5EF4-FFF2-40B4-BE49-F238E27FC236}">
              <a16:creationId xmlns:a16="http://schemas.microsoft.com/office/drawing/2014/main" id="{592FB6FD-AAB8-45FA-883C-3E33039492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09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678</xdr:row>
      <xdr:rowOff>0</xdr:rowOff>
    </xdr:from>
    <xdr:to>
      <xdr:col>3</xdr:col>
      <xdr:colOff>377825</xdr:colOff>
      <xdr:row>678</xdr:row>
      <xdr:rowOff>152400</xdr:rowOff>
    </xdr:to>
    <xdr:pic>
      <xdr:nvPicPr>
        <xdr:cNvPr id="684" name="Picture 683" descr="Status">
          <a:extLst>
            <a:ext uri="{FF2B5EF4-FFF2-40B4-BE49-F238E27FC236}">
              <a16:creationId xmlns:a16="http://schemas.microsoft.com/office/drawing/2014/main" id="{45CAE8D6-1DC6-47A6-A367-BC3C9682FA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48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679</xdr:row>
      <xdr:rowOff>0</xdr:rowOff>
    </xdr:from>
    <xdr:to>
      <xdr:col>3</xdr:col>
      <xdr:colOff>377825</xdr:colOff>
      <xdr:row>679</xdr:row>
      <xdr:rowOff>152400</xdr:rowOff>
    </xdr:to>
    <xdr:pic>
      <xdr:nvPicPr>
        <xdr:cNvPr id="685" name="Picture 684" descr="Status">
          <a:extLst>
            <a:ext uri="{FF2B5EF4-FFF2-40B4-BE49-F238E27FC236}">
              <a16:creationId xmlns:a16="http://schemas.microsoft.com/office/drawing/2014/main" id="{ACCFF221-3E2A-4278-A208-977370D9E9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87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680</xdr:row>
      <xdr:rowOff>0</xdr:rowOff>
    </xdr:from>
    <xdr:to>
      <xdr:col>3</xdr:col>
      <xdr:colOff>377825</xdr:colOff>
      <xdr:row>680</xdr:row>
      <xdr:rowOff>152400</xdr:rowOff>
    </xdr:to>
    <xdr:pic>
      <xdr:nvPicPr>
        <xdr:cNvPr id="686" name="Picture 685" descr="Status">
          <a:extLst>
            <a:ext uri="{FF2B5EF4-FFF2-40B4-BE49-F238E27FC236}">
              <a16:creationId xmlns:a16="http://schemas.microsoft.com/office/drawing/2014/main" id="{48EE0CDC-3E27-4C28-9106-6036C352D1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10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681</xdr:row>
      <xdr:rowOff>0</xdr:rowOff>
    </xdr:from>
    <xdr:to>
      <xdr:col>3</xdr:col>
      <xdr:colOff>377825</xdr:colOff>
      <xdr:row>681</xdr:row>
      <xdr:rowOff>152400</xdr:rowOff>
    </xdr:to>
    <xdr:pic>
      <xdr:nvPicPr>
        <xdr:cNvPr id="687" name="Picture 686" descr="Status">
          <a:extLst>
            <a:ext uri="{FF2B5EF4-FFF2-40B4-BE49-F238E27FC236}">
              <a16:creationId xmlns:a16="http://schemas.microsoft.com/office/drawing/2014/main" id="{FE58ADF9-C913-471F-AB0C-A2AE71754D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576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682</xdr:row>
      <xdr:rowOff>0</xdr:rowOff>
    </xdr:from>
    <xdr:to>
      <xdr:col>3</xdr:col>
      <xdr:colOff>377825</xdr:colOff>
      <xdr:row>682</xdr:row>
      <xdr:rowOff>152400</xdr:rowOff>
    </xdr:to>
    <xdr:pic>
      <xdr:nvPicPr>
        <xdr:cNvPr id="688" name="Picture 687" descr="Status">
          <a:extLst>
            <a:ext uri="{FF2B5EF4-FFF2-40B4-BE49-F238E27FC236}">
              <a16:creationId xmlns:a16="http://schemas.microsoft.com/office/drawing/2014/main" id="{9BF93A3A-DFE1-42AF-8470-F76521A5CA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96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683</xdr:row>
      <xdr:rowOff>0</xdr:rowOff>
    </xdr:from>
    <xdr:to>
      <xdr:col>3</xdr:col>
      <xdr:colOff>377825</xdr:colOff>
      <xdr:row>683</xdr:row>
      <xdr:rowOff>152400</xdr:rowOff>
    </xdr:to>
    <xdr:pic>
      <xdr:nvPicPr>
        <xdr:cNvPr id="689" name="Picture 688" descr="Status">
          <a:extLst>
            <a:ext uri="{FF2B5EF4-FFF2-40B4-BE49-F238E27FC236}">
              <a16:creationId xmlns:a16="http://schemas.microsoft.com/office/drawing/2014/main" id="{5E3E53AC-1F3D-4B19-8128-3F0C8AC1DF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20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684</xdr:row>
      <xdr:rowOff>0</xdr:rowOff>
    </xdr:from>
    <xdr:to>
      <xdr:col>3</xdr:col>
      <xdr:colOff>377825</xdr:colOff>
      <xdr:row>684</xdr:row>
      <xdr:rowOff>152400</xdr:rowOff>
    </xdr:to>
    <xdr:pic>
      <xdr:nvPicPr>
        <xdr:cNvPr id="690" name="Picture 689" descr="Status">
          <a:extLst>
            <a:ext uri="{FF2B5EF4-FFF2-40B4-BE49-F238E27FC236}">
              <a16:creationId xmlns:a16="http://schemas.microsoft.com/office/drawing/2014/main" id="{57109A06-BA6C-4886-8952-1EC79DBE70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44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685</xdr:row>
      <xdr:rowOff>0</xdr:rowOff>
    </xdr:from>
    <xdr:to>
      <xdr:col>3</xdr:col>
      <xdr:colOff>377825</xdr:colOff>
      <xdr:row>685</xdr:row>
      <xdr:rowOff>152400</xdr:rowOff>
    </xdr:to>
    <xdr:pic>
      <xdr:nvPicPr>
        <xdr:cNvPr id="691" name="Picture 690" descr="Status">
          <a:extLst>
            <a:ext uri="{FF2B5EF4-FFF2-40B4-BE49-F238E27FC236}">
              <a16:creationId xmlns:a16="http://schemas.microsoft.com/office/drawing/2014/main" id="{56B7FB1C-1230-4D9A-86AC-21E80BD303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83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686</xdr:row>
      <xdr:rowOff>0</xdr:rowOff>
    </xdr:from>
    <xdr:to>
      <xdr:col>3</xdr:col>
      <xdr:colOff>377825</xdr:colOff>
      <xdr:row>686</xdr:row>
      <xdr:rowOff>152400</xdr:rowOff>
    </xdr:to>
    <xdr:pic>
      <xdr:nvPicPr>
        <xdr:cNvPr id="692" name="Picture 691" descr="Status">
          <a:extLst>
            <a:ext uri="{FF2B5EF4-FFF2-40B4-BE49-F238E27FC236}">
              <a16:creationId xmlns:a16="http://schemas.microsoft.com/office/drawing/2014/main" id="{95F5BA4D-F9C4-4890-8C1C-C5A42EA2AE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224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687</xdr:row>
      <xdr:rowOff>0</xdr:rowOff>
    </xdr:from>
    <xdr:to>
      <xdr:col>3</xdr:col>
      <xdr:colOff>377825</xdr:colOff>
      <xdr:row>687</xdr:row>
      <xdr:rowOff>152400</xdr:rowOff>
    </xdr:to>
    <xdr:pic>
      <xdr:nvPicPr>
        <xdr:cNvPr id="693" name="Picture 692" descr="Status">
          <a:extLst>
            <a:ext uri="{FF2B5EF4-FFF2-40B4-BE49-F238E27FC236}">
              <a16:creationId xmlns:a16="http://schemas.microsoft.com/office/drawing/2014/main" id="{4AB4A326-C906-4374-A1E3-F700313473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46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688</xdr:row>
      <xdr:rowOff>0</xdr:rowOff>
    </xdr:from>
    <xdr:to>
      <xdr:col>3</xdr:col>
      <xdr:colOff>377825</xdr:colOff>
      <xdr:row>688</xdr:row>
      <xdr:rowOff>152400</xdr:rowOff>
    </xdr:to>
    <xdr:pic>
      <xdr:nvPicPr>
        <xdr:cNvPr id="694" name="Picture 693" descr="Status">
          <a:extLst>
            <a:ext uri="{FF2B5EF4-FFF2-40B4-BE49-F238E27FC236}">
              <a16:creationId xmlns:a16="http://schemas.microsoft.com/office/drawing/2014/main" id="{26F77FCB-CAF2-4A66-8585-FC3114C36A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852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689</xdr:row>
      <xdr:rowOff>0</xdr:rowOff>
    </xdr:from>
    <xdr:to>
      <xdr:col>3</xdr:col>
      <xdr:colOff>377825</xdr:colOff>
      <xdr:row>689</xdr:row>
      <xdr:rowOff>152400</xdr:rowOff>
    </xdr:to>
    <xdr:pic>
      <xdr:nvPicPr>
        <xdr:cNvPr id="695" name="Picture 694" descr="Status">
          <a:extLst>
            <a:ext uri="{FF2B5EF4-FFF2-40B4-BE49-F238E27FC236}">
              <a16:creationId xmlns:a16="http://schemas.microsoft.com/office/drawing/2014/main" id="{BE76EC03-1BBF-4EA5-BF29-0005978E5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31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690</xdr:row>
      <xdr:rowOff>0</xdr:rowOff>
    </xdr:from>
    <xdr:to>
      <xdr:col>3</xdr:col>
      <xdr:colOff>377825</xdr:colOff>
      <xdr:row>690</xdr:row>
      <xdr:rowOff>152400</xdr:rowOff>
    </xdr:to>
    <xdr:pic>
      <xdr:nvPicPr>
        <xdr:cNvPr id="696" name="Picture 695" descr="Status">
          <a:extLst>
            <a:ext uri="{FF2B5EF4-FFF2-40B4-BE49-F238E27FC236}">
              <a16:creationId xmlns:a16="http://schemas.microsoft.com/office/drawing/2014/main" id="{926863E4-CC6B-4971-9724-7914594438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557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691</xdr:row>
      <xdr:rowOff>0</xdr:rowOff>
    </xdr:from>
    <xdr:to>
      <xdr:col>3</xdr:col>
      <xdr:colOff>377825</xdr:colOff>
      <xdr:row>691</xdr:row>
      <xdr:rowOff>152400</xdr:rowOff>
    </xdr:to>
    <xdr:pic>
      <xdr:nvPicPr>
        <xdr:cNvPr id="697" name="Picture 696" descr="Status">
          <a:extLst>
            <a:ext uri="{FF2B5EF4-FFF2-40B4-BE49-F238E27FC236}">
              <a16:creationId xmlns:a16="http://schemas.microsoft.com/office/drawing/2014/main" id="{A6C4F43C-2182-450A-982C-B13849F088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9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692</xdr:row>
      <xdr:rowOff>0</xdr:rowOff>
    </xdr:from>
    <xdr:to>
      <xdr:col>3</xdr:col>
      <xdr:colOff>377825</xdr:colOff>
      <xdr:row>692</xdr:row>
      <xdr:rowOff>152400</xdr:rowOff>
    </xdr:to>
    <xdr:pic>
      <xdr:nvPicPr>
        <xdr:cNvPr id="698" name="Picture 697" descr="Status">
          <a:extLst>
            <a:ext uri="{FF2B5EF4-FFF2-40B4-BE49-F238E27FC236}">
              <a16:creationId xmlns:a16="http://schemas.microsoft.com/office/drawing/2014/main" id="{70073C8D-5BC5-4414-945D-A0A4DDE992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1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693</xdr:row>
      <xdr:rowOff>0</xdr:rowOff>
    </xdr:from>
    <xdr:to>
      <xdr:col>3</xdr:col>
      <xdr:colOff>377825</xdr:colOff>
      <xdr:row>693</xdr:row>
      <xdr:rowOff>152400</xdr:rowOff>
    </xdr:to>
    <xdr:pic>
      <xdr:nvPicPr>
        <xdr:cNvPr id="699" name="Picture 698" descr="Status">
          <a:extLst>
            <a:ext uri="{FF2B5EF4-FFF2-40B4-BE49-F238E27FC236}">
              <a16:creationId xmlns:a16="http://schemas.microsoft.com/office/drawing/2014/main" id="{DAFE295A-C994-430C-ACC6-659BDD5003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653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694</xdr:row>
      <xdr:rowOff>0</xdr:rowOff>
    </xdr:from>
    <xdr:to>
      <xdr:col>3</xdr:col>
      <xdr:colOff>377825</xdr:colOff>
      <xdr:row>694</xdr:row>
      <xdr:rowOff>152400</xdr:rowOff>
    </xdr:to>
    <xdr:pic>
      <xdr:nvPicPr>
        <xdr:cNvPr id="700" name="Picture 699" descr="Status">
          <a:extLst>
            <a:ext uri="{FF2B5EF4-FFF2-40B4-BE49-F238E27FC236}">
              <a16:creationId xmlns:a16="http://schemas.microsoft.com/office/drawing/2014/main" id="{5A349CDC-C457-4869-A033-B9A8E4ECA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89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695</xdr:row>
      <xdr:rowOff>0</xdr:rowOff>
    </xdr:from>
    <xdr:to>
      <xdr:col>3</xdr:col>
      <xdr:colOff>377825</xdr:colOff>
      <xdr:row>695</xdr:row>
      <xdr:rowOff>152400</xdr:rowOff>
    </xdr:to>
    <xdr:pic>
      <xdr:nvPicPr>
        <xdr:cNvPr id="701" name="Picture 700" descr="Status">
          <a:extLst>
            <a:ext uri="{FF2B5EF4-FFF2-40B4-BE49-F238E27FC236}">
              <a16:creationId xmlns:a16="http://schemas.microsoft.com/office/drawing/2014/main" id="{803C1985-65D3-43CE-8B09-1F57868FF5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357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696</xdr:row>
      <xdr:rowOff>0</xdr:rowOff>
    </xdr:from>
    <xdr:to>
      <xdr:col>3</xdr:col>
      <xdr:colOff>377825</xdr:colOff>
      <xdr:row>696</xdr:row>
      <xdr:rowOff>152400</xdr:rowOff>
    </xdr:to>
    <xdr:pic>
      <xdr:nvPicPr>
        <xdr:cNvPr id="702" name="Picture 701" descr="Status">
          <a:extLst>
            <a:ext uri="{FF2B5EF4-FFF2-40B4-BE49-F238E27FC236}">
              <a16:creationId xmlns:a16="http://schemas.microsoft.com/office/drawing/2014/main" id="{5B9EB4DF-E7E6-49F2-B8E0-5A91C9DCAE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74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697</xdr:row>
      <xdr:rowOff>0</xdr:rowOff>
    </xdr:from>
    <xdr:to>
      <xdr:col>3</xdr:col>
      <xdr:colOff>377825</xdr:colOff>
      <xdr:row>697</xdr:row>
      <xdr:rowOff>152400</xdr:rowOff>
    </xdr:to>
    <xdr:pic>
      <xdr:nvPicPr>
        <xdr:cNvPr id="703" name="Picture 702" descr="Status">
          <a:extLst>
            <a:ext uri="{FF2B5EF4-FFF2-40B4-BE49-F238E27FC236}">
              <a16:creationId xmlns:a16="http://schemas.microsoft.com/office/drawing/2014/main" id="{DADD2970-BE49-4709-8D7E-72E4948392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44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698</xdr:row>
      <xdr:rowOff>0</xdr:rowOff>
    </xdr:from>
    <xdr:to>
      <xdr:col>3</xdr:col>
      <xdr:colOff>377825</xdr:colOff>
      <xdr:row>698</xdr:row>
      <xdr:rowOff>152400</xdr:rowOff>
    </xdr:to>
    <xdr:pic>
      <xdr:nvPicPr>
        <xdr:cNvPr id="704" name="Picture 703" descr="Status">
          <a:extLst>
            <a:ext uri="{FF2B5EF4-FFF2-40B4-BE49-F238E27FC236}">
              <a16:creationId xmlns:a16="http://schemas.microsoft.com/office/drawing/2014/main" id="{610B62F0-AFFF-4580-97CD-A2946CD4EF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68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699</xdr:row>
      <xdr:rowOff>0</xdr:rowOff>
    </xdr:from>
    <xdr:to>
      <xdr:col>3</xdr:col>
      <xdr:colOff>377825</xdr:colOff>
      <xdr:row>699</xdr:row>
      <xdr:rowOff>152400</xdr:rowOff>
    </xdr:to>
    <xdr:pic>
      <xdr:nvPicPr>
        <xdr:cNvPr id="705" name="Picture 704" descr="Status">
          <a:extLst>
            <a:ext uri="{FF2B5EF4-FFF2-40B4-BE49-F238E27FC236}">
              <a16:creationId xmlns:a16="http://schemas.microsoft.com/office/drawing/2014/main" id="{8F5E27C2-1046-48A5-8E9A-6E43E84F0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148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700</xdr:row>
      <xdr:rowOff>0</xdr:rowOff>
    </xdr:from>
    <xdr:to>
      <xdr:col>3</xdr:col>
      <xdr:colOff>377825</xdr:colOff>
      <xdr:row>700</xdr:row>
      <xdr:rowOff>152400</xdr:rowOff>
    </xdr:to>
    <xdr:pic>
      <xdr:nvPicPr>
        <xdr:cNvPr id="706" name="Picture 705" descr="Status">
          <a:extLst>
            <a:ext uri="{FF2B5EF4-FFF2-40B4-BE49-F238E27FC236}">
              <a16:creationId xmlns:a16="http://schemas.microsoft.com/office/drawing/2014/main" id="{085B6E31-1F6B-4AE5-8F10-58360D9C87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38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701</xdr:row>
      <xdr:rowOff>0</xdr:rowOff>
    </xdr:from>
    <xdr:to>
      <xdr:col>3</xdr:col>
      <xdr:colOff>377825</xdr:colOff>
      <xdr:row>701</xdr:row>
      <xdr:rowOff>152400</xdr:rowOff>
    </xdr:to>
    <xdr:pic>
      <xdr:nvPicPr>
        <xdr:cNvPr id="707" name="Picture 706" descr="Status">
          <a:extLst>
            <a:ext uri="{FF2B5EF4-FFF2-40B4-BE49-F238E27FC236}">
              <a16:creationId xmlns:a16="http://schemas.microsoft.com/office/drawing/2014/main" id="{324DFC67-9CA0-4AA2-ADD4-700B7C2F9A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77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702</xdr:row>
      <xdr:rowOff>0</xdr:rowOff>
    </xdr:from>
    <xdr:to>
      <xdr:col>3</xdr:col>
      <xdr:colOff>377825</xdr:colOff>
      <xdr:row>702</xdr:row>
      <xdr:rowOff>152400</xdr:rowOff>
    </xdr:to>
    <xdr:pic>
      <xdr:nvPicPr>
        <xdr:cNvPr id="708" name="Picture 707" descr="Status">
          <a:extLst>
            <a:ext uri="{FF2B5EF4-FFF2-40B4-BE49-F238E27FC236}">
              <a16:creationId xmlns:a16="http://schemas.microsoft.com/office/drawing/2014/main" id="{BA7782C6-7141-4F87-8B34-75D748475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01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703</xdr:row>
      <xdr:rowOff>0</xdr:rowOff>
    </xdr:from>
    <xdr:to>
      <xdr:col>3</xdr:col>
      <xdr:colOff>377825</xdr:colOff>
      <xdr:row>703</xdr:row>
      <xdr:rowOff>152400</xdr:rowOff>
    </xdr:to>
    <xdr:pic>
      <xdr:nvPicPr>
        <xdr:cNvPr id="709" name="Picture 708" descr="Status">
          <a:extLst>
            <a:ext uri="{FF2B5EF4-FFF2-40B4-BE49-F238E27FC236}">
              <a16:creationId xmlns:a16="http://schemas.microsoft.com/office/drawing/2014/main" id="{64DF74EA-5E72-4EA6-99E8-1A5E9C45E2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40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704</xdr:row>
      <xdr:rowOff>0</xdr:rowOff>
    </xdr:from>
    <xdr:to>
      <xdr:col>3</xdr:col>
      <xdr:colOff>377825</xdr:colOff>
      <xdr:row>704</xdr:row>
      <xdr:rowOff>152400</xdr:rowOff>
    </xdr:to>
    <xdr:pic>
      <xdr:nvPicPr>
        <xdr:cNvPr id="710" name="Picture 709" descr="Status">
          <a:extLst>
            <a:ext uri="{FF2B5EF4-FFF2-40B4-BE49-F238E27FC236}">
              <a16:creationId xmlns:a16="http://schemas.microsoft.com/office/drawing/2014/main" id="{A5A7E224-22D4-4483-B215-BEBB19C82F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87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705</xdr:row>
      <xdr:rowOff>0</xdr:rowOff>
    </xdr:from>
    <xdr:to>
      <xdr:col>3</xdr:col>
      <xdr:colOff>377825</xdr:colOff>
      <xdr:row>705</xdr:row>
      <xdr:rowOff>152400</xdr:rowOff>
    </xdr:to>
    <xdr:pic>
      <xdr:nvPicPr>
        <xdr:cNvPr id="711" name="Picture 710" descr="Status">
          <a:extLst>
            <a:ext uri="{FF2B5EF4-FFF2-40B4-BE49-F238E27FC236}">
              <a16:creationId xmlns:a16="http://schemas.microsoft.com/office/drawing/2014/main" id="{69164136-514B-4EFE-9D36-B2801A19FA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339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706</xdr:row>
      <xdr:rowOff>0</xdr:rowOff>
    </xdr:from>
    <xdr:to>
      <xdr:col>3</xdr:col>
      <xdr:colOff>377825</xdr:colOff>
      <xdr:row>706</xdr:row>
      <xdr:rowOff>152400</xdr:rowOff>
    </xdr:to>
    <xdr:pic>
      <xdr:nvPicPr>
        <xdr:cNvPr id="712" name="Picture 711" descr="Status">
          <a:extLst>
            <a:ext uri="{FF2B5EF4-FFF2-40B4-BE49-F238E27FC236}">
              <a16:creationId xmlns:a16="http://schemas.microsoft.com/office/drawing/2014/main" id="{1507EE74-678D-4384-B6B2-344722D016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57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707</xdr:row>
      <xdr:rowOff>0</xdr:rowOff>
    </xdr:from>
    <xdr:to>
      <xdr:col>3</xdr:col>
      <xdr:colOff>377825</xdr:colOff>
      <xdr:row>707</xdr:row>
      <xdr:rowOff>152400</xdr:rowOff>
    </xdr:to>
    <xdr:pic>
      <xdr:nvPicPr>
        <xdr:cNvPr id="713" name="Picture 712" descr="Status">
          <a:extLst>
            <a:ext uri="{FF2B5EF4-FFF2-40B4-BE49-F238E27FC236}">
              <a16:creationId xmlns:a16="http://schemas.microsoft.com/office/drawing/2014/main" id="{99B8AD85-E110-4803-9D9B-70B485EC0C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96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708</xdr:row>
      <xdr:rowOff>0</xdr:rowOff>
    </xdr:from>
    <xdr:to>
      <xdr:col>3</xdr:col>
      <xdr:colOff>377825</xdr:colOff>
      <xdr:row>708</xdr:row>
      <xdr:rowOff>152400</xdr:rowOff>
    </xdr:to>
    <xdr:pic>
      <xdr:nvPicPr>
        <xdr:cNvPr id="714" name="Picture 713" descr="Status">
          <a:extLst>
            <a:ext uri="{FF2B5EF4-FFF2-40B4-BE49-F238E27FC236}">
              <a16:creationId xmlns:a16="http://schemas.microsoft.com/office/drawing/2014/main" id="{2708D25B-74E2-4EAB-8770-49381EA3F6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20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709</xdr:row>
      <xdr:rowOff>0</xdr:rowOff>
    </xdr:from>
    <xdr:to>
      <xdr:col>3</xdr:col>
      <xdr:colOff>377825</xdr:colOff>
      <xdr:row>709</xdr:row>
      <xdr:rowOff>152400</xdr:rowOff>
    </xdr:to>
    <xdr:pic>
      <xdr:nvPicPr>
        <xdr:cNvPr id="715" name="Picture 714" descr="Status">
          <a:extLst>
            <a:ext uri="{FF2B5EF4-FFF2-40B4-BE49-F238E27FC236}">
              <a16:creationId xmlns:a16="http://schemas.microsoft.com/office/drawing/2014/main" id="{A74B585B-3ADC-4478-8A8C-901012DD26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59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710</xdr:row>
      <xdr:rowOff>0</xdr:rowOff>
    </xdr:from>
    <xdr:to>
      <xdr:col>3</xdr:col>
      <xdr:colOff>377825</xdr:colOff>
      <xdr:row>710</xdr:row>
      <xdr:rowOff>152400</xdr:rowOff>
    </xdr:to>
    <xdr:pic>
      <xdr:nvPicPr>
        <xdr:cNvPr id="716" name="Picture 715" descr="Status">
          <a:extLst>
            <a:ext uri="{FF2B5EF4-FFF2-40B4-BE49-F238E27FC236}">
              <a16:creationId xmlns:a16="http://schemas.microsoft.com/office/drawing/2014/main" id="{0E2EE98E-A18B-415B-968C-334E2DF9CF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06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711</xdr:row>
      <xdr:rowOff>0</xdr:rowOff>
    </xdr:from>
    <xdr:to>
      <xdr:col>3</xdr:col>
      <xdr:colOff>377825</xdr:colOff>
      <xdr:row>711</xdr:row>
      <xdr:rowOff>152400</xdr:rowOff>
    </xdr:to>
    <xdr:pic>
      <xdr:nvPicPr>
        <xdr:cNvPr id="717" name="Picture 716" descr="Status">
          <a:extLst>
            <a:ext uri="{FF2B5EF4-FFF2-40B4-BE49-F238E27FC236}">
              <a16:creationId xmlns:a16="http://schemas.microsoft.com/office/drawing/2014/main" id="{09505FB6-29AD-4E13-BCFD-B7FF2A9614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30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712</xdr:row>
      <xdr:rowOff>0</xdr:rowOff>
    </xdr:from>
    <xdr:to>
      <xdr:col>3</xdr:col>
      <xdr:colOff>377825</xdr:colOff>
      <xdr:row>712</xdr:row>
      <xdr:rowOff>152400</xdr:rowOff>
    </xdr:to>
    <xdr:pic>
      <xdr:nvPicPr>
        <xdr:cNvPr id="718" name="Picture 717" descr="Status">
          <a:extLst>
            <a:ext uri="{FF2B5EF4-FFF2-40B4-BE49-F238E27FC236}">
              <a16:creationId xmlns:a16="http://schemas.microsoft.com/office/drawing/2014/main" id="{2F985239-ECCF-4B6E-891B-0F247DF11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69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713</xdr:row>
      <xdr:rowOff>0</xdr:rowOff>
    </xdr:from>
    <xdr:to>
      <xdr:col>3</xdr:col>
      <xdr:colOff>377825</xdr:colOff>
      <xdr:row>713</xdr:row>
      <xdr:rowOff>152400</xdr:rowOff>
    </xdr:to>
    <xdr:pic>
      <xdr:nvPicPr>
        <xdr:cNvPr id="719" name="Picture 718" descr="Status">
          <a:extLst>
            <a:ext uri="{FF2B5EF4-FFF2-40B4-BE49-F238E27FC236}">
              <a16:creationId xmlns:a16="http://schemas.microsoft.com/office/drawing/2014/main" id="{27ABDA6C-5752-4CC5-A2A8-8EC21460DD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93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714</xdr:row>
      <xdr:rowOff>0</xdr:rowOff>
    </xdr:from>
    <xdr:to>
      <xdr:col>3</xdr:col>
      <xdr:colOff>377825</xdr:colOff>
      <xdr:row>714</xdr:row>
      <xdr:rowOff>152400</xdr:rowOff>
    </xdr:to>
    <xdr:pic>
      <xdr:nvPicPr>
        <xdr:cNvPr id="720" name="Picture 719" descr="Status">
          <a:extLst>
            <a:ext uri="{FF2B5EF4-FFF2-40B4-BE49-F238E27FC236}">
              <a16:creationId xmlns:a16="http://schemas.microsoft.com/office/drawing/2014/main" id="{3C2CD587-2667-4A6D-A3CD-6D3BDB58C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39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715</xdr:row>
      <xdr:rowOff>0</xdr:rowOff>
    </xdr:from>
    <xdr:to>
      <xdr:col>3</xdr:col>
      <xdr:colOff>377825</xdr:colOff>
      <xdr:row>715</xdr:row>
      <xdr:rowOff>152400</xdr:rowOff>
    </xdr:to>
    <xdr:pic>
      <xdr:nvPicPr>
        <xdr:cNvPr id="721" name="Picture 720" descr="Status">
          <a:extLst>
            <a:ext uri="{FF2B5EF4-FFF2-40B4-BE49-F238E27FC236}">
              <a16:creationId xmlns:a16="http://schemas.microsoft.com/office/drawing/2014/main" id="{22E47F01-F794-4CA6-8670-C1FDDD78C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63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716</xdr:row>
      <xdr:rowOff>0</xdr:rowOff>
    </xdr:from>
    <xdr:to>
      <xdr:col>3</xdr:col>
      <xdr:colOff>377825</xdr:colOff>
      <xdr:row>716</xdr:row>
      <xdr:rowOff>152400</xdr:rowOff>
    </xdr:to>
    <xdr:pic>
      <xdr:nvPicPr>
        <xdr:cNvPr id="722" name="Picture 721" descr="Status">
          <a:extLst>
            <a:ext uri="{FF2B5EF4-FFF2-40B4-BE49-F238E27FC236}">
              <a16:creationId xmlns:a16="http://schemas.microsoft.com/office/drawing/2014/main" id="{279ACFA9-9F23-4567-8F05-BBEBF6E152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33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717</xdr:row>
      <xdr:rowOff>0</xdr:rowOff>
    </xdr:from>
    <xdr:to>
      <xdr:col>3</xdr:col>
      <xdr:colOff>377825</xdr:colOff>
      <xdr:row>717</xdr:row>
      <xdr:rowOff>152400</xdr:rowOff>
    </xdr:to>
    <xdr:pic>
      <xdr:nvPicPr>
        <xdr:cNvPr id="723" name="Picture 722" descr="Status">
          <a:extLst>
            <a:ext uri="{FF2B5EF4-FFF2-40B4-BE49-F238E27FC236}">
              <a16:creationId xmlns:a16="http://schemas.microsoft.com/office/drawing/2014/main" id="{7376EB17-F699-41F0-8D1F-BD9E04C747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79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718</xdr:row>
      <xdr:rowOff>0</xdr:rowOff>
    </xdr:from>
    <xdr:to>
      <xdr:col>3</xdr:col>
      <xdr:colOff>377825</xdr:colOff>
      <xdr:row>718</xdr:row>
      <xdr:rowOff>152400</xdr:rowOff>
    </xdr:to>
    <xdr:pic>
      <xdr:nvPicPr>
        <xdr:cNvPr id="724" name="Picture 723" descr="Status">
          <a:extLst>
            <a:ext uri="{FF2B5EF4-FFF2-40B4-BE49-F238E27FC236}">
              <a16:creationId xmlns:a16="http://schemas.microsoft.com/office/drawing/2014/main" id="{D6A64B04-07C0-48ED-A5B0-B4FDDBC2EB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18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719</xdr:row>
      <xdr:rowOff>0</xdr:rowOff>
    </xdr:from>
    <xdr:to>
      <xdr:col>3</xdr:col>
      <xdr:colOff>377825</xdr:colOff>
      <xdr:row>719</xdr:row>
      <xdr:rowOff>152400</xdr:rowOff>
    </xdr:to>
    <xdr:pic>
      <xdr:nvPicPr>
        <xdr:cNvPr id="725" name="Picture 724" descr="Status">
          <a:extLst>
            <a:ext uri="{FF2B5EF4-FFF2-40B4-BE49-F238E27FC236}">
              <a16:creationId xmlns:a16="http://schemas.microsoft.com/office/drawing/2014/main" id="{503FA69D-FBD5-4C3E-9356-BD44AFB74F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65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720</xdr:row>
      <xdr:rowOff>0</xdr:rowOff>
    </xdr:from>
    <xdr:to>
      <xdr:col>3</xdr:col>
      <xdr:colOff>377825</xdr:colOff>
      <xdr:row>720</xdr:row>
      <xdr:rowOff>152400</xdr:rowOff>
    </xdr:to>
    <xdr:pic>
      <xdr:nvPicPr>
        <xdr:cNvPr id="726" name="Picture 725" descr="Status">
          <a:extLst>
            <a:ext uri="{FF2B5EF4-FFF2-40B4-BE49-F238E27FC236}">
              <a16:creationId xmlns:a16="http://schemas.microsoft.com/office/drawing/2014/main" id="{3522D127-A58C-4FA1-B434-E6AD18937E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12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721</xdr:row>
      <xdr:rowOff>0</xdr:rowOff>
    </xdr:from>
    <xdr:to>
      <xdr:col>3</xdr:col>
      <xdr:colOff>377825</xdr:colOff>
      <xdr:row>721</xdr:row>
      <xdr:rowOff>152400</xdr:rowOff>
    </xdr:to>
    <xdr:pic>
      <xdr:nvPicPr>
        <xdr:cNvPr id="727" name="Picture 726" descr="Status">
          <a:extLst>
            <a:ext uri="{FF2B5EF4-FFF2-40B4-BE49-F238E27FC236}">
              <a16:creationId xmlns:a16="http://schemas.microsoft.com/office/drawing/2014/main" id="{D1E4B1D3-A8BA-4D21-B158-6186B780B6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51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722</xdr:row>
      <xdr:rowOff>0</xdr:rowOff>
    </xdr:from>
    <xdr:to>
      <xdr:col>3</xdr:col>
      <xdr:colOff>377825</xdr:colOff>
      <xdr:row>722</xdr:row>
      <xdr:rowOff>152400</xdr:rowOff>
    </xdr:to>
    <xdr:pic>
      <xdr:nvPicPr>
        <xdr:cNvPr id="728" name="Picture 727" descr="Status">
          <a:extLst>
            <a:ext uri="{FF2B5EF4-FFF2-40B4-BE49-F238E27FC236}">
              <a16:creationId xmlns:a16="http://schemas.microsoft.com/office/drawing/2014/main" id="{B0E93F91-6396-4E9E-A8D2-33D8972764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90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723</xdr:row>
      <xdr:rowOff>0</xdr:rowOff>
    </xdr:from>
    <xdr:to>
      <xdr:col>3</xdr:col>
      <xdr:colOff>377825</xdr:colOff>
      <xdr:row>723</xdr:row>
      <xdr:rowOff>152400</xdr:rowOff>
    </xdr:to>
    <xdr:pic>
      <xdr:nvPicPr>
        <xdr:cNvPr id="729" name="Picture 728" descr="Status">
          <a:extLst>
            <a:ext uri="{FF2B5EF4-FFF2-40B4-BE49-F238E27FC236}">
              <a16:creationId xmlns:a16="http://schemas.microsoft.com/office/drawing/2014/main" id="{951D7657-1E2D-4785-AA2D-1A3DAB407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14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724</xdr:row>
      <xdr:rowOff>0</xdr:rowOff>
    </xdr:from>
    <xdr:to>
      <xdr:col>3</xdr:col>
      <xdr:colOff>377825</xdr:colOff>
      <xdr:row>724</xdr:row>
      <xdr:rowOff>152400</xdr:rowOff>
    </xdr:to>
    <xdr:pic>
      <xdr:nvPicPr>
        <xdr:cNvPr id="730" name="Picture 729" descr="Status">
          <a:extLst>
            <a:ext uri="{FF2B5EF4-FFF2-40B4-BE49-F238E27FC236}">
              <a16:creationId xmlns:a16="http://schemas.microsoft.com/office/drawing/2014/main" id="{559352C9-ECC7-4E30-B616-B73B632995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37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725</xdr:row>
      <xdr:rowOff>0</xdr:rowOff>
    </xdr:from>
    <xdr:to>
      <xdr:col>3</xdr:col>
      <xdr:colOff>377825</xdr:colOff>
      <xdr:row>725</xdr:row>
      <xdr:rowOff>152400</xdr:rowOff>
    </xdr:to>
    <xdr:pic>
      <xdr:nvPicPr>
        <xdr:cNvPr id="731" name="Picture 730" descr="Status">
          <a:extLst>
            <a:ext uri="{FF2B5EF4-FFF2-40B4-BE49-F238E27FC236}">
              <a16:creationId xmlns:a16="http://schemas.microsoft.com/office/drawing/2014/main" id="{F4912238-ADA4-4490-913D-A01671C346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76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726</xdr:row>
      <xdr:rowOff>0</xdr:rowOff>
    </xdr:from>
    <xdr:to>
      <xdr:col>3</xdr:col>
      <xdr:colOff>377825</xdr:colOff>
      <xdr:row>726</xdr:row>
      <xdr:rowOff>152400</xdr:rowOff>
    </xdr:to>
    <xdr:pic>
      <xdr:nvPicPr>
        <xdr:cNvPr id="732" name="Picture 731" descr="Status">
          <a:extLst>
            <a:ext uri="{FF2B5EF4-FFF2-40B4-BE49-F238E27FC236}">
              <a16:creationId xmlns:a16="http://schemas.microsoft.com/office/drawing/2014/main" id="{7D859E57-6D76-4632-A97A-18FADDA4D5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23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727</xdr:row>
      <xdr:rowOff>0</xdr:rowOff>
    </xdr:from>
    <xdr:to>
      <xdr:col>3</xdr:col>
      <xdr:colOff>377825</xdr:colOff>
      <xdr:row>727</xdr:row>
      <xdr:rowOff>152400</xdr:rowOff>
    </xdr:to>
    <xdr:pic>
      <xdr:nvPicPr>
        <xdr:cNvPr id="733" name="Picture 732" descr="Status">
          <a:extLst>
            <a:ext uri="{FF2B5EF4-FFF2-40B4-BE49-F238E27FC236}">
              <a16:creationId xmlns:a16="http://schemas.microsoft.com/office/drawing/2014/main" id="{CF6FCA69-73F1-4155-B97B-AB0E2C6DFD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70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728</xdr:row>
      <xdr:rowOff>0</xdr:rowOff>
    </xdr:from>
    <xdr:to>
      <xdr:col>3</xdr:col>
      <xdr:colOff>377825</xdr:colOff>
      <xdr:row>728</xdr:row>
      <xdr:rowOff>152400</xdr:rowOff>
    </xdr:to>
    <xdr:pic>
      <xdr:nvPicPr>
        <xdr:cNvPr id="734" name="Picture 733" descr="Status">
          <a:extLst>
            <a:ext uri="{FF2B5EF4-FFF2-40B4-BE49-F238E27FC236}">
              <a16:creationId xmlns:a16="http://schemas.microsoft.com/office/drawing/2014/main" id="{2606F64D-8373-4A07-BEAA-4472C908F3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169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729</xdr:row>
      <xdr:rowOff>0</xdr:rowOff>
    </xdr:from>
    <xdr:to>
      <xdr:col>3</xdr:col>
      <xdr:colOff>377825</xdr:colOff>
      <xdr:row>729</xdr:row>
      <xdr:rowOff>152400</xdr:rowOff>
    </xdr:to>
    <xdr:pic>
      <xdr:nvPicPr>
        <xdr:cNvPr id="735" name="Picture 734" descr="Status">
          <a:extLst>
            <a:ext uri="{FF2B5EF4-FFF2-40B4-BE49-F238E27FC236}">
              <a16:creationId xmlns:a16="http://schemas.microsoft.com/office/drawing/2014/main" id="{D96F1031-6277-451D-A875-F689A0CB3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55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730</xdr:row>
      <xdr:rowOff>0</xdr:rowOff>
    </xdr:from>
    <xdr:to>
      <xdr:col>3</xdr:col>
      <xdr:colOff>377825</xdr:colOff>
      <xdr:row>730</xdr:row>
      <xdr:rowOff>152400</xdr:rowOff>
    </xdr:to>
    <xdr:pic>
      <xdr:nvPicPr>
        <xdr:cNvPr id="736" name="Picture 735" descr="Status">
          <a:extLst>
            <a:ext uri="{FF2B5EF4-FFF2-40B4-BE49-F238E27FC236}">
              <a16:creationId xmlns:a16="http://schemas.microsoft.com/office/drawing/2014/main" id="{6A9C71F3-0D9B-4AFF-BEA6-380B498467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0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731</xdr:row>
      <xdr:rowOff>0</xdr:rowOff>
    </xdr:from>
    <xdr:to>
      <xdr:col>3</xdr:col>
      <xdr:colOff>377825</xdr:colOff>
      <xdr:row>731</xdr:row>
      <xdr:rowOff>152400</xdr:rowOff>
    </xdr:to>
    <xdr:pic>
      <xdr:nvPicPr>
        <xdr:cNvPr id="737" name="Picture 736" descr="Status">
          <a:extLst>
            <a:ext uri="{FF2B5EF4-FFF2-40B4-BE49-F238E27FC236}">
              <a16:creationId xmlns:a16="http://schemas.microsoft.com/office/drawing/2014/main" id="{9B466B16-D736-4C28-B74E-1B9CC4D1D6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26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732</xdr:row>
      <xdr:rowOff>0</xdr:rowOff>
    </xdr:from>
    <xdr:to>
      <xdr:col>3</xdr:col>
      <xdr:colOff>377825</xdr:colOff>
      <xdr:row>732</xdr:row>
      <xdr:rowOff>152400</xdr:rowOff>
    </xdr:to>
    <xdr:pic>
      <xdr:nvPicPr>
        <xdr:cNvPr id="738" name="Picture 737" descr="Status">
          <a:extLst>
            <a:ext uri="{FF2B5EF4-FFF2-40B4-BE49-F238E27FC236}">
              <a16:creationId xmlns:a16="http://schemas.microsoft.com/office/drawing/2014/main" id="{452309DC-1D2D-4CCA-9C6C-D22A9C5E3B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73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733</xdr:row>
      <xdr:rowOff>0</xdr:rowOff>
    </xdr:from>
    <xdr:to>
      <xdr:col>3</xdr:col>
      <xdr:colOff>377825</xdr:colOff>
      <xdr:row>733</xdr:row>
      <xdr:rowOff>152400</xdr:rowOff>
    </xdr:to>
    <xdr:pic>
      <xdr:nvPicPr>
        <xdr:cNvPr id="739" name="Picture 738" descr="Status">
          <a:extLst>
            <a:ext uri="{FF2B5EF4-FFF2-40B4-BE49-F238E27FC236}">
              <a16:creationId xmlns:a16="http://schemas.microsoft.com/office/drawing/2014/main" id="{B310BC5D-3F0D-493F-AF82-FF4A432487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96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734</xdr:row>
      <xdr:rowOff>0</xdr:rowOff>
    </xdr:from>
    <xdr:to>
      <xdr:col>3</xdr:col>
      <xdr:colOff>377825</xdr:colOff>
      <xdr:row>734</xdr:row>
      <xdr:rowOff>152400</xdr:rowOff>
    </xdr:to>
    <xdr:pic>
      <xdr:nvPicPr>
        <xdr:cNvPr id="740" name="Picture 739" descr="Status">
          <a:extLst>
            <a:ext uri="{FF2B5EF4-FFF2-40B4-BE49-F238E27FC236}">
              <a16:creationId xmlns:a16="http://schemas.microsoft.com/office/drawing/2014/main" id="{3BD6A20A-01DA-485D-B727-F6A0EBA4A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43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735</xdr:row>
      <xdr:rowOff>0</xdr:rowOff>
    </xdr:from>
    <xdr:to>
      <xdr:col>3</xdr:col>
      <xdr:colOff>377825</xdr:colOff>
      <xdr:row>735</xdr:row>
      <xdr:rowOff>152400</xdr:rowOff>
    </xdr:to>
    <xdr:pic>
      <xdr:nvPicPr>
        <xdr:cNvPr id="741" name="Picture 740" descr="Status">
          <a:extLst>
            <a:ext uri="{FF2B5EF4-FFF2-40B4-BE49-F238E27FC236}">
              <a16:creationId xmlns:a16="http://schemas.microsoft.com/office/drawing/2014/main" id="{6B6212C0-5C58-4513-9D76-4BCEFD286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90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736</xdr:row>
      <xdr:rowOff>0</xdr:rowOff>
    </xdr:from>
    <xdr:to>
      <xdr:col>3</xdr:col>
      <xdr:colOff>377825</xdr:colOff>
      <xdr:row>736</xdr:row>
      <xdr:rowOff>152400</xdr:rowOff>
    </xdr:to>
    <xdr:pic>
      <xdr:nvPicPr>
        <xdr:cNvPr id="742" name="Picture 741" descr="Status">
          <a:extLst>
            <a:ext uri="{FF2B5EF4-FFF2-40B4-BE49-F238E27FC236}">
              <a16:creationId xmlns:a16="http://schemas.microsoft.com/office/drawing/2014/main" id="{F82B57A7-40D7-4866-A9BB-C55ABD9BF2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14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737</xdr:row>
      <xdr:rowOff>0</xdr:rowOff>
    </xdr:from>
    <xdr:to>
      <xdr:col>3</xdr:col>
      <xdr:colOff>377825</xdr:colOff>
      <xdr:row>737</xdr:row>
      <xdr:rowOff>152400</xdr:rowOff>
    </xdr:to>
    <xdr:pic>
      <xdr:nvPicPr>
        <xdr:cNvPr id="743" name="Picture 742" descr="Status">
          <a:extLst>
            <a:ext uri="{FF2B5EF4-FFF2-40B4-BE49-F238E27FC236}">
              <a16:creationId xmlns:a16="http://schemas.microsoft.com/office/drawing/2014/main" id="{EC399C99-2323-4CB0-9692-B3FAC07B82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5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738</xdr:row>
      <xdr:rowOff>0</xdr:rowOff>
    </xdr:from>
    <xdr:to>
      <xdr:col>3</xdr:col>
      <xdr:colOff>377825</xdr:colOff>
      <xdr:row>738</xdr:row>
      <xdr:rowOff>152400</xdr:rowOff>
    </xdr:to>
    <xdr:pic>
      <xdr:nvPicPr>
        <xdr:cNvPr id="744" name="Picture 743" descr="Status">
          <a:extLst>
            <a:ext uri="{FF2B5EF4-FFF2-40B4-BE49-F238E27FC236}">
              <a16:creationId xmlns:a16="http://schemas.microsoft.com/office/drawing/2014/main" id="{44E0588E-278C-48A3-A801-3222478D06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7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739</xdr:row>
      <xdr:rowOff>0</xdr:rowOff>
    </xdr:from>
    <xdr:to>
      <xdr:col>3</xdr:col>
      <xdr:colOff>377825</xdr:colOff>
      <xdr:row>739</xdr:row>
      <xdr:rowOff>152400</xdr:rowOff>
    </xdr:to>
    <xdr:pic>
      <xdr:nvPicPr>
        <xdr:cNvPr id="745" name="Picture 744" descr="Status">
          <a:extLst>
            <a:ext uri="{FF2B5EF4-FFF2-40B4-BE49-F238E27FC236}">
              <a16:creationId xmlns:a16="http://schemas.microsoft.com/office/drawing/2014/main" id="{8B0B8ECC-4F71-4C6A-925D-37798EFCD8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2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740</xdr:row>
      <xdr:rowOff>0</xdr:rowOff>
    </xdr:from>
    <xdr:to>
      <xdr:col>3</xdr:col>
      <xdr:colOff>377825</xdr:colOff>
      <xdr:row>740</xdr:row>
      <xdr:rowOff>152400</xdr:rowOff>
    </xdr:to>
    <xdr:pic>
      <xdr:nvPicPr>
        <xdr:cNvPr id="746" name="Picture 745" descr="Status">
          <a:extLst>
            <a:ext uri="{FF2B5EF4-FFF2-40B4-BE49-F238E27FC236}">
              <a16:creationId xmlns:a16="http://schemas.microsoft.com/office/drawing/2014/main" id="{F08451C1-46BF-4DB0-90FB-3C2EE4BFCA7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6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741</xdr:row>
      <xdr:rowOff>0</xdr:rowOff>
    </xdr:from>
    <xdr:to>
      <xdr:col>3</xdr:col>
      <xdr:colOff>377825</xdr:colOff>
      <xdr:row>741</xdr:row>
      <xdr:rowOff>152400</xdr:rowOff>
    </xdr:to>
    <xdr:pic>
      <xdr:nvPicPr>
        <xdr:cNvPr id="747" name="Picture 746" descr="Status">
          <a:extLst>
            <a:ext uri="{FF2B5EF4-FFF2-40B4-BE49-F238E27FC236}">
              <a16:creationId xmlns:a16="http://schemas.microsoft.com/office/drawing/2014/main" id="{8982595A-27C4-4CC1-B1EA-241A4B343A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86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304800</xdr:rowOff>
    </xdr:to>
    <xdr:pic>
      <xdr:nvPicPr>
        <xdr:cNvPr id="2" name="Picture 1">
          <a:hlinkClick xmlns:r="http://schemas.openxmlformats.org/officeDocument/2006/relationships" r:id="rId1"/>
          <a:extLst>
            <a:ext uri="{FF2B5EF4-FFF2-40B4-BE49-F238E27FC236}">
              <a16:creationId xmlns:a16="http://schemas.microsoft.com/office/drawing/2014/main" id="{3405AE37-16A8-47A5-94CC-39DF252FE8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304800</xdr:colOff>
      <xdr:row>1</xdr:row>
      <xdr:rowOff>114300</xdr:rowOff>
    </xdr:to>
    <xdr:pic>
      <xdr:nvPicPr>
        <xdr:cNvPr id="3" name="Picture 2">
          <a:hlinkClick xmlns:r="http://schemas.openxmlformats.org/officeDocument/2006/relationships" r:id="rId3"/>
          <a:extLst>
            <a:ext uri="{FF2B5EF4-FFF2-40B4-BE49-F238E27FC236}">
              <a16:creationId xmlns:a16="http://schemas.microsoft.com/office/drawing/2014/main" id="{A01B04D6-5AF9-40D4-BC1C-6ADFEA78D68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xdr:row>
      <xdr:rowOff>0</xdr:rowOff>
    </xdr:from>
    <xdr:to>
      <xdr:col>4</xdr:col>
      <xdr:colOff>6350</xdr:colOff>
      <xdr:row>1</xdr:row>
      <xdr:rowOff>114300</xdr:rowOff>
    </xdr:to>
    <xdr:pic>
      <xdr:nvPicPr>
        <xdr:cNvPr id="4" name="Picture 3">
          <a:hlinkClick xmlns:r="http://schemas.openxmlformats.org/officeDocument/2006/relationships" r:id="rId5"/>
          <a:extLst>
            <a:ext uri="{FF2B5EF4-FFF2-40B4-BE49-F238E27FC236}">
              <a16:creationId xmlns:a16="http://schemas.microsoft.com/office/drawing/2014/main" id="{7209B4BE-661B-42DF-B464-15FBFF5EA2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304800</xdr:colOff>
      <xdr:row>2</xdr:row>
      <xdr:rowOff>304800</xdr:rowOff>
    </xdr:to>
    <xdr:pic>
      <xdr:nvPicPr>
        <xdr:cNvPr id="5" name="Picture 4">
          <a:hlinkClick xmlns:r="http://schemas.openxmlformats.org/officeDocument/2006/relationships" r:id="rId7"/>
          <a:extLst>
            <a:ext uri="{FF2B5EF4-FFF2-40B4-BE49-F238E27FC236}">
              <a16:creationId xmlns:a16="http://schemas.microsoft.com/office/drawing/2014/main" id="{32AC18AB-2FCA-4654-AC6C-9ACEB169508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37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0</xdr:rowOff>
    </xdr:from>
    <xdr:to>
      <xdr:col>3</xdr:col>
      <xdr:colOff>304800</xdr:colOff>
      <xdr:row>2</xdr:row>
      <xdr:rowOff>114300</xdr:rowOff>
    </xdr:to>
    <xdr:pic>
      <xdr:nvPicPr>
        <xdr:cNvPr id="6" name="Picture 5">
          <a:hlinkClick xmlns:r="http://schemas.openxmlformats.org/officeDocument/2006/relationships" r:id="rId9"/>
          <a:extLst>
            <a:ext uri="{FF2B5EF4-FFF2-40B4-BE49-F238E27FC236}">
              <a16:creationId xmlns:a16="http://schemas.microsoft.com/office/drawing/2014/main" id="{ECCFF298-3F9B-4879-BDF5-E55D70AF263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374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323850</xdr:colOff>
      <xdr:row>4</xdr:row>
      <xdr:rowOff>361950</xdr:rowOff>
    </xdr:to>
    <xdr:pic>
      <xdr:nvPicPr>
        <xdr:cNvPr id="7" name="Picture 6">
          <a:hlinkClick xmlns:r="http://schemas.openxmlformats.org/officeDocument/2006/relationships" r:id="rId7"/>
          <a:extLst>
            <a:ext uri="{FF2B5EF4-FFF2-40B4-BE49-F238E27FC236}">
              <a16:creationId xmlns:a16="http://schemas.microsoft.com/office/drawing/2014/main" id="{C2DD646D-9A70-4B27-9F39-6171F391C1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123950"/>
          <a:ext cx="3238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304800</xdr:colOff>
      <xdr:row>4</xdr:row>
      <xdr:rowOff>114300</xdr:rowOff>
    </xdr:to>
    <xdr:pic>
      <xdr:nvPicPr>
        <xdr:cNvPr id="8" name="Picture 7">
          <a:hlinkClick xmlns:r="http://schemas.openxmlformats.org/officeDocument/2006/relationships" r:id="rId9"/>
          <a:extLst>
            <a:ext uri="{FF2B5EF4-FFF2-40B4-BE49-F238E27FC236}">
              <a16:creationId xmlns:a16="http://schemas.microsoft.com/office/drawing/2014/main" id="{AE362F2D-47E5-4797-A9DA-C64DA76C354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123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304800</xdr:colOff>
      <xdr:row>7</xdr:row>
      <xdr:rowOff>304800</xdr:rowOff>
    </xdr:to>
    <xdr:pic>
      <xdr:nvPicPr>
        <xdr:cNvPr id="9" name="Picture 8">
          <a:hlinkClick xmlns:r="http://schemas.openxmlformats.org/officeDocument/2006/relationships" r:id="rId12"/>
          <a:extLst>
            <a:ext uri="{FF2B5EF4-FFF2-40B4-BE49-F238E27FC236}">
              <a16:creationId xmlns:a16="http://schemas.microsoft.com/office/drawing/2014/main" id="{5D8A3CED-8EEE-4704-B389-15E3EE73837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224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304800</xdr:colOff>
      <xdr:row>7</xdr:row>
      <xdr:rowOff>114300</xdr:rowOff>
    </xdr:to>
    <xdr:pic>
      <xdr:nvPicPr>
        <xdr:cNvPr id="10" name="Picture 9">
          <a:hlinkClick xmlns:r="http://schemas.openxmlformats.org/officeDocument/2006/relationships" r:id="rId14"/>
          <a:extLst>
            <a:ext uri="{FF2B5EF4-FFF2-40B4-BE49-F238E27FC236}">
              <a16:creationId xmlns:a16="http://schemas.microsoft.com/office/drawing/2014/main" id="{C5E7AC3C-0144-4D58-BA7E-02CC9BB5727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2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xdr:row>
      <xdr:rowOff>0</xdr:rowOff>
    </xdr:from>
    <xdr:to>
      <xdr:col>4</xdr:col>
      <xdr:colOff>6350</xdr:colOff>
      <xdr:row>7</xdr:row>
      <xdr:rowOff>114300</xdr:rowOff>
    </xdr:to>
    <xdr:pic>
      <xdr:nvPicPr>
        <xdr:cNvPr id="11" name="Picture 10">
          <a:hlinkClick xmlns:r="http://schemas.openxmlformats.org/officeDocument/2006/relationships" r:id="rId16"/>
          <a:extLst>
            <a:ext uri="{FF2B5EF4-FFF2-40B4-BE49-F238E27FC236}">
              <a16:creationId xmlns:a16="http://schemas.microsoft.com/office/drawing/2014/main" id="{A654FE44-6DF5-4864-BB9E-F8DA8E0C2B9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2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304800</xdr:colOff>
      <xdr:row>8</xdr:row>
      <xdr:rowOff>304800</xdr:rowOff>
    </xdr:to>
    <xdr:pic>
      <xdr:nvPicPr>
        <xdr:cNvPr id="12" name="Picture 11">
          <a:hlinkClick xmlns:r="http://schemas.openxmlformats.org/officeDocument/2006/relationships" r:id="rId18"/>
          <a:extLst>
            <a:ext uri="{FF2B5EF4-FFF2-40B4-BE49-F238E27FC236}">
              <a16:creationId xmlns:a16="http://schemas.microsoft.com/office/drawing/2014/main" id="{6D9D4B5E-E32C-4644-B92F-AF286B06A99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261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304800</xdr:colOff>
      <xdr:row>8</xdr:row>
      <xdr:rowOff>114300</xdr:rowOff>
    </xdr:to>
    <xdr:pic>
      <xdr:nvPicPr>
        <xdr:cNvPr id="13" name="Picture 12">
          <a:hlinkClick xmlns:r="http://schemas.openxmlformats.org/officeDocument/2006/relationships" r:id="rId20"/>
          <a:extLst>
            <a:ext uri="{FF2B5EF4-FFF2-40B4-BE49-F238E27FC236}">
              <a16:creationId xmlns:a16="http://schemas.microsoft.com/office/drawing/2014/main" id="{BBCDFB64-5FC3-42F0-9A3E-F63885C7FB0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616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304800</xdr:colOff>
      <xdr:row>10</xdr:row>
      <xdr:rowOff>304800</xdr:rowOff>
    </xdr:to>
    <xdr:pic>
      <xdr:nvPicPr>
        <xdr:cNvPr id="14" name="Picture 13">
          <a:hlinkClick xmlns:r="http://schemas.openxmlformats.org/officeDocument/2006/relationships" r:id="rId21"/>
          <a:extLst>
            <a:ext uri="{FF2B5EF4-FFF2-40B4-BE49-F238E27FC236}">
              <a16:creationId xmlns:a16="http://schemas.microsoft.com/office/drawing/2014/main" id="{3BFA1867-FB0F-4CC2-8683-CEE2AB946D0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36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304800</xdr:colOff>
      <xdr:row>10</xdr:row>
      <xdr:rowOff>114300</xdr:rowOff>
    </xdr:to>
    <xdr:pic>
      <xdr:nvPicPr>
        <xdr:cNvPr id="15" name="Picture 14">
          <a:hlinkClick xmlns:r="http://schemas.openxmlformats.org/officeDocument/2006/relationships" r:id="rId23"/>
          <a:extLst>
            <a:ext uri="{FF2B5EF4-FFF2-40B4-BE49-F238E27FC236}">
              <a16:creationId xmlns:a16="http://schemas.microsoft.com/office/drawing/2014/main" id="{05210AB1-172E-44AF-9B77-4D075B9E8CF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3365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304800</xdr:colOff>
      <xdr:row>12</xdr:row>
      <xdr:rowOff>304800</xdr:rowOff>
    </xdr:to>
    <xdr:pic>
      <xdr:nvPicPr>
        <xdr:cNvPr id="16" name="Picture 15">
          <a:hlinkClick xmlns:r="http://schemas.openxmlformats.org/officeDocument/2006/relationships" r:id="rId21"/>
          <a:extLst>
            <a:ext uri="{FF2B5EF4-FFF2-40B4-BE49-F238E27FC236}">
              <a16:creationId xmlns:a16="http://schemas.microsoft.com/office/drawing/2014/main" id="{5C9A2B80-ACAC-4D90-A9EB-3FE59FCA039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393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304800</xdr:colOff>
      <xdr:row>12</xdr:row>
      <xdr:rowOff>114300</xdr:rowOff>
    </xdr:to>
    <xdr:pic>
      <xdr:nvPicPr>
        <xdr:cNvPr id="17" name="Picture 16">
          <a:hlinkClick xmlns:r="http://schemas.openxmlformats.org/officeDocument/2006/relationships" r:id="rId23"/>
          <a:extLst>
            <a:ext uri="{FF2B5EF4-FFF2-40B4-BE49-F238E27FC236}">
              <a16:creationId xmlns:a16="http://schemas.microsoft.com/office/drawing/2014/main" id="{4FFB5777-529F-4DED-947B-A34C1E96004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393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304800</xdr:colOff>
      <xdr:row>15</xdr:row>
      <xdr:rowOff>304800</xdr:rowOff>
    </xdr:to>
    <xdr:pic>
      <xdr:nvPicPr>
        <xdr:cNvPr id="85" name="Picture 84">
          <a:hlinkClick xmlns:r="http://schemas.openxmlformats.org/officeDocument/2006/relationships" r:id="rId26"/>
          <a:extLst>
            <a:ext uri="{FF2B5EF4-FFF2-40B4-BE49-F238E27FC236}">
              <a16:creationId xmlns:a16="http://schemas.microsoft.com/office/drawing/2014/main" id="{6AD9064E-EC64-4ADE-BA75-95737E6F143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9600" y="521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304800</xdr:colOff>
      <xdr:row>15</xdr:row>
      <xdr:rowOff>114300</xdr:rowOff>
    </xdr:to>
    <xdr:pic>
      <xdr:nvPicPr>
        <xdr:cNvPr id="86" name="Picture 85">
          <a:hlinkClick xmlns:r="http://schemas.openxmlformats.org/officeDocument/2006/relationships" r:id="rId23"/>
          <a:extLst>
            <a:ext uri="{FF2B5EF4-FFF2-40B4-BE49-F238E27FC236}">
              <a16:creationId xmlns:a16="http://schemas.microsoft.com/office/drawing/2014/main" id="{616536BC-D9F9-4DAC-8ECD-5205F98C261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21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317500</xdr:colOff>
      <xdr:row>16</xdr:row>
      <xdr:rowOff>304800</xdr:rowOff>
    </xdr:to>
    <xdr:pic>
      <xdr:nvPicPr>
        <xdr:cNvPr id="87" name="Picture 86">
          <a:hlinkClick xmlns:r="http://schemas.openxmlformats.org/officeDocument/2006/relationships" r:id="rId28"/>
          <a:extLst>
            <a:ext uri="{FF2B5EF4-FFF2-40B4-BE49-F238E27FC236}">
              <a16:creationId xmlns:a16="http://schemas.microsoft.com/office/drawing/2014/main" id="{46BF0AD3-5E08-428D-8F2D-ADFE5080BBFF}"/>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09600" y="558800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304800</xdr:colOff>
      <xdr:row>16</xdr:row>
      <xdr:rowOff>114300</xdr:rowOff>
    </xdr:to>
    <xdr:pic>
      <xdr:nvPicPr>
        <xdr:cNvPr id="88" name="Picture 87">
          <a:hlinkClick xmlns:r="http://schemas.openxmlformats.org/officeDocument/2006/relationships" r:id="rId23"/>
          <a:extLst>
            <a:ext uri="{FF2B5EF4-FFF2-40B4-BE49-F238E27FC236}">
              <a16:creationId xmlns:a16="http://schemas.microsoft.com/office/drawing/2014/main" id="{52E9E997-6AE4-4D6F-BB1A-E031CF23BD0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5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xdr:row>
      <xdr:rowOff>0</xdr:rowOff>
    </xdr:from>
    <xdr:to>
      <xdr:col>4</xdr:col>
      <xdr:colOff>6350</xdr:colOff>
      <xdr:row>16</xdr:row>
      <xdr:rowOff>114300</xdr:rowOff>
    </xdr:to>
    <xdr:pic>
      <xdr:nvPicPr>
        <xdr:cNvPr id="89" name="Picture 88">
          <a:hlinkClick xmlns:r="http://schemas.openxmlformats.org/officeDocument/2006/relationships" r:id="rId30"/>
          <a:extLst>
            <a:ext uri="{FF2B5EF4-FFF2-40B4-BE49-F238E27FC236}">
              <a16:creationId xmlns:a16="http://schemas.microsoft.com/office/drawing/2014/main" id="{885CCA5A-880D-4183-A045-1AF3A23BA6C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55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304800</xdr:colOff>
      <xdr:row>17</xdr:row>
      <xdr:rowOff>304800</xdr:rowOff>
    </xdr:to>
    <xdr:pic>
      <xdr:nvPicPr>
        <xdr:cNvPr id="90" name="Picture 89">
          <a:hlinkClick xmlns:r="http://schemas.openxmlformats.org/officeDocument/2006/relationships" r:id="rId32"/>
          <a:extLst>
            <a:ext uri="{FF2B5EF4-FFF2-40B4-BE49-F238E27FC236}">
              <a16:creationId xmlns:a16="http://schemas.microsoft.com/office/drawing/2014/main" id="{0D140C53-7937-491D-BC4D-93008D1BB6BB}"/>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096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304800</xdr:colOff>
      <xdr:row>17</xdr:row>
      <xdr:rowOff>114300</xdr:rowOff>
    </xdr:to>
    <xdr:pic>
      <xdr:nvPicPr>
        <xdr:cNvPr id="91" name="Picture 90">
          <a:hlinkClick xmlns:r="http://schemas.openxmlformats.org/officeDocument/2006/relationships" r:id="rId23"/>
          <a:extLst>
            <a:ext uri="{FF2B5EF4-FFF2-40B4-BE49-F238E27FC236}">
              <a16:creationId xmlns:a16="http://schemas.microsoft.com/office/drawing/2014/main" id="{F4E792F0-D650-4626-AF9A-2A4254B8CF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96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304800</xdr:colOff>
      <xdr:row>18</xdr:row>
      <xdr:rowOff>304800</xdr:rowOff>
    </xdr:to>
    <xdr:pic>
      <xdr:nvPicPr>
        <xdr:cNvPr id="92" name="Picture 91">
          <a:hlinkClick xmlns:r="http://schemas.openxmlformats.org/officeDocument/2006/relationships" r:id="rId34"/>
          <a:extLst>
            <a:ext uri="{FF2B5EF4-FFF2-40B4-BE49-F238E27FC236}">
              <a16:creationId xmlns:a16="http://schemas.microsoft.com/office/drawing/2014/main" id="{31126552-7ACD-4C5A-872C-76754988118D}"/>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633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304800</xdr:colOff>
      <xdr:row>18</xdr:row>
      <xdr:rowOff>114300</xdr:rowOff>
    </xdr:to>
    <xdr:pic>
      <xdr:nvPicPr>
        <xdr:cNvPr id="93" name="Picture 92">
          <a:hlinkClick xmlns:r="http://schemas.openxmlformats.org/officeDocument/2006/relationships" r:id="rId5"/>
          <a:extLst>
            <a:ext uri="{FF2B5EF4-FFF2-40B4-BE49-F238E27FC236}">
              <a16:creationId xmlns:a16="http://schemas.microsoft.com/office/drawing/2014/main" id="{8C2BD6A2-436C-493D-BEF7-2C201721745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63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xdr:row>
      <xdr:rowOff>0</xdr:rowOff>
    </xdr:from>
    <xdr:to>
      <xdr:col>4</xdr:col>
      <xdr:colOff>6350</xdr:colOff>
      <xdr:row>18</xdr:row>
      <xdr:rowOff>114300</xdr:rowOff>
    </xdr:to>
    <xdr:pic>
      <xdr:nvPicPr>
        <xdr:cNvPr id="94" name="Picture 93">
          <a:hlinkClick xmlns:r="http://schemas.openxmlformats.org/officeDocument/2006/relationships" r:id="rId36"/>
          <a:extLst>
            <a:ext uri="{FF2B5EF4-FFF2-40B4-BE49-F238E27FC236}">
              <a16:creationId xmlns:a16="http://schemas.microsoft.com/office/drawing/2014/main" id="{F4838B43-60D9-4D4C-B407-0231475AAA0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39950" y="63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304800</xdr:colOff>
      <xdr:row>19</xdr:row>
      <xdr:rowOff>304800</xdr:rowOff>
    </xdr:to>
    <xdr:pic>
      <xdr:nvPicPr>
        <xdr:cNvPr id="95" name="Picture 94">
          <a:hlinkClick xmlns:r="http://schemas.openxmlformats.org/officeDocument/2006/relationships" r:id="rId37"/>
          <a:extLst>
            <a:ext uri="{FF2B5EF4-FFF2-40B4-BE49-F238E27FC236}">
              <a16:creationId xmlns:a16="http://schemas.microsoft.com/office/drawing/2014/main" id="{72D9289D-F00C-4D3A-9C1B-389CE5EFC43C}"/>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671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304800</xdr:colOff>
      <xdr:row>19</xdr:row>
      <xdr:rowOff>114300</xdr:rowOff>
    </xdr:to>
    <xdr:pic>
      <xdr:nvPicPr>
        <xdr:cNvPr id="96" name="Picture 95">
          <a:hlinkClick xmlns:r="http://schemas.openxmlformats.org/officeDocument/2006/relationships" r:id="rId5"/>
          <a:extLst>
            <a:ext uri="{FF2B5EF4-FFF2-40B4-BE49-F238E27FC236}">
              <a16:creationId xmlns:a16="http://schemas.microsoft.com/office/drawing/2014/main" id="{23847C1D-4464-4979-B525-FE8C319460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6711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19</xdr:row>
      <xdr:rowOff>0</xdr:rowOff>
    </xdr:from>
    <xdr:to>
      <xdr:col>4</xdr:col>
      <xdr:colOff>6350</xdr:colOff>
      <xdr:row>19</xdr:row>
      <xdr:rowOff>114300</xdr:rowOff>
    </xdr:to>
    <xdr:pic>
      <xdr:nvPicPr>
        <xdr:cNvPr id="97" name="Picture 96">
          <a:hlinkClick xmlns:r="http://schemas.openxmlformats.org/officeDocument/2006/relationships" r:id="rId39"/>
          <a:extLst>
            <a:ext uri="{FF2B5EF4-FFF2-40B4-BE49-F238E27FC236}">
              <a16:creationId xmlns:a16="http://schemas.microsoft.com/office/drawing/2014/main" id="{001737FF-797F-45BF-AC71-749847643169}"/>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6711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304800</xdr:colOff>
      <xdr:row>20</xdr:row>
      <xdr:rowOff>304800</xdr:rowOff>
    </xdr:to>
    <xdr:pic>
      <xdr:nvPicPr>
        <xdr:cNvPr id="98" name="Picture 97">
          <a:hlinkClick xmlns:r="http://schemas.openxmlformats.org/officeDocument/2006/relationships" r:id="rId41"/>
          <a:extLst>
            <a:ext uri="{FF2B5EF4-FFF2-40B4-BE49-F238E27FC236}">
              <a16:creationId xmlns:a16="http://schemas.microsoft.com/office/drawing/2014/main" id="{052D9071-5697-4EAB-9363-52A756AACD8C}"/>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7086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304800</xdr:colOff>
      <xdr:row>20</xdr:row>
      <xdr:rowOff>114300</xdr:rowOff>
    </xdr:to>
    <xdr:pic>
      <xdr:nvPicPr>
        <xdr:cNvPr id="99" name="Picture 98">
          <a:hlinkClick xmlns:r="http://schemas.openxmlformats.org/officeDocument/2006/relationships" r:id="rId20"/>
          <a:extLst>
            <a:ext uri="{FF2B5EF4-FFF2-40B4-BE49-F238E27FC236}">
              <a16:creationId xmlns:a16="http://schemas.microsoft.com/office/drawing/2014/main" id="{C4EF1B8A-EB15-4BF2-9845-1A0315A3E61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7086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304800</xdr:colOff>
      <xdr:row>21</xdr:row>
      <xdr:rowOff>304800</xdr:rowOff>
    </xdr:to>
    <xdr:pic>
      <xdr:nvPicPr>
        <xdr:cNvPr id="100" name="Picture 99">
          <a:hlinkClick xmlns:r="http://schemas.openxmlformats.org/officeDocument/2006/relationships" r:id="rId43"/>
          <a:extLst>
            <a:ext uri="{FF2B5EF4-FFF2-40B4-BE49-F238E27FC236}">
              <a16:creationId xmlns:a16="http://schemas.microsoft.com/office/drawing/2014/main" id="{3D40BE5F-A252-4C1D-A439-A328150C94C6}"/>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746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304800</xdr:colOff>
      <xdr:row>21</xdr:row>
      <xdr:rowOff>114300</xdr:rowOff>
    </xdr:to>
    <xdr:pic>
      <xdr:nvPicPr>
        <xdr:cNvPr id="101" name="Picture 100">
          <a:hlinkClick xmlns:r="http://schemas.openxmlformats.org/officeDocument/2006/relationships" r:id="rId20"/>
          <a:extLst>
            <a:ext uri="{FF2B5EF4-FFF2-40B4-BE49-F238E27FC236}">
              <a16:creationId xmlns:a16="http://schemas.microsoft.com/office/drawing/2014/main" id="{D2593FFB-2C74-45C3-9199-10173FCE73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746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149225</xdr:rowOff>
    </xdr:to>
    <xdr:pic>
      <xdr:nvPicPr>
        <xdr:cNvPr id="2" name="Picture 1" descr="Aguav Berry icon">
          <a:extLst>
            <a:ext uri="{FF2B5EF4-FFF2-40B4-BE49-F238E27FC236}">
              <a16:creationId xmlns:a16="http://schemas.microsoft.com/office/drawing/2014/main" id="{F165FD87-9DDF-4AEA-9B30-3602EFDC7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304800</xdr:colOff>
      <xdr:row>3</xdr:row>
      <xdr:rowOff>149225</xdr:rowOff>
    </xdr:to>
    <xdr:pic>
      <xdr:nvPicPr>
        <xdr:cNvPr id="3" name="Picture 2" descr="Apicot Berry icon">
          <a:extLst>
            <a:ext uri="{FF2B5EF4-FFF2-40B4-BE49-F238E27FC236}">
              <a16:creationId xmlns:a16="http://schemas.microsoft.com/office/drawing/2014/main" id="{DD6DF77D-FD3C-4D11-A48D-23A50B18E4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7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304800</xdr:colOff>
      <xdr:row>4</xdr:row>
      <xdr:rowOff>149225</xdr:rowOff>
    </xdr:to>
    <xdr:pic>
      <xdr:nvPicPr>
        <xdr:cNvPr id="4" name="Picture 3" descr="Aspear Berry icon">
          <a:extLst>
            <a:ext uri="{FF2B5EF4-FFF2-40B4-BE49-F238E27FC236}">
              <a16:creationId xmlns:a16="http://schemas.microsoft.com/office/drawing/2014/main" id="{CC92D1CB-CAB0-4966-9A8C-737DA801F3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2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304800</xdr:colOff>
      <xdr:row>5</xdr:row>
      <xdr:rowOff>149225</xdr:rowOff>
    </xdr:to>
    <xdr:pic>
      <xdr:nvPicPr>
        <xdr:cNvPr id="5" name="Picture 4" descr="Babiri Berry icon">
          <a:extLst>
            <a:ext uri="{FF2B5EF4-FFF2-40B4-BE49-F238E27FC236}">
              <a16:creationId xmlns:a16="http://schemas.microsoft.com/office/drawing/2014/main" id="{3175BEEC-578F-492E-B207-08A37C3129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67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304800</xdr:colOff>
      <xdr:row>6</xdr:row>
      <xdr:rowOff>149225</xdr:rowOff>
    </xdr:to>
    <xdr:pic>
      <xdr:nvPicPr>
        <xdr:cNvPr id="6" name="Picture 5" descr="Belue Berry icon">
          <a:extLst>
            <a:ext uri="{FF2B5EF4-FFF2-40B4-BE49-F238E27FC236}">
              <a16:creationId xmlns:a16="http://schemas.microsoft.com/office/drawing/2014/main" id="{E47772E5-EE03-4001-942A-3B39DCDC01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88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304800</xdr:colOff>
      <xdr:row>7</xdr:row>
      <xdr:rowOff>149225</xdr:rowOff>
    </xdr:to>
    <xdr:pic>
      <xdr:nvPicPr>
        <xdr:cNvPr id="7" name="Picture 6" descr="Bluk Berry icon">
          <a:extLst>
            <a:ext uri="{FF2B5EF4-FFF2-40B4-BE49-F238E27FC236}">
              <a16:creationId xmlns:a16="http://schemas.microsoft.com/office/drawing/2014/main" id="{E7AC0589-620D-42F0-8F19-2138B3FD072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325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304800</xdr:colOff>
      <xdr:row>8</xdr:row>
      <xdr:rowOff>149225</xdr:rowOff>
    </xdr:to>
    <xdr:pic>
      <xdr:nvPicPr>
        <xdr:cNvPr id="8" name="Picture 7" descr="Charti Berry icon">
          <a:extLst>
            <a:ext uri="{FF2B5EF4-FFF2-40B4-BE49-F238E27FC236}">
              <a16:creationId xmlns:a16="http://schemas.microsoft.com/office/drawing/2014/main" id="{4094AFF4-C8B3-4534-B45C-BC75BA88749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304800</xdr:colOff>
      <xdr:row>9</xdr:row>
      <xdr:rowOff>149225</xdr:rowOff>
    </xdr:to>
    <xdr:pic>
      <xdr:nvPicPr>
        <xdr:cNvPr id="9" name="Picture 8" descr="Cheri Berry icon">
          <a:extLst>
            <a:ext uri="{FF2B5EF4-FFF2-40B4-BE49-F238E27FC236}">
              <a16:creationId xmlns:a16="http://schemas.microsoft.com/office/drawing/2014/main" id="{8A207B3A-FC29-4564-BB46-92F9BC7DFDB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99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304800</xdr:colOff>
      <xdr:row>10</xdr:row>
      <xdr:rowOff>149225</xdr:rowOff>
    </xdr:to>
    <xdr:pic>
      <xdr:nvPicPr>
        <xdr:cNvPr id="10" name="Picture 9" descr="Chesto Berry icon">
          <a:extLst>
            <a:ext uri="{FF2B5EF4-FFF2-40B4-BE49-F238E27FC236}">
              <a16:creationId xmlns:a16="http://schemas.microsoft.com/office/drawing/2014/main" id="{C272D03B-9C0A-42A2-A1FD-815612A687C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2204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304800</xdr:colOff>
      <xdr:row>11</xdr:row>
      <xdr:rowOff>149225</xdr:rowOff>
    </xdr:to>
    <xdr:pic>
      <xdr:nvPicPr>
        <xdr:cNvPr id="11" name="Picture 10" descr="Chilan Berry icon">
          <a:extLst>
            <a:ext uri="{FF2B5EF4-FFF2-40B4-BE49-F238E27FC236}">
              <a16:creationId xmlns:a16="http://schemas.microsoft.com/office/drawing/2014/main" id="{A272F4DC-6C71-49AA-8934-1FACF70F958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387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304800</xdr:colOff>
      <xdr:row>12</xdr:row>
      <xdr:rowOff>149225</xdr:rowOff>
    </xdr:to>
    <xdr:pic>
      <xdr:nvPicPr>
        <xdr:cNvPr id="12" name="Picture 11" descr="Chople Berry icon">
          <a:extLst>
            <a:ext uri="{FF2B5EF4-FFF2-40B4-BE49-F238E27FC236}">
              <a16:creationId xmlns:a16="http://schemas.microsoft.com/office/drawing/2014/main" id="{4C0321EB-F087-492C-998D-68C0452C58F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663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304800</xdr:colOff>
      <xdr:row>13</xdr:row>
      <xdr:rowOff>149225</xdr:rowOff>
    </xdr:to>
    <xdr:pic>
      <xdr:nvPicPr>
        <xdr:cNvPr id="13" name="Picture 12" descr="Coba Berry icon">
          <a:extLst>
            <a:ext uri="{FF2B5EF4-FFF2-40B4-BE49-F238E27FC236}">
              <a16:creationId xmlns:a16="http://schemas.microsoft.com/office/drawing/2014/main" id="{EFDA77C7-9642-4872-869A-CF687BA70CE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07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304800</xdr:colOff>
      <xdr:row>14</xdr:row>
      <xdr:rowOff>149225</xdr:rowOff>
    </xdr:to>
    <xdr:pic>
      <xdr:nvPicPr>
        <xdr:cNvPr id="14" name="Picture 13" descr="Colbur Berry icon">
          <a:extLst>
            <a:ext uri="{FF2B5EF4-FFF2-40B4-BE49-F238E27FC236}">
              <a16:creationId xmlns:a16="http://schemas.microsoft.com/office/drawing/2014/main" id="{01986431-4365-4ECF-8CA2-4A5157F5C5E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3328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304800</xdr:colOff>
      <xdr:row>15</xdr:row>
      <xdr:rowOff>149225</xdr:rowOff>
    </xdr:to>
    <xdr:pic>
      <xdr:nvPicPr>
        <xdr:cNvPr id="15" name="Picture 14" descr="Cornn Berry icon">
          <a:extLst>
            <a:ext uri="{FF2B5EF4-FFF2-40B4-BE49-F238E27FC236}">
              <a16:creationId xmlns:a16="http://schemas.microsoft.com/office/drawing/2014/main" id="{35D794CF-0D88-433D-93CF-E08F748A72A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649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304800</xdr:colOff>
      <xdr:row>16</xdr:row>
      <xdr:rowOff>149225</xdr:rowOff>
    </xdr:to>
    <xdr:pic>
      <xdr:nvPicPr>
        <xdr:cNvPr id="16" name="Picture 15" descr="Custap Berry icon">
          <a:extLst>
            <a:ext uri="{FF2B5EF4-FFF2-40B4-BE49-F238E27FC236}">
              <a16:creationId xmlns:a16="http://schemas.microsoft.com/office/drawing/2014/main" id="{54992BE4-6EF7-4CE3-B6AA-778F3D06F27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399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304800</xdr:colOff>
      <xdr:row>17</xdr:row>
      <xdr:rowOff>149225</xdr:rowOff>
    </xdr:to>
    <xdr:pic>
      <xdr:nvPicPr>
        <xdr:cNvPr id="17" name="Picture 16" descr="Durin Berry icon">
          <a:extLst>
            <a:ext uri="{FF2B5EF4-FFF2-40B4-BE49-F238E27FC236}">
              <a16:creationId xmlns:a16="http://schemas.microsoft.com/office/drawing/2014/main" id="{5E3A0AED-0B69-4BDD-A378-F47A5FA2E96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15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304800</xdr:colOff>
      <xdr:row>18</xdr:row>
      <xdr:rowOff>149225</xdr:rowOff>
    </xdr:to>
    <xdr:pic>
      <xdr:nvPicPr>
        <xdr:cNvPr id="18" name="Picture 17" descr="Enigma Berry icon">
          <a:extLst>
            <a:ext uri="{FF2B5EF4-FFF2-40B4-BE49-F238E27FC236}">
              <a16:creationId xmlns:a16="http://schemas.microsoft.com/office/drawing/2014/main" id="{D9ACA8B8-1DED-4C99-9975-4C6CE9110E9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44977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304800</xdr:colOff>
      <xdr:row>19</xdr:row>
      <xdr:rowOff>149225</xdr:rowOff>
    </xdr:to>
    <xdr:pic>
      <xdr:nvPicPr>
        <xdr:cNvPr id="19" name="Picture 18" descr="Figy Berry icon">
          <a:extLst>
            <a:ext uri="{FF2B5EF4-FFF2-40B4-BE49-F238E27FC236}">
              <a16:creationId xmlns:a16="http://schemas.microsoft.com/office/drawing/2014/main" id="{3752D644-63C8-46F6-82E7-139FC4E89D2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841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304800</xdr:colOff>
      <xdr:row>20</xdr:row>
      <xdr:rowOff>149225</xdr:rowOff>
    </xdr:to>
    <xdr:pic>
      <xdr:nvPicPr>
        <xdr:cNvPr id="20" name="Picture 19" descr="Ganlon Berry icon">
          <a:extLst>
            <a:ext uri="{FF2B5EF4-FFF2-40B4-BE49-F238E27FC236}">
              <a16:creationId xmlns:a16="http://schemas.microsoft.com/office/drawing/2014/main" id="{F4936739-E3B7-4C00-8129-F31B9408670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504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304800</xdr:colOff>
      <xdr:row>21</xdr:row>
      <xdr:rowOff>149225</xdr:rowOff>
    </xdr:to>
    <xdr:pic>
      <xdr:nvPicPr>
        <xdr:cNvPr id="21" name="Picture 20" descr="Golden Nanab Berry icon">
          <a:extLst>
            <a:ext uri="{FF2B5EF4-FFF2-40B4-BE49-F238E27FC236}">
              <a16:creationId xmlns:a16="http://schemas.microsoft.com/office/drawing/2014/main" id="{B7D868D0-13ED-407D-991A-6D9B9373BB9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51863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304800</xdr:colOff>
      <xdr:row>22</xdr:row>
      <xdr:rowOff>149225</xdr:rowOff>
    </xdr:to>
    <xdr:pic>
      <xdr:nvPicPr>
        <xdr:cNvPr id="22" name="Picture 21" descr="Golden Pinap Berry icon">
          <a:extLst>
            <a:ext uri="{FF2B5EF4-FFF2-40B4-BE49-F238E27FC236}">
              <a16:creationId xmlns:a16="http://schemas.microsoft.com/office/drawing/2014/main" id="{8B8DAD50-AD8B-485D-88D7-FB215D1646A6}"/>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4844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304800</xdr:colOff>
      <xdr:row>23</xdr:row>
      <xdr:rowOff>149225</xdr:rowOff>
    </xdr:to>
    <xdr:pic>
      <xdr:nvPicPr>
        <xdr:cNvPr id="23" name="Picture 22" descr="Golden Razz Berry icon">
          <a:extLst>
            <a:ext uri="{FF2B5EF4-FFF2-40B4-BE49-F238E27FC236}">
              <a16:creationId xmlns:a16="http://schemas.microsoft.com/office/drawing/2014/main" id="{96F2BFAA-EFA5-4BF2-B6B1-7199CC3A321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9197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304800</xdr:colOff>
      <xdr:row>24</xdr:row>
      <xdr:rowOff>149225</xdr:rowOff>
    </xdr:to>
    <xdr:pic>
      <xdr:nvPicPr>
        <xdr:cNvPr id="24" name="Picture 23" descr="Grepa Berry icon">
          <a:extLst>
            <a:ext uri="{FF2B5EF4-FFF2-40B4-BE49-F238E27FC236}">
              <a16:creationId xmlns:a16="http://schemas.microsoft.com/office/drawing/2014/main" id="{E9EB9738-4E56-4418-B1CF-96D71ECE8AA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61950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304800</xdr:colOff>
      <xdr:row>25</xdr:row>
      <xdr:rowOff>149225</xdr:rowOff>
    </xdr:to>
    <xdr:pic>
      <xdr:nvPicPr>
        <xdr:cNvPr id="25" name="Picture 24" descr="Haban Berry icon">
          <a:extLst>
            <a:ext uri="{FF2B5EF4-FFF2-40B4-BE49-F238E27FC236}">
              <a16:creationId xmlns:a16="http://schemas.microsoft.com/office/drawing/2014/main" id="{62438F09-54D0-42D5-BF22-65C384EE820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64246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304800</xdr:colOff>
      <xdr:row>26</xdr:row>
      <xdr:rowOff>149225</xdr:rowOff>
    </xdr:to>
    <xdr:pic>
      <xdr:nvPicPr>
        <xdr:cNvPr id="26" name="Picture 25" descr="Hondew Berry icon">
          <a:extLst>
            <a:ext uri="{FF2B5EF4-FFF2-40B4-BE49-F238E27FC236}">
              <a16:creationId xmlns:a16="http://schemas.microsoft.com/office/drawing/2014/main" id="{66061DC3-A45B-442E-9A96-4D5FED1DD08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6745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304800</xdr:colOff>
      <xdr:row>27</xdr:row>
      <xdr:rowOff>149225</xdr:rowOff>
    </xdr:to>
    <xdr:pic>
      <xdr:nvPicPr>
        <xdr:cNvPr id="27" name="Picture 26" descr="Iapapa Berry icon">
          <a:extLst>
            <a:ext uri="{FF2B5EF4-FFF2-40B4-BE49-F238E27FC236}">
              <a16:creationId xmlns:a16="http://schemas.microsoft.com/office/drawing/2014/main" id="{9C05B0A0-BFCC-4A03-AC33-83EE9EE4DF8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975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304800</xdr:colOff>
      <xdr:row>28</xdr:row>
      <xdr:rowOff>149225</xdr:rowOff>
    </xdr:to>
    <xdr:pic>
      <xdr:nvPicPr>
        <xdr:cNvPr id="28" name="Picture 27" descr="Jaboca Berry icon">
          <a:extLst>
            <a:ext uri="{FF2B5EF4-FFF2-40B4-BE49-F238E27FC236}">
              <a16:creationId xmlns:a16="http://schemas.microsoft.com/office/drawing/2014/main" id="{49E2F501-A303-47C8-9F5F-DCD830F660C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7181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304800</xdr:colOff>
      <xdr:row>29</xdr:row>
      <xdr:rowOff>149225</xdr:rowOff>
    </xdr:to>
    <xdr:pic>
      <xdr:nvPicPr>
        <xdr:cNvPr id="29" name="Picture 28" descr="Kasib Berry icon">
          <a:extLst>
            <a:ext uri="{FF2B5EF4-FFF2-40B4-BE49-F238E27FC236}">
              <a16:creationId xmlns:a16="http://schemas.microsoft.com/office/drawing/2014/main" id="{87779972-CA75-454B-8866-ECA04997F5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7525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304800</xdr:colOff>
      <xdr:row>30</xdr:row>
      <xdr:rowOff>149225</xdr:rowOff>
    </xdr:to>
    <xdr:pic>
      <xdr:nvPicPr>
        <xdr:cNvPr id="30" name="Picture 29" descr="Kebia Berry icon">
          <a:extLst>
            <a:ext uri="{FF2B5EF4-FFF2-40B4-BE49-F238E27FC236}">
              <a16:creationId xmlns:a16="http://schemas.microsoft.com/office/drawing/2014/main" id="{07630984-ED1C-418B-890E-C065243A61B8}"/>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7846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304800</xdr:colOff>
      <xdr:row>31</xdr:row>
      <xdr:rowOff>149225</xdr:rowOff>
    </xdr:to>
    <xdr:pic>
      <xdr:nvPicPr>
        <xdr:cNvPr id="31" name="Picture 30" descr="Kee Berry icon">
          <a:extLst>
            <a:ext uri="{FF2B5EF4-FFF2-40B4-BE49-F238E27FC236}">
              <a16:creationId xmlns:a16="http://schemas.microsoft.com/office/drawing/2014/main" id="{E1571454-BFD2-4036-85CD-8CECCA2140C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8167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304800</xdr:colOff>
      <xdr:row>32</xdr:row>
      <xdr:rowOff>149225</xdr:rowOff>
    </xdr:to>
    <xdr:pic>
      <xdr:nvPicPr>
        <xdr:cNvPr id="32" name="Picture 31" descr="Kelpsy Berry icon">
          <a:extLst>
            <a:ext uri="{FF2B5EF4-FFF2-40B4-BE49-F238E27FC236}">
              <a16:creationId xmlns:a16="http://schemas.microsoft.com/office/drawing/2014/main" id="{230D396B-EC83-4CBC-B640-68395629B118}"/>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85801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304800</xdr:colOff>
      <xdr:row>33</xdr:row>
      <xdr:rowOff>149225</xdr:rowOff>
    </xdr:to>
    <xdr:pic>
      <xdr:nvPicPr>
        <xdr:cNvPr id="33" name="Picture 32" descr="Lansat Berry icon">
          <a:extLst>
            <a:ext uri="{FF2B5EF4-FFF2-40B4-BE49-F238E27FC236}">
              <a16:creationId xmlns:a16="http://schemas.microsoft.com/office/drawing/2014/main" id="{81686255-4A30-466E-8E52-68962ABD7AC5}"/>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8763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304800</xdr:colOff>
      <xdr:row>34</xdr:row>
      <xdr:rowOff>149225</xdr:rowOff>
    </xdr:to>
    <xdr:pic>
      <xdr:nvPicPr>
        <xdr:cNvPr id="34" name="Picture 33" descr="Leppa Berry icon">
          <a:extLst>
            <a:ext uri="{FF2B5EF4-FFF2-40B4-BE49-F238E27FC236}">
              <a16:creationId xmlns:a16="http://schemas.microsoft.com/office/drawing/2014/main" id="{BD1F893F-B9A5-4376-852C-673716D45C08}"/>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89477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304800</xdr:colOff>
      <xdr:row>35</xdr:row>
      <xdr:rowOff>149225</xdr:rowOff>
    </xdr:to>
    <xdr:pic>
      <xdr:nvPicPr>
        <xdr:cNvPr id="35" name="Picture 34" descr="Liechi Berry icon">
          <a:extLst>
            <a:ext uri="{FF2B5EF4-FFF2-40B4-BE49-F238E27FC236}">
              <a16:creationId xmlns:a16="http://schemas.microsoft.com/office/drawing/2014/main" id="{89271728-F0CE-461D-BDAF-0DEE9185524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9154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304800</xdr:colOff>
      <xdr:row>36</xdr:row>
      <xdr:rowOff>149225</xdr:rowOff>
    </xdr:to>
    <xdr:pic>
      <xdr:nvPicPr>
        <xdr:cNvPr id="36" name="Picture 35" descr="Lum Berry icon">
          <a:extLst>
            <a:ext uri="{FF2B5EF4-FFF2-40B4-BE49-F238E27FC236}">
              <a16:creationId xmlns:a16="http://schemas.microsoft.com/office/drawing/2014/main" id="{12AAF3B8-B6F4-4672-91A6-65A480A162A9}"/>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9269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304800</xdr:colOff>
      <xdr:row>37</xdr:row>
      <xdr:rowOff>149225</xdr:rowOff>
    </xdr:to>
    <xdr:pic>
      <xdr:nvPicPr>
        <xdr:cNvPr id="37" name="Picture 36" descr="Mago Berry icon">
          <a:extLst>
            <a:ext uri="{FF2B5EF4-FFF2-40B4-BE49-F238E27FC236}">
              <a16:creationId xmlns:a16="http://schemas.microsoft.com/office/drawing/2014/main" id="{8EF89B59-4490-462B-9D63-DF4EE41C9A8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95221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304800</xdr:colOff>
      <xdr:row>38</xdr:row>
      <xdr:rowOff>149225</xdr:rowOff>
    </xdr:to>
    <xdr:pic>
      <xdr:nvPicPr>
        <xdr:cNvPr id="38" name="Picture 37" descr="Magost Berry icon">
          <a:extLst>
            <a:ext uri="{FF2B5EF4-FFF2-40B4-BE49-F238E27FC236}">
              <a16:creationId xmlns:a16="http://schemas.microsoft.com/office/drawing/2014/main" id="{75215217-A6E1-4E83-94D8-8FCD0432C85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9728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304800</xdr:colOff>
      <xdr:row>39</xdr:row>
      <xdr:rowOff>149225</xdr:rowOff>
    </xdr:to>
    <xdr:pic>
      <xdr:nvPicPr>
        <xdr:cNvPr id="39" name="Picture 38" descr="Maranga Berry icon">
          <a:extLst>
            <a:ext uri="{FF2B5EF4-FFF2-40B4-BE49-F238E27FC236}">
              <a16:creationId xmlns:a16="http://schemas.microsoft.com/office/drawing/2014/main" id="{D0F4C360-22BC-4FA8-B826-175EB26CF61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10072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304800</xdr:colOff>
      <xdr:row>40</xdr:row>
      <xdr:rowOff>149225</xdr:rowOff>
    </xdr:to>
    <xdr:pic>
      <xdr:nvPicPr>
        <xdr:cNvPr id="40" name="Picture 39" descr="Micle Berry icon">
          <a:extLst>
            <a:ext uri="{FF2B5EF4-FFF2-40B4-BE49-F238E27FC236}">
              <a16:creationId xmlns:a16="http://schemas.microsoft.com/office/drawing/2014/main" id="{BE61280B-A78C-45E1-A710-FD7BC57FBD0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10462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304800</xdr:colOff>
      <xdr:row>41</xdr:row>
      <xdr:rowOff>149225</xdr:rowOff>
    </xdr:to>
    <xdr:pic>
      <xdr:nvPicPr>
        <xdr:cNvPr id="41" name="Picture 40" descr="Nanab Berry icon">
          <a:extLst>
            <a:ext uri="{FF2B5EF4-FFF2-40B4-BE49-F238E27FC236}">
              <a16:creationId xmlns:a16="http://schemas.microsoft.com/office/drawing/2014/main" id="{059576DE-5377-495B-A4A4-E6663426DCC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0668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304800</xdr:colOff>
      <xdr:row>42</xdr:row>
      <xdr:rowOff>149225</xdr:rowOff>
    </xdr:to>
    <xdr:pic>
      <xdr:nvPicPr>
        <xdr:cNvPr id="42" name="Picture 41" descr="Nomel Berry icon">
          <a:extLst>
            <a:ext uri="{FF2B5EF4-FFF2-40B4-BE49-F238E27FC236}">
              <a16:creationId xmlns:a16="http://schemas.microsoft.com/office/drawing/2014/main" id="{E184660A-E440-418C-ABA9-BA718552C765}"/>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11081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304800</xdr:colOff>
      <xdr:row>43</xdr:row>
      <xdr:rowOff>149225</xdr:rowOff>
    </xdr:to>
    <xdr:pic>
      <xdr:nvPicPr>
        <xdr:cNvPr id="43" name="Picture 42" descr="Occa Berry icon">
          <a:extLst>
            <a:ext uri="{FF2B5EF4-FFF2-40B4-BE49-F238E27FC236}">
              <a16:creationId xmlns:a16="http://schemas.microsoft.com/office/drawing/2014/main" id="{E5E40D7A-8DCF-4276-885F-56906C3D8B5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114252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304800</xdr:colOff>
      <xdr:row>44</xdr:row>
      <xdr:rowOff>149225</xdr:rowOff>
    </xdr:to>
    <xdr:pic>
      <xdr:nvPicPr>
        <xdr:cNvPr id="44" name="Picture 43" descr="Oran Berry icon">
          <a:extLst>
            <a:ext uri="{FF2B5EF4-FFF2-40B4-BE49-F238E27FC236}">
              <a16:creationId xmlns:a16="http://schemas.microsoft.com/office/drawing/2014/main" id="{4217B664-2C5D-41F8-8D6C-E3C847E9E81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11746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304800</xdr:colOff>
      <xdr:row>45</xdr:row>
      <xdr:rowOff>149225</xdr:rowOff>
    </xdr:to>
    <xdr:pic>
      <xdr:nvPicPr>
        <xdr:cNvPr id="45" name="Picture 44" descr="Pamtre Berry icon">
          <a:extLst>
            <a:ext uri="{FF2B5EF4-FFF2-40B4-BE49-F238E27FC236}">
              <a16:creationId xmlns:a16="http://schemas.microsoft.com/office/drawing/2014/main" id="{762F767B-1869-48B2-AB79-0EC2304B13F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19529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304800</xdr:colOff>
      <xdr:row>46</xdr:row>
      <xdr:rowOff>149225</xdr:rowOff>
    </xdr:to>
    <xdr:pic>
      <xdr:nvPicPr>
        <xdr:cNvPr id="46" name="Picture 45" descr="Passho Berry icon">
          <a:extLst>
            <a:ext uri="{FF2B5EF4-FFF2-40B4-BE49-F238E27FC236}">
              <a16:creationId xmlns:a16="http://schemas.microsoft.com/office/drawing/2014/main" id="{6814F437-4199-4428-9EEC-23315AD6BD5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122967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304800</xdr:colOff>
      <xdr:row>47</xdr:row>
      <xdr:rowOff>149225</xdr:rowOff>
    </xdr:to>
    <xdr:pic>
      <xdr:nvPicPr>
        <xdr:cNvPr id="47" name="Picture 46" descr="Payapa Berry icon">
          <a:extLst>
            <a:ext uri="{FF2B5EF4-FFF2-40B4-BE49-F238E27FC236}">
              <a16:creationId xmlns:a16="http://schemas.microsoft.com/office/drawing/2014/main" id="{CE02553B-1D54-46E1-9C05-A28556A6BC25}"/>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2617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304800</xdr:colOff>
      <xdr:row>48</xdr:row>
      <xdr:rowOff>149225</xdr:rowOff>
    </xdr:to>
    <xdr:pic>
      <xdr:nvPicPr>
        <xdr:cNvPr id="48" name="Picture 47" descr="Pecha Berry icon">
          <a:extLst>
            <a:ext uri="{FF2B5EF4-FFF2-40B4-BE49-F238E27FC236}">
              <a16:creationId xmlns:a16="http://schemas.microsoft.com/office/drawing/2014/main" id="{CB7C40BB-D967-4975-B6BF-67FCD64D8FF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12938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304800</xdr:colOff>
      <xdr:row>49</xdr:row>
      <xdr:rowOff>149225</xdr:rowOff>
    </xdr:to>
    <xdr:pic>
      <xdr:nvPicPr>
        <xdr:cNvPr id="49" name="Picture 48" descr="Persim Berry icon">
          <a:extLst>
            <a:ext uri="{FF2B5EF4-FFF2-40B4-BE49-F238E27FC236}">
              <a16:creationId xmlns:a16="http://schemas.microsoft.com/office/drawing/2014/main" id="{F8E5490A-327D-43D6-BAE0-9F297578C4B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131454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304800</xdr:colOff>
      <xdr:row>50</xdr:row>
      <xdr:rowOff>149225</xdr:rowOff>
    </xdr:to>
    <xdr:pic>
      <xdr:nvPicPr>
        <xdr:cNvPr id="50" name="Picture 49" descr="Petaya Berry icon">
          <a:extLst>
            <a:ext uri="{FF2B5EF4-FFF2-40B4-BE49-F238E27FC236}">
              <a16:creationId xmlns:a16="http://schemas.microsoft.com/office/drawing/2014/main" id="{4D9B7F21-F736-4E0A-8942-F0F9AFB0A52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133521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304800</xdr:colOff>
      <xdr:row>51</xdr:row>
      <xdr:rowOff>149225</xdr:rowOff>
    </xdr:to>
    <xdr:pic>
      <xdr:nvPicPr>
        <xdr:cNvPr id="51" name="Picture 50" descr="Pinap Berry icon">
          <a:extLst>
            <a:ext uri="{FF2B5EF4-FFF2-40B4-BE49-F238E27FC236}">
              <a16:creationId xmlns:a16="http://schemas.microsoft.com/office/drawing/2014/main" id="{3398E5D6-C140-47B0-A5CD-91F25BC74B97}"/>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35131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304800</xdr:colOff>
      <xdr:row>52</xdr:row>
      <xdr:rowOff>149225</xdr:rowOff>
    </xdr:to>
    <xdr:pic>
      <xdr:nvPicPr>
        <xdr:cNvPr id="52" name="Picture 51" descr="Pomeg Berry icon">
          <a:extLst>
            <a:ext uri="{FF2B5EF4-FFF2-40B4-BE49-F238E27FC236}">
              <a16:creationId xmlns:a16="http://schemas.microsoft.com/office/drawing/2014/main" id="{89CC79A5-FC21-4897-A392-2A09239FD55F}"/>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14034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304800</xdr:colOff>
      <xdr:row>53</xdr:row>
      <xdr:rowOff>149225</xdr:rowOff>
    </xdr:to>
    <xdr:pic>
      <xdr:nvPicPr>
        <xdr:cNvPr id="53" name="Picture 52" descr="Qualot Berry icon">
          <a:extLst>
            <a:ext uri="{FF2B5EF4-FFF2-40B4-BE49-F238E27FC236}">
              <a16:creationId xmlns:a16="http://schemas.microsoft.com/office/drawing/2014/main" id="{3FAC2FA1-C58E-4A87-97EB-C01823623B43}"/>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42179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304800</xdr:colOff>
      <xdr:row>54</xdr:row>
      <xdr:rowOff>149225</xdr:rowOff>
    </xdr:to>
    <xdr:pic>
      <xdr:nvPicPr>
        <xdr:cNvPr id="54" name="Picture 53" descr="Rabuta Berry icon">
          <a:extLst>
            <a:ext uri="{FF2B5EF4-FFF2-40B4-BE49-F238E27FC236}">
              <a16:creationId xmlns:a16="http://schemas.microsoft.com/office/drawing/2014/main" id="{7199F00D-0068-4F94-BB26-6358B9376714}"/>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14401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304800</xdr:colOff>
      <xdr:row>55</xdr:row>
      <xdr:rowOff>149225</xdr:rowOff>
    </xdr:to>
    <xdr:pic>
      <xdr:nvPicPr>
        <xdr:cNvPr id="55" name="Picture 54" descr="Rawst Berry icon">
          <a:extLst>
            <a:ext uri="{FF2B5EF4-FFF2-40B4-BE49-F238E27FC236}">
              <a16:creationId xmlns:a16="http://schemas.microsoft.com/office/drawing/2014/main" id="{ED9F269E-0C00-4CE5-92F0-A28229DEF89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47456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304800</xdr:colOff>
      <xdr:row>56</xdr:row>
      <xdr:rowOff>149225</xdr:rowOff>
    </xdr:to>
    <xdr:pic>
      <xdr:nvPicPr>
        <xdr:cNvPr id="56" name="Picture 55" descr="Razz Berry icon">
          <a:extLst>
            <a:ext uri="{FF2B5EF4-FFF2-40B4-BE49-F238E27FC236}">
              <a16:creationId xmlns:a16="http://schemas.microsoft.com/office/drawing/2014/main" id="{663B4FC2-005B-4A18-AA13-13D11EAA01E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14929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304800</xdr:colOff>
      <xdr:row>57</xdr:row>
      <xdr:rowOff>149225</xdr:rowOff>
    </xdr:to>
    <xdr:pic>
      <xdr:nvPicPr>
        <xdr:cNvPr id="57" name="Picture 56" descr="Rindo Berry icon">
          <a:extLst>
            <a:ext uri="{FF2B5EF4-FFF2-40B4-BE49-F238E27FC236}">
              <a16:creationId xmlns:a16="http://schemas.microsoft.com/office/drawing/2014/main" id="{EDD8432D-EDB5-4CA4-B8ED-5362C693711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52733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304800</xdr:colOff>
      <xdr:row>58</xdr:row>
      <xdr:rowOff>149225</xdr:rowOff>
    </xdr:to>
    <xdr:pic>
      <xdr:nvPicPr>
        <xdr:cNvPr id="58" name="Picture 57" descr="Roseli Berry icon">
          <a:extLst>
            <a:ext uri="{FF2B5EF4-FFF2-40B4-BE49-F238E27FC236}">
              <a16:creationId xmlns:a16="http://schemas.microsoft.com/office/drawing/2014/main" id="{22CF36A4-A238-4EF9-AF6A-ED5E35E44C6F}"/>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15594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304800</xdr:colOff>
      <xdr:row>59</xdr:row>
      <xdr:rowOff>149225</xdr:rowOff>
    </xdr:to>
    <xdr:pic>
      <xdr:nvPicPr>
        <xdr:cNvPr id="59" name="Picture 58" descr="Rowap Berry icon">
          <a:extLst>
            <a:ext uri="{FF2B5EF4-FFF2-40B4-BE49-F238E27FC236}">
              <a16:creationId xmlns:a16="http://schemas.microsoft.com/office/drawing/2014/main" id="{14D803B1-E3FC-489C-BD04-FF1D3E194D68}"/>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6075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304800</xdr:colOff>
      <xdr:row>60</xdr:row>
      <xdr:rowOff>149225</xdr:rowOff>
    </xdr:to>
    <xdr:pic>
      <xdr:nvPicPr>
        <xdr:cNvPr id="60" name="Picture 59" descr="Salac Berry icon">
          <a:extLst>
            <a:ext uri="{FF2B5EF4-FFF2-40B4-BE49-F238E27FC236}">
              <a16:creationId xmlns:a16="http://schemas.microsoft.com/office/drawing/2014/main" id="{F3C53337-70E9-47EB-975D-C580FFF596C1}"/>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16419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304800</xdr:colOff>
      <xdr:row>61</xdr:row>
      <xdr:rowOff>149225</xdr:rowOff>
    </xdr:to>
    <xdr:pic>
      <xdr:nvPicPr>
        <xdr:cNvPr id="61" name="Picture 60" descr="Shuca Berry icon">
          <a:extLst>
            <a:ext uri="{FF2B5EF4-FFF2-40B4-BE49-F238E27FC236}">
              <a16:creationId xmlns:a16="http://schemas.microsoft.com/office/drawing/2014/main" id="{478DA109-58BC-467F-99F1-88CB29ED233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65344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304800</xdr:colOff>
      <xdr:row>62</xdr:row>
      <xdr:rowOff>149225</xdr:rowOff>
    </xdr:to>
    <xdr:pic>
      <xdr:nvPicPr>
        <xdr:cNvPr id="62" name="Picture 61" descr="Silver Nanab Berry icon">
          <a:extLst>
            <a:ext uri="{FF2B5EF4-FFF2-40B4-BE49-F238E27FC236}">
              <a16:creationId xmlns:a16="http://schemas.microsoft.com/office/drawing/2014/main" id="{37D65568-1096-4C76-A10E-CE491A92DB4B}"/>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168554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304800</xdr:colOff>
      <xdr:row>63</xdr:row>
      <xdr:rowOff>149225</xdr:rowOff>
    </xdr:to>
    <xdr:pic>
      <xdr:nvPicPr>
        <xdr:cNvPr id="63" name="Picture 62" descr="Silver Pinap Berry icon">
          <a:extLst>
            <a:ext uri="{FF2B5EF4-FFF2-40B4-BE49-F238E27FC236}">
              <a16:creationId xmlns:a16="http://schemas.microsoft.com/office/drawing/2014/main" id="{4F75E991-DE2B-408D-8242-20201F35968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7153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304800</xdr:colOff>
      <xdr:row>64</xdr:row>
      <xdr:rowOff>149225</xdr:rowOff>
    </xdr:to>
    <xdr:pic>
      <xdr:nvPicPr>
        <xdr:cNvPr id="64" name="Picture 63" descr="Silver Razz Berry icon">
          <a:extLst>
            <a:ext uri="{FF2B5EF4-FFF2-40B4-BE49-F238E27FC236}">
              <a16:creationId xmlns:a16="http://schemas.microsoft.com/office/drawing/2014/main" id="{2EC1C884-ACED-41D0-BF05-BF1203E2F583}"/>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17588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304800</xdr:colOff>
      <xdr:row>65</xdr:row>
      <xdr:rowOff>149225</xdr:rowOff>
    </xdr:to>
    <xdr:pic>
      <xdr:nvPicPr>
        <xdr:cNvPr id="65" name="Picture 64" descr="Sitrus Berry icon">
          <a:extLst>
            <a:ext uri="{FF2B5EF4-FFF2-40B4-BE49-F238E27FC236}">
              <a16:creationId xmlns:a16="http://schemas.microsoft.com/office/drawing/2014/main" id="{B3ADB0AE-ACFD-4C77-B172-AC0EF266EF5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7864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304800</xdr:colOff>
      <xdr:row>66</xdr:row>
      <xdr:rowOff>149225</xdr:rowOff>
    </xdr:to>
    <xdr:pic>
      <xdr:nvPicPr>
        <xdr:cNvPr id="66" name="Picture 65" descr="Spelon Berry icon">
          <a:extLst>
            <a:ext uri="{FF2B5EF4-FFF2-40B4-BE49-F238E27FC236}">
              <a16:creationId xmlns:a16="http://schemas.microsoft.com/office/drawing/2014/main" id="{6402EF73-146F-4D36-A2CD-B165DE44A3FC}"/>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18070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304800</xdr:colOff>
      <xdr:row>67</xdr:row>
      <xdr:rowOff>149225</xdr:rowOff>
    </xdr:to>
    <xdr:pic>
      <xdr:nvPicPr>
        <xdr:cNvPr id="67" name="Picture 66" descr="Starf Berry icon">
          <a:extLst>
            <a:ext uri="{FF2B5EF4-FFF2-40B4-BE49-F238E27FC236}">
              <a16:creationId xmlns:a16="http://schemas.microsoft.com/office/drawing/2014/main" id="{3C07B40B-86DE-4F03-BEBB-50F07785919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84146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304800</xdr:colOff>
      <xdr:row>68</xdr:row>
      <xdr:rowOff>149225</xdr:rowOff>
    </xdr:to>
    <xdr:pic>
      <xdr:nvPicPr>
        <xdr:cNvPr id="68" name="Picture 67" descr="Tamato Berry icon">
          <a:extLst>
            <a:ext uri="{FF2B5EF4-FFF2-40B4-BE49-F238E27FC236}">
              <a16:creationId xmlns:a16="http://schemas.microsoft.com/office/drawing/2014/main" id="{9BEA4557-9E10-4F94-B54A-7C26B44B7558}"/>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186213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304800</xdr:colOff>
      <xdr:row>69</xdr:row>
      <xdr:rowOff>149225</xdr:rowOff>
    </xdr:to>
    <xdr:pic>
      <xdr:nvPicPr>
        <xdr:cNvPr id="69" name="Picture 68" descr="Tanga Berry icon">
          <a:extLst>
            <a:ext uri="{FF2B5EF4-FFF2-40B4-BE49-F238E27FC236}">
              <a16:creationId xmlns:a16="http://schemas.microsoft.com/office/drawing/2014/main" id="{5E3F9649-846D-451F-9CB5-7E67B04BF1E7}"/>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8805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304800</xdr:colOff>
      <xdr:row>70</xdr:row>
      <xdr:rowOff>149225</xdr:rowOff>
    </xdr:to>
    <xdr:pic>
      <xdr:nvPicPr>
        <xdr:cNvPr id="70" name="Picture 69" descr="Wacan Berry icon">
          <a:extLst>
            <a:ext uri="{FF2B5EF4-FFF2-40B4-BE49-F238E27FC236}">
              <a16:creationId xmlns:a16="http://schemas.microsoft.com/office/drawing/2014/main" id="{12F4F4A6-C332-4B63-8835-18477797F8EF}"/>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191033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304800</xdr:colOff>
      <xdr:row>71</xdr:row>
      <xdr:rowOff>149225</xdr:rowOff>
    </xdr:to>
    <xdr:pic>
      <xdr:nvPicPr>
        <xdr:cNvPr id="71" name="Picture 70" descr="Watmel Berry icon">
          <a:extLst>
            <a:ext uri="{FF2B5EF4-FFF2-40B4-BE49-F238E27FC236}">
              <a16:creationId xmlns:a16="http://schemas.microsoft.com/office/drawing/2014/main" id="{821EC528-A436-4CD9-9B54-3FBFB573782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94243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304800</xdr:colOff>
      <xdr:row>72</xdr:row>
      <xdr:rowOff>149225</xdr:rowOff>
    </xdr:to>
    <xdr:pic>
      <xdr:nvPicPr>
        <xdr:cNvPr id="72" name="Picture 71" descr="Wepear Berry icon">
          <a:extLst>
            <a:ext uri="{FF2B5EF4-FFF2-40B4-BE49-F238E27FC236}">
              <a16:creationId xmlns:a16="http://schemas.microsoft.com/office/drawing/2014/main" id="{CBB2B33A-A32A-4EAE-BC6A-247EEB9D79C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19768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304800</xdr:colOff>
      <xdr:row>73</xdr:row>
      <xdr:rowOff>149225</xdr:rowOff>
    </xdr:to>
    <xdr:pic>
      <xdr:nvPicPr>
        <xdr:cNvPr id="73" name="Picture 72" descr="Wiki Berry icon">
          <a:extLst>
            <a:ext uri="{FF2B5EF4-FFF2-40B4-BE49-F238E27FC236}">
              <a16:creationId xmlns:a16="http://schemas.microsoft.com/office/drawing/2014/main" id="{4FC339F8-14FB-4D44-B30E-B1B58D6DB43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01120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304800</xdr:colOff>
      <xdr:row>74</xdr:row>
      <xdr:rowOff>149225</xdr:rowOff>
    </xdr:to>
    <xdr:pic>
      <xdr:nvPicPr>
        <xdr:cNvPr id="74" name="Picture 73" descr="Yache Berry icon">
          <a:extLst>
            <a:ext uri="{FF2B5EF4-FFF2-40B4-BE49-F238E27FC236}">
              <a16:creationId xmlns:a16="http://schemas.microsoft.com/office/drawing/2014/main" id="{AEF9A3DF-88E3-49FE-8760-FD515C4F2ECA}"/>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20318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304800</xdr:colOff>
      <xdr:row>75</xdr:row>
      <xdr:rowOff>149225</xdr:rowOff>
    </xdr:to>
    <xdr:pic>
      <xdr:nvPicPr>
        <xdr:cNvPr id="75" name="Picture 74" descr="Ability Capsule icon">
          <a:extLst>
            <a:ext uri="{FF2B5EF4-FFF2-40B4-BE49-F238E27FC236}">
              <a16:creationId xmlns:a16="http://schemas.microsoft.com/office/drawing/2014/main" id="{C2E96179-ADA3-4D50-819A-6DA4BF45F450}"/>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20640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304800</xdr:colOff>
      <xdr:row>76</xdr:row>
      <xdr:rowOff>149225</xdr:rowOff>
    </xdr:to>
    <xdr:pic>
      <xdr:nvPicPr>
        <xdr:cNvPr id="76" name="Picture 75" descr="Abomasite icon">
          <a:extLst>
            <a:ext uri="{FF2B5EF4-FFF2-40B4-BE49-F238E27FC236}">
              <a16:creationId xmlns:a16="http://schemas.microsoft.com/office/drawing/2014/main" id="{0ADF087D-289D-40C8-AA9B-E44E451D9860}"/>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0" y="210988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304800</xdr:colOff>
      <xdr:row>77</xdr:row>
      <xdr:rowOff>149225</xdr:rowOff>
    </xdr:to>
    <xdr:pic>
      <xdr:nvPicPr>
        <xdr:cNvPr id="77" name="Picture 76" descr="Absolite icon">
          <a:extLst>
            <a:ext uri="{FF2B5EF4-FFF2-40B4-BE49-F238E27FC236}">
              <a16:creationId xmlns:a16="http://schemas.microsoft.com/office/drawing/2014/main" id="{12609723-A2B2-4116-8C46-616B5C7A768E}"/>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21328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304800</xdr:colOff>
      <xdr:row>78</xdr:row>
      <xdr:rowOff>149225</xdr:rowOff>
    </xdr:to>
    <xdr:pic>
      <xdr:nvPicPr>
        <xdr:cNvPr id="78" name="Picture 77" descr="Absorb Bulb icon">
          <a:extLst>
            <a:ext uri="{FF2B5EF4-FFF2-40B4-BE49-F238E27FC236}">
              <a16:creationId xmlns:a16="http://schemas.microsoft.com/office/drawing/2014/main" id="{B7B14EF9-EE7F-4F97-8247-1920A24AC7E3}"/>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0" y="21512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304800</xdr:colOff>
      <xdr:row>79</xdr:row>
      <xdr:rowOff>149225</xdr:rowOff>
    </xdr:to>
    <xdr:pic>
      <xdr:nvPicPr>
        <xdr:cNvPr id="79" name="Picture 78" descr="Adamant Orb icon">
          <a:extLst>
            <a:ext uri="{FF2B5EF4-FFF2-40B4-BE49-F238E27FC236}">
              <a16:creationId xmlns:a16="http://schemas.microsoft.com/office/drawing/2014/main" id="{8F2C05EB-EFC7-464F-B876-65F15E212630}"/>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21856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304800</xdr:colOff>
      <xdr:row>80</xdr:row>
      <xdr:rowOff>149225</xdr:rowOff>
    </xdr:to>
    <xdr:pic>
      <xdr:nvPicPr>
        <xdr:cNvPr id="80" name="Picture 79" descr="Adrenaline Orb icon">
          <a:extLst>
            <a:ext uri="{FF2B5EF4-FFF2-40B4-BE49-F238E27FC236}">
              <a16:creationId xmlns:a16="http://schemas.microsoft.com/office/drawing/2014/main" id="{69217DF4-94FD-4EBA-B806-DB890B4AF184}"/>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0" y="2219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304800</xdr:colOff>
      <xdr:row>81</xdr:row>
      <xdr:rowOff>149225</xdr:rowOff>
    </xdr:to>
    <xdr:pic>
      <xdr:nvPicPr>
        <xdr:cNvPr id="81" name="Picture 80" descr="Aerodactylite icon">
          <a:extLst>
            <a:ext uri="{FF2B5EF4-FFF2-40B4-BE49-F238E27FC236}">
              <a16:creationId xmlns:a16="http://schemas.microsoft.com/office/drawing/2014/main" id="{D9C8460D-90D9-4308-B5AD-CB7FC0C762A2}"/>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22720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304800</xdr:colOff>
      <xdr:row>82</xdr:row>
      <xdr:rowOff>149225</xdr:rowOff>
    </xdr:to>
    <xdr:pic>
      <xdr:nvPicPr>
        <xdr:cNvPr id="82" name="Picture 81" descr="Aggronite icon">
          <a:extLst>
            <a:ext uri="{FF2B5EF4-FFF2-40B4-BE49-F238E27FC236}">
              <a16:creationId xmlns:a16="http://schemas.microsoft.com/office/drawing/2014/main" id="{81C90448-CE8D-44C7-A493-D328B9BA751E}"/>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0" y="229504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304800</xdr:colOff>
      <xdr:row>83</xdr:row>
      <xdr:rowOff>149225</xdr:rowOff>
    </xdr:to>
    <xdr:pic>
      <xdr:nvPicPr>
        <xdr:cNvPr id="83" name="Picture 82" descr="Air Balloon icon">
          <a:extLst>
            <a:ext uri="{FF2B5EF4-FFF2-40B4-BE49-F238E27FC236}">
              <a16:creationId xmlns:a16="http://schemas.microsoft.com/office/drawing/2014/main" id="{688E07DC-27A9-406E-9DDE-E21E5F7C157E}"/>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231571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304800</xdr:colOff>
      <xdr:row>84</xdr:row>
      <xdr:rowOff>149225</xdr:rowOff>
    </xdr:to>
    <xdr:pic>
      <xdr:nvPicPr>
        <xdr:cNvPr id="84" name="Picture 83" descr="Alakazite icon">
          <a:extLst>
            <a:ext uri="{FF2B5EF4-FFF2-40B4-BE49-F238E27FC236}">
              <a16:creationId xmlns:a16="http://schemas.microsoft.com/office/drawing/2014/main" id="{91AD68B7-C408-4E03-A1D1-F5E521085911}"/>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36610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304800</xdr:colOff>
      <xdr:row>85</xdr:row>
      <xdr:rowOff>149225</xdr:rowOff>
    </xdr:to>
    <xdr:pic>
      <xdr:nvPicPr>
        <xdr:cNvPr id="85" name="Picture 84" descr="Aloraichium Z icon">
          <a:extLst>
            <a:ext uri="{FF2B5EF4-FFF2-40B4-BE49-F238E27FC236}">
              <a16:creationId xmlns:a16="http://schemas.microsoft.com/office/drawing/2014/main" id="{42CFC60C-4F5A-4449-880A-CD2AD462BF00}"/>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23867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304800</xdr:colOff>
      <xdr:row>86</xdr:row>
      <xdr:rowOff>149225</xdr:rowOff>
    </xdr:to>
    <xdr:pic>
      <xdr:nvPicPr>
        <xdr:cNvPr id="86" name="Picture 85" descr="Altarianite icon">
          <a:extLst>
            <a:ext uri="{FF2B5EF4-FFF2-40B4-BE49-F238E27FC236}">
              <a16:creationId xmlns:a16="http://schemas.microsoft.com/office/drawing/2014/main" id="{C2D74BEE-5A88-4057-B902-84D59B8D53E7}"/>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0" y="241887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304800</xdr:colOff>
      <xdr:row>87</xdr:row>
      <xdr:rowOff>149225</xdr:rowOff>
    </xdr:to>
    <xdr:pic>
      <xdr:nvPicPr>
        <xdr:cNvPr id="87" name="Picture 86" descr="Ampharosite icon">
          <a:extLst>
            <a:ext uri="{FF2B5EF4-FFF2-40B4-BE49-F238E27FC236}">
              <a16:creationId xmlns:a16="http://schemas.microsoft.com/office/drawing/2014/main" id="{B6EE7EE8-6CB9-4D3F-AE0A-633854F6CD93}"/>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24395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304800</xdr:colOff>
      <xdr:row>88</xdr:row>
      <xdr:rowOff>149225</xdr:rowOff>
    </xdr:to>
    <xdr:pic>
      <xdr:nvPicPr>
        <xdr:cNvPr id="88" name="Picture 87" descr="Amulet Coin icon">
          <a:extLst>
            <a:ext uri="{FF2B5EF4-FFF2-40B4-BE49-F238E27FC236}">
              <a16:creationId xmlns:a16="http://schemas.microsoft.com/office/drawing/2014/main" id="{B7EDC447-5A0A-49F6-8672-463FE37C0040}"/>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0" y="246021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304800</xdr:colOff>
      <xdr:row>89</xdr:row>
      <xdr:rowOff>149225</xdr:rowOff>
    </xdr:to>
    <xdr:pic>
      <xdr:nvPicPr>
        <xdr:cNvPr id="89" name="Picture 88" descr="Assault Vest icon">
          <a:extLst>
            <a:ext uri="{FF2B5EF4-FFF2-40B4-BE49-F238E27FC236}">
              <a16:creationId xmlns:a16="http://schemas.microsoft.com/office/drawing/2014/main" id="{BAEECFBD-0416-408E-8F2D-63495771E6D7}"/>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247402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304800</xdr:colOff>
      <xdr:row>90</xdr:row>
      <xdr:rowOff>149225</xdr:rowOff>
    </xdr:to>
    <xdr:pic>
      <xdr:nvPicPr>
        <xdr:cNvPr id="90" name="Picture 89" descr="Audinite icon">
          <a:extLst>
            <a:ext uri="{FF2B5EF4-FFF2-40B4-BE49-F238E27FC236}">
              <a16:creationId xmlns:a16="http://schemas.microsoft.com/office/drawing/2014/main" id="{B522B898-9122-40BA-9766-64476A1B4097}"/>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0" y="250155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304800</xdr:colOff>
      <xdr:row>91</xdr:row>
      <xdr:rowOff>149225</xdr:rowOff>
    </xdr:to>
    <xdr:pic>
      <xdr:nvPicPr>
        <xdr:cNvPr id="91" name="Picture 90" descr="Banettite icon">
          <a:extLst>
            <a:ext uri="{FF2B5EF4-FFF2-40B4-BE49-F238E27FC236}">
              <a16:creationId xmlns:a16="http://schemas.microsoft.com/office/drawing/2014/main" id="{031174FF-16D2-4653-B5CF-F59E0E7D6236}"/>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25222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304800</xdr:colOff>
      <xdr:row>92</xdr:row>
      <xdr:rowOff>149225</xdr:rowOff>
    </xdr:to>
    <xdr:pic>
      <xdr:nvPicPr>
        <xdr:cNvPr id="92" name="Picture 91" descr="Beedrillite icon">
          <a:extLst>
            <a:ext uri="{FF2B5EF4-FFF2-40B4-BE49-F238E27FC236}">
              <a16:creationId xmlns:a16="http://schemas.microsoft.com/office/drawing/2014/main" id="{71A5346A-E127-4156-B3F1-EF11783061D4}"/>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0" y="25428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15875</xdr:colOff>
      <xdr:row>92</xdr:row>
      <xdr:rowOff>15875</xdr:rowOff>
    </xdr:to>
    <xdr:pic>
      <xdr:nvPicPr>
        <xdr:cNvPr id="93" name="Picture 92" descr="Berry Sweet icon">
          <a:extLst>
            <a:ext uri="{FF2B5EF4-FFF2-40B4-BE49-F238E27FC236}">
              <a16:creationId xmlns:a16="http://schemas.microsoft.com/office/drawing/2014/main" id="{830F0314-948A-4882-B1D9-80DA7539FE9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56355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304800</xdr:colOff>
      <xdr:row>94</xdr:row>
      <xdr:rowOff>149225</xdr:rowOff>
    </xdr:to>
    <xdr:pic>
      <xdr:nvPicPr>
        <xdr:cNvPr id="94" name="Picture 93" descr="Big Root icon">
          <a:extLst>
            <a:ext uri="{FF2B5EF4-FFF2-40B4-BE49-F238E27FC236}">
              <a16:creationId xmlns:a16="http://schemas.microsoft.com/office/drawing/2014/main" id="{30CFED5F-1880-44D9-85AA-9FF953D76BAF}"/>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0" y="2584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304800</xdr:colOff>
      <xdr:row>95</xdr:row>
      <xdr:rowOff>149225</xdr:rowOff>
    </xdr:to>
    <xdr:pic>
      <xdr:nvPicPr>
        <xdr:cNvPr id="95" name="Picture 94" descr="Binding Band icon">
          <a:extLst>
            <a:ext uri="{FF2B5EF4-FFF2-40B4-BE49-F238E27FC236}">
              <a16:creationId xmlns:a16="http://schemas.microsoft.com/office/drawing/2014/main" id="{CC10246E-40BE-457C-B868-0A2B6AD6065F}"/>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26071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304800</xdr:colOff>
      <xdr:row>96</xdr:row>
      <xdr:rowOff>149225</xdr:rowOff>
    </xdr:to>
    <xdr:pic>
      <xdr:nvPicPr>
        <xdr:cNvPr id="96" name="Picture 95" descr="Black Belt icon">
          <a:extLst>
            <a:ext uri="{FF2B5EF4-FFF2-40B4-BE49-F238E27FC236}">
              <a16:creationId xmlns:a16="http://schemas.microsoft.com/office/drawing/2014/main" id="{308DBF61-D490-4EE6-9B5D-389BC1DFFE27}"/>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0" y="2634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304800</xdr:colOff>
      <xdr:row>97</xdr:row>
      <xdr:rowOff>149225</xdr:rowOff>
    </xdr:to>
    <xdr:pic>
      <xdr:nvPicPr>
        <xdr:cNvPr id="97" name="Picture 96" descr="Black Glasses icon">
          <a:extLst>
            <a:ext uri="{FF2B5EF4-FFF2-40B4-BE49-F238E27FC236}">
              <a16:creationId xmlns:a16="http://schemas.microsoft.com/office/drawing/2014/main" id="{14640644-5F50-40EE-A094-993144573E0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26576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304800</xdr:colOff>
      <xdr:row>98</xdr:row>
      <xdr:rowOff>149225</xdr:rowOff>
    </xdr:to>
    <xdr:pic>
      <xdr:nvPicPr>
        <xdr:cNvPr id="98" name="Picture 97" descr="Black Sludge icon">
          <a:extLst>
            <a:ext uri="{FF2B5EF4-FFF2-40B4-BE49-F238E27FC236}">
              <a16:creationId xmlns:a16="http://schemas.microsoft.com/office/drawing/2014/main" id="{4B79C54D-6DA4-446D-BC23-0373C8D3D396}"/>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0" y="26783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304800</xdr:colOff>
      <xdr:row>99</xdr:row>
      <xdr:rowOff>149225</xdr:rowOff>
    </xdr:to>
    <xdr:pic>
      <xdr:nvPicPr>
        <xdr:cNvPr id="99" name="Picture 98" descr="Blastoisinite icon">
          <a:extLst>
            <a:ext uri="{FF2B5EF4-FFF2-40B4-BE49-F238E27FC236}">
              <a16:creationId xmlns:a16="http://schemas.microsoft.com/office/drawing/2014/main" id="{E686A8D8-62B2-49D6-8F40-DF08408B2B1A}"/>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27195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304800</xdr:colOff>
      <xdr:row>100</xdr:row>
      <xdr:rowOff>149225</xdr:rowOff>
    </xdr:to>
    <xdr:pic>
      <xdr:nvPicPr>
        <xdr:cNvPr id="100" name="Picture 99" descr="Blazikenite icon">
          <a:extLst>
            <a:ext uri="{FF2B5EF4-FFF2-40B4-BE49-F238E27FC236}">
              <a16:creationId xmlns:a16="http://schemas.microsoft.com/office/drawing/2014/main" id="{B355DB9C-EF15-4C48-B5FC-A49CA080EDC3}"/>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0" y="274024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15875</xdr:colOff>
      <xdr:row>100</xdr:row>
      <xdr:rowOff>15875</xdr:rowOff>
    </xdr:to>
    <xdr:pic>
      <xdr:nvPicPr>
        <xdr:cNvPr id="101" name="Picture 100" descr="Blunder Policy icon">
          <a:extLst>
            <a:ext uri="{FF2B5EF4-FFF2-40B4-BE49-F238E27FC236}">
              <a16:creationId xmlns:a16="http://schemas.microsoft.com/office/drawing/2014/main" id="{BB8C123F-98BD-452B-A556-A07ED36BD49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76091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304800</xdr:colOff>
      <xdr:row>102</xdr:row>
      <xdr:rowOff>149225</xdr:rowOff>
    </xdr:to>
    <xdr:pic>
      <xdr:nvPicPr>
        <xdr:cNvPr id="102" name="Picture 101" descr="Bright Powder icon">
          <a:extLst>
            <a:ext uri="{FF2B5EF4-FFF2-40B4-BE49-F238E27FC236}">
              <a16:creationId xmlns:a16="http://schemas.microsoft.com/office/drawing/2014/main" id="{8A9B489E-F9C2-4FBE-84BC-0E3F274EEE03}"/>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27770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304800</xdr:colOff>
      <xdr:row>103</xdr:row>
      <xdr:rowOff>149225</xdr:rowOff>
    </xdr:to>
    <xdr:pic>
      <xdr:nvPicPr>
        <xdr:cNvPr id="103" name="Picture 102" descr="Bug Gem icon">
          <a:extLst>
            <a:ext uri="{FF2B5EF4-FFF2-40B4-BE49-F238E27FC236}">
              <a16:creationId xmlns:a16="http://schemas.microsoft.com/office/drawing/2014/main" id="{EE794C53-2D04-4434-9D98-4349D586AFC3}"/>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0" y="2790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304800</xdr:colOff>
      <xdr:row>104</xdr:row>
      <xdr:rowOff>149225</xdr:rowOff>
    </xdr:to>
    <xdr:pic>
      <xdr:nvPicPr>
        <xdr:cNvPr id="104" name="Picture 103" descr="Bug Memory icon">
          <a:extLst>
            <a:ext uri="{FF2B5EF4-FFF2-40B4-BE49-F238E27FC236}">
              <a16:creationId xmlns:a16="http://schemas.microsoft.com/office/drawing/2014/main" id="{8D267EF6-A31E-4122-92A9-55A0EBA52D69}"/>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28137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304800</xdr:colOff>
      <xdr:row>105</xdr:row>
      <xdr:rowOff>149225</xdr:rowOff>
    </xdr:to>
    <xdr:pic>
      <xdr:nvPicPr>
        <xdr:cNvPr id="105" name="Picture 104" descr="Buginium Z icon">
          <a:extLst>
            <a:ext uri="{FF2B5EF4-FFF2-40B4-BE49-F238E27FC236}">
              <a16:creationId xmlns:a16="http://schemas.microsoft.com/office/drawing/2014/main" id="{29553FD2-AAC6-401A-A0F0-7B0D61578327}"/>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0" y="28367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304800</xdr:colOff>
      <xdr:row>106</xdr:row>
      <xdr:rowOff>149225</xdr:rowOff>
    </xdr:to>
    <xdr:pic>
      <xdr:nvPicPr>
        <xdr:cNvPr id="106" name="Picture 105" descr="Burn Drive icon">
          <a:extLst>
            <a:ext uri="{FF2B5EF4-FFF2-40B4-BE49-F238E27FC236}">
              <a16:creationId xmlns:a16="http://schemas.microsoft.com/office/drawing/2014/main" id="{371D6A2E-7C6B-40D1-8360-C162B65C9BB4}"/>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8596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304800</xdr:colOff>
      <xdr:row>107</xdr:row>
      <xdr:rowOff>149225</xdr:rowOff>
    </xdr:to>
    <xdr:pic>
      <xdr:nvPicPr>
        <xdr:cNvPr id="107" name="Picture 106" descr="Cameruptite icon">
          <a:extLst>
            <a:ext uri="{FF2B5EF4-FFF2-40B4-BE49-F238E27FC236}">
              <a16:creationId xmlns:a16="http://schemas.microsoft.com/office/drawing/2014/main" id="{19564C13-8256-42FE-8B3B-176A01DCE67D}"/>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0" y="28895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304800</xdr:colOff>
      <xdr:row>108</xdr:row>
      <xdr:rowOff>149225</xdr:rowOff>
    </xdr:to>
    <xdr:pic>
      <xdr:nvPicPr>
        <xdr:cNvPr id="108" name="Picture 107" descr="Cell Battery icon">
          <a:extLst>
            <a:ext uri="{FF2B5EF4-FFF2-40B4-BE49-F238E27FC236}">
              <a16:creationId xmlns:a16="http://schemas.microsoft.com/office/drawing/2014/main" id="{1AD6ECCB-F2E6-4ADA-A5A7-B70E01EB579F}"/>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9101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304800</xdr:colOff>
      <xdr:row>109</xdr:row>
      <xdr:rowOff>149225</xdr:rowOff>
    </xdr:to>
    <xdr:pic>
      <xdr:nvPicPr>
        <xdr:cNvPr id="109" name="Picture 108" descr="Charcoal icon">
          <a:extLst>
            <a:ext uri="{FF2B5EF4-FFF2-40B4-BE49-F238E27FC236}">
              <a16:creationId xmlns:a16="http://schemas.microsoft.com/office/drawing/2014/main" id="{19FC9B0E-E662-4775-91FC-20CADD0A0287}"/>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0" y="294684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304800</xdr:colOff>
      <xdr:row>110</xdr:row>
      <xdr:rowOff>149225</xdr:rowOff>
    </xdr:to>
    <xdr:pic>
      <xdr:nvPicPr>
        <xdr:cNvPr id="110" name="Picture 109" descr="Charizardite X icon">
          <a:extLst>
            <a:ext uri="{FF2B5EF4-FFF2-40B4-BE49-F238E27FC236}">
              <a16:creationId xmlns:a16="http://schemas.microsoft.com/office/drawing/2014/main" id="{8A6606B2-CD61-4D7D-9B15-FBFEAF72B995}"/>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2965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304800</xdr:colOff>
      <xdr:row>111</xdr:row>
      <xdr:rowOff>149225</xdr:rowOff>
    </xdr:to>
    <xdr:pic>
      <xdr:nvPicPr>
        <xdr:cNvPr id="111" name="Picture 110" descr="Charizardite Y icon">
          <a:extLst>
            <a:ext uri="{FF2B5EF4-FFF2-40B4-BE49-F238E27FC236}">
              <a16:creationId xmlns:a16="http://schemas.microsoft.com/office/drawing/2014/main" id="{DF498DF2-4889-4490-9DE1-40CD5247FFA1}"/>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0" y="298589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304800</xdr:colOff>
      <xdr:row>112</xdr:row>
      <xdr:rowOff>149225</xdr:rowOff>
    </xdr:to>
    <xdr:pic>
      <xdr:nvPicPr>
        <xdr:cNvPr id="112" name="Picture 111" descr="Chill Drive icon">
          <a:extLst>
            <a:ext uri="{FF2B5EF4-FFF2-40B4-BE49-F238E27FC236}">
              <a16:creationId xmlns:a16="http://schemas.microsoft.com/office/drawing/2014/main" id="{38D7E42D-4476-4887-9C71-FFF85882137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30065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15875</xdr:colOff>
      <xdr:row>112</xdr:row>
      <xdr:rowOff>15875</xdr:rowOff>
    </xdr:to>
    <xdr:pic>
      <xdr:nvPicPr>
        <xdr:cNvPr id="113" name="Picture 112" descr="Chipped Pot icon">
          <a:extLst>
            <a:ext uri="{FF2B5EF4-FFF2-40B4-BE49-F238E27FC236}">
              <a16:creationId xmlns:a16="http://schemas.microsoft.com/office/drawing/2014/main" id="{FF8D7471-D6AA-4E2B-ACBE-FD2B9CEFFC1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0363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304800</xdr:colOff>
      <xdr:row>114</xdr:row>
      <xdr:rowOff>149225</xdr:rowOff>
    </xdr:to>
    <xdr:pic>
      <xdr:nvPicPr>
        <xdr:cNvPr id="114" name="Picture 113" descr="Choice Band icon">
          <a:extLst>
            <a:ext uri="{FF2B5EF4-FFF2-40B4-BE49-F238E27FC236}">
              <a16:creationId xmlns:a16="http://schemas.microsoft.com/office/drawing/2014/main" id="{3646E7DB-CC98-4FC0-944F-8EC3169BA537}"/>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0" y="30501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304800</xdr:colOff>
      <xdr:row>115</xdr:row>
      <xdr:rowOff>149225</xdr:rowOff>
    </xdr:to>
    <xdr:pic>
      <xdr:nvPicPr>
        <xdr:cNvPr id="115" name="Picture 114" descr="Choice Scarf icon">
          <a:extLst>
            <a:ext uri="{FF2B5EF4-FFF2-40B4-BE49-F238E27FC236}">
              <a16:creationId xmlns:a16="http://schemas.microsoft.com/office/drawing/2014/main" id="{7087A03F-75A2-430A-906F-E9D15E4B45B4}"/>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30685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304800</xdr:colOff>
      <xdr:row>116</xdr:row>
      <xdr:rowOff>149225</xdr:rowOff>
    </xdr:to>
    <xdr:pic>
      <xdr:nvPicPr>
        <xdr:cNvPr id="116" name="Picture 115" descr="Choice Specs icon">
          <a:extLst>
            <a:ext uri="{FF2B5EF4-FFF2-40B4-BE49-F238E27FC236}">
              <a16:creationId xmlns:a16="http://schemas.microsoft.com/office/drawing/2014/main" id="{2AE9C017-9E31-42BF-82EE-507901A8BB49}"/>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0" y="3086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304800</xdr:colOff>
      <xdr:row>117</xdr:row>
      <xdr:rowOff>149225</xdr:rowOff>
    </xdr:to>
    <xdr:pic>
      <xdr:nvPicPr>
        <xdr:cNvPr id="117" name="Picture 116" descr="Cleanse Tag icon">
          <a:extLst>
            <a:ext uri="{FF2B5EF4-FFF2-40B4-BE49-F238E27FC236}">
              <a16:creationId xmlns:a16="http://schemas.microsoft.com/office/drawing/2014/main" id="{CF6822C1-AE35-4D34-ACBB-3402E004B871}"/>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31099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15875</xdr:colOff>
      <xdr:row>117</xdr:row>
      <xdr:rowOff>15875</xdr:rowOff>
    </xdr:to>
    <xdr:pic>
      <xdr:nvPicPr>
        <xdr:cNvPr id="118" name="Picture 117" descr="Clover Sweet icon">
          <a:extLst>
            <a:ext uri="{FF2B5EF4-FFF2-40B4-BE49-F238E27FC236}">
              <a16:creationId xmlns:a16="http://schemas.microsoft.com/office/drawing/2014/main" id="{932962C9-6EC9-4271-9825-129EB9C89249}"/>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15572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304800</xdr:colOff>
      <xdr:row>119</xdr:row>
      <xdr:rowOff>149225</xdr:rowOff>
    </xdr:to>
    <xdr:pic>
      <xdr:nvPicPr>
        <xdr:cNvPr id="119" name="Picture 118" descr="Colress Machine icon">
          <a:extLst>
            <a:ext uri="{FF2B5EF4-FFF2-40B4-BE49-F238E27FC236}">
              <a16:creationId xmlns:a16="http://schemas.microsoft.com/office/drawing/2014/main" id="{D9FBF2EA-D413-4DC5-AB82-6D78A49546EB}"/>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0" y="317411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15875</xdr:colOff>
      <xdr:row>119</xdr:row>
      <xdr:rowOff>15875</xdr:rowOff>
    </xdr:to>
    <xdr:pic>
      <xdr:nvPicPr>
        <xdr:cNvPr id="120" name="Picture 119" descr="Cracked Pot icon">
          <a:extLst>
            <a:ext uri="{FF2B5EF4-FFF2-40B4-BE49-F238E27FC236}">
              <a16:creationId xmlns:a16="http://schemas.microsoft.com/office/drawing/2014/main" id="{B58B263B-6AB1-491A-9052-B1529B0583D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21306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304800</xdr:colOff>
      <xdr:row>121</xdr:row>
      <xdr:rowOff>149225</xdr:rowOff>
    </xdr:to>
    <xdr:pic>
      <xdr:nvPicPr>
        <xdr:cNvPr id="121" name="Picture 120" descr="Damp Rock icon">
          <a:extLst>
            <a:ext uri="{FF2B5EF4-FFF2-40B4-BE49-F238E27FC236}">
              <a16:creationId xmlns:a16="http://schemas.microsoft.com/office/drawing/2014/main" id="{D67AC88D-2FD0-4710-86EA-67AA46EEB144}"/>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322687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304800</xdr:colOff>
      <xdr:row>122</xdr:row>
      <xdr:rowOff>149225</xdr:rowOff>
    </xdr:to>
    <xdr:pic>
      <xdr:nvPicPr>
        <xdr:cNvPr id="122" name="Picture 121" descr="Dark Gem icon">
          <a:extLst>
            <a:ext uri="{FF2B5EF4-FFF2-40B4-BE49-F238E27FC236}">
              <a16:creationId xmlns:a16="http://schemas.microsoft.com/office/drawing/2014/main" id="{13BCC40C-C35C-4590-BB46-96BFB8D6612E}"/>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0" y="32681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304800</xdr:colOff>
      <xdr:row>123</xdr:row>
      <xdr:rowOff>149225</xdr:rowOff>
    </xdr:to>
    <xdr:pic>
      <xdr:nvPicPr>
        <xdr:cNvPr id="123" name="Picture 122" descr="Dark Memory icon">
          <a:extLst>
            <a:ext uri="{FF2B5EF4-FFF2-40B4-BE49-F238E27FC236}">
              <a16:creationId xmlns:a16="http://schemas.microsoft.com/office/drawing/2014/main" id="{07E22F8A-7AA5-40CC-9FD2-B5C3A6BE464E}"/>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32910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304800</xdr:colOff>
      <xdr:row>124</xdr:row>
      <xdr:rowOff>149225</xdr:rowOff>
    </xdr:to>
    <xdr:pic>
      <xdr:nvPicPr>
        <xdr:cNvPr id="124" name="Picture 123" descr="Darkinium Z icon">
          <a:extLst>
            <a:ext uri="{FF2B5EF4-FFF2-40B4-BE49-F238E27FC236}">
              <a16:creationId xmlns:a16="http://schemas.microsoft.com/office/drawing/2014/main" id="{AAEE89D7-1006-4821-A1B2-CB99030D3255}"/>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0" y="331631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304800</xdr:colOff>
      <xdr:row>125</xdr:row>
      <xdr:rowOff>149225</xdr:rowOff>
    </xdr:to>
    <xdr:pic>
      <xdr:nvPicPr>
        <xdr:cNvPr id="125" name="Picture 124">
          <a:extLst>
            <a:ext uri="{FF2B5EF4-FFF2-40B4-BE49-F238E27FC236}">
              <a16:creationId xmlns:a16="http://schemas.microsoft.com/office/drawing/2014/main" id="{23E76689-BC7C-4AFC-AF50-2276EAD38637}"/>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33392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304800</xdr:colOff>
      <xdr:row>126</xdr:row>
      <xdr:rowOff>149225</xdr:rowOff>
    </xdr:to>
    <xdr:pic>
      <xdr:nvPicPr>
        <xdr:cNvPr id="126" name="Picture 125" descr="Deep Sea Scale icon">
          <a:extLst>
            <a:ext uri="{FF2B5EF4-FFF2-40B4-BE49-F238E27FC236}">
              <a16:creationId xmlns:a16="http://schemas.microsoft.com/office/drawing/2014/main" id="{F4C512B3-15A9-4CD6-9726-478E5E4C2176}"/>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0" y="33736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304800</xdr:colOff>
      <xdr:row>127</xdr:row>
      <xdr:rowOff>149225</xdr:rowOff>
    </xdr:to>
    <xdr:pic>
      <xdr:nvPicPr>
        <xdr:cNvPr id="127" name="Picture 126" descr="Deep Sea Tooth icon">
          <a:extLst>
            <a:ext uri="{FF2B5EF4-FFF2-40B4-BE49-F238E27FC236}">
              <a16:creationId xmlns:a16="http://schemas.microsoft.com/office/drawing/2014/main" id="{F7F3FB28-9AA6-42DF-957F-064D53713D33}"/>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34194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304800</xdr:colOff>
      <xdr:row>128</xdr:row>
      <xdr:rowOff>149225</xdr:rowOff>
    </xdr:to>
    <xdr:pic>
      <xdr:nvPicPr>
        <xdr:cNvPr id="128" name="Picture 127" descr="Destiny Knot icon">
          <a:extLst>
            <a:ext uri="{FF2B5EF4-FFF2-40B4-BE49-F238E27FC236}">
              <a16:creationId xmlns:a16="http://schemas.microsoft.com/office/drawing/2014/main" id="{1CA6078D-6469-4292-ACA5-F2E46CDE60A3}"/>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0" y="34630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304800</xdr:colOff>
      <xdr:row>129</xdr:row>
      <xdr:rowOff>149225</xdr:rowOff>
    </xdr:to>
    <xdr:pic>
      <xdr:nvPicPr>
        <xdr:cNvPr id="129" name="Picture 128" descr="Diancite icon">
          <a:extLst>
            <a:ext uri="{FF2B5EF4-FFF2-40B4-BE49-F238E27FC236}">
              <a16:creationId xmlns:a16="http://schemas.microsoft.com/office/drawing/2014/main" id="{927EEAFB-EB12-45D1-AE43-104FD6ED35CA}"/>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351110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304800</xdr:colOff>
      <xdr:row>130</xdr:row>
      <xdr:rowOff>149225</xdr:rowOff>
    </xdr:to>
    <xdr:pic>
      <xdr:nvPicPr>
        <xdr:cNvPr id="130" name="Picture 129" descr="Douse Drive icon">
          <a:extLst>
            <a:ext uri="{FF2B5EF4-FFF2-40B4-BE49-F238E27FC236}">
              <a16:creationId xmlns:a16="http://schemas.microsoft.com/office/drawing/2014/main" id="{4E51FE9D-160F-4D8E-A469-4D8390300DD9}"/>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0" y="35317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304800</xdr:colOff>
      <xdr:row>131</xdr:row>
      <xdr:rowOff>149225</xdr:rowOff>
    </xdr:to>
    <xdr:pic>
      <xdr:nvPicPr>
        <xdr:cNvPr id="131" name="Picture 130" descr="Draco Plate icon">
          <a:extLst>
            <a:ext uri="{FF2B5EF4-FFF2-40B4-BE49-F238E27FC236}">
              <a16:creationId xmlns:a16="http://schemas.microsoft.com/office/drawing/2014/main" id="{32497C7C-0213-46D3-8239-4265C5F32B3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35615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304800</xdr:colOff>
      <xdr:row>132</xdr:row>
      <xdr:rowOff>149225</xdr:rowOff>
    </xdr:to>
    <xdr:pic>
      <xdr:nvPicPr>
        <xdr:cNvPr id="132" name="Picture 131" descr="Dragon Fang icon">
          <a:extLst>
            <a:ext uri="{FF2B5EF4-FFF2-40B4-BE49-F238E27FC236}">
              <a16:creationId xmlns:a16="http://schemas.microsoft.com/office/drawing/2014/main" id="{6123D5E7-2535-4B73-BFE4-5F0E0D8D432F}"/>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0" y="3595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304800</xdr:colOff>
      <xdr:row>133</xdr:row>
      <xdr:rowOff>149225</xdr:rowOff>
    </xdr:to>
    <xdr:pic>
      <xdr:nvPicPr>
        <xdr:cNvPr id="133" name="Picture 132" descr="Dragon Gem icon">
          <a:extLst>
            <a:ext uri="{FF2B5EF4-FFF2-40B4-BE49-F238E27FC236}">
              <a16:creationId xmlns:a16="http://schemas.microsoft.com/office/drawing/2014/main" id="{56C3809B-6585-4593-8F37-F3EBC7732737}"/>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36166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304800</xdr:colOff>
      <xdr:row>134</xdr:row>
      <xdr:rowOff>149225</xdr:rowOff>
    </xdr:to>
    <xdr:pic>
      <xdr:nvPicPr>
        <xdr:cNvPr id="134" name="Picture 133" descr="Dragon Memory icon">
          <a:extLst>
            <a:ext uri="{FF2B5EF4-FFF2-40B4-BE49-F238E27FC236}">
              <a16:creationId xmlns:a16="http://schemas.microsoft.com/office/drawing/2014/main" id="{4556DE7E-AA0C-4CF0-ABEA-96254A2B168E}"/>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0" y="36395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304800</xdr:colOff>
      <xdr:row>135</xdr:row>
      <xdr:rowOff>149225</xdr:rowOff>
    </xdr:to>
    <xdr:pic>
      <xdr:nvPicPr>
        <xdr:cNvPr id="135" name="Picture 134" descr="Dragonium Z icon">
          <a:extLst>
            <a:ext uri="{FF2B5EF4-FFF2-40B4-BE49-F238E27FC236}">
              <a16:creationId xmlns:a16="http://schemas.microsoft.com/office/drawing/2014/main" id="{FDF30756-A9F3-4E14-B456-8A87D88BED44}"/>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304800</xdr:colOff>
      <xdr:row>136</xdr:row>
      <xdr:rowOff>149225</xdr:rowOff>
    </xdr:to>
    <xdr:pic>
      <xdr:nvPicPr>
        <xdr:cNvPr id="136" name="Picture 135" descr="Dread Plate icon">
          <a:extLst>
            <a:ext uri="{FF2B5EF4-FFF2-40B4-BE49-F238E27FC236}">
              <a16:creationId xmlns:a16="http://schemas.microsoft.com/office/drawing/2014/main" id="{B1E2658C-B923-40E2-ACFC-0ADF2D5DFE95}"/>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0" y="36923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304800</xdr:colOff>
      <xdr:row>137</xdr:row>
      <xdr:rowOff>149225</xdr:rowOff>
    </xdr:to>
    <xdr:pic>
      <xdr:nvPicPr>
        <xdr:cNvPr id="137" name="Picture 136" descr="Dropped Item icon">
          <a:extLst>
            <a:ext uri="{FF2B5EF4-FFF2-40B4-BE49-F238E27FC236}">
              <a16:creationId xmlns:a16="http://schemas.microsoft.com/office/drawing/2014/main" id="{B15F6326-309F-40A6-BD8E-90524D866D0E}"/>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37244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304800</xdr:colOff>
      <xdr:row>138</xdr:row>
      <xdr:rowOff>149225</xdr:rowOff>
    </xdr:to>
    <xdr:pic>
      <xdr:nvPicPr>
        <xdr:cNvPr id="138" name="Picture 137" descr="Earth Plate icon">
          <a:extLst>
            <a:ext uri="{FF2B5EF4-FFF2-40B4-BE49-F238E27FC236}">
              <a16:creationId xmlns:a16="http://schemas.microsoft.com/office/drawing/2014/main" id="{8000574C-E79D-400F-90D7-C88284AE661E}"/>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0" y="37611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304800</xdr:colOff>
      <xdr:row>139</xdr:row>
      <xdr:rowOff>149225</xdr:rowOff>
    </xdr:to>
    <xdr:pic>
      <xdr:nvPicPr>
        <xdr:cNvPr id="139" name="Picture 138" descr="Eevium Z icon">
          <a:extLst>
            <a:ext uri="{FF2B5EF4-FFF2-40B4-BE49-F238E27FC236}">
              <a16:creationId xmlns:a16="http://schemas.microsoft.com/office/drawing/2014/main" id="{192CD7FA-9E1B-4780-BBA8-8A5B44C86FA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37955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304800</xdr:colOff>
      <xdr:row>140</xdr:row>
      <xdr:rowOff>149225</xdr:rowOff>
    </xdr:to>
    <xdr:pic>
      <xdr:nvPicPr>
        <xdr:cNvPr id="140" name="Picture 139" descr="Eject Button icon">
          <a:extLst>
            <a:ext uri="{FF2B5EF4-FFF2-40B4-BE49-F238E27FC236}">
              <a16:creationId xmlns:a16="http://schemas.microsoft.com/office/drawing/2014/main" id="{6200E498-493A-417B-9C70-112833CC451F}"/>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0" y="382304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15875</xdr:colOff>
      <xdr:row>140</xdr:row>
      <xdr:rowOff>15875</xdr:rowOff>
    </xdr:to>
    <xdr:pic>
      <xdr:nvPicPr>
        <xdr:cNvPr id="141" name="Picture 140" descr="Eject Pack icon">
          <a:extLst>
            <a:ext uri="{FF2B5EF4-FFF2-40B4-BE49-F238E27FC236}">
              <a16:creationId xmlns:a16="http://schemas.microsoft.com/office/drawing/2014/main" id="{4E5A0873-74B2-42E2-AC94-E2DAF76D2A2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8574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304800</xdr:colOff>
      <xdr:row>142</xdr:row>
      <xdr:rowOff>149225</xdr:rowOff>
    </xdr:to>
    <xdr:pic>
      <xdr:nvPicPr>
        <xdr:cNvPr id="142" name="Picture 141" descr="Electric Gem icon">
          <a:extLst>
            <a:ext uri="{FF2B5EF4-FFF2-40B4-BE49-F238E27FC236}">
              <a16:creationId xmlns:a16="http://schemas.microsoft.com/office/drawing/2014/main" id="{3D778C45-FAE8-4C65-9958-49B743B64573}"/>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38803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304800</xdr:colOff>
      <xdr:row>143</xdr:row>
      <xdr:rowOff>149225</xdr:rowOff>
    </xdr:to>
    <xdr:pic>
      <xdr:nvPicPr>
        <xdr:cNvPr id="143" name="Picture 142" descr="Electric Memory icon">
          <a:extLst>
            <a:ext uri="{FF2B5EF4-FFF2-40B4-BE49-F238E27FC236}">
              <a16:creationId xmlns:a16="http://schemas.microsoft.com/office/drawing/2014/main" id="{699BFD80-DC8B-425E-B7F2-0DB9F67C496F}"/>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0" y="39033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304800</xdr:colOff>
      <xdr:row>144</xdr:row>
      <xdr:rowOff>149225</xdr:rowOff>
    </xdr:to>
    <xdr:pic>
      <xdr:nvPicPr>
        <xdr:cNvPr id="144" name="Picture 143" descr="Electric Seed icon">
          <a:extLst>
            <a:ext uri="{FF2B5EF4-FFF2-40B4-BE49-F238E27FC236}">
              <a16:creationId xmlns:a16="http://schemas.microsoft.com/office/drawing/2014/main" id="{E25129D2-CB0C-4282-8441-AC670D09CF5E}"/>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39308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304800</xdr:colOff>
      <xdr:row>145</xdr:row>
      <xdr:rowOff>149225</xdr:rowOff>
    </xdr:to>
    <xdr:pic>
      <xdr:nvPicPr>
        <xdr:cNvPr id="145" name="Picture 144" descr="Electrium Z icon">
          <a:extLst>
            <a:ext uri="{FF2B5EF4-FFF2-40B4-BE49-F238E27FC236}">
              <a16:creationId xmlns:a16="http://schemas.microsoft.com/office/drawing/2014/main" id="{DCFD1C75-8C29-4AC9-9365-11C96CD317D6}"/>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0" y="39744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304800</xdr:colOff>
      <xdr:row>146</xdr:row>
      <xdr:rowOff>149225</xdr:rowOff>
    </xdr:to>
    <xdr:pic>
      <xdr:nvPicPr>
        <xdr:cNvPr id="146" name="Picture 145" descr="Elevator Key icon">
          <a:extLst>
            <a:ext uri="{FF2B5EF4-FFF2-40B4-BE49-F238E27FC236}">
              <a16:creationId xmlns:a16="http://schemas.microsoft.com/office/drawing/2014/main" id="{40DCF61D-3BE3-4BB6-8C6F-A25776EBD7B7}"/>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399964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304800</xdr:colOff>
      <xdr:row>147</xdr:row>
      <xdr:rowOff>149225</xdr:rowOff>
    </xdr:to>
    <xdr:pic>
      <xdr:nvPicPr>
        <xdr:cNvPr id="147" name="Picture 146" descr="Everstone icon">
          <a:extLst>
            <a:ext uri="{FF2B5EF4-FFF2-40B4-BE49-F238E27FC236}">
              <a16:creationId xmlns:a16="http://schemas.microsoft.com/office/drawing/2014/main" id="{45D8DE8A-DC53-4EAD-ADB6-EA325BA2E4BA}"/>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0" y="404088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304800</xdr:colOff>
      <xdr:row>148</xdr:row>
      <xdr:rowOff>149225</xdr:rowOff>
    </xdr:to>
    <xdr:pic>
      <xdr:nvPicPr>
        <xdr:cNvPr id="148" name="Picture 147" descr="Eviolite icon">
          <a:extLst>
            <a:ext uri="{FF2B5EF4-FFF2-40B4-BE49-F238E27FC236}">
              <a16:creationId xmlns:a16="http://schemas.microsoft.com/office/drawing/2014/main" id="{CC3862B9-D42F-4640-A4F4-CBAF45FE4A35}"/>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40889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304800</xdr:colOff>
      <xdr:row>149</xdr:row>
      <xdr:rowOff>149225</xdr:rowOff>
    </xdr:to>
    <xdr:pic>
      <xdr:nvPicPr>
        <xdr:cNvPr id="149" name="Picture 148" descr="Exp. Share icon">
          <a:extLst>
            <a:ext uri="{FF2B5EF4-FFF2-40B4-BE49-F238E27FC236}">
              <a16:creationId xmlns:a16="http://schemas.microsoft.com/office/drawing/2014/main" id="{776F2019-4A01-4EA4-9F20-F26A4B9D88AE}"/>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0" y="41410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304800</xdr:colOff>
      <xdr:row>150</xdr:row>
      <xdr:rowOff>149225</xdr:rowOff>
    </xdr:to>
    <xdr:pic>
      <xdr:nvPicPr>
        <xdr:cNvPr id="150" name="Picture 149" descr="Expert Belt icon">
          <a:extLst>
            <a:ext uri="{FF2B5EF4-FFF2-40B4-BE49-F238E27FC236}">
              <a16:creationId xmlns:a16="http://schemas.microsoft.com/office/drawing/2014/main" id="{47FF852A-35F2-4DCB-84E8-9AF28407250A}"/>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41846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149225</xdr:rowOff>
    </xdr:to>
    <xdr:pic>
      <xdr:nvPicPr>
        <xdr:cNvPr id="151" name="Picture 150" descr="Fairium Z icon">
          <a:extLst>
            <a:ext uri="{FF2B5EF4-FFF2-40B4-BE49-F238E27FC236}">
              <a16:creationId xmlns:a16="http://schemas.microsoft.com/office/drawing/2014/main" id="{404B90B7-97E8-40E6-9871-F2C030C4F9D7}"/>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0" y="42075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149225</xdr:rowOff>
    </xdr:to>
    <xdr:pic>
      <xdr:nvPicPr>
        <xdr:cNvPr id="152" name="Picture 151" descr="Fairy Memory icon">
          <a:extLst>
            <a:ext uri="{FF2B5EF4-FFF2-40B4-BE49-F238E27FC236}">
              <a16:creationId xmlns:a16="http://schemas.microsoft.com/office/drawing/2014/main" id="{20DB13F2-B599-420E-B167-6C8D7F0BA26D}"/>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423052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149225</xdr:rowOff>
    </xdr:to>
    <xdr:pic>
      <xdr:nvPicPr>
        <xdr:cNvPr id="153" name="Picture 152" descr="Fighting Gem icon">
          <a:extLst>
            <a:ext uri="{FF2B5EF4-FFF2-40B4-BE49-F238E27FC236}">
              <a16:creationId xmlns:a16="http://schemas.microsoft.com/office/drawing/2014/main" id="{A47F0C47-3599-416E-B1EA-F5DBEA6F609E}"/>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0" y="42557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149225</xdr:rowOff>
    </xdr:to>
    <xdr:pic>
      <xdr:nvPicPr>
        <xdr:cNvPr id="154" name="Picture 153" descr="Fighting Memory icon">
          <a:extLst>
            <a:ext uri="{FF2B5EF4-FFF2-40B4-BE49-F238E27FC236}">
              <a16:creationId xmlns:a16="http://schemas.microsoft.com/office/drawing/2014/main" id="{9D2893D5-19EA-48BF-8B4D-057669271D77}"/>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428101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304800</xdr:colOff>
      <xdr:row>155</xdr:row>
      <xdr:rowOff>149225</xdr:rowOff>
    </xdr:to>
    <xdr:pic>
      <xdr:nvPicPr>
        <xdr:cNvPr id="155" name="Picture 154" descr="Fightinium Z icon">
          <a:extLst>
            <a:ext uri="{FF2B5EF4-FFF2-40B4-BE49-F238E27FC236}">
              <a16:creationId xmlns:a16="http://schemas.microsoft.com/office/drawing/2014/main" id="{27DC219E-19B1-46D6-8D85-87EEB8BC440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0" y="43085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304800</xdr:colOff>
      <xdr:row>156</xdr:row>
      <xdr:rowOff>149225</xdr:rowOff>
    </xdr:to>
    <xdr:pic>
      <xdr:nvPicPr>
        <xdr:cNvPr id="156" name="Picture 155" descr="Fire Gem icon">
          <a:extLst>
            <a:ext uri="{FF2B5EF4-FFF2-40B4-BE49-F238E27FC236}">
              <a16:creationId xmlns:a16="http://schemas.microsoft.com/office/drawing/2014/main" id="{E66AB07F-1E15-4AFA-A1AF-BF6466C29D1A}"/>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433377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304800</xdr:colOff>
      <xdr:row>157</xdr:row>
      <xdr:rowOff>149225</xdr:rowOff>
    </xdr:to>
    <xdr:pic>
      <xdr:nvPicPr>
        <xdr:cNvPr id="157" name="Picture 156" descr="Fire Memory icon">
          <a:extLst>
            <a:ext uri="{FF2B5EF4-FFF2-40B4-BE49-F238E27FC236}">
              <a16:creationId xmlns:a16="http://schemas.microsoft.com/office/drawing/2014/main" id="{F1759E1B-8CFB-452E-A644-FC97DA7BAD74}"/>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0" y="43567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304800</xdr:colOff>
      <xdr:row>158</xdr:row>
      <xdr:rowOff>149225</xdr:rowOff>
    </xdr:to>
    <xdr:pic>
      <xdr:nvPicPr>
        <xdr:cNvPr id="158" name="Picture 157" descr="Firium Z icon">
          <a:extLst>
            <a:ext uri="{FF2B5EF4-FFF2-40B4-BE49-F238E27FC236}">
              <a16:creationId xmlns:a16="http://schemas.microsoft.com/office/drawing/2014/main" id="{A37CCC8A-B991-4362-BB30-2345AA4A7786}"/>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437969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304800</xdr:colOff>
      <xdr:row>159</xdr:row>
      <xdr:rowOff>149225</xdr:rowOff>
    </xdr:to>
    <xdr:pic>
      <xdr:nvPicPr>
        <xdr:cNvPr id="159" name="Picture 158" descr="Fist Plate icon">
          <a:extLst>
            <a:ext uri="{FF2B5EF4-FFF2-40B4-BE49-F238E27FC236}">
              <a16:creationId xmlns:a16="http://schemas.microsoft.com/office/drawing/2014/main" id="{31959B7D-C1F6-46C6-A754-9A6EBB847A64}"/>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0" y="44049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304800</xdr:colOff>
      <xdr:row>160</xdr:row>
      <xdr:rowOff>149225</xdr:rowOff>
    </xdr:to>
    <xdr:pic>
      <xdr:nvPicPr>
        <xdr:cNvPr id="160" name="Picture 159" descr="Flame Orb icon">
          <a:extLst>
            <a:ext uri="{FF2B5EF4-FFF2-40B4-BE49-F238E27FC236}">
              <a16:creationId xmlns:a16="http://schemas.microsoft.com/office/drawing/2014/main" id="{999757C3-27F7-47D7-BCF2-A64A421B74FF}"/>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44416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304800</xdr:colOff>
      <xdr:row>161</xdr:row>
      <xdr:rowOff>149225</xdr:rowOff>
    </xdr:to>
    <xdr:pic>
      <xdr:nvPicPr>
        <xdr:cNvPr id="161" name="Picture 160" descr="Flame Plate icon">
          <a:extLst>
            <a:ext uri="{FF2B5EF4-FFF2-40B4-BE49-F238E27FC236}">
              <a16:creationId xmlns:a16="http://schemas.microsoft.com/office/drawing/2014/main" id="{2A06EDCC-91DF-4AD7-9EDD-2E13E1D2067A}"/>
            </a:ext>
          </a:extLst>
        </xdr:cNvPr>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0" y="44805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304800</xdr:colOff>
      <xdr:row>162</xdr:row>
      <xdr:rowOff>149225</xdr:rowOff>
    </xdr:to>
    <xdr:pic>
      <xdr:nvPicPr>
        <xdr:cNvPr id="162" name="Picture 161" descr="Float Stone icon">
          <a:extLst>
            <a:ext uri="{FF2B5EF4-FFF2-40B4-BE49-F238E27FC236}">
              <a16:creationId xmlns:a16="http://schemas.microsoft.com/office/drawing/2014/main" id="{4561EAFA-C839-460B-9E77-46C58BBC7234}"/>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45103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15875</xdr:colOff>
      <xdr:row>162</xdr:row>
      <xdr:rowOff>15875</xdr:rowOff>
    </xdr:to>
    <xdr:pic>
      <xdr:nvPicPr>
        <xdr:cNvPr id="163" name="Picture 162" descr="Flower Sweet icon">
          <a:extLst>
            <a:ext uri="{FF2B5EF4-FFF2-40B4-BE49-F238E27FC236}">
              <a16:creationId xmlns:a16="http://schemas.microsoft.com/office/drawing/2014/main" id="{39E4B343-03FF-454B-9082-B0F3BF868D3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453790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304800</xdr:colOff>
      <xdr:row>164</xdr:row>
      <xdr:rowOff>149225</xdr:rowOff>
    </xdr:to>
    <xdr:pic>
      <xdr:nvPicPr>
        <xdr:cNvPr id="164" name="Picture 163" descr="Flying Gem icon">
          <a:extLst>
            <a:ext uri="{FF2B5EF4-FFF2-40B4-BE49-F238E27FC236}">
              <a16:creationId xmlns:a16="http://schemas.microsoft.com/office/drawing/2014/main" id="{7961A02A-C00A-4562-8AD9-94AA9A3A82F9}"/>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0" y="45585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304800</xdr:colOff>
      <xdr:row>165</xdr:row>
      <xdr:rowOff>149225</xdr:rowOff>
    </xdr:to>
    <xdr:pic>
      <xdr:nvPicPr>
        <xdr:cNvPr id="165" name="Picture 164" descr="Flying Memory icon">
          <a:extLst>
            <a:ext uri="{FF2B5EF4-FFF2-40B4-BE49-F238E27FC236}">
              <a16:creationId xmlns:a16="http://schemas.microsoft.com/office/drawing/2014/main" id="{B8A1FCA2-7740-47D5-B740-D253FCFA2032}"/>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304800</xdr:colOff>
      <xdr:row>166</xdr:row>
      <xdr:rowOff>149225</xdr:rowOff>
    </xdr:to>
    <xdr:pic>
      <xdr:nvPicPr>
        <xdr:cNvPr id="166" name="Picture 165" descr="Flyinium Z icon">
          <a:extLst>
            <a:ext uri="{FF2B5EF4-FFF2-40B4-BE49-F238E27FC236}">
              <a16:creationId xmlns:a16="http://schemas.microsoft.com/office/drawing/2014/main" id="{3ABA2614-C942-4257-AACE-34E4E7077465}"/>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0" y="46067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304800</xdr:colOff>
      <xdr:row>167</xdr:row>
      <xdr:rowOff>149225</xdr:rowOff>
    </xdr:to>
    <xdr:pic>
      <xdr:nvPicPr>
        <xdr:cNvPr id="167" name="Picture 166" descr="Focus Band icon">
          <a:extLst>
            <a:ext uri="{FF2B5EF4-FFF2-40B4-BE49-F238E27FC236}">
              <a16:creationId xmlns:a16="http://schemas.microsoft.com/office/drawing/2014/main" id="{69E37DA8-9EF1-435B-80C9-F12888540272}"/>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46320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304800</xdr:colOff>
      <xdr:row>168</xdr:row>
      <xdr:rowOff>149225</xdr:rowOff>
    </xdr:to>
    <xdr:pic>
      <xdr:nvPicPr>
        <xdr:cNvPr id="168" name="Picture 167" descr="Focus Sash icon">
          <a:extLst>
            <a:ext uri="{FF2B5EF4-FFF2-40B4-BE49-F238E27FC236}">
              <a16:creationId xmlns:a16="http://schemas.microsoft.com/office/drawing/2014/main" id="{4658F3B4-BC44-4754-BD62-52CF489A7C00}"/>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0" y="46801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304800</xdr:colOff>
      <xdr:row>169</xdr:row>
      <xdr:rowOff>149225</xdr:rowOff>
    </xdr:to>
    <xdr:pic>
      <xdr:nvPicPr>
        <xdr:cNvPr id="169" name="Picture 168" descr="Full Incense icon">
          <a:extLst>
            <a:ext uri="{FF2B5EF4-FFF2-40B4-BE49-F238E27FC236}">
              <a16:creationId xmlns:a16="http://schemas.microsoft.com/office/drawing/2014/main" id="{DE3AF141-9B67-42EB-ABF2-E7B91855A739}"/>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4730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304800</xdr:colOff>
      <xdr:row>170</xdr:row>
      <xdr:rowOff>149225</xdr:rowOff>
    </xdr:to>
    <xdr:pic>
      <xdr:nvPicPr>
        <xdr:cNvPr id="170" name="Picture 169" descr="Galladite icon">
          <a:extLst>
            <a:ext uri="{FF2B5EF4-FFF2-40B4-BE49-F238E27FC236}">
              <a16:creationId xmlns:a16="http://schemas.microsoft.com/office/drawing/2014/main" id="{FABF681B-CD23-44AC-877B-487A3CF77139}"/>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0" y="47625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304800</xdr:colOff>
      <xdr:row>171</xdr:row>
      <xdr:rowOff>149225</xdr:rowOff>
    </xdr:to>
    <xdr:pic>
      <xdr:nvPicPr>
        <xdr:cNvPr id="171" name="Picture 170" descr="Garchompite icon">
          <a:extLst>
            <a:ext uri="{FF2B5EF4-FFF2-40B4-BE49-F238E27FC236}">
              <a16:creationId xmlns:a16="http://schemas.microsoft.com/office/drawing/2014/main" id="{D3F992AA-1802-454F-A0CA-0CC81CC9049A}"/>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47832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304800</xdr:colOff>
      <xdr:row>172</xdr:row>
      <xdr:rowOff>149225</xdr:rowOff>
    </xdr:to>
    <xdr:pic>
      <xdr:nvPicPr>
        <xdr:cNvPr id="172" name="Picture 171" descr="Gardevoirite icon">
          <a:extLst>
            <a:ext uri="{FF2B5EF4-FFF2-40B4-BE49-F238E27FC236}">
              <a16:creationId xmlns:a16="http://schemas.microsoft.com/office/drawing/2014/main" id="{423F1744-A2D9-4AF5-8BD0-42659CDF252F}"/>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0" y="48062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304800</xdr:colOff>
      <xdr:row>173</xdr:row>
      <xdr:rowOff>149225</xdr:rowOff>
    </xdr:to>
    <xdr:pic>
      <xdr:nvPicPr>
        <xdr:cNvPr id="173" name="Picture 172" descr="Gengarite icon">
          <a:extLst>
            <a:ext uri="{FF2B5EF4-FFF2-40B4-BE49-F238E27FC236}">
              <a16:creationId xmlns:a16="http://schemas.microsoft.com/office/drawing/2014/main" id="{7838E2F2-311D-46DB-B32D-8B4BDC9055DA}"/>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48291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304800</xdr:colOff>
      <xdr:row>174</xdr:row>
      <xdr:rowOff>149225</xdr:rowOff>
    </xdr:to>
    <xdr:pic>
      <xdr:nvPicPr>
        <xdr:cNvPr id="174" name="Picture 173" descr="Ghost Gem icon">
          <a:extLst>
            <a:ext uri="{FF2B5EF4-FFF2-40B4-BE49-F238E27FC236}">
              <a16:creationId xmlns:a16="http://schemas.microsoft.com/office/drawing/2014/main" id="{7EE4C65F-53DA-4DA6-9F45-B8D3E733145F}"/>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0" y="484984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304800</xdr:colOff>
      <xdr:row>175</xdr:row>
      <xdr:rowOff>149225</xdr:rowOff>
    </xdr:to>
    <xdr:pic>
      <xdr:nvPicPr>
        <xdr:cNvPr id="175" name="Picture 174" descr="Ghost Memory icon">
          <a:extLst>
            <a:ext uri="{FF2B5EF4-FFF2-40B4-BE49-F238E27FC236}">
              <a16:creationId xmlns:a16="http://schemas.microsoft.com/office/drawing/2014/main" id="{BF964B26-A8D3-4548-A314-67B377EDDFFF}"/>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48727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304800</xdr:colOff>
      <xdr:row>176</xdr:row>
      <xdr:rowOff>149225</xdr:rowOff>
    </xdr:to>
    <xdr:pic>
      <xdr:nvPicPr>
        <xdr:cNvPr id="176" name="Picture 175" descr="Ghostium Z icon">
          <a:extLst>
            <a:ext uri="{FF2B5EF4-FFF2-40B4-BE49-F238E27FC236}">
              <a16:creationId xmlns:a16="http://schemas.microsoft.com/office/drawing/2014/main" id="{86AAFF15-143B-4989-8066-58172F905370}"/>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0" y="48980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304800</xdr:colOff>
      <xdr:row>177</xdr:row>
      <xdr:rowOff>149225</xdr:rowOff>
    </xdr:to>
    <xdr:pic>
      <xdr:nvPicPr>
        <xdr:cNvPr id="177" name="Picture 176" descr="Glalitite icon">
          <a:extLst>
            <a:ext uri="{FF2B5EF4-FFF2-40B4-BE49-F238E27FC236}">
              <a16:creationId xmlns:a16="http://schemas.microsoft.com/office/drawing/2014/main" id="{307F534C-95D2-4963-852C-1C1C8C5D80CE}"/>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49232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304800</xdr:colOff>
      <xdr:row>178</xdr:row>
      <xdr:rowOff>149225</xdr:rowOff>
    </xdr:to>
    <xdr:pic>
      <xdr:nvPicPr>
        <xdr:cNvPr id="178" name="Picture 177" descr="Grass Gem icon">
          <a:extLst>
            <a:ext uri="{FF2B5EF4-FFF2-40B4-BE49-F238E27FC236}">
              <a16:creationId xmlns:a16="http://schemas.microsoft.com/office/drawing/2014/main" id="{7A18027C-34A4-4718-981E-461874F91DEE}"/>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0" y="494395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304800</xdr:colOff>
      <xdr:row>179</xdr:row>
      <xdr:rowOff>149225</xdr:rowOff>
    </xdr:to>
    <xdr:pic>
      <xdr:nvPicPr>
        <xdr:cNvPr id="179" name="Picture 178" descr="Grass Memory icon">
          <a:extLst>
            <a:ext uri="{FF2B5EF4-FFF2-40B4-BE49-F238E27FC236}">
              <a16:creationId xmlns:a16="http://schemas.microsoft.com/office/drawing/2014/main" id="{43CADCA1-8FFE-4D81-A01D-C61E748A579A}"/>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4966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304800</xdr:colOff>
      <xdr:row>180</xdr:row>
      <xdr:rowOff>149225</xdr:rowOff>
    </xdr:to>
    <xdr:pic>
      <xdr:nvPicPr>
        <xdr:cNvPr id="180" name="Picture 179" descr="Grassium Z icon">
          <a:extLst>
            <a:ext uri="{FF2B5EF4-FFF2-40B4-BE49-F238E27FC236}">
              <a16:creationId xmlns:a16="http://schemas.microsoft.com/office/drawing/2014/main" id="{CDA5042B-AA43-4FFF-A399-D7C35B6A1571}"/>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0" y="49921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304800</xdr:colOff>
      <xdr:row>181</xdr:row>
      <xdr:rowOff>149225</xdr:rowOff>
    </xdr:to>
    <xdr:pic>
      <xdr:nvPicPr>
        <xdr:cNvPr id="181" name="Picture 180" descr="Grassy Seed icon">
          <a:extLst>
            <a:ext uri="{FF2B5EF4-FFF2-40B4-BE49-F238E27FC236}">
              <a16:creationId xmlns:a16="http://schemas.microsoft.com/office/drawing/2014/main" id="{83A293F3-FCEE-4275-ABA5-0527879C709F}"/>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501281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304800</xdr:colOff>
      <xdr:row>182</xdr:row>
      <xdr:rowOff>149225</xdr:rowOff>
    </xdr:to>
    <xdr:pic>
      <xdr:nvPicPr>
        <xdr:cNvPr id="182" name="Picture 181" descr="Grip Claw icon">
          <a:extLst>
            <a:ext uri="{FF2B5EF4-FFF2-40B4-BE49-F238E27FC236}">
              <a16:creationId xmlns:a16="http://schemas.microsoft.com/office/drawing/2014/main" id="{6D083B1A-B57A-4838-8989-47381BA9A9C5}"/>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0" y="505406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304800</xdr:colOff>
      <xdr:row>183</xdr:row>
      <xdr:rowOff>149225</xdr:rowOff>
    </xdr:to>
    <xdr:pic>
      <xdr:nvPicPr>
        <xdr:cNvPr id="183" name="Picture 182" descr="Griseous Orb icon">
          <a:extLst>
            <a:ext uri="{FF2B5EF4-FFF2-40B4-BE49-F238E27FC236}">
              <a16:creationId xmlns:a16="http://schemas.microsoft.com/office/drawing/2014/main" id="{7A2FBB01-203D-4FF5-9E22-3D95238BFA92}"/>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509301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304800</xdr:colOff>
      <xdr:row>184</xdr:row>
      <xdr:rowOff>149225</xdr:rowOff>
    </xdr:to>
    <xdr:pic>
      <xdr:nvPicPr>
        <xdr:cNvPr id="184" name="Picture 183" descr="Ground Gem icon">
          <a:extLst>
            <a:ext uri="{FF2B5EF4-FFF2-40B4-BE49-F238E27FC236}">
              <a16:creationId xmlns:a16="http://schemas.microsoft.com/office/drawing/2014/main" id="{241E07C7-F15A-4CC0-990E-5841390548FC}"/>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0" y="514340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304800</xdr:colOff>
      <xdr:row>185</xdr:row>
      <xdr:rowOff>149225</xdr:rowOff>
    </xdr:to>
    <xdr:pic>
      <xdr:nvPicPr>
        <xdr:cNvPr id="185" name="Picture 184" descr="Ground Memory icon">
          <a:extLst>
            <a:ext uri="{FF2B5EF4-FFF2-40B4-BE49-F238E27FC236}">
              <a16:creationId xmlns:a16="http://schemas.microsoft.com/office/drawing/2014/main" id="{56714F6A-C402-4DA8-8174-9183A61A6752}"/>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51663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304800</xdr:colOff>
      <xdr:row>186</xdr:row>
      <xdr:rowOff>149225</xdr:rowOff>
    </xdr:to>
    <xdr:pic>
      <xdr:nvPicPr>
        <xdr:cNvPr id="186" name="Picture 185" descr="Groundium Z icon">
          <a:extLst>
            <a:ext uri="{FF2B5EF4-FFF2-40B4-BE49-F238E27FC236}">
              <a16:creationId xmlns:a16="http://schemas.microsoft.com/office/drawing/2014/main" id="{7C35620E-C2DA-4413-9508-0B152E868ECF}"/>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0" y="51938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304800</xdr:colOff>
      <xdr:row>187</xdr:row>
      <xdr:rowOff>149225</xdr:rowOff>
    </xdr:to>
    <xdr:pic>
      <xdr:nvPicPr>
        <xdr:cNvPr id="187" name="Picture 186" descr="Grubby Hanky icon">
          <a:extLst>
            <a:ext uri="{FF2B5EF4-FFF2-40B4-BE49-F238E27FC236}">
              <a16:creationId xmlns:a16="http://schemas.microsoft.com/office/drawing/2014/main" id="{FAA4C8B0-89F4-40D1-A354-E5D979AE4379}"/>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52191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304800</xdr:colOff>
      <xdr:row>188</xdr:row>
      <xdr:rowOff>149225</xdr:rowOff>
    </xdr:to>
    <xdr:pic>
      <xdr:nvPicPr>
        <xdr:cNvPr id="188" name="Picture 187" descr="Gyaradosite icon">
          <a:extLst>
            <a:ext uri="{FF2B5EF4-FFF2-40B4-BE49-F238E27FC236}">
              <a16:creationId xmlns:a16="http://schemas.microsoft.com/office/drawing/2014/main" id="{833A6233-C781-4E46-97D1-6E3BB0A37D54}"/>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0" y="526037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304800</xdr:colOff>
      <xdr:row>189</xdr:row>
      <xdr:rowOff>149225</xdr:rowOff>
    </xdr:to>
    <xdr:pic>
      <xdr:nvPicPr>
        <xdr:cNvPr id="189" name="Picture 188" descr="Hard Stone icon">
          <a:extLst>
            <a:ext uri="{FF2B5EF4-FFF2-40B4-BE49-F238E27FC236}">
              <a16:creationId xmlns:a16="http://schemas.microsoft.com/office/drawing/2014/main" id="{189CE093-875C-48DD-A5B0-E57B8B57C6E0}"/>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52810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304800</xdr:colOff>
      <xdr:row>190</xdr:row>
      <xdr:rowOff>149225</xdr:rowOff>
    </xdr:to>
    <xdr:pic>
      <xdr:nvPicPr>
        <xdr:cNvPr id="190" name="Picture 189" descr="Heat Rock icon">
          <a:extLst>
            <a:ext uri="{FF2B5EF4-FFF2-40B4-BE49-F238E27FC236}">
              <a16:creationId xmlns:a16="http://schemas.microsoft.com/office/drawing/2014/main" id="{316E3ACF-0C77-488B-85C0-B3106AFCBD2F}"/>
            </a:ext>
          </a:extLst>
        </xdr:cNvPr>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0" y="5301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15875</xdr:colOff>
      <xdr:row>190</xdr:row>
      <xdr:rowOff>15875</xdr:rowOff>
    </xdr:to>
    <xdr:pic>
      <xdr:nvPicPr>
        <xdr:cNvPr id="191" name="Picture 190" descr="Heavy-Duty Boots icon">
          <a:extLst>
            <a:ext uri="{FF2B5EF4-FFF2-40B4-BE49-F238E27FC236}">
              <a16:creationId xmlns:a16="http://schemas.microsoft.com/office/drawing/2014/main" id="{EB191EE2-E4D2-4236-BCA4-FE7A67E4FC5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4295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304800</xdr:colOff>
      <xdr:row>192</xdr:row>
      <xdr:rowOff>149225</xdr:rowOff>
    </xdr:to>
    <xdr:pic>
      <xdr:nvPicPr>
        <xdr:cNvPr id="192" name="Picture 191" descr="Heracronite icon">
          <a:extLst>
            <a:ext uri="{FF2B5EF4-FFF2-40B4-BE49-F238E27FC236}">
              <a16:creationId xmlns:a16="http://schemas.microsoft.com/office/drawing/2014/main" id="{D8687AA5-3F60-4501-BA10-D5AB9DA02615}"/>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53636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15875</xdr:colOff>
      <xdr:row>192</xdr:row>
      <xdr:rowOff>15875</xdr:rowOff>
    </xdr:to>
    <xdr:pic>
      <xdr:nvPicPr>
        <xdr:cNvPr id="193" name="Picture 192" descr="Hi-tech Earbuds icon">
          <a:extLst>
            <a:ext uri="{FF2B5EF4-FFF2-40B4-BE49-F238E27FC236}">
              <a16:creationId xmlns:a16="http://schemas.microsoft.com/office/drawing/2014/main" id="{ACE86CDA-40B7-4392-91D3-8F6E5EC71361}"/>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842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304800</xdr:colOff>
      <xdr:row>194</xdr:row>
      <xdr:rowOff>149225</xdr:rowOff>
    </xdr:to>
    <xdr:pic>
      <xdr:nvPicPr>
        <xdr:cNvPr id="194" name="Picture 193" descr="Honor Of Kalos icon">
          <a:extLst>
            <a:ext uri="{FF2B5EF4-FFF2-40B4-BE49-F238E27FC236}">
              <a16:creationId xmlns:a16="http://schemas.microsoft.com/office/drawing/2014/main" id="{C1FE2344-8E55-4C63-82DA-675336F2F2AC}"/>
            </a:ext>
          </a:extLst>
        </xdr:cNvPr>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0" y="542096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304800</xdr:colOff>
      <xdr:row>195</xdr:row>
      <xdr:rowOff>149225</xdr:rowOff>
    </xdr:to>
    <xdr:pic>
      <xdr:nvPicPr>
        <xdr:cNvPr id="195" name="Picture 194" descr="Houndoominite icon">
          <a:extLst>
            <a:ext uri="{FF2B5EF4-FFF2-40B4-BE49-F238E27FC236}">
              <a16:creationId xmlns:a16="http://schemas.microsoft.com/office/drawing/2014/main" id="{BA3FC852-0E0D-4730-B103-39521A790F55}"/>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547135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304800</xdr:colOff>
      <xdr:row>196</xdr:row>
      <xdr:rowOff>149225</xdr:rowOff>
    </xdr:to>
    <xdr:pic>
      <xdr:nvPicPr>
        <xdr:cNvPr id="196" name="Picture 195" descr="Ice Gem icon">
          <a:extLst>
            <a:ext uri="{FF2B5EF4-FFF2-40B4-BE49-F238E27FC236}">
              <a16:creationId xmlns:a16="http://schemas.microsoft.com/office/drawing/2014/main" id="{18990485-5841-477A-BCED-7F8B7B975659}"/>
            </a:ext>
          </a:extLst>
        </xdr:cNvPr>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0" y="549430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304800</xdr:colOff>
      <xdr:row>197</xdr:row>
      <xdr:rowOff>149225</xdr:rowOff>
    </xdr:to>
    <xdr:pic>
      <xdr:nvPicPr>
        <xdr:cNvPr id="197" name="Picture 196" descr="Ice Memory icon">
          <a:extLst>
            <a:ext uri="{FF2B5EF4-FFF2-40B4-BE49-F238E27FC236}">
              <a16:creationId xmlns:a16="http://schemas.microsoft.com/office/drawing/2014/main" id="{5BD95E56-7F2D-4F68-9494-E759616EE6B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551726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304800</xdr:colOff>
      <xdr:row>198</xdr:row>
      <xdr:rowOff>149225</xdr:rowOff>
    </xdr:to>
    <xdr:pic>
      <xdr:nvPicPr>
        <xdr:cNvPr id="198" name="Picture 197" descr="Icicle Plate icon">
          <a:extLst>
            <a:ext uri="{FF2B5EF4-FFF2-40B4-BE49-F238E27FC236}">
              <a16:creationId xmlns:a16="http://schemas.microsoft.com/office/drawing/2014/main" id="{C0351407-7D60-438A-B876-F1DF1A74D89A}"/>
            </a:ext>
          </a:extLst>
        </xdr:cNvPr>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0" y="554021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304800</xdr:colOff>
      <xdr:row>199</xdr:row>
      <xdr:rowOff>149225</xdr:rowOff>
    </xdr:to>
    <xdr:pic>
      <xdr:nvPicPr>
        <xdr:cNvPr id="199" name="Picture 198" descr="Icium Z icon">
          <a:extLst>
            <a:ext uri="{FF2B5EF4-FFF2-40B4-BE49-F238E27FC236}">
              <a16:creationId xmlns:a16="http://schemas.microsoft.com/office/drawing/2014/main" id="{EB77FE33-6148-44F2-80FD-5B291D930440}"/>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556774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304800</xdr:colOff>
      <xdr:row>200</xdr:row>
      <xdr:rowOff>149225</xdr:rowOff>
    </xdr:to>
    <xdr:pic>
      <xdr:nvPicPr>
        <xdr:cNvPr id="200" name="Picture 199" descr="Icy Rock icon">
          <a:extLst>
            <a:ext uri="{FF2B5EF4-FFF2-40B4-BE49-F238E27FC236}">
              <a16:creationId xmlns:a16="http://schemas.microsoft.com/office/drawing/2014/main" id="{9A4FAAFE-AE3C-4DD6-8253-2ECB4A8A28EF}"/>
            </a:ext>
          </a:extLst>
        </xdr:cNvPr>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0" y="55929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304800</xdr:colOff>
      <xdr:row>201</xdr:row>
      <xdr:rowOff>149225</xdr:rowOff>
    </xdr:to>
    <xdr:pic>
      <xdr:nvPicPr>
        <xdr:cNvPr id="201" name="Picture 200" descr="Incinium Z icon">
          <a:extLst>
            <a:ext uri="{FF2B5EF4-FFF2-40B4-BE49-F238E27FC236}">
              <a16:creationId xmlns:a16="http://schemas.microsoft.com/office/drawing/2014/main" id="{A7A1BC5C-8EC7-4B4E-8F50-B774E84E766C}"/>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56319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304800</xdr:colOff>
      <xdr:row>202</xdr:row>
      <xdr:rowOff>149225</xdr:rowOff>
    </xdr:to>
    <xdr:pic>
      <xdr:nvPicPr>
        <xdr:cNvPr id="202" name="Picture 201" descr="Insect Plate icon">
          <a:extLst>
            <a:ext uri="{FF2B5EF4-FFF2-40B4-BE49-F238E27FC236}">
              <a16:creationId xmlns:a16="http://schemas.microsoft.com/office/drawing/2014/main" id="{0000FE85-2A2B-416B-8BA4-FC90F8857B9F}"/>
            </a:ext>
          </a:extLst>
        </xdr:cNvPr>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0" y="566404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304800</xdr:colOff>
      <xdr:row>203</xdr:row>
      <xdr:rowOff>149225</xdr:rowOff>
    </xdr:to>
    <xdr:pic>
      <xdr:nvPicPr>
        <xdr:cNvPr id="203" name="Picture 202" descr="Intriguing Stone icon">
          <a:extLst>
            <a:ext uri="{FF2B5EF4-FFF2-40B4-BE49-F238E27FC236}">
              <a16:creationId xmlns:a16="http://schemas.microsoft.com/office/drawing/2014/main" id="{08C2A423-CC29-4096-A0A6-A8DE1BD8C0FB}"/>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56938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304800</xdr:colOff>
      <xdr:row>204</xdr:row>
      <xdr:rowOff>149225</xdr:rowOff>
    </xdr:to>
    <xdr:pic>
      <xdr:nvPicPr>
        <xdr:cNvPr id="204" name="Picture 203" descr="Iron Ball icon">
          <a:extLst>
            <a:ext uri="{FF2B5EF4-FFF2-40B4-BE49-F238E27FC236}">
              <a16:creationId xmlns:a16="http://schemas.microsoft.com/office/drawing/2014/main" id="{2981D401-906F-4BD2-A8FB-370FF682803B}"/>
            </a:ext>
          </a:extLst>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0" y="573738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304800</xdr:colOff>
      <xdr:row>205</xdr:row>
      <xdr:rowOff>149225</xdr:rowOff>
    </xdr:to>
    <xdr:pic>
      <xdr:nvPicPr>
        <xdr:cNvPr id="205" name="Picture 204" descr="Iron Plate icon">
          <a:extLst>
            <a:ext uri="{FF2B5EF4-FFF2-40B4-BE49-F238E27FC236}">
              <a16:creationId xmlns:a16="http://schemas.microsoft.com/office/drawing/2014/main" id="{33C49485-AC9C-4902-A2CB-E66E34E133B5}"/>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57894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304800</xdr:colOff>
      <xdr:row>206</xdr:row>
      <xdr:rowOff>149225</xdr:rowOff>
    </xdr:to>
    <xdr:pic>
      <xdr:nvPicPr>
        <xdr:cNvPr id="206" name="Picture 205" descr="Kangaskhanite icon">
          <a:extLst>
            <a:ext uri="{FF2B5EF4-FFF2-40B4-BE49-F238E27FC236}">
              <a16:creationId xmlns:a16="http://schemas.microsoft.com/office/drawing/2014/main" id="{0E97D1C2-72BE-40A2-8FE6-BE55750CD83F}"/>
            </a:ext>
          </a:extLst>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0" y="58215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304800</xdr:colOff>
      <xdr:row>207</xdr:row>
      <xdr:rowOff>149225</xdr:rowOff>
    </xdr:to>
    <xdr:pic>
      <xdr:nvPicPr>
        <xdr:cNvPr id="207" name="Picture 206" descr="King's Rock icon">
          <a:extLst>
            <a:ext uri="{FF2B5EF4-FFF2-40B4-BE49-F238E27FC236}">
              <a16:creationId xmlns:a16="http://schemas.microsoft.com/office/drawing/2014/main" id="{38CFA372-D82F-40DE-8160-A5B5ADB46BD2}"/>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58445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304800</xdr:colOff>
      <xdr:row>208</xdr:row>
      <xdr:rowOff>149225</xdr:rowOff>
    </xdr:to>
    <xdr:pic>
      <xdr:nvPicPr>
        <xdr:cNvPr id="208" name="Picture 207" descr="Kommonium Z icon">
          <a:extLst>
            <a:ext uri="{FF2B5EF4-FFF2-40B4-BE49-F238E27FC236}">
              <a16:creationId xmlns:a16="http://schemas.microsoft.com/office/drawing/2014/main" id="{CE94FED3-AC00-4CB7-9864-0C687EB6F005}"/>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0" y="588349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304800</xdr:colOff>
      <xdr:row>209</xdr:row>
      <xdr:rowOff>149225</xdr:rowOff>
    </xdr:to>
    <xdr:pic>
      <xdr:nvPicPr>
        <xdr:cNvPr id="209" name="Picture 208" descr="Lagging Tail icon">
          <a:extLst>
            <a:ext uri="{FF2B5EF4-FFF2-40B4-BE49-F238E27FC236}">
              <a16:creationId xmlns:a16="http://schemas.microsoft.com/office/drawing/2014/main" id="{B16D9353-D040-408E-93F8-B30D311CFA60}"/>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591559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304800</xdr:colOff>
      <xdr:row>210</xdr:row>
      <xdr:rowOff>149225</xdr:rowOff>
    </xdr:to>
    <xdr:pic>
      <xdr:nvPicPr>
        <xdr:cNvPr id="210" name="Picture 209" descr="Latiasite icon">
          <a:extLst>
            <a:ext uri="{FF2B5EF4-FFF2-40B4-BE49-F238E27FC236}">
              <a16:creationId xmlns:a16="http://schemas.microsoft.com/office/drawing/2014/main" id="{8938BBA8-F303-420E-AF5E-E6B6E63DB052}"/>
            </a:ext>
          </a:extLst>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0" y="592483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304800</xdr:colOff>
      <xdr:row>211</xdr:row>
      <xdr:rowOff>149225</xdr:rowOff>
    </xdr:to>
    <xdr:pic>
      <xdr:nvPicPr>
        <xdr:cNvPr id="211" name="Picture 210" descr="Latiosite icon">
          <a:extLst>
            <a:ext uri="{FF2B5EF4-FFF2-40B4-BE49-F238E27FC236}">
              <a16:creationId xmlns:a16="http://schemas.microsoft.com/office/drawing/2014/main" id="{7375EB66-41CC-401B-B26F-374BA7AF1BEB}"/>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59455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304800</xdr:colOff>
      <xdr:row>212</xdr:row>
      <xdr:rowOff>149225</xdr:rowOff>
    </xdr:to>
    <xdr:pic>
      <xdr:nvPicPr>
        <xdr:cNvPr id="212" name="Picture 211" descr="Lax Incense icon">
          <a:extLst>
            <a:ext uri="{FF2B5EF4-FFF2-40B4-BE49-F238E27FC236}">
              <a16:creationId xmlns:a16="http://schemas.microsoft.com/office/drawing/2014/main" id="{CE68B085-BC21-4A33-8AC2-D099E01C7FEE}"/>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0" y="59661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304800</xdr:colOff>
      <xdr:row>213</xdr:row>
      <xdr:rowOff>149225</xdr:rowOff>
    </xdr:to>
    <xdr:sp macro="" textlink="">
      <xdr:nvSpPr>
        <xdr:cNvPr id="5332" name="AutoShape 212" descr="Leek icon">
          <a:extLst>
            <a:ext uri="{FF2B5EF4-FFF2-40B4-BE49-F238E27FC236}">
              <a16:creationId xmlns:a16="http://schemas.microsoft.com/office/drawing/2014/main" id="{42FD8B2B-919B-419D-A547-B3323B1783F4}"/>
            </a:ext>
          </a:extLst>
        </xdr:cNvPr>
        <xdr:cNvSpPr>
          <a:spLocks noChangeAspect="1" noChangeArrowheads="1"/>
        </xdr:cNvSpPr>
      </xdr:nvSpPr>
      <xdr:spPr bwMode="auto">
        <a:xfrm>
          <a:off x="0" y="60028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149225</xdr:rowOff>
    </xdr:to>
    <xdr:pic>
      <xdr:nvPicPr>
        <xdr:cNvPr id="214" name="Picture 213" descr="Leftovers icon">
          <a:extLst>
            <a:ext uri="{FF2B5EF4-FFF2-40B4-BE49-F238E27FC236}">
              <a16:creationId xmlns:a16="http://schemas.microsoft.com/office/drawing/2014/main" id="{24D8D648-6B40-4C2D-BD1F-E84A652AC79B}"/>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6025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304800</xdr:colOff>
      <xdr:row>215</xdr:row>
      <xdr:rowOff>149225</xdr:rowOff>
    </xdr:to>
    <xdr:pic>
      <xdr:nvPicPr>
        <xdr:cNvPr id="215" name="Picture 214" descr="Life Orb icon">
          <a:extLst>
            <a:ext uri="{FF2B5EF4-FFF2-40B4-BE49-F238E27FC236}">
              <a16:creationId xmlns:a16="http://schemas.microsoft.com/office/drawing/2014/main" id="{35770ED7-4D8B-41D1-A557-123248D8429E}"/>
            </a:ext>
          </a:extLst>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0" y="606475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304800</xdr:colOff>
      <xdr:row>216</xdr:row>
      <xdr:rowOff>149225</xdr:rowOff>
    </xdr:to>
    <xdr:pic>
      <xdr:nvPicPr>
        <xdr:cNvPr id="216" name="Picture 215" descr="Light Ball icon">
          <a:extLst>
            <a:ext uri="{FF2B5EF4-FFF2-40B4-BE49-F238E27FC236}">
              <a16:creationId xmlns:a16="http://schemas.microsoft.com/office/drawing/2014/main" id="{E9391029-12F4-490F-82E5-09AE6AFC6E25}"/>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608999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304800</xdr:colOff>
      <xdr:row>217</xdr:row>
      <xdr:rowOff>149225</xdr:rowOff>
    </xdr:to>
    <xdr:pic>
      <xdr:nvPicPr>
        <xdr:cNvPr id="217" name="Picture 216" descr="Light Clay icon">
          <a:extLst>
            <a:ext uri="{FF2B5EF4-FFF2-40B4-BE49-F238E27FC236}">
              <a16:creationId xmlns:a16="http://schemas.microsoft.com/office/drawing/2014/main" id="{C9CCFF1D-D6D2-4DE9-9348-D63129669FF9}"/>
            </a:ext>
          </a:extLst>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0" y="61312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304800</xdr:colOff>
      <xdr:row>218</xdr:row>
      <xdr:rowOff>149225</xdr:rowOff>
    </xdr:to>
    <xdr:pic>
      <xdr:nvPicPr>
        <xdr:cNvPr id="218" name="Picture 217" descr="Looker Ticket icon">
          <a:extLst>
            <a:ext uri="{FF2B5EF4-FFF2-40B4-BE49-F238E27FC236}">
              <a16:creationId xmlns:a16="http://schemas.microsoft.com/office/drawing/2014/main" id="{A97F9376-C7A4-4E36-861C-730B9AEEED29}"/>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618162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304800</xdr:colOff>
      <xdr:row>219</xdr:row>
      <xdr:rowOff>149225</xdr:rowOff>
    </xdr:to>
    <xdr:pic>
      <xdr:nvPicPr>
        <xdr:cNvPr id="219" name="Picture 218" descr="Lopunnite icon">
          <a:extLst>
            <a:ext uri="{FF2B5EF4-FFF2-40B4-BE49-F238E27FC236}">
              <a16:creationId xmlns:a16="http://schemas.microsoft.com/office/drawing/2014/main" id="{6428A7BF-85CF-4D7F-A9AE-4CB4DD7E5C65}"/>
            </a:ext>
          </a:extLst>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0" y="622058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15875</xdr:colOff>
      <xdr:row>219</xdr:row>
      <xdr:rowOff>15875</xdr:rowOff>
    </xdr:to>
    <xdr:pic>
      <xdr:nvPicPr>
        <xdr:cNvPr id="220" name="Picture 219" descr="Love Sweet icon">
          <a:extLst>
            <a:ext uri="{FF2B5EF4-FFF2-40B4-BE49-F238E27FC236}">
              <a16:creationId xmlns:a16="http://schemas.microsoft.com/office/drawing/2014/main" id="{13AB0858-A339-4622-9271-3D187C0A0265}"/>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6241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304800</xdr:colOff>
      <xdr:row>221</xdr:row>
      <xdr:rowOff>149225</xdr:rowOff>
    </xdr:to>
    <xdr:pic>
      <xdr:nvPicPr>
        <xdr:cNvPr id="221" name="Picture 220" descr="Lucarionite icon">
          <a:extLst>
            <a:ext uri="{FF2B5EF4-FFF2-40B4-BE49-F238E27FC236}">
              <a16:creationId xmlns:a16="http://schemas.microsoft.com/office/drawing/2014/main" id="{5E32D42F-B43B-4023-A63A-C8900ADAD7E7}"/>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0" y="625963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304800</xdr:colOff>
      <xdr:row>222</xdr:row>
      <xdr:rowOff>149225</xdr:rowOff>
    </xdr:to>
    <xdr:pic>
      <xdr:nvPicPr>
        <xdr:cNvPr id="222" name="Picture 221" descr="Luck Incense icon">
          <a:extLst>
            <a:ext uri="{FF2B5EF4-FFF2-40B4-BE49-F238E27FC236}">
              <a16:creationId xmlns:a16="http://schemas.microsoft.com/office/drawing/2014/main" id="{7079F7DB-645F-4EA6-B03F-AF69A5CF8310}"/>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62803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304800</xdr:colOff>
      <xdr:row>223</xdr:row>
      <xdr:rowOff>149225</xdr:rowOff>
    </xdr:to>
    <xdr:pic>
      <xdr:nvPicPr>
        <xdr:cNvPr id="223" name="Picture 222" descr="Lucky Egg icon">
          <a:extLst>
            <a:ext uri="{FF2B5EF4-FFF2-40B4-BE49-F238E27FC236}">
              <a16:creationId xmlns:a16="http://schemas.microsoft.com/office/drawing/2014/main" id="{619CBD4B-FD6F-4492-8325-E90CEDC16A66}"/>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0" y="631926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304800</xdr:colOff>
      <xdr:row>224</xdr:row>
      <xdr:rowOff>149225</xdr:rowOff>
    </xdr:to>
    <xdr:pic>
      <xdr:nvPicPr>
        <xdr:cNvPr id="224" name="Picture 223" descr="Lucky Punch icon">
          <a:extLst>
            <a:ext uri="{FF2B5EF4-FFF2-40B4-BE49-F238E27FC236}">
              <a16:creationId xmlns:a16="http://schemas.microsoft.com/office/drawing/2014/main" id="{983D1D7F-E79C-4E08-9210-DCE97D43625D}"/>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636508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304800</xdr:colOff>
      <xdr:row>225</xdr:row>
      <xdr:rowOff>149225</xdr:rowOff>
    </xdr:to>
    <xdr:pic>
      <xdr:nvPicPr>
        <xdr:cNvPr id="225" name="Picture 224" descr="Luminous Moss icon">
          <a:extLst>
            <a:ext uri="{FF2B5EF4-FFF2-40B4-BE49-F238E27FC236}">
              <a16:creationId xmlns:a16="http://schemas.microsoft.com/office/drawing/2014/main" id="{6E76E851-FEA2-4408-B111-B4124313F253}"/>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0" y="63880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304800</xdr:colOff>
      <xdr:row>226</xdr:row>
      <xdr:rowOff>149225</xdr:rowOff>
    </xdr:to>
    <xdr:pic>
      <xdr:nvPicPr>
        <xdr:cNvPr id="226" name="Picture 225" descr="Lunalium Z icon">
          <a:extLst>
            <a:ext uri="{FF2B5EF4-FFF2-40B4-BE49-F238E27FC236}">
              <a16:creationId xmlns:a16="http://schemas.microsoft.com/office/drawing/2014/main" id="{10DE11B6-08F8-48AB-B461-32A7A03E4732}"/>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6410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304800</xdr:colOff>
      <xdr:row>227</xdr:row>
      <xdr:rowOff>149225</xdr:rowOff>
    </xdr:to>
    <xdr:pic>
      <xdr:nvPicPr>
        <xdr:cNvPr id="227" name="Picture 226" descr="Lustrous Orb icon">
          <a:extLst>
            <a:ext uri="{FF2B5EF4-FFF2-40B4-BE49-F238E27FC236}">
              <a16:creationId xmlns:a16="http://schemas.microsoft.com/office/drawing/2014/main" id="{7B4B9EF2-2FD8-4C3F-83B5-625CC9A09538}"/>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0" y="64476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304800</xdr:colOff>
      <xdr:row>228</xdr:row>
      <xdr:rowOff>149225</xdr:rowOff>
    </xdr:to>
    <xdr:pic>
      <xdr:nvPicPr>
        <xdr:cNvPr id="228" name="Picture 227" descr="Lycanium Z icon">
          <a:extLst>
            <a:ext uri="{FF2B5EF4-FFF2-40B4-BE49-F238E27FC236}">
              <a16:creationId xmlns:a16="http://schemas.microsoft.com/office/drawing/2014/main" id="{C1E2645F-7462-4143-9BAE-16813D19234F}"/>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64797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304800</xdr:colOff>
      <xdr:row>229</xdr:row>
      <xdr:rowOff>149225</xdr:rowOff>
    </xdr:to>
    <xdr:pic>
      <xdr:nvPicPr>
        <xdr:cNvPr id="229" name="Picture 228" descr="Macho Brace icon">
          <a:extLst>
            <a:ext uri="{FF2B5EF4-FFF2-40B4-BE49-F238E27FC236}">
              <a16:creationId xmlns:a16="http://schemas.microsoft.com/office/drawing/2014/main" id="{A35B4C7F-93E5-4A9E-983C-066A963EC9CF}"/>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0" y="65095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304800</xdr:colOff>
      <xdr:row>230</xdr:row>
      <xdr:rowOff>149225</xdr:rowOff>
    </xdr:to>
    <xdr:pic>
      <xdr:nvPicPr>
        <xdr:cNvPr id="230" name="Picture 229" descr="Magnet icon">
          <a:extLst>
            <a:ext uri="{FF2B5EF4-FFF2-40B4-BE49-F238E27FC236}">
              <a16:creationId xmlns:a16="http://schemas.microsoft.com/office/drawing/2014/main" id="{FA406459-2EB1-4B4C-B561-C27B473B57E2}"/>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65576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304800</xdr:colOff>
      <xdr:row>231</xdr:row>
      <xdr:rowOff>149225</xdr:rowOff>
    </xdr:to>
    <xdr:pic>
      <xdr:nvPicPr>
        <xdr:cNvPr id="231" name="Picture 230" descr="Manectite icon">
          <a:extLst>
            <a:ext uri="{FF2B5EF4-FFF2-40B4-BE49-F238E27FC236}">
              <a16:creationId xmlns:a16="http://schemas.microsoft.com/office/drawing/2014/main" id="{111448F0-99D5-448C-BCA8-CC8BE8D71910}"/>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0" y="65783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304800</xdr:colOff>
      <xdr:row>232</xdr:row>
      <xdr:rowOff>149225</xdr:rowOff>
    </xdr:to>
    <xdr:pic>
      <xdr:nvPicPr>
        <xdr:cNvPr id="232" name="Picture 231" descr="Marshadium Z icon">
          <a:extLst>
            <a:ext uri="{FF2B5EF4-FFF2-40B4-BE49-F238E27FC236}">
              <a16:creationId xmlns:a16="http://schemas.microsoft.com/office/drawing/2014/main" id="{05A18B18-86B0-49D0-91F1-41A9B294503B}"/>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659901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304800</xdr:colOff>
      <xdr:row>233</xdr:row>
      <xdr:rowOff>149225</xdr:rowOff>
    </xdr:to>
    <xdr:pic>
      <xdr:nvPicPr>
        <xdr:cNvPr id="233" name="Picture 232" descr="Mawilite icon">
          <a:extLst>
            <a:ext uri="{FF2B5EF4-FFF2-40B4-BE49-F238E27FC236}">
              <a16:creationId xmlns:a16="http://schemas.microsoft.com/office/drawing/2014/main" id="{515D4CB4-880F-48DE-8876-F639F711AEE6}"/>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0" y="66356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304800</xdr:colOff>
      <xdr:row>234</xdr:row>
      <xdr:rowOff>149225</xdr:rowOff>
    </xdr:to>
    <xdr:pic>
      <xdr:nvPicPr>
        <xdr:cNvPr id="234" name="Picture 233" descr="Meadow Plate icon">
          <a:extLst>
            <a:ext uri="{FF2B5EF4-FFF2-40B4-BE49-F238E27FC236}">
              <a16:creationId xmlns:a16="http://schemas.microsoft.com/office/drawing/2014/main" id="{B988FBA0-9B40-4218-BA7E-91535C746A3A}"/>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66563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304800</xdr:colOff>
      <xdr:row>235</xdr:row>
      <xdr:rowOff>149225</xdr:rowOff>
    </xdr:to>
    <xdr:pic>
      <xdr:nvPicPr>
        <xdr:cNvPr id="235" name="Picture 234" descr="Medichamite icon">
          <a:extLst>
            <a:ext uri="{FF2B5EF4-FFF2-40B4-BE49-F238E27FC236}">
              <a16:creationId xmlns:a16="http://schemas.microsoft.com/office/drawing/2014/main" id="{A037F38F-9DA2-4A8E-A517-094A05011D8A}"/>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0" y="6688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304800</xdr:colOff>
      <xdr:row>236</xdr:row>
      <xdr:rowOff>149225</xdr:rowOff>
    </xdr:to>
    <xdr:pic>
      <xdr:nvPicPr>
        <xdr:cNvPr id="236" name="Picture 235" descr="Mental Herb icon">
          <a:extLst>
            <a:ext uri="{FF2B5EF4-FFF2-40B4-BE49-F238E27FC236}">
              <a16:creationId xmlns:a16="http://schemas.microsoft.com/office/drawing/2014/main" id="{ED52E491-2B38-4ACB-9D07-A09237059AE4}"/>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67114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304800</xdr:colOff>
      <xdr:row>237</xdr:row>
      <xdr:rowOff>149225</xdr:rowOff>
    </xdr:to>
    <xdr:pic>
      <xdr:nvPicPr>
        <xdr:cNvPr id="237" name="Picture 236" descr="Metagrossite icon">
          <a:extLst>
            <a:ext uri="{FF2B5EF4-FFF2-40B4-BE49-F238E27FC236}">
              <a16:creationId xmlns:a16="http://schemas.microsoft.com/office/drawing/2014/main" id="{BBF94E3F-4D53-4CB6-A544-2744D6245F36}"/>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0" y="675265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304800</xdr:colOff>
      <xdr:row>238</xdr:row>
      <xdr:rowOff>149225</xdr:rowOff>
    </xdr:to>
    <xdr:pic>
      <xdr:nvPicPr>
        <xdr:cNvPr id="238" name="Picture 237" descr="Metal Coat icon">
          <a:extLst>
            <a:ext uri="{FF2B5EF4-FFF2-40B4-BE49-F238E27FC236}">
              <a16:creationId xmlns:a16="http://schemas.microsoft.com/office/drawing/2014/main" id="{0AC4D97E-28C6-43AE-9E1F-5392BE0B40EF}"/>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67733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304800</xdr:colOff>
      <xdr:row>239</xdr:row>
      <xdr:rowOff>149225</xdr:rowOff>
    </xdr:to>
    <xdr:pic>
      <xdr:nvPicPr>
        <xdr:cNvPr id="239" name="Picture 238" descr="Metal Powder icon">
          <a:extLst>
            <a:ext uri="{FF2B5EF4-FFF2-40B4-BE49-F238E27FC236}">
              <a16:creationId xmlns:a16="http://schemas.microsoft.com/office/drawing/2014/main" id="{45856133-83F2-4AE3-A07E-C2795B49E2EB}"/>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0" y="68191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304800</xdr:colOff>
      <xdr:row>240</xdr:row>
      <xdr:rowOff>149225</xdr:rowOff>
    </xdr:to>
    <xdr:pic>
      <xdr:nvPicPr>
        <xdr:cNvPr id="240" name="Picture 239" descr="Metronome icon">
          <a:extLst>
            <a:ext uri="{FF2B5EF4-FFF2-40B4-BE49-F238E27FC236}">
              <a16:creationId xmlns:a16="http://schemas.microsoft.com/office/drawing/2014/main" id="{EB537E7F-9530-4ADB-8F64-0D94064A95E4}"/>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68375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304800</xdr:colOff>
      <xdr:row>241</xdr:row>
      <xdr:rowOff>149225</xdr:rowOff>
    </xdr:to>
    <xdr:pic>
      <xdr:nvPicPr>
        <xdr:cNvPr id="241" name="Picture 240" descr="Mewnium Z icon">
          <a:extLst>
            <a:ext uri="{FF2B5EF4-FFF2-40B4-BE49-F238E27FC236}">
              <a16:creationId xmlns:a16="http://schemas.microsoft.com/office/drawing/2014/main" id="{E70940DC-DBD3-4464-9BD5-7419CE93C638}"/>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0" y="68604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304800</xdr:colOff>
      <xdr:row>242</xdr:row>
      <xdr:rowOff>149225</xdr:rowOff>
    </xdr:to>
    <xdr:pic>
      <xdr:nvPicPr>
        <xdr:cNvPr id="242" name="Picture 241" descr="Mewtwonite X icon">
          <a:extLst>
            <a:ext uri="{FF2B5EF4-FFF2-40B4-BE49-F238E27FC236}">
              <a16:creationId xmlns:a16="http://schemas.microsoft.com/office/drawing/2014/main" id="{E252B719-E2EE-4B62-B54F-E977A981D4F1}"/>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68902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304800</xdr:colOff>
      <xdr:row>243</xdr:row>
      <xdr:rowOff>149225</xdr:rowOff>
    </xdr:to>
    <xdr:pic>
      <xdr:nvPicPr>
        <xdr:cNvPr id="243" name="Picture 242" descr="Mewtwonite Y icon">
          <a:extLst>
            <a:ext uri="{FF2B5EF4-FFF2-40B4-BE49-F238E27FC236}">
              <a16:creationId xmlns:a16="http://schemas.microsoft.com/office/drawing/2014/main" id="{55319C93-F3AB-46EA-A49F-9A8875327549}"/>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0" y="6910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304800</xdr:colOff>
      <xdr:row>244</xdr:row>
      <xdr:rowOff>149225</xdr:rowOff>
    </xdr:to>
    <xdr:pic>
      <xdr:nvPicPr>
        <xdr:cNvPr id="244" name="Picture 243" descr="Mimikium Z icon">
          <a:extLst>
            <a:ext uri="{FF2B5EF4-FFF2-40B4-BE49-F238E27FC236}">
              <a16:creationId xmlns:a16="http://schemas.microsoft.com/office/drawing/2014/main" id="{96D838E3-91AA-4238-8EB7-08A25C7C3E0B}"/>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693162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304800</xdr:colOff>
      <xdr:row>245</xdr:row>
      <xdr:rowOff>149225</xdr:rowOff>
    </xdr:to>
    <xdr:pic>
      <xdr:nvPicPr>
        <xdr:cNvPr id="245" name="Picture 244" descr="Mind Plate icon">
          <a:extLst>
            <a:ext uri="{FF2B5EF4-FFF2-40B4-BE49-F238E27FC236}">
              <a16:creationId xmlns:a16="http://schemas.microsoft.com/office/drawing/2014/main" id="{E4CCF8D2-04A1-452B-8AD2-72B4DEECC30E}"/>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0" y="69614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304800</xdr:colOff>
      <xdr:row>246</xdr:row>
      <xdr:rowOff>149225</xdr:rowOff>
    </xdr:to>
    <xdr:pic>
      <xdr:nvPicPr>
        <xdr:cNvPr id="246" name="Picture 245" descr="Miracle Seed icon">
          <a:extLst>
            <a:ext uri="{FF2B5EF4-FFF2-40B4-BE49-F238E27FC236}">
              <a16:creationId xmlns:a16="http://schemas.microsoft.com/office/drawing/2014/main" id="{78CFE9FC-2E66-40E4-BEAA-FCBCB2C12CD8}"/>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69958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304800</xdr:colOff>
      <xdr:row>247</xdr:row>
      <xdr:rowOff>149225</xdr:rowOff>
    </xdr:to>
    <xdr:pic>
      <xdr:nvPicPr>
        <xdr:cNvPr id="247" name="Picture 246" descr="Misty Seed icon">
          <a:extLst>
            <a:ext uri="{FF2B5EF4-FFF2-40B4-BE49-F238E27FC236}">
              <a16:creationId xmlns:a16="http://schemas.microsoft.com/office/drawing/2014/main" id="{E3C34BD6-082C-4038-A100-602CF28E0EF9}"/>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0" y="7016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304800</xdr:colOff>
      <xdr:row>248</xdr:row>
      <xdr:rowOff>149225</xdr:rowOff>
    </xdr:to>
    <xdr:pic>
      <xdr:nvPicPr>
        <xdr:cNvPr id="248" name="Picture 247" descr="Muscle Band icon">
          <a:extLst>
            <a:ext uri="{FF2B5EF4-FFF2-40B4-BE49-F238E27FC236}">
              <a16:creationId xmlns:a16="http://schemas.microsoft.com/office/drawing/2014/main" id="{FC01FB84-6338-48BF-A0B2-F44007129B3F}"/>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7057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304800</xdr:colOff>
      <xdr:row>249</xdr:row>
      <xdr:rowOff>149225</xdr:rowOff>
    </xdr:to>
    <xdr:pic>
      <xdr:nvPicPr>
        <xdr:cNvPr id="249" name="Picture 248" descr="Mystic Water icon">
          <a:extLst>
            <a:ext uri="{FF2B5EF4-FFF2-40B4-BE49-F238E27FC236}">
              <a16:creationId xmlns:a16="http://schemas.microsoft.com/office/drawing/2014/main" id="{8B06209B-BB09-4168-BDF4-CBB61080CBF5}"/>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0" y="70829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304800</xdr:colOff>
      <xdr:row>250</xdr:row>
      <xdr:rowOff>149225</xdr:rowOff>
    </xdr:to>
    <xdr:pic>
      <xdr:nvPicPr>
        <xdr:cNvPr id="250" name="Picture 249" descr="Never-Melt Ice icon">
          <a:extLst>
            <a:ext uri="{FF2B5EF4-FFF2-40B4-BE49-F238E27FC236}">
              <a16:creationId xmlns:a16="http://schemas.microsoft.com/office/drawing/2014/main" id="{E32FB951-0840-4CD2-AF4C-D56472EFDC43}"/>
            </a:ext>
          </a:extLst>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0" y="710364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304800</xdr:colOff>
      <xdr:row>251</xdr:row>
      <xdr:rowOff>149225</xdr:rowOff>
    </xdr:to>
    <xdr:pic>
      <xdr:nvPicPr>
        <xdr:cNvPr id="251" name="Picture 250" descr="Normal Gem icon">
          <a:extLst>
            <a:ext uri="{FF2B5EF4-FFF2-40B4-BE49-F238E27FC236}">
              <a16:creationId xmlns:a16="http://schemas.microsoft.com/office/drawing/2014/main" id="{4158981B-C924-4CC1-B94C-4DFCA0666ED2}"/>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71220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304800</xdr:colOff>
      <xdr:row>252</xdr:row>
      <xdr:rowOff>149225</xdr:rowOff>
    </xdr:to>
    <xdr:pic>
      <xdr:nvPicPr>
        <xdr:cNvPr id="252" name="Picture 251" descr="Normalium Z icon">
          <a:extLst>
            <a:ext uri="{FF2B5EF4-FFF2-40B4-BE49-F238E27FC236}">
              <a16:creationId xmlns:a16="http://schemas.microsoft.com/office/drawing/2014/main" id="{363E7FC2-9DDF-4F9C-8060-650F02EDEB04}"/>
            </a:ext>
          </a:extLst>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0" y="714498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304800</xdr:colOff>
      <xdr:row>253</xdr:row>
      <xdr:rowOff>149225</xdr:rowOff>
    </xdr:to>
    <xdr:pic>
      <xdr:nvPicPr>
        <xdr:cNvPr id="253" name="Picture 252" descr="Odd Incense icon">
          <a:extLst>
            <a:ext uri="{FF2B5EF4-FFF2-40B4-BE49-F238E27FC236}">
              <a16:creationId xmlns:a16="http://schemas.microsoft.com/office/drawing/2014/main" id="{E79508A9-A7CC-43D5-8328-ACABFDB4121D}"/>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71702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304800</xdr:colOff>
      <xdr:row>254</xdr:row>
      <xdr:rowOff>149225</xdr:rowOff>
    </xdr:to>
    <xdr:pic>
      <xdr:nvPicPr>
        <xdr:cNvPr id="254" name="Picture 253" descr="Pass Orb icon">
          <a:extLst>
            <a:ext uri="{FF2B5EF4-FFF2-40B4-BE49-F238E27FC236}">
              <a16:creationId xmlns:a16="http://schemas.microsoft.com/office/drawing/2014/main" id="{208BCA9B-4A34-40E6-8D9C-48E27BF05D97}"/>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0" y="721147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304800</xdr:colOff>
      <xdr:row>255</xdr:row>
      <xdr:rowOff>149225</xdr:rowOff>
    </xdr:to>
    <xdr:pic>
      <xdr:nvPicPr>
        <xdr:cNvPr id="255" name="Picture 254" descr="Pidgeotite icon">
          <a:extLst>
            <a:ext uri="{FF2B5EF4-FFF2-40B4-BE49-F238E27FC236}">
              <a16:creationId xmlns:a16="http://schemas.microsoft.com/office/drawing/2014/main" id="{78CDADE4-348D-4AA0-BB82-931C69E588A3}"/>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7257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304800</xdr:colOff>
      <xdr:row>256</xdr:row>
      <xdr:rowOff>149225</xdr:rowOff>
    </xdr:to>
    <xdr:pic>
      <xdr:nvPicPr>
        <xdr:cNvPr id="256" name="Picture 255" descr="Pikanium Z icon">
          <a:extLst>
            <a:ext uri="{FF2B5EF4-FFF2-40B4-BE49-F238E27FC236}">
              <a16:creationId xmlns:a16="http://schemas.microsoft.com/office/drawing/2014/main" id="{33CE0A6B-3CA6-4164-8FA8-CF74E4CB4F63}"/>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0" y="7277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304800</xdr:colOff>
      <xdr:row>257</xdr:row>
      <xdr:rowOff>149225</xdr:rowOff>
    </xdr:to>
    <xdr:pic>
      <xdr:nvPicPr>
        <xdr:cNvPr id="257" name="Picture 256" descr="Pikashunium Z icon">
          <a:extLst>
            <a:ext uri="{FF2B5EF4-FFF2-40B4-BE49-F238E27FC236}">
              <a16:creationId xmlns:a16="http://schemas.microsoft.com/office/drawing/2014/main" id="{654F5FD9-54BD-4A3C-991D-6C34F7BD6DF2}"/>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73031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304800</xdr:colOff>
      <xdr:row>258</xdr:row>
      <xdr:rowOff>149225</xdr:rowOff>
    </xdr:to>
    <xdr:pic>
      <xdr:nvPicPr>
        <xdr:cNvPr id="258" name="Picture 257" descr="Pink Nectar icon">
          <a:extLst>
            <a:ext uri="{FF2B5EF4-FFF2-40B4-BE49-F238E27FC236}">
              <a16:creationId xmlns:a16="http://schemas.microsoft.com/office/drawing/2014/main" id="{1DAFA109-1F8C-4E7B-A5BE-E06CF9A7BA56}"/>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0" y="73398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304800</xdr:colOff>
      <xdr:row>259</xdr:row>
      <xdr:rowOff>149225</xdr:rowOff>
    </xdr:to>
    <xdr:pic>
      <xdr:nvPicPr>
        <xdr:cNvPr id="259" name="Picture 258" descr="Pinsirite icon">
          <a:extLst>
            <a:ext uri="{FF2B5EF4-FFF2-40B4-BE49-F238E27FC236}">
              <a16:creationId xmlns:a16="http://schemas.microsoft.com/office/drawing/2014/main" id="{4FA13C86-F87F-4845-A23A-F16EF1C94B62}"/>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73919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304800</xdr:colOff>
      <xdr:row>260</xdr:row>
      <xdr:rowOff>149225</xdr:rowOff>
    </xdr:to>
    <xdr:pic>
      <xdr:nvPicPr>
        <xdr:cNvPr id="260" name="Picture 259" descr="Pixie Plate icon">
          <a:extLst>
            <a:ext uri="{FF2B5EF4-FFF2-40B4-BE49-F238E27FC236}">
              <a16:creationId xmlns:a16="http://schemas.microsoft.com/office/drawing/2014/main" id="{829435A2-279C-482C-AE8C-F4FEBFB329D2}"/>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0" y="74126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304800</xdr:colOff>
      <xdr:row>261</xdr:row>
      <xdr:rowOff>149225</xdr:rowOff>
    </xdr:to>
    <xdr:pic>
      <xdr:nvPicPr>
        <xdr:cNvPr id="261" name="Picture 260" descr="Plasma Card icon">
          <a:extLst>
            <a:ext uri="{FF2B5EF4-FFF2-40B4-BE49-F238E27FC236}">
              <a16:creationId xmlns:a16="http://schemas.microsoft.com/office/drawing/2014/main" id="{ED460BF4-0F48-4DFE-B081-CF898CE4DF3F}"/>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74447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304800</xdr:colOff>
      <xdr:row>262</xdr:row>
      <xdr:rowOff>149225</xdr:rowOff>
    </xdr:to>
    <xdr:pic>
      <xdr:nvPicPr>
        <xdr:cNvPr id="262" name="Picture 261" descr="Poison Barb icon">
          <a:extLst>
            <a:ext uri="{FF2B5EF4-FFF2-40B4-BE49-F238E27FC236}">
              <a16:creationId xmlns:a16="http://schemas.microsoft.com/office/drawing/2014/main" id="{5721D20B-D390-4B9B-8A3D-F6BF5AC43A4C}"/>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0" y="747455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304800</xdr:colOff>
      <xdr:row>263</xdr:row>
      <xdr:rowOff>149225</xdr:rowOff>
    </xdr:to>
    <xdr:pic>
      <xdr:nvPicPr>
        <xdr:cNvPr id="263" name="Picture 262" descr="Poison Gem icon">
          <a:extLst>
            <a:ext uri="{FF2B5EF4-FFF2-40B4-BE49-F238E27FC236}">
              <a16:creationId xmlns:a16="http://schemas.microsoft.com/office/drawing/2014/main" id="{20575F82-E635-492E-A2C8-81FDFAD9CF11}"/>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749522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304800</xdr:colOff>
      <xdr:row>264</xdr:row>
      <xdr:rowOff>149225</xdr:rowOff>
    </xdr:to>
    <xdr:pic>
      <xdr:nvPicPr>
        <xdr:cNvPr id="264" name="Picture 263" descr="Poison Memory icon">
          <a:extLst>
            <a:ext uri="{FF2B5EF4-FFF2-40B4-BE49-F238E27FC236}">
              <a16:creationId xmlns:a16="http://schemas.microsoft.com/office/drawing/2014/main" id="{37FC2D2E-8F24-4FF3-83B0-9D99710EAB83}"/>
            </a:ext>
          </a:extLst>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0" y="751817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304800</xdr:colOff>
      <xdr:row>265</xdr:row>
      <xdr:rowOff>149225</xdr:rowOff>
    </xdr:to>
    <xdr:pic>
      <xdr:nvPicPr>
        <xdr:cNvPr id="265" name="Picture 264" descr="Poisonium Z icon">
          <a:extLst>
            <a:ext uri="{FF2B5EF4-FFF2-40B4-BE49-F238E27FC236}">
              <a16:creationId xmlns:a16="http://schemas.microsoft.com/office/drawing/2014/main" id="{7E20045A-3EAD-4A6D-9213-193C0A50E0B4}"/>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75434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304800</xdr:colOff>
      <xdr:row>266</xdr:row>
      <xdr:rowOff>149225</xdr:rowOff>
    </xdr:to>
    <xdr:pic>
      <xdr:nvPicPr>
        <xdr:cNvPr id="266" name="Picture 265" descr="Power Anklet icon">
          <a:extLst>
            <a:ext uri="{FF2B5EF4-FFF2-40B4-BE49-F238E27FC236}">
              <a16:creationId xmlns:a16="http://schemas.microsoft.com/office/drawing/2014/main" id="{7E88A6BE-7C6A-49D7-89AA-6DF4EB6A9716}"/>
            </a:ext>
          </a:extLst>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0" y="75663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304800</xdr:colOff>
      <xdr:row>267</xdr:row>
      <xdr:rowOff>149225</xdr:rowOff>
    </xdr:to>
    <xdr:pic>
      <xdr:nvPicPr>
        <xdr:cNvPr id="267" name="Picture 266" descr="Power Band icon">
          <a:extLst>
            <a:ext uri="{FF2B5EF4-FFF2-40B4-BE49-F238E27FC236}">
              <a16:creationId xmlns:a16="http://schemas.microsoft.com/office/drawing/2014/main" id="{CEBB0F5C-9C0B-43F0-8E65-00AA7A1FBA24}"/>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76053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304800</xdr:colOff>
      <xdr:row>268</xdr:row>
      <xdr:rowOff>149225</xdr:rowOff>
    </xdr:to>
    <xdr:pic>
      <xdr:nvPicPr>
        <xdr:cNvPr id="268" name="Picture 267" descr="Power Belt icon">
          <a:extLst>
            <a:ext uri="{FF2B5EF4-FFF2-40B4-BE49-F238E27FC236}">
              <a16:creationId xmlns:a16="http://schemas.microsoft.com/office/drawing/2014/main" id="{6AC98F16-3F60-4D64-ACE9-0C45E45B7797}"/>
            </a:ext>
          </a:extLst>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0" y="76465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304800</xdr:colOff>
      <xdr:row>269</xdr:row>
      <xdr:rowOff>149225</xdr:rowOff>
    </xdr:to>
    <xdr:pic>
      <xdr:nvPicPr>
        <xdr:cNvPr id="269" name="Picture 268" descr="Power Bracer icon">
          <a:extLst>
            <a:ext uri="{FF2B5EF4-FFF2-40B4-BE49-F238E27FC236}">
              <a16:creationId xmlns:a16="http://schemas.microsoft.com/office/drawing/2014/main" id="{704EF52A-0A19-4DAE-AD77-B3E37813E8AA}"/>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76855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304800</xdr:colOff>
      <xdr:row>270</xdr:row>
      <xdr:rowOff>149225</xdr:rowOff>
    </xdr:to>
    <xdr:pic>
      <xdr:nvPicPr>
        <xdr:cNvPr id="270" name="Picture 269" descr="Power Herb icon">
          <a:extLst>
            <a:ext uri="{FF2B5EF4-FFF2-40B4-BE49-F238E27FC236}">
              <a16:creationId xmlns:a16="http://schemas.microsoft.com/office/drawing/2014/main" id="{7FE689CD-5D65-416B-9F26-8A8814BE61E1}"/>
            </a:ext>
          </a:extLst>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0" y="77244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304800</xdr:colOff>
      <xdr:row>271</xdr:row>
      <xdr:rowOff>149225</xdr:rowOff>
    </xdr:to>
    <xdr:pic>
      <xdr:nvPicPr>
        <xdr:cNvPr id="271" name="Picture 270" descr="Power Lens icon">
          <a:extLst>
            <a:ext uri="{FF2B5EF4-FFF2-40B4-BE49-F238E27FC236}">
              <a16:creationId xmlns:a16="http://schemas.microsoft.com/office/drawing/2014/main" id="{3D8E6DE3-050D-47E4-BB17-FC40D5E82B19}"/>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77748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304800</xdr:colOff>
      <xdr:row>272</xdr:row>
      <xdr:rowOff>149225</xdr:rowOff>
    </xdr:to>
    <xdr:pic>
      <xdr:nvPicPr>
        <xdr:cNvPr id="272" name="Picture 271" descr="Power Plant Pass icon">
          <a:extLst>
            <a:ext uri="{FF2B5EF4-FFF2-40B4-BE49-F238E27FC236}">
              <a16:creationId xmlns:a16="http://schemas.microsoft.com/office/drawing/2014/main" id="{69C21EF6-A108-45D5-98BE-0C486C57A601}"/>
            </a:ext>
          </a:extLst>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0" y="78161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304800</xdr:colOff>
      <xdr:row>273</xdr:row>
      <xdr:rowOff>149225</xdr:rowOff>
    </xdr:to>
    <xdr:pic>
      <xdr:nvPicPr>
        <xdr:cNvPr id="273" name="Picture 272" descr="Power Weight icon">
          <a:extLst>
            <a:ext uri="{FF2B5EF4-FFF2-40B4-BE49-F238E27FC236}">
              <a16:creationId xmlns:a16="http://schemas.microsoft.com/office/drawing/2014/main" id="{A7AEBD06-985A-489B-AD05-4F460713C0F3}"/>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0" y="78573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304800</xdr:colOff>
      <xdr:row>274</xdr:row>
      <xdr:rowOff>149225</xdr:rowOff>
    </xdr:to>
    <xdr:pic>
      <xdr:nvPicPr>
        <xdr:cNvPr id="274" name="Picture 273" descr="Primarium Z icon">
          <a:extLst>
            <a:ext uri="{FF2B5EF4-FFF2-40B4-BE49-F238E27FC236}">
              <a16:creationId xmlns:a16="http://schemas.microsoft.com/office/drawing/2014/main" id="{99503DB4-55B2-460D-94AC-54372F0599CF}"/>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78940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304800</xdr:colOff>
      <xdr:row>275</xdr:row>
      <xdr:rowOff>149225</xdr:rowOff>
    </xdr:to>
    <xdr:pic>
      <xdr:nvPicPr>
        <xdr:cNvPr id="275" name="Picture 274" descr="Prison Bottle icon">
          <a:extLst>
            <a:ext uri="{FF2B5EF4-FFF2-40B4-BE49-F238E27FC236}">
              <a16:creationId xmlns:a16="http://schemas.microsoft.com/office/drawing/2014/main" id="{05384E41-029A-4EB9-B33F-8585300F9442}"/>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0" y="79261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304800</xdr:colOff>
      <xdr:row>276</xdr:row>
      <xdr:rowOff>149225</xdr:rowOff>
    </xdr:to>
    <xdr:pic>
      <xdr:nvPicPr>
        <xdr:cNvPr id="276" name="Picture 275" descr="Prof's Letter icon">
          <a:extLst>
            <a:ext uri="{FF2B5EF4-FFF2-40B4-BE49-F238E27FC236}">
              <a16:creationId xmlns:a16="http://schemas.microsoft.com/office/drawing/2014/main" id="{C77DBE09-4A01-445D-8108-AE220CB89BBC}"/>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0" y="794451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304800</xdr:colOff>
      <xdr:row>277</xdr:row>
      <xdr:rowOff>149225</xdr:rowOff>
    </xdr:to>
    <xdr:pic>
      <xdr:nvPicPr>
        <xdr:cNvPr id="277" name="Picture 276" descr="Protective Pads icon">
          <a:extLst>
            <a:ext uri="{FF2B5EF4-FFF2-40B4-BE49-F238E27FC236}">
              <a16:creationId xmlns:a16="http://schemas.microsoft.com/office/drawing/2014/main" id="{D8483E1C-B7DB-449E-9133-B2C2AA42CBAB}"/>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0" y="79966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304800</xdr:colOff>
      <xdr:row>278</xdr:row>
      <xdr:rowOff>149225</xdr:rowOff>
    </xdr:to>
    <xdr:pic>
      <xdr:nvPicPr>
        <xdr:cNvPr id="278" name="Picture 277" descr="Psychic Gem icon">
          <a:extLst>
            <a:ext uri="{FF2B5EF4-FFF2-40B4-BE49-F238E27FC236}">
              <a16:creationId xmlns:a16="http://schemas.microsoft.com/office/drawing/2014/main" id="{8C5B8150-45CD-49E9-97E5-37E886B6B11A}"/>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804872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304800</xdr:colOff>
      <xdr:row>279</xdr:row>
      <xdr:rowOff>149225</xdr:rowOff>
    </xdr:to>
    <xdr:pic>
      <xdr:nvPicPr>
        <xdr:cNvPr id="279" name="Picture 278" descr="Psychic Memory icon">
          <a:extLst>
            <a:ext uri="{FF2B5EF4-FFF2-40B4-BE49-F238E27FC236}">
              <a16:creationId xmlns:a16="http://schemas.microsoft.com/office/drawing/2014/main" id="{EDFDCD4B-97F2-40EA-B3B2-B1D45B4998B3}"/>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0" y="80716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304800</xdr:colOff>
      <xdr:row>280</xdr:row>
      <xdr:rowOff>149225</xdr:rowOff>
    </xdr:to>
    <xdr:pic>
      <xdr:nvPicPr>
        <xdr:cNvPr id="280" name="Picture 279" descr="Psychic Seed icon">
          <a:extLst>
            <a:ext uri="{FF2B5EF4-FFF2-40B4-BE49-F238E27FC236}">
              <a16:creationId xmlns:a16="http://schemas.microsoft.com/office/drawing/2014/main" id="{B99843E0-36FE-4CBE-B068-C294A4FE0A87}"/>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0" y="80992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304800</xdr:colOff>
      <xdr:row>281</xdr:row>
      <xdr:rowOff>149225</xdr:rowOff>
    </xdr:to>
    <xdr:pic>
      <xdr:nvPicPr>
        <xdr:cNvPr id="281" name="Picture 280" descr="Psychium Z icon">
          <a:extLst>
            <a:ext uri="{FF2B5EF4-FFF2-40B4-BE49-F238E27FC236}">
              <a16:creationId xmlns:a16="http://schemas.microsoft.com/office/drawing/2014/main" id="{A24C41D6-A45C-47A4-AA36-54C15491E568}"/>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0" y="81427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304800</xdr:colOff>
      <xdr:row>282</xdr:row>
      <xdr:rowOff>149225</xdr:rowOff>
    </xdr:to>
    <xdr:pic>
      <xdr:nvPicPr>
        <xdr:cNvPr id="282" name="Picture 281" descr="Pure Incense icon">
          <a:extLst>
            <a:ext uri="{FF2B5EF4-FFF2-40B4-BE49-F238E27FC236}">
              <a16:creationId xmlns:a16="http://schemas.microsoft.com/office/drawing/2014/main" id="{5506E6C1-51A5-43EF-BB22-8465025C3C47}"/>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0" y="8167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304800</xdr:colOff>
      <xdr:row>283</xdr:row>
      <xdr:rowOff>149225</xdr:rowOff>
    </xdr:to>
    <xdr:pic>
      <xdr:nvPicPr>
        <xdr:cNvPr id="283" name="Picture 282" descr="Purple Nectar icon">
          <a:extLst>
            <a:ext uri="{FF2B5EF4-FFF2-40B4-BE49-F238E27FC236}">
              <a16:creationId xmlns:a16="http://schemas.microsoft.com/office/drawing/2014/main" id="{802E10E8-F0B3-43DF-B287-FF85BC2119E6}"/>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0" y="821378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304800</xdr:colOff>
      <xdr:row>284</xdr:row>
      <xdr:rowOff>149225</xdr:rowOff>
    </xdr:to>
    <xdr:pic>
      <xdr:nvPicPr>
        <xdr:cNvPr id="284" name="Picture 283" descr="Quick Claw icon">
          <a:extLst>
            <a:ext uri="{FF2B5EF4-FFF2-40B4-BE49-F238E27FC236}">
              <a16:creationId xmlns:a16="http://schemas.microsoft.com/office/drawing/2014/main" id="{09797619-18D0-4BC5-83C4-DED5A79D064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825503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304800</xdr:colOff>
      <xdr:row>285</xdr:row>
      <xdr:rowOff>149225</xdr:rowOff>
    </xdr:to>
    <xdr:pic>
      <xdr:nvPicPr>
        <xdr:cNvPr id="285" name="Picture 284" descr="Quick Powder icon">
          <a:extLst>
            <a:ext uri="{FF2B5EF4-FFF2-40B4-BE49-F238E27FC236}">
              <a16:creationId xmlns:a16="http://schemas.microsoft.com/office/drawing/2014/main" id="{234D0C68-1F8B-439F-A454-FFF6B894BD6D}"/>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0" y="82962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304800</xdr:colOff>
      <xdr:row>286</xdr:row>
      <xdr:rowOff>149225</xdr:rowOff>
    </xdr:to>
    <xdr:pic>
      <xdr:nvPicPr>
        <xdr:cNvPr id="286" name="Picture 285" descr="Razor Claw icon">
          <a:extLst>
            <a:ext uri="{FF2B5EF4-FFF2-40B4-BE49-F238E27FC236}">
              <a16:creationId xmlns:a16="http://schemas.microsoft.com/office/drawing/2014/main" id="{24A909A3-5278-4851-BDC1-12B9CCC451E3}"/>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0" y="83123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304800</xdr:colOff>
      <xdr:row>287</xdr:row>
      <xdr:rowOff>149225</xdr:rowOff>
    </xdr:to>
    <xdr:pic>
      <xdr:nvPicPr>
        <xdr:cNvPr id="287" name="Picture 286" descr="Razor Fang icon">
          <a:extLst>
            <a:ext uri="{FF2B5EF4-FFF2-40B4-BE49-F238E27FC236}">
              <a16:creationId xmlns:a16="http://schemas.microsoft.com/office/drawing/2014/main" id="{5E7B065F-B37C-4C28-B16D-7961ADA53534}"/>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0" y="83398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304800</xdr:colOff>
      <xdr:row>288</xdr:row>
      <xdr:rowOff>149225</xdr:rowOff>
    </xdr:to>
    <xdr:pic>
      <xdr:nvPicPr>
        <xdr:cNvPr id="288" name="Picture 287" descr="Red Card icon">
          <a:extLst>
            <a:ext uri="{FF2B5EF4-FFF2-40B4-BE49-F238E27FC236}">
              <a16:creationId xmlns:a16="http://schemas.microsoft.com/office/drawing/2014/main" id="{12E2D46E-1627-487A-B3A5-EF5B5D02491B}"/>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0" y="83674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288</xdr:row>
      <xdr:rowOff>0</xdr:rowOff>
    </xdr:from>
    <xdr:to>
      <xdr:col>0</xdr:col>
      <xdr:colOff>304800</xdr:colOff>
      <xdr:row>289</xdr:row>
      <xdr:rowOff>149225</xdr:rowOff>
    </xdr:to>
    <xdr:pic>
      <xdr:nvPicPr>
        <xdr:cNvPr id="289" name="Picture 288" descr="Red Nectar icon">
          <a:extLst>
            <a:ext uri="{FF2B5EF4-FFF2-40B4-BE49-F238E27FC236}">
              <a16:creationId xmlns:a16="http://schemas.microsoft.com/office/drawing/2014/main" id="{3F1D9100-25D1-4C33-9640-8CABA5F5B747}"/>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0" y="84132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15875</xdr:colOff>
      <xdr:row>289</xdr:row>
      <xdr:rowOff>15875</xdr:rowOff>
    </xdr:to>
    <xdr:pic>
      <xdr:nvPicPr>
        <xdr:cNvPr id="290" name="Picture 289" descr="Ribbon Sweet icon">
          <a:extLst>
            <a:ext uri="{FF2B5EF4-FFF2-40B4-BE49-F238E27FC236}">
              <a16:creationId xmlns:a16="http://schemas.microsoft.com/office/drawing/2014/main" id="{59DF9123-0217-4B74-9E03-F5A7B26FACD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45448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304800</xdr:colOff>
      <xdr:row>291</xdr:row>
      <xdr:rowOff>149225</xdr:rowOff>
    </xdr:to>
    <xdr:pic>
      <xdr:nvPicPr>
        <xdr:cNvPr id="291" name="Picture 290" descr="Ring Target icon">
          <a:extLst>
            <a:ext uri="{FF2B5EF4-FFF2-40B4-BE49-F238E27FC236}">
              <a16:creationId xmlns:a16="http://schemas.microsoft.com/office/drawing/2014/main" id="{3D92E8C1-21C3-44D1-9291-F569C8202AB6}"/>
            </a:ext>
          </a:extLst>
        </xdr:cNvPr>
        <xdr:cNvPicPr>
          <a:picLocks noChangeAspect="1" noChangeArrowheads="1"/>
        </xdr:cNvPicPr>
      </xdr:nvPicPr>
      <xdr:blipFill>
        <a:blip xmlns:r="http://schemas.openxmlformats.org/officeDocument/2006/relationships" r:embed="rId279">
          <a:extLst>
            <a:ext uri="{28A0092B-C50C-407E-A947-70E740481C1C}">
              <a14:useLocalDpi xmlns:a14="http://schemas.microsoft.com/office/drawing/2010/main" val="0"/>
            </a:ext>
          </a:extLst>
        </a:blip>
        <a:srcRect/>
        <a:stretch>
          <a:fillRect/>
        </a:stretch>
      </xdr:blipFill>
      <xdr:spPr bwMode="auto">
        <a:xfrm>
          <a:off x="0" y="84751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304800</xdr:colOff>
      <xdr:row>292</xdr:row>
      <xdr:rowOff>149225</xdr:rowOff>
    </xdr:to>
    <xdr:pic>
      <xdr:nvPicPr>
        <xdr:cNvPr id="292" name="Picture 291" descr="Rock Gem icon">
          <a:extLst>
            <a:ext uri="{FF2B5EF4-FFF2-40B4-BE49-F238E27FC236}">
              <a16:creationId xmlns:a16="http://schemas.microsoft.com/office/drawing/2014/main" id="{DBE3F4D7-FF08-4B63-B841-5665038925CA}"/>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0" y="851182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304800</xdr:colOff>
      <xdr:row>293</xdr:row>
      <xdr:rowOff>149225</xdr:rowOff>
    </xdr:to>
    <xdr:pic>
      <xdr:nvPicPr>
        <xdr:cNvPr id="293" name="Picture 292" descr="Rock Incense icon">
          <a:extLst>
            <a:ext uri="{FF2B5EF4-FFF2-40B4-BE49-F238E27FC236}">
              <a16:creationId xmlns:a16="http://schemas.microsoft.com/office/drawing/2014/main" id="{BAC227B6-32CE-4C44-91C3-5A46496AFD01}"/>
            </a:ext>
          </a:extLst>
        </xdr:cNvPr>
        <xdr:cNvPicPr>
          <a:picLocks noChangeAspect="1" noChangeArrowheads="1"/>
        </xdr:cNvPicPr>
      </xdr:nvPicPr>
      <xdr:blipFill>
        <a:blip xmlns:r="http://schemas.openxmlformats.org/officeDocument/2006/relationships" r:embed="rId281">
          <a:extLst>
            <a:ext uri="{28A0092B-C50C-407E-A947-70E740481C1C}">
              <a14:useLocalDpi xmlns:a14="http://schemas.microsoft.com/office/drawing/2010/main" val="0"/>
            </a:ext>
          </a:extLst>
        </a:blip>
        <a:srcRect/>
        <a:stretch>
          <a:fillRect/>
        </a:stretch>
      </xdr:blipFill>
      <xdr:spPr bwMode="auto">
        <a:xfrm>
          <a:off x="0" y="85347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304800</xdr:colOff>
      <xdr:row>294</xdr:row>
      <xdr:rowOff>149225</xdr:rowOff>
    </xdr:to>
    <xdr:pic>
      <xdr:nvPicPr>
        <xdr:cNvPr id="294" name="Picture 293" descr="Rock Memory icon">
          <a:extLst>
            <a:ext uri="{FF2B5EF4-FFF2-40B4-BE49-F238E27FC236}">
              <a16:creationId xmlns:a16="http://schemas.microsoft.com/office/drawing/2014/main" id="{36C827FA-443C-4554-BBED-AE1733D41DC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857602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304800</xdr:colOff>
      <xdr:row>295</xdr:row>
      <xdr:rowOff>149225</xdr:rowOff>
    </xdr:to>
    <xdr:pic>
      <xdr:nvPicPr>
        <xdr:cNvPr id="295" name="Picture 294" descr="Rockium Z icon">
          <a:extLst>
            <a:ext uri="{FF2B5EF4-FFF2-40B4-BE49-F238E27FC236}">
              <a16:creationId xmlns:a16="http://schemas.microsoft.com/office/drawing/2014/main" id="{C13EC3F9-31AA-4AA6-92E5-B5CA3FE035F6}"/>
            </a:ext>
          </a:extLst>
        </xdr:cNvPr>
        <xdr:cNvPicPr>
          <a:picLocks noChangeAspect="1" noChangeArrowheads="1"/>
        </xdr:cNvPicPr>
      </xdr:nvPicPr>
      <xdr:blipFill>
        <a:blip xmlns:r="http://schemas.openxmlformats.org/officeDocument/2006/relationships" r:embed="rId283">
          <a:extLst>
            <a:ext uri="{28A0092B-C50C-407E-A947-70E740481C1C}">
              <a14:useLocalDpi xmlns:a14="http://schemas.microsoft.com/office/drawing/2010/main" val="0"/>
            </a:ext>
          </a:extLst>
        </a:blip>
        <a:srcRect/>
        <a:stretch>
          <a:fillRect/>
        </a:stretch>
      </xdr:blipFill>
      <xdr:spPr bwMode="auto">
        <a:xfrm>
          <a:off x="0" y="86012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304800</xdr:colOff>
      <xdr:row>296</xdr:row>
      <xdr:rowOff>149225</xdr:rowOff>
    </xdr:to>
    <xdr:pic>
      <xdr:nvPicPr>
        <xdr:cNvPr id="296" name="Picture 295" descr="Rocky Helmet icon">
          <a:extLst>
            <a:ext uri="{FF2B5EF4-FFF2-40B4-BE49-F238E27FC236}">
              <a16:creationId xmlns:a16="http://schemas.microsoft.com/office/drawing/2014/main" id="{31B316AB-DB51-4FCD-A042-063D295C5E28}"/>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0" y="86242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15875</xdr:colOff>
      <xdr:row>296</xdr:row>
      <xdr:rowOff>15875</xdr:rowOff>
    </xdr:to>
    <xdr:pic>
      <xdr:nvPicPr>
        <xdr:cNvPr id="297" name="Picture 296" descr="Room Service icon">
          <a:extLst>
            <a:ext uri="{FF2B5EF4-FFF2-40B4-BE49-F238E27FC236}">
              <a16:creationId xmlns:a16="http://schemas.microsoft.com/office/drawing/2014/main" id="{214A6846-36D1-403A-8F62-A41D03EA118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6608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304800</xdr:colOff>
      <xdr:row>298</xdr:row>
      <xdr:rowOff>149225</xdr:rowOff>
    </xdr:to>
    <xdr:pic>
      <xdr:nvPicPr>
        <xdr:cNvPr id="298" name="Picture 297" descr="Rose Incense icon">
          <a:extLst>
            <a:ext uri="{FF2B5EF4-FFF2-40B4-BE49-F238E27FC236}">
              <a16:creationId xmlns:a16="http://schemas.microsoft.com/office/drawing/2014/main" id="{8E075637-A52C-4688-AA34-B9E8CBB2C8F8}"/>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867927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304800</xdr:colOff>
      <xdr:row>299</xdr:row>
      <xdr:rowOff>149225</xdr:rowOff>
    </xdr:to>
    <xdr:pic>
      <xdr:nvPicPr>
        <xdr:cNvPr id="299" name="Picture 298" descr="Sablenite icon">
          <a:extLst>
            <a:ext uri="{FF2B5EF4-FFF2-40B4-BE49-F238E27FC236}">
              <a16:creationId xmlns:a16="http://schemas.microsoft.com/office/drawing/2014/main" id="{2441F53B-051B-45B0-9F78-DCEE1485F87F}"/>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0" y="87250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304800</xdr:colOff>
      <xdr:row>300</xdr:row>
      <xdr:rowOff>149225</xdr:rowOff>
    </xdr:to>
    <xdr:pic>
      <xdr:nvPicPr>
        <xdr:cNvPr id="300" name="Picture 299" descr="Safety Goggles icon">
          <a:extLst>
            <a:ext uri="{FF2B5EF4-FFF2-40B4-BE49-F238E27FC236}">
              <a16:creationId xmlns:a16="http://schemas.microsoft.com/office/drawing/2014/main" id="{D5245DAE-EDD5-445B-BCFD-C1F9D26F148C}"/>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87457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304800</xdr:colOff>
      <xdr:row>301</xdr:row>
      <xdr:rowOff>149225</xdr:rowOff>
    </xdr:to>
    <xdr:pic>
      <xdr:nvPicPr>
        <xdr:cNvPr id="301" name="Picture 300" descr="Salamencite icon">
          <a:extLst>
            <a:ext uri="{FF2B5EF4-FFF2-40B4-BE49-F238E27FC236}">
              <a16:creationId xmlns:a16="http://schemas.microsoft.com/office/drawing/2014/main" id="{67115084-3B0E-4A65-8A03-2E29A2BF45A5}"/>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0" y="87641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304800</xdr:colOff>
      <xdr:row>302</xdr:row>
      <xdr:rowOff>149225</xdr:rowOff>
    </xdr:to>
    <xdr:pic>
      <xdr:nvPicPr>
        <xdr:cNvPr id="302" name="Picture 301" descr="Sceptilite icon">
          <a:extLst>
            <a:ext uri="{FF2B5EF4-FFF2-40B4-BE49-F238E27FC236}">
              <a16:creationId xmlns:a16="http://schemas.microsoft.com/office/drawing/2014/main" id="{066FC1B9-A72C-45FC-92E6-BAE786AA2DB1}"/>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878709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304800</xdr:colOff>
      <xdr:row>303</xdr:row>
      <xdr:rowOff>149225</xdr:rowOff>
    </xdr:to>
    <xdr:pic>
      <xdr:nvPicPr>
        <xdr:cNvPr id="303" name="Picture 302" descr="Scizorite icon">
          <a:extLst>
            <a:ext uri="{FF2B5EF4-FFF2-40B4-BE49-F238E27FC236}">
              <a16:creationId xmlns:a16="http://schemas.microsoft.com/office/drawing/2014/main" id="{35943B64-F2ED-4550-ACD3-1453374D6DDC}"/>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0" y="88077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304800</xdr:colOff>
      <xdr:row>304</xdr:row>
      <xdr:rowOff>149225</xdr:rowOff>
    </xdr:to>
    <xdr:pic>
      <xdr:nvPicPr>
        <xdr:cNvPr id="304" name="Picture 303" descr="Scope Lens icon">
          <a:extLst>
            <a:ext uri="{FF2B5EF4-FFF2-40B4-BE49-F238E27FC236}">
              <a16:creationId xmlns:a16="http://schemas.microsoft.com/office/drawing/2014/main" id="{B33C11DA-465C-4B8D-8335-8C69B61FB817}"/>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88284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304800</xdr:colOff>
      <xdr:row>305</xdr:row>
      <xdr:rowOff>149225</xdr:rowOff>
    </xdr:to>
    <xdr:pic>
      <xdr:nvPicPr>
        <xdr:cNvPr id="305" name="Picture 304" descr="Sea Incense icon">
          <a:extLst>
            <a:ext uri="{FF2B5EF4-FFF2-40B4-BE49-F238E27FC236}">
              <a16:creationId xmlns:a16="http://schemas.microsoft.com/office/drawing/2014/main" id="{D9038972-B1EC-406C-BEA5-C33C4708D54F}"/>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0" y="88399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304800</xdr:colOff>
      <xdr:row>306</xdr:row>
      <xdr:rowOff>149225</xdr:rowOff>
    </xdr:to>
    <xdr:pic>
      <xdr:nvPicPr>
        <xdr:cNvPr id="306" name="Picture 305" descr="Sharp Beak icon">
          <a:extLst>
            <a:ext uri="{FF2B5EF4-FFF2-40B4-BE49-F238E27FC236}">
              <a16:creationId xmlns:a16="http://schemas.microsoft.com/office/drawing/2014/main" id="{E894E6D9-985B-41C9-8C81-3E72503B64AE}"/>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888577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304800</xdr:colOff>
      <xdr:row>307</xdr:row>
      <xdr:rowOff>149225</xdr:rowOff>
    </xdr:to>
    <xdr:pic>
      <xdr:nvPicPr>
        <xdr:cNvPr id="307" name="Picture 306" descr="Sharpedonite icon">
          <a:extLst>
            <a:ext uri="{FF2B5EF4-FFF2-40B4-BE49-F238E27FC236}">
              <a16:creationId xmlns:a16="http://schemas.microsoft.com/office/drawing/2014/main" id="{ED1E628D-7542-4AFC-938D-F686C1AC66FD}"/>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0" y="89064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304800</xdr:colOff>
      <xdr:row>308</xdr:row>
      <xdr:rowOff>149225</xdr:rowOff>
    </xdr:to>
    <xdr:pic>
      <xdr:nvPicPr>
        <xdr:cNvPr id="308" name="Picture 307" descr="Shed Shell icon">
          <a:extLst>
            <a:ext uri="{FF2B5EF4-FFF2-40B4-BE49-F238E27FC236}">
              <a16:creationId xmlns:a16="http://schemas.microsoft.com/office/drawing/2014/main" id="{9705F9EE-17FA-4357-9540-C7F829A4C233}"/>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89271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304800</xdr:colOff>
      <xdr:row>309</xdr:row>
      <xdr:rowOff>149225</xdr:rowOff>
    </xdr:to>
    <xdr:pic>
      <xdr:nvPicPr>
        <xdr:cNvPr id="309" name="Picture 308" descr="Shell Bell icon">
          <a:extLst>
            <a:ext uri="{FF2B5EF4-FFF2-40B4-BE49-F238E27FC236}">
              <a16:creationId xmlns:a16="http://schemas.microsoft.com/office/drawing/2014/main" id="{074F43CC-A69D-4659-AE46-D30C625CF0FC}"/>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0" y="89775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304800</xdr:colOff>
      <xdr:row>310</xdr:row>
      <xdr:rowOff>149225</xdr:rowOff>
    </xdr:to>
    <xdr:pic>
      <xdr:nvPicPr>
        <xdr:cNvPr id="310" name="Picture 309" descr="Shock Drive icon">
          <a:extLst>
            <a:ext uri="{FF2B5EF4-FFF2-40B4-BE49-F238E27FC236}">
              <a16:creationId xmlns:a16="http://schemas.microsoft.com/office/drawing/2014/main" id="{BD80E509-30D8-4860-BBDB-21BC1A6E57CF}"/>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90233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304800</xdr:colOff>
      <xdr:row>311</xdr:row>
      <xdr:rowOff>149225</xdr:rowOff>
    </xdr:to>
    <xdr:pic>
      <xdr:nvPicPr>
        <xdr:cNvPr id="311" name="Picture 310" descr="Silk Scarf icon">
          <a:extLst>
            <a:ext uri="{FF2B5EF4-FFF2-40B4-BE49-F238E27FC236}">
              <a16:creationId xmlns:a16="http://schemas.microsoft.com/office/drawing/2014/main" id="{A5CC4241-56A2-417F-9A89-2AD48487CD70}"/>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0" y="90531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304800</xdr:colOff>
      <xdr:row>312</xdr:row>
      <xdr:rowOff>149225</xdr:rowOff>
    </xdr:to>
    <xdr:pic>
      <xdr:nvPicPr>
        <xdr:cNvPr id="312" name="Picture 311" descr="Silver Powder icon">
          <a:extLst>
            <a:ext uri="{FF2B5EF4-FFF2-40B4-BE49-F238E27FC236}">
              <a16:creationId xmlns:a16="http://schemas.microsoft.com/office/drawing/2014/main" id="{4CCE6927-FCAD-4EE4-B22C-43CF97C1DAB1}"/>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9073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304800</xdr:colOff>
      <xdr:row>313</xdr:row>
      <xdr:rowOff>149225</xdr:rowOff>
    </xdr:to>
    <xdr:pic>
      <xdr:nvPicPr>
        <xdr:cNvPr id="313" name="Picture 312" descr="Sky Plate icon">
          <a:extLst>
            <a:ext uri="{FF2B5EF4-FFF2-40B4-BE49-F238E27FC236}">
              <a16:creationId xmlns:a16="http://schemas.microsoft.com/office/drawing/2014/main" id="{573B2E53-D687-41EB-B589-03A2309385C1}"/>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0" y="90921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304800</xdr:colOff>
      <xdr:row>314</xdr:row>
      <xdr:rowOff>149225</xdr:rowOff>
    </xdr:to>
    <xdr:pic>
      <xdr:nvPicPr>
        <xdr:cNvPr id="314" name="Picture 313" descr="Slowbronite icon">
          <a:extLst>
            <a:ext uri="{FF2B5EF4-FFF2-40B4-BE49-F238E27FC236}">
              <a16:creationId xmlns:a16="http://schemas.microsoft.com/office/drawing/2014/main" id="{6B0325CE-80D7-4A98-B33D-F65FFB32654D}"/>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912428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304800</xdr:colOff>
      <xdr:row>315</xdr:row>
      <xdr:rowOff>149225</xdr:rowOff>
    </xdr:to>
    <xdr:pic>
      <xdr:nvPicPr>
        <xdr:cNvPr id="315" name="Picture 314" descr="Smoke Ball icon">
          <a:extLst>
            <a:ext uri="{FF2B5EF4-FFF2-40B4-BE49-F238E27FC236}">
              <a16:creationId xmlns:a16="http://schemas.microsoft.com/office/drawing/2014/main" id="{FA464B4E-336D-492D-B508-CDE54F283F73}"/>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0" y="91449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304800</xdr:colOff>
      <xdr:row>316</xdr:row>
      <xdr:rowOff>149225</xdr:rowOff>
    </xdr:to>
    <xdr:pic>
      <xdr:nvPicPr>
        <xdr:cNvPr id="316" name="Picture 315" descr="Smooth Rock icon">
          <a:extLst>
            <a:ext uri="{FF2B5EF4-FFF2-40B4-BE49-F238E27FC236}">
              <a16:creationId xmlns:a16="http://schemas.microsoft.com/office/drawing/2014/main" id="{68EE99BB-0B85-487F-8851-87E6B94D38CB}"/>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918619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304800</xdr:colOff>
      <xdr:row>317</xdr:row>
      <xdr:rowOff>149225</xdr:rowOff>
    </xdr:to>
    <xdr:pic>
      <xdr:nvPicPr>
        <xdr:cNvPr id="317" name="Picture 316" descr="Snorlium Z icon">
          <a:extLst>
            <a:ext uri="{FF2B5EF4-FFF2-40B4-BE49-F238E27FC236}">
              <a16:creationId xmlns:a16="http://schemas.microsoft.com/office/drawing/2014/main" id="{77A494EA-6087-452D-AA33-BBDCB6F94F5E}"/>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0" y="92274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304800</xdr:colOff>
      <xdr:row>318</xdr:row>
      <xdr:rowOff>149225</xdr:rowOff>
    </xdr:to>
    <xdr:pic>
      <xdr:nvPicPr>
        <xdr:cNvPr id="318" name="Picture 317" descr="Snowball icon">
          <a:extLst>
            <a:ext uri="{FF2B5EF4-FFF2-40B4-BE49-F238E27FC236}">
              <a16:creationId xmlns:a16="http://schemas.microsoft.com/office/drawing/2014/main" id="{0C8FB823-DA20-468C-AE8C-685808F98766}"/>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92549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304800</xdr:colOff>
      <xdr:row>319</xdr:row>
      <xdr:rowOff>149225</xdr:rowOff>
    </xdr:to>
    <xdr:pic>
      <xdr:nvPicPr>
        <xdr:cNvPr id="319" name="Picture 318" descr="Soft Sand icon">
          <a:extLst>
            <a:ext uri="{FF2B5EF4-FFF2-40B4-BE49-F238E27FC236}">
              <a16:creationId xmlns:a16="http://schemas.microsoft.com/office/drawing/2014/main" id="{28838232-C052-4AF8-8A6D-FE038CCE0FC4}"/>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0" y="927106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304800</xdr:colOff>
      <xdr:row>320</xdr:row>
      <xdr:rowOff>149225</xdr:rowOff>
    </xdr:to>
    <xdr:pic>
      <xdr:nvPicPr>
        <xdr:cNvPr id="320" name="Picture 319" descr="Solganium Z icon">
          <a:extLst>
            <a:ext uri="{FF2B5EF4-FFF2-40B4-BE49-F238E27FC236}">
              <a16:creationId xmlns:a16="http://schemas.microsoft.com/office/drawing/2014/main" id="{570D8F09-CB7E-4280-B8FE-F829E381B1CF}"/>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929173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304800</xdr:colOff>
      <xdr:row>321</xdr:row>
      <xdr:rowOff>149225</xdr:rowOff>
    </xdr:to>
    <xdr:pic>
      <xdr:nvPicPr>
        <xdr:cNvPr id="321" name="Picture 320" descr="Soothe Bell icon">
          <a:extLst>
            <a:ext uri="{FF2B5EF4-FFF2-40B4-BE49-F238E27FC236}">
              <a16:creationId xmlns:a16="http://schemas.microsoft.com/office/drawing/2014/main" id="{3B6A022E-7C84-47DF-BB1C-85ACF86E80FB}"/>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0" y="93284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304800</xdr:colOff>
      <xdr:row>322</xdr:row>
      <xdr:rowOff>149225</xdr:rowOff>
    </xdr:to>
    <xdr:pic>
      <xdr:nvPicPr>
        <xdr:cNvPr id="322" name="Picture 321" descr="Soul Dew icon">
          <a:extLst>
            <a:ext uri="{FF2B5EF4-FFF2-40B4-BE49-F238E27FC236}">
              <a16:creationId xmlns:a16="http://schemas.microsoft.com/office/drawing/2014/main" id="{91995B0F-FB1B-4C1F-BEC2-DDCCB11909D3}"/>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937879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304800</xdr:colOff>
      <xdr:row>323</xdr:row>
      <xdr:rowOff>149225</xdr:rowOff>
    </xdr:to>
    <xdr:pic>
      <xdr:nvPicPr>
        <xdr:cNvPr id="323" name="Picture 322" descr="Spell Tag icon">
          <a:extLst>
            <a:ext uri="{FF2B5EF4-FFF2-40B4-BE49-F238E27FC236}">
              <a16:creationId xmlns:a16="http://schemas.microsoft.com/office/drawing/2014/main" id="{B26B48E6-76CA-48FC-A3A8-815A0041F133}"/>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0" y="94308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304800</xdr:colOff>
      <xdr:row>324</xdr:row>
      <xdr:rowOff>149225</xdr:rowOff>
    </xdr:to>
    <xdr:pic>
      <xdr:nvPicPr>
        <xdr:cNvPr id="324" name="Picture 323" descr="Splash Plate icon">
          <a:extLst>
            <a:ext uri="{FF2B5EF4-FFF2-40B4-BE49-F238E27FC236}">
              <a16:creationId xmlns:a16="http://schemas.microsoft.com/office/drawing/2014/main" id="{27B2C5F4-0359-4448-ADAD-9AAC694BCAA7}"/>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94515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304800</xdr:colOff>
      <xdr:row>325</xdr:row>
      <xdr:rowOff>149225</xdr:rowOff>
    </xdr:to>
    <xdr:pic>
      <xdr:nvPicPr>
        <xdr:cNvPr id="325" name="Picture 324" descr="Spooky Plate icon">
          <a:extLst>
            <a:ext uri="{FF2B5EF4-FFF2-40B4-BE49-F238E27FC236}">
              <a16:creationId xmlns:a16="http://schemas.microsoft.com/office/drawing/2014/main" id="{6310C941-9AEC-4B20-83ED-72C80687B090}"/>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0" y="94859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15875</xdr:colOff>
      <xdr:row>325</xdr:row>
      <xdr:rowOff>15875</xdr:rowOff>
    </xdr:to>
    <xdr:pic>
      <xdr:nvPicPr>
        <xdr:cNvPr id="326" name="Picture 325" descr="Star Sweet icon">
          <a:extLst>
            <a:ext uri="{FF2B5EF4-FFF2-40B4-BE49-F238E27FC236}">
              <a16:creationId xmlns:a16="http://schemas.microsoft.com/office/drawing/2014/main" id="{26AD2EE4-DC8C-4AD0-9EC1-40ED6CDDC4B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51804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304800</xdr:colOff>
      <xdr:row>327</xdr:row>
      <xdr:rowOff>149225</xdr:rowOff>
    </xdr:to>
    <xdr:pic>
      <xdr:nvPicPr>
        <xdr:cNvPr id="327" name="Picture 326" descr="Steel Gem icon">
          <a:extLst>
            <a:ext uri="{FF2B5EF4-FFF2-40B4-BE49-F238E27FC236}">
              <a16:creationId xmlns:a16="http://schemas.microsoft.com/office/drawing/2014/main" id="{283E66BC-5A07-4B29-BC99-3D2785106FE8}"/>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953643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304800</xdr:colOff>
      <xdr:row>328</xdr:row>
      <xdr:rowOff>149225</xdr:rowOff>
    </xdr:to>
    <xdr:pic>
      <xdr:nvPicPr>
        <xdr:cNvPr id="328" name="Picture 327" descr="Steel Memory icon">
          <a:extLst>
            <a:ext uri="{FF2B5EF4-FFF2-40B4-BE49-F238E27FC236}">
              <a16:creationId xmlns:a16="http://schemas.microsoft.com/office/drawing/2014/main" id="{E3164847-D9F1-4816-98FC-6EF3642AFE86}"/>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0" y="9559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304800</xdr:colOff>
      <xdr:row>329</xdr:row>
      <xdr:rowOff>149225</xdr:rowOff>
    </xdr:to>
    <xdr:pic>
      <xdr:nvPicPr>
        <xdr:cNvPr id="329" name="Picture 328" descr="Steelium Z icon">
          <a:extLst>
            <a:ext uri="{FF2B5EF4-FFF2-40B4-BE49-F238E27FC236}">
              <a16:creationId xmlns:a16="http://schemas.microsoft.com/office/drawing/2014/main" id="{FE8F9AF3-4ABA-48C7-8C28-79FA40D48119}"/>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95846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304800</xdr:colOff>
      <xdr:row>330</xdr:row>
      <xdr:rowOff>149225</xdr:rowOff>
    </xdr:to>
    <xdr:pic>
      <xdr:nvPicPr>
        <xdr:cNvPr id="330" name="Picture 329" descr="Steelixite icon">
          <a:extLst>
            <a:ext uri="{FF2B5EF4-FFF2-40B4-BE49-F238E27FC236}">
              <a16:creationId xmlns:a16="http://schemas.microsoft.com/office/drawing/2014/main" id="{A24F2607-93A1-43D1-8504-F8B9348158AF}"/>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0" y="960758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304800</xdr:colOff>
      <xdr:row>331</xdr:row>
      <xdr:rowOff>149225</xdr:rowOff>
    </xdr:to>
    <xdr:pic>
      <xdr:nvPicPr>
        <xdr:cNvPr id="331" name="Picture 330" descr="Sticky Barb icon">
          <a:extLst>
            <a:ext uri="{FF2B5EF4-FFF2-40B4-BE49-F238E27FC236}">
              <a16:creationId xmlns:a16="http://schemas.microsoft.com/office/drawing/2014/main" id="{2F8ED505-377D-43A8-A920-B61F415633D6}"/>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96282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304800</xdr:colOff>
      <xdr:row>332</xdr:row>
      <xdr:rowOff>149225</xdr:rowOff>
    </xdr:to>
    <xdr:pic>
      <xdr:nvPicPr>
        <xdr:cNvPr id="332" name="Picture 331" descr="Stone Plate icon">
          <a:extLst>
            <a:ext uri="{FF2B5EF4-FFF2-40B4-BE49-F238E27FC236}">
              <a16:creationId xmlns:a16="http://schemas.microsoft.com/office/drawing/2014/main" id="{19677CCB-489C-4EF5-9898-D3E6D903A39C}"/>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0" y="96740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15875</xdr:colOff>
      <xdr:row>332</xdr:row>
      <xdr:rowOff>15875</xdr:rowOff>
    </xdr:to>
    <xdr:pic>
      <xdr:nvPicPr>
        <xdr:cNvPr id="333" name="Picture 332" descr="Strawberry Sweet icon">
          <a:extLst>
            <a:ext uri="{FF2B5EF4-FFF2-40B4-BE49-F238E27FC236}">
              <a16:creationId xmlns:a16="http://schemas.microsoft.com/office/drawing/2014/main" id="{A18751D0-8D58-4233-8F2B-E0A9BDF2828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061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304800</xdr:colOff>
      <xdr:row>334</xdr:row>
      <xdr:rowOff>149225</xdr:rowOff>
    </xdr:to>
    <xdr:pic>
      <xdr:nvPicPr>
        <xdr:cNvPr id="334" name="Picture 333" descr="Swampertite icon">
          <a:extLst>
            <a:ext uri="{FF2B5EF4-FFF2-40B4-BE49-F238E27FC236}">
              <a16:creationId xmlns:a16="http://schemas.microsoft.com/office/drawing/2014/main" id="{A744A73D-80E1-4B6E-89FC-6755E1F0E9B6}"/>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97268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15875</xdr:colOff>
      <xdr:row>334</xdr:row>
      <xdr:rowOff>15875</xdr:rowOff>
    </xdr:to>
    <xdr:pic>
      <xdr:nvPicPr>
        <xdr:cNvPr id="335" name="Picture 334" descr="Sweet Apple icon">
          <a:extLst>
            <a:ext uri="{FF2B5EF4-FFF2-40B4-BE49-F238E27FC236}">
              <a16:creationId xmlns:a16="http://schemas.microsoft.com/office/drawing/2014/main" id="{E369EF37-59D7-4DC6-BEA6-F5BF76A627A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497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304800</xdr:colOff>
      <xdr:row>336</xdr:row>
      <xdr:rowOff>149225</xdr:rowOff>
    </xdr:to>
    <xdr:pic>
      <xdr:nvPicPr>
        <xdr:cNvPr id="336" name="Picture 335" descr="Tapunium Z icon">
          <a:extLst>
            <a:ext uri="{FF2B5EF4-FFF2-40B4-BE49-F238E27FC236}">
              <a16:creationId xmlns:a16="http://schemas.microsoft.com/office/drawing/2014/main" id="{5734A682-46E1-452E-ADE5-0A6927D00CD3}"/>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0" y="976360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15875</xdr:colOff>
      <xdr:row>336</xdr:row>
      <xdr:rowOff>15875</xdr:rowOff>
    </xdr:to>
    <xdr:pic>
      <xdr:nvPicPr>
        <xdr:cNvPr id="337" name="Picture 336" descr="Tart Apple icon">
          <a:extLst>
            <a:ext uri="{FF2B5EF4-FFF2-40B4-BE49-F238E27FC236}">
              <a16:creationId xmlns:a16="http://schemas.microsoft.com/office/drawing/2014/main" id="{1FEF87D1-3D90-48F2-B3D7-E6E5DABE8D6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9798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304800</xdr:colOff>
      <xdr:row>338</xdr:row>
      <xdr:rowOff>149225</xdr:rowOff>
    </xdr:to>
    <xdr:pic>
      <xdr:nvPicPr>
        <xdr:cNvPr id="338" name="Picture 337" descr="Terrain Extender icon">
          <a:extLst>
            <a:ext uri="{FF2B5EF4-FFF2-40B4-BE49-F238E27FC236}">
              <a16:creationId xmlns:a16="http://schemas.microsoft.com/office/drawing/2014/main" id="{FC72BCA7-8C42-4E07-8694-65AA72C5C6C8}"/>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98117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304800</xdr:colOff>
      <xdr:row>339</xdr:row>
      <xdr:rowOff>149225</xdr:rowOff>
    </xdr:to>
    <xdr:pic>
      <xdr:nvPicPr>
        <xdr:cNvPr id="339" name="Picture 338" descr="Thick Club icon">
          <a:extLst>
            <a:ext uri="{FF2B5EF4-FFF2-40B4-BE49-F238E27FC236}">
              <a16:creationId xmlns:a16="http://schemas.microsoft.com/office/drawing/2014/main" id="{434FABA6-C6D7-419F-A813-A951B46D3D6C}"/>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0" y="98598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15875</xdr:colOff>
      <xdr:row>339</xdr:row>
      <xdr:rowOff>15875</xdr:rowOff>
    </xdr:to>
    <xdr:pic>
      <xdr:nvPicPr>
        <xdr:cNvPr id="340" name="Picture 339" descr="Throat Spray icon">
          <a:extLst>
            <a:ext uri="{FF2B5EF4-FFF2-40B4-BE49-F238E27FC236}">
              <a16:creationId xmlns:a16="http://schemas.microsoft.com/office/drawing/2014/main" id="{28733F2F-263B-42E2-94F9-A1C56995FE6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8828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304800</xdr:colOff>
      <xdr:row>341</xdr:row>
      <xdr:rowOff>149225</xdr:rowOff>
    </xdr:to>
    <xdr:pic>
      <xdr:nvPicPr>
        <xdr:cNvPr id="341" name="Picture 340" descr="Toxic Orb icon">
          <a:extLst>
            <a:ext uri="{FF2B5EF4-FFF2-40B4-BE49-F238E27FC236}">
              <a16:creationId xmlns:a16="http://schemas.microsoft.com/office/drawing/2014/main" id="{175F2F59-D0A1-420B-B5C5-7FABB3B76640}"/>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99058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304800</xdr:colOff>
      <xdr:row>342</xdr:row>
      <xdr:rowOff>149225</xdr:rowOff>
    </xdr:to>
    <xdr:pic>
      <xdr:nvPicPr>
        <xdr:cNvPr id="342" name="Picture 341" descr="Toxic Plate icon">
          <a:extLst>
            <a:ext uri="{FF2B5EF4-FFF2-40B4-BE49-F238E27FC236}">
              <a16:creationId xmlns:a16="http://schemas.microsoft.com/office/drawing/2014/main" id="{D9FE50F1-EF8B-494E-A0EF-9E0CC93910CD}"/>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0" y="994476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304800</xdr:colOff>
      <xdr:row>343</xdr:row>
      <xdr:rowOff>149225</xdr:rowOff>
    </xdr:to>
    <xdr:pic>
      <xdr:nvPicPr>
        <xdr:cNvPr id="343" name="Picture 342" descr="Twisted Spoon icon">
          <a:extLst>
            <a:ext uri="{FF2B5EF4-FFF2-40B4-BE49-F238E27FC236}">
              <a16:creationId xmlns:a16="http://schemas.microsoft.com/office/drawing/2014/main" id="{C59410A1-3FFE-4C6A-9D75-015CF07BF1C8}"/>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997915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304800</xdr:colOff>
      <xdr:row>344</xdr:row>
      <xdr:rowOff>149225</xdr:rowOff>
    </xdr:to>
    <xdr:pic>
      <xdr:nvPicPr>
        <xdr:cNvPr id="344" name="Picture 343" descr="Tyranitarite icon">
          <a:extLst>
            <a:ext uri="{FF2B5EF4-FFF2-40B4-BE49-F238E27FC236}">
              <a16:creationId xmlns:a16="http://schemas.microsoft.com/office/drawing/2014/main" id="{76233565-E4D1-4AB1-8CA9-967C6EB9CEA8}"/>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0" y="99998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304800</xdr:colOff>
      <xdr:row>345</xdr:row>
      <xdr:rowOff>149225</xdr:rowOff>
    </xdr:to>
    <xdr:pic>
      <xdr:nvPicPr>
        <xdr:cNvPr id="345" name="Picture 344" descr="Ultranecrozium Z icon">
          <a:extLst>
            <a:ext uri="{FF2B5EF4-FFF2-40B4-BE49-F238E27FC236}">
              <a16:creationId xmlns:a16="http://schemas.microsoft.com/office/drawing/2014/main" id="{174FDCCF-F6A8-490F-A82C-398A258F1462}"/>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100204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15875</xdr:colOff>
      <xdr:row>345</xdr:row>
      <xdr:rowOff>15875</xdr:rowOff>
    </xdr:to>
    <xdr:pic>
      <xdr:nvPicPr>
        <xdr:cNvPr id="346" name="Picture 345" descr="Utility Umbrella icon">
          <a:extLst>
            <a:ext uri="{FF2B5EF4-FFF2-40B4-BE49-F238E27FC236}">
              <a16:creationId xmlns:a16="http://schemas.microsoft.com/office/drawing/2014/main" id="{EBF71BB0-79A4-4F0F-97F2-222C2025AB8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006173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304800</xdr:colOff>
      <xdr:row>347</xdr:row>
      <xdr:rowOff>149225</xdr:rowOff>
    </xdr:to>
    <xdr:pic>
      <xdr:nvPicPr>
        <xdr:cNvPr id="347" name="Picture 346" descr="Venusaurite icon">
          <a:extLst>
            <a:ext uri="{FF2B5EF4-FFF2-40B4-BE49-F238E27FC236}">
              <a16:creationId xmlns:a16="http://schemas.microsoft.com/office/drawing/2014/main" id="{623E115D-9852-4AD7-AFA4-ACE67D7C4B12}"/>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0" y="1010754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304800</xdr:colOff>
      <xdr:row>348</xdr:row>
      <xdr:rowOff>149225</xdr:rowOff>
    </xdr:to>
    <xdr:pic>
      <xdr:nvPicPr>
        <xdr:cNvPr id="348" name="Picture 347" descr="Water Gem icon">
          <a:extLst>
            <a:ext uri="{FF2B5EF4-FFF2-40B4-BE49-F238E27FC236}">
              <a16:creationId xmlns:a16="http://schemas.microsoft.com/office/drawing/2014/main" id="{9798DBC7-CA36-4FBB-97EF-9F4265935716}"/>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101282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304800</xdr:colOff>
      <xdr:row>349</xdr:row>
      <xdr:rowOff>149225</xdr:rowOff>
    </xdr:to>
    <xdr:pic>
      <xdr:nvPicPr>
        <xdr:cNvPr id="349" name="Picture 348" descr="Water Memory icon">
          <a:extLst>
            <a:ext uri="{FF2B5EF4-FFF2-40B4-BE49-F238E27FC236}">
              <a16:creationId xmlns:a16="http://schemas.microsoft.com/office/drawing/2014/main" id="{9EFACE85-A047-416C-AB12-780F7BEC7C30}"/>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0" y="101511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304800</xdr:colOff>
      <xdr:row>350</xdr:row>
      <xdr:rowOff>149225</xdr:rowOff>
    </xdr:to>
    <xdr:pic>
      <xdr:nvPicPr>
        <xdr:cNvPr id="350" name="Picture 349" descr="Waterium Z icon">
          <a:extLst>
            <a:ext uri="{FF2B5EF4-FFF2-40B4-BE49-F238E27FC236}">
              <a16:creationId xmlns:a16="http://schemas.microsoft.com/office/drawing/2014/main" id="{407EF01A-4423-4891-9ECE-49E0F98162A3}"/>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1017641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304800</xdr:colOff>
      <xdr:row>351</xdr:row>
      <xdr:rowOff>149225</xdr:rowOff>
    </xdr:to>
    <xdr:pic>
      <xdr:nvPicPr>
        <xdr:cNvPr id="351" name="Picture 350" descr="Wave Incense icon">
          <a:extLst>
            <a:ext uri="{FF2B5EF4-FFF2-40B4-BE49-F238E27FC236}">
              <a16:creationId xmlns:a16="http://schemas.microsoft.com/office/drawing/2014/main" id="{E2964456-C436-43E9-BBD9-0E9B68016DD8}"/>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0" y="101970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304800</xdr:colOff>
      <xdr:row>352</xdr:row>
      <xdr:rowOff>149225</xdr:rowOff>
    </xdr:to>
    <xdr:pic>
      <xdr:nvPicPr>
        <xdr:cNvPr id="352" name="Picture 351" descr="Weakness Policy icon">
          <a:extLst>
            <a:ext uri="{FF2B5EF4-FFF2-40B4-BE49-F238E27FC236}">
              <a16:creationId xmlns:a16="http://schemas.microsoft.com/office/drawing/2014/main" id="{91AE087A-696C-4807-BA6D-D6EBB4A58C0A}"/>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1024061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352</xdr:row>
      <xdr:rowOff>0</xdr:rowOff>
    </xdr:from>
    <xdr:to>
      <xdr:col>0</xdr:col>
      <xdr:colOff>304800</xdr:colOff>
      <xdr:row>353</xdr:row>
      <xdr:rowOff>149225</xdr:rowOff>
    </xdr:to>
    <xdr:pic>
      <xdr:nvPicPr>
        <xdr:cNvPr id="353" name="Picture 352" descr="White Herb icon">
          <a:extLst>
            <a:ext uri="{FF2B5EF4-FFF2-40B4-BE49-F238E27FC236}">
              <a16:creationId xmlns:a16="http://schemas.microsoft.com/office/drawing/2014/main" id="{BBE64073-AFFE-4A8C-868F-4C3D582355D3}"/>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0" y="102727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353</xdr:row>
      <xdr:rowOff>0</xdr:rowOff>
    </xdr:from>
    <xdr:to>
      <xdr:col>0</xdr:col>
      <xdr:colOff>304800</xdr:colOff>
      <xdr:row>354</xdr:row>
      <xdr:rowOff>149225</xdr:rowOff>
    </xdr:to>
    <xdr:pic>
      <xdr:nvPicPr>
        <xdr:cNvPr id="354" name="Picture 353" descr="Wide Lens icon">
          <a:extLst>
            <a:ext uri="{FF2B5EF4-FFF2-40B4-BE49-F238E27FC236}">
              <a16:creationId xmlns:a16="http://schemas.microsoft.com/office/drawing/2014/main" id="{B0512356-F184-483C-8BAF-EBF2FBA0794D}"/>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1031624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354</xdr:row>
      <xdr:rowOff>0</xdr:rowOff>
    </xdr:from>
    <xdr:to>
      <xdr:col>0</xdr:col>
      <xdr:colOff>304800</xdr:colOff>
      <xdr:row>355</xdr:row>
      <xdr:rowOff>149225</xdr:rowOff>
    </xdr:to>
    <xdr:pic>
      <xdr:nvPicPr>
        <xdr:cNvPr id="355" name="Picture 354" descr="Wise Glasses icon">
          <a:extLst>
            <a:ext uri="{FF2B5EF4-FFF2-40B4-BE49-F238E27FC236}">
              <a16:creationId xmlns:a16="http://schemas.microsoft.com/office/drawing/2014/main" id="{CCBC1EDC-9E02-4B20-A6B3-AC05038F2E8D}"/>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0" y="103323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304800</xdr:colOff>
      <xdr:row>356</xdr:row>
      <xdr:rowOff>149225</xdr:rowOff>
    </xdr:to>
    <xdr:pic>
      <xdr:nvPicPr>
        <xdr:cNvPr id="356" name="Picture 355" descr="Yellow Nectar icon">
          <a:extLst>
            <a:ext uri="{FF2B5EF4-FFF2-40B4-BE49-F238E27FC236}">
              <a16:creationId xmlns:a16="http://schemas.microsoft.com/office/drawing/2014/main" id="{E74B908F-D465-4DD7-B633-A4F2EAFE1C6B}"/>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103575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304800</xdr:colOff>
      <xdr:row>357</xdr:row>
      <xdr:rowOff>149225</xdr:rowOff>
    </xdr:to>
    <xdr:pic>
      <xdr:nvPicPr>
        <xdr:cNvPr id="357" name="Picture 356" descr="Zap Plate icon">
          <a:extLst>
            <a:ext uri="{FF2B5EF4-FFF2-40B4-BE49-F238E27FC236}">
              <a16:creationId xmlns:a16="http://schemas.microsoft.com/office/drawing/2014/main" id="{9A49D421-7F15-4EBC-8408-F1AB2B6ABC2B}"/>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0" y="104011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304800</xdr:colOff>
      <xdr:row>358</xdr:row>
      <xdr:rowOff>149225</xdr:rowOff>
    </xdr:to>
    <xdr:pic>
      <xdr:nvPicPr>
        <xdr:cNvPr id="358" name="Picture 357" descr="Zoom Lens icon">
          <a:extLst>
            <a:ext uri="{FF2B5EF4-FFF2-40B4-BE49-F238E27FC236}">
              <a16:creationId xmlns:a16="http://schemas.microsoft.com/office/drawing/2014/main" id="{C440DFA8-B1BF-4B9E-82E9-96A7C27D376E}"/>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0" y="104354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serebii.net/abilitydex/adaptability.shtml" TargetMode="External"/><Relationship Id="rId13" Type="http://schemas.openxmlformats.org/officeDocument/2006/relationships/hyperlink" Target="https://serebii.net/pokedex-sm/735.shtml" TargetMode="External"/><Relationship Id="rId3" Type="http://schemas.openxmlformats.org/officeDocument/2006/relationships/hyperlink" Target="https://serebii.net/pokedex-swsh/crawdaunt" TargetMode="External"/><Relationship Id="rId7" Type="http://schemas.openxmlformats.org/officeDocument/2006/relationships/hyperlink" Target="https://serebii.net/pokedex-sm/690.shtml" TargetMode="External"/><Relationship Id="rId12" Type="http://schemas.openxmlformats.org/officeDocument/2006/relationships/hyperlink" Target="https://serebii.net/abilitydex/adaptability.shtml" TargetMode="External"/><Relationship Id="rId2" Type="http://schemas.openxmlformats.org/officeDocument/2006/relationships/hyperlink" Target="https://serebii.net/abilitydex/adaptability.shtml" TargetMode="External"/><Relationship Id="rId1" Type="http://schemas.openxmlformats.org/officeDocument/2006/relationships/hyperlink" Target="https://serebii.net/pokedex-swsh/corphish" TargetMode="External"/><Relationship Id="rId6" Type="http://schemas.openxmlformats.org/officeDocument/2006/relationships/hyperlink" Target="https://serebii.net/abilitydex/adaptability.shtml" TargetMode="External"/><Relationship Id="rId11" Type="http://schemas.openxmlformats.org/officeDocument/2006/relationships/hyperlink" Target="https://serebii.net/pokedex-sm/734.shtml" TargetMode="External"/><Relationship Id="rId5" Type="http://schemas.openxmlformats.org/officeDocument/2006/relationships/hyperlink" Target="https://serebii.net/pokedex-swsh/feebas" TargetMode="External"/><Relationship Id="rId15" Type="http://schemas.openxmlformats.org/officeDocument/2006/relationships/drawing" Target="../drawings/drawing3.xml"/><Relationship Id="rId10" Type="http://schemas.openxmlformats.org/officeDocument/2006/relationships/hyperlink" Target="https://serebii.net/abilitydex/adaptability.shtml" TargetMode="External"/><Relationship Id="rId4" Type="http://schemas.openxmlformats.org/officeDocument/2006/relationships/hyperlink" Target="https://serebii.net/abilitydex/adaptability.shtml" TargetMode="External"/><Relationship Id="rId9" Type="http://schemas.openxmlformats.org/officeDocument/2006/relationships/hyperlink" Target="https://serebii.net/pokedex-sm/691.shtml" TargetMode="External"/><Relationship Id="rId14" Type="http://schemas.openxmlformats.org/officeDocument/2006/relationships/hyperlink" Target="https://serebii.net/abilitydex/adaptability.s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FDDA-4748-411F-AC91-5A8D44F26E03}">
  <dimension ref="A1:L1029"/>
  <sheetViews>
    <sheetView zoomScaleNormal="100" workbookViewId="0">
      <pane ySplit="1" topLeftCell="A997" activePane="bottomLeft" state="frozen"/>
      <selection pane="bottomLeft" activeCell="L2" sqref="L2:L1029"/>
    </sheetView>
  </sheetViews>
  <sheetFormatPr defaultColWidth="9.1796875" defaultRowHeight="12.5" x14ac:dyDescent="0.25"/>
  <cols>
    <col min="1" max="1" width="4.1796875" style="10" bestFit="1" customWidth="1"/>
    <col min="2" max="2" width="32.81640625" style="10" bestFit="1" customWidth="1"/>
    <col min="3" max="3" width="18.54296875" style="10" bestFit="1" customWidth="1"/>
    <col min="4" max="4" width="19" style="10" bestFit="1" customWidth="1"/>
    <col min="5" max="5" width="5.7265625" style="10" bestFit="1" customWidth="1"/>
    <col min="6" max="6" width="4.1796875" style="10" bestFit="1" customWidth="1"/>
    <col min="7" max="7" width="7" style="10" bestFit="1" customWidth="1"/>
    <col min="8" max="8" width="8.81640625" style="10" bestFit="1" customWidth="1"/>
    <col min="9" max="9" width="7.7265625" style="10" bestFit="1" customWidth="1"/>
    <col min="10" max="10" width="7.54296875" style="10" bestFit="1" customWidth="1"/>
    <col min="11" max="11" width="7" style="10" bestFit="1" customWidth="1"/>
    <col min="12" max="12" width="63.54296875" style="8" bestFit="1" customWidth="1"/>
    <col min="13" max="16384" width="9.1796875" style="8"/>
  </cols>
  <sheetData>
    <row r="1" spans="1:12" s="3" customFormat="1" ht="13" x14ac:dyDescent="0.25">
      <c r="A1" s="1" t="s">
        <v>11</v>
      </c>
      <c r="B1" s="2" t="s">
        <v>12</v>
      </c>
      <c r="C1" s="2" t="s">
        <v>3124</v>
      </c>
      <c r="D1" s="2" t="s">
        <v>3125</v>
      </c>
      <c r="E1" s="2" t="s">
        <v>13</v>
      </c>
      <c r="F1" s="2" t="s">
        <v>14</v>
      </c>
      <c r="G1" s="2" t="s">
        <v>15</v>
      </c>
      <c r="H1" s="2" t="s">
        <v>16</v>
      </c>
      <c r="I1" s="2" t="s">
        <v>17</v>
      </c>
      <c r="J1" s="2" t="s">
        <v>18</v>
      </c>
      <c r="K1" s="2" t="s">
        <v>19</v>
      </c>
      <c r="L1" s="3" t="s">
        <v>3562</v>
      </c>
    </row>
    <row r="2" spans="1:12" ht="15" customHeight="1" x14ac:dyDescent="0.25">
      <c r="A2" s="4">
        <v>1</v>
      </c>
      <c r="B2" s="5" t="s">
        <v>20</v>
      </c>
      <c r="C2" s="5">
        <v>5</v>
      </c>
      <c r="D2" s="5">
        <v>8</v>
      </c>
      <c r="E2" s="6">
        <v>318</v>
      </c>
      <c r="F2" s="4">
        <v>45</v>
      </c>
      <c r="G2" s="4">
        <v>49</v>
      </c>
      <c r="H2" s="4">
        <v>49</v>
      </c>
      <c r="I2" s="4">
        <v>65</v>
      </c>
      <c r="J2" s="4">
        <v>65</v>
      </c>
      <c r="K2" s="4">
        <v>45</v>
      </c>
      <c r="L2" s="7" t="str">
        <f t="shared" ref="L2:L18" si="0">"("&amp;A2&amp;", '"&amp;B2&amp;"',"&amp;C2&amp;","&amp;D2&amp;","&amp;E2&amp;","&amp;F2&amp;","&amp;G2&amp;","&amp;H2&amp;","&amp;I2&amp;","&amp;J2&amp;","&amp;K2&amp;"),"</f>
        <v>(1, 'Bulbasaur',5,8,318,45,49,49,65,65,45),</v>
      </c>
    </row>
    <row r="3" spans="1:12" ht="15" customHeight="1" x14ac:dyDescent="0.25">
      <c r="A3" s="4">
        <v>2</v>
      </c>
      <c r="B3" s="5" t="s">
        <v>21</v>
      </c>
      <c r="C3" s="5">
        <v>5</v>
      </c>
      <c r="D3" s="5">
        <v>8</v>
      </c>
      <c r="E3" s="6">
        <v>405</v>
      </c>
      <c r="F3" s="4">
        <v>60</v>
      </c>
      <c r="G3" s="4">
        <v>62</v>
      </c>
      <c r="H3" s="4">
        <v>63</v>
      </c>
      <c r="I3" s="4">
        <v>80</v>
      </c>
      <c r="J3" s="4">
        <v>80</v>
      </c>
      <c r="K3" s="4">
        <v>60</v>
      </c>
      <c r="L3" s="7" t="str">
        <f t="shared" si="0"/>
        <v>(2, 'Ivysaur',5,8,405,60,62,63,80,80,60),</v>
      </c>
    </row>
    <row r="4" spans="1:12" ht="15" customHeight="1" x14ac:dyDescent="0.25">
      <c r="A4" s="4">
        <v>3</v>
      </c>
      <c r="B4" s="5" t="s">
        <v>22</v>
      </c>
      <c r="C4" s="5">
        <v>5</v>
      </c>
      <c r="D4" s="5">
        <v>8</v>
      </c>
      <c r="E4" s="6">
        <v>525</v>
      </c>
      <c r="F4" s="4">
        <v>80</v>
      </c>
      <c r="G4" s="4">
        <v>82</v>
      </c>
      <c r="H4" s="4">
        <v>83</v>
      </c>
      <c r="I4" s="4">
        <v>100</v>
      </c>
      <c r="J4" s="4">
        <v>100</v>
      </c>
      <c r="K4" s="4">
        <v>80</v>
      </c>
      <c r="L4" s="7" t="str">
        <f t="shared" si="0"/>
        <v>(3, 'Venusaur',5,8,525,80,82,83,100,100,80),</v>
      </c>
    </row>
    <row r="5" spans="1:12" ht="15" customHeight="1" x14ac:dyDescent="0.25">
      <c r="A5" s="4">
        <v>3</v>
      </c>
      <c r="B5" s="4" t="s">
        <v>23</v>
      </c>
      <c r="C5" s="5">
        <v>5</v>
      </c>
      <c r="D5" s="5">
        <v>8</v>
      </c>
      <c r="E5" s="6">
        <v>625</v>
      </c>
      <c r="F5" s="4">
        <v>80</v>
      </c>
      <c r="G5" s="4">
        <v>100</v>
      </c>
      <c r="H5" s="4">
        <v>123</v>
      </c>
      <c r="I5" s="4">
        <v>122</v>
      </c>
      <c r="J5" s="4">
        <v>120</v>
      </c>
      <c r="K5" s="4">
        <v>80</v>
      </c>
      <c r="L5" s="7" t="str">
        <f t="shared" si="0"/>
        <v>(3, 'Mega Venusaur',5,8,625,80,100,123,122,120,80),</v>
      </c>
    </row>
    <row r="6" spans="1:12" ht="13" x14ac:dyDescent="0.25">
      <c r="A6" s="4">
        <v>4</v>
      </c>
      <c r="B6" s="5" t="s">
        <v>24</v>
      </c>
      <c r="C6" s="5">
        <v>2</v>
      </c>
      <c r="D6" s="5" t="s">
        <v>3563</v>
      </c>
      <c r="E6" s="6">
        <v>309</v>
      </c>
      <c r="F6" s="4">
        <v>39</v>
      </c>
      <c r="G6" s="4">
        <v>52</v>
      </c>
      <c r="H6" s="4">
        <v>43</v>
      </c>
      <c r="I6" s="4">
        <v>60</v>
      </c>
      <c r="J6" s="4">
        <v>50</v>
      </c>
      <c r="K6" s="4">
        <v>65</v>
      </c>
      <c r="L6" s="7" t="str">
        <f t="shared" si="0"/>
        <v>(4, 'Charmander',2,null,309,39,52,43,60,50,65),</v>
      </c>
    </row>
    <row r="7" spans="1:12" ht="13" x14ac:dyDescent="0.25">
      <c r="A7" s="4">
        <v>5</v>
      </c>
      <c r="B7" s="5" t="s">
        <v>25</v>
      </c>
      <c r="C7" s="5">
        <v>2</v>
      </c>
      <c r="D7" s="5" t="s">
        <v>3563</v>
      </c>
      <c r="E7" s="6">
        <v>405</v>
      </c>
      <c r="F7" s="4">
        <v>58</v>
      </c>
      <c r="G7" s="4">
        <v>64</v>
      </c>
      <c r="H7" s="4">
        <v>58</v>
      </c>
      <c r="I7" s="4">
        <v>80</v>
      </c>
      <c r="J7" s="4">
        <v>65</v>
      </c>
      <c r="K7" s="4">
        <v>80</v>
      </c>
      <c r="L7" s="7" t="str">
        <f t="shared" si="0"/>
        <v>(5, 'Charmeleon',2,null,405,58,64,58,80,65,80),</v>
      </c>
    </row>
    <row r="8" spans="1:12" ht="15" customHeight="1" x14ac:dyDescent="0.25">
      <c r="A8" s="4">
        <v>6</v>
      </c>
      <c r="B8" s="5" t="s">
        <v>26</v>
      </c>
      <c r="C8" s="5">
        <v>2</v>
      </c>
      <c r="D8" s="5">
        <v>10</v>
      </c>
      <c r="E8" s="6">
        <v>534</v>
      </c>
      <c r="F8" s="4">
        <v>78</v>
      </c>
      <c r="G8" s="4">
        <v>84</v>
      </c>
      <c r="H8" s="4">
        <v>78</v>
      </c>
      <c r="I8" s="4">
        <v>109</v>
      </c>
      <c r="J8" s="4">
        <v>85</v>
      </c>
      <c r="K8" s="4">
        <v>100</v>
      </c>
      <c r="L8" s="7" t="str">
        <f t="shared" si="0"/>
        <v>(6, 'Charizard',2,10,534,78,84,78,109,85,100),</v>
      </c>
    </row>
    <row r="9" spans="1:12" ht="15" customHeight="1" x14ac:dyDescent="0.25">
      <c r="A9" s="4">
        <v>6</v>
      </c>
      <c r="B9" s="4" t="s">
        <v>27</v>
      </c>
      <c r="C9" s="5">
        <v>2</v>
      </c>
      <c r="D9" s="5">
        <v>15</v>
      </c>
      <c r="E9" s="6">
        <v>634</v>
      </c>
      <c r="F9" s="4">
        <v>78</v>
      </c>
      <c r="G9" s="4">
        <v>130</v>
      </c>
      <c r="H9" s="4">
        <v>111</v>
      </c>
      <c r="I9" s="4">
        <v>130</v>
      </c>
      <c r="J9" s="4">
        <v>85</v>
      </c>
      <c r="K9" s="4">
        <v>100</v>
      </c>
      <c r="L9" s="7" t="str">
        <f t="shared" si="0"/>
        <v>(6, 'Mega Charizard X',2,15,634,78,130,111,130,85,100),</v>
      </c>
    </row>
    <row r="10" spans="1:12" ht="15" customHeight="1" x14ac:dyDescent="0.25">
      <c r="A10" s="4">
        <v>6</v>
      </c>
      <c r="B10" s="4" t="s">
        <v>28</v>
      </c>
      <c r="C10" s="5">
        <v>2</v>
      </c>
      <c r="D10" s="5">
        <v>10</v>
      </c>
      <c r="E10" s="6">
        <v>634</v>
      </c>
      <c r="F10" s="4">
        <v>78</v>
      </c>
      <c r="G10" s="4">
        <v>104</v>
      </c>
      <c r="H10" s="4">
        <v>78</v>
      </c>
      <c r="I10" s="4">
        <v>159</v>
      </c>
      <c r="J10" s="4">
        <v>115</v>
      </c>
      <c r="K10" s="4">
        <v>100</v>
      </c>
      <c r="L10" s="7" t="str">
        <f t="shared" si="0"/>
        <v>(6, 'Mega Charizard Y',2,10,634,78,104,78,159,115,100),</v>
      </c>
    </row>
    <row r="11" spans="1:12" ht="13" x14ac:dyDescent="0.25">
      <c r="A11" s="4">
        <v>7</v>
      </c>
      <c r="B11" s="5" t="s">
        <v>29</v>
      </c>
      <c r="C11" s="5">
        <v>3</v>
      </c>
      <c r="D11" s="5" t="s">
        <v>3563</v>
      </c>
      <c r="E11" s="6">
        <v>314</v>
      </c>
      <c r="F11" s="4">
        <v>44</v>
      </c>
      <c r="G11" s="4">
        <v>48</v>
      </c>
      <c r="H11" s="4">
        <v>65</v>
      </c>
      <c r="I11" s="4">
        <v>50</v>
      </c>
      <c r="J11" s="4">
        <v>64</v>
      </c>
      <c r="K11" s="4">
        <v>43</v>
      </c>
      <c r="L11" s="7" t="str">
        <f t="shared" si="0"/>
        <v>(7, 'Squirtle',3,null,314,44,48,65,50,64,43),</v>
      </c>
    </row>
    <row r="12" spans="1:12" ht="13" x14ac:dyDescent="0.25">
      <c r="A12" s="4">
        <v>8</v>
      </c>
      <c r="B12" s="5" t="s">
        <v>30</v>
      </c>
      <c r="C12" s="5">
        <v>3</v>
      </c>
      <c r="D12" s="5" t="s">
        <v>3563</v>
      </c>
      <c r="E12" s="6">
        <v>405</v>
      </c>
      <c r="F12" s="4">
        <v>59</v>
      </c>
      <c r="G12" s="4">
        <v>63</v>
      </c>
      <c r="H12" s="4">
        <v>80</v>
      </c>
      <c r="I12" s="4">
        <v>65</v>
      </c>
      <c r="J12" s="4">
        <v>80</v>
      </c>
      <c r="K12" s="4">
        <v>58</v>
      </c>
      <c r="L12" s="7" t="str">
        <f t="shared" si="0"/>
        <v>(8, 'Wartortle',3,null,405,59,63,80,65,80,58),</v>
      </c>
    </row>
    <row r="13" spans="1:12" ht="13" x14ac:dyDescent="0.25">
      <c r="A13" s="4">
        <v>9</v>
      </c>
      <c r="B13" s="5" t="s">
        <v>31</v>
      </c>
      <c r="C13" s="5">
        <v>3</v>
      </c>
      <c r="D13" s="5" t="s">
        <v>3563</v>
      </c>
      <c r="E13" s="6">
        <v>530</v>
      </c>
      <c r="F13" s="4">
        <v>79</v>
      </c>
      <c r="G13" s="4">
        <v>83</v>
      </c>
      <c r="H13" s="4">
        <v>100</v>
      </c>
      <c r="I13" s="4">
        <v>85</v>
      </c>
      <c r="J13" s="4">
        <v>105</v>
      </c>
      <c r="K13" s="4">
        <v>78</v>
      </c>
      <c r="L13" s="7" t="str">
        <f t="shared" si="0"/>
        <v>(9, 'Blastoise',3,null,530,79,83,100,85,105,78),</v>
      </c>
    </row>
    <row r="14" spans="1:12" ht="15" customHeight="1" x14ac:dyDescent="0.25">
      <c r="A14" s="4">
        <v>9</v>
      </c>
      <c r="B14" s="4" t="s">
        <v>32</v>
      </c>
      <c r="C14" s="5">
        <v>3</v>
      </c>
      <c r="D14" s="5" t="s">
        <v>3563</v>
      </c>
      <c r="E14" s="6">
        <v>630</v>
      </c>
      <c r="F14" s="4">
        <v>79</v>
      </c>
      <c r="G14" s="4">
        <v>103</v>
      </c>
      <c r="H14" s="4">
        <v>120</v>
      </c>
      <c r="I14" s="4">
        <v>135</v>
      </c>
      <c r="J14" s="4">
        <v>115</v>
      </c>
      <c r="K14" s="4">
        <v>78</v>
      </c>
      <c r="L14" s="7" t="str">
        <f t="shared" si="0"/>
        <v>(9, 'Mega Blastoise',3,null,630,79,103,120,135,115,78),</v>
      </c>
    </row>
    <row r="15" spans="1:12" ht="13" x14ac:dyDescent="0.25">
      <c r="A15" s="4">
        <v>10</v>
      </c>
      <c r="B15" s="5" t="s">
        <v>33</v>
      </c>
      <c r="C15" s="5">
        <v>12</v>
      </c>
      <c r="D15" s="5" t="s">
        <v>3563</v>
      </c>
      <c r="E15" s="6">
        <v>195</v>
      </c>
      <c r="F15" s="4">
        <v>45</v>
      </c>
      <c r="G15" s="4">
        <v>30</v>
      </c>
      <c r="H15" s="4">
        <v>35</v>
      </c>
      <c r="I15" s="4">
        <v>20</v>
      </c>
      <c r="J15" s="4">
        <v>20</v>
      </c>
      <c r="K15" s="4">
        <v>45</v>
      </c>
      <c r="L15" s="9" t="str">
        <f t="shared" si="0"/>
        <v>(10, 'Caterpie',12,null,195,45,30,35,20,20,45),</v>
      </c>
    </row>
    <row r="16" spans="1:12" ht="13" x14ac:dyDescent="0.25">
      <c r="A16" s="4">
        <v>11</v>
      </c>
      <c r="B16" s="5" t="s">
        <v>34</v>
      </c>
      <c r="C16" s="5">
        <v>12</v>
      </c>
      <c r="D16" s="5" t="s">
        <v>3563</v>
      </c>
      <c r="E16" s="6">
        <v>205</v>
      </c>
      <c r="F16" s="4">
        <v>50</v>
      </c>
      <c r="G16" s="4">
        <v>20</v>
      </c>
      <c r="H16" s="4">
        <v>55</v>
      </c>
      <c r="I16" s="4">
        <v>25</v>
      </c>
      <c r="J16" s="4">
        <v>25</v>
      </c>
      <c r="K16" s="4">
        <v>30</v>
      </c>
      <c r="L16" s="9" t="str">
        <f t="shared" si="0"/>
        <v>(11, 'Metapod',12,null,205,50,20,55,25,25,30),</v>
      </c>
    </row>
    <row r="17" spans="1:12" ht="15" customHeight="1" x14ac:dyDescent="0.25">
      <c r="A17" s="4">
        <v>12</v>
      </c>
      <c r="B17" s="5" t="s">
        <v>35</v>
      </c>
      <c r="C17" s="5">
        <v>12</v>
      </c>
      <c r="D17" s="5">
        <v>10</v>
      </c>
      <c r="E17" s="6">
        <v>395</v>
      </c>
      <c r="F17" s="4">
        <v>60</v>
      </c>
      <c r="G17" s="4">
        <v>45</v>
      </c>
      <c r="H17" s="4">
        <v>50</v>
      </c>
      <c r="I17" s="4">
        <v>90</v>
      </c>
      <c r="J17" s="4">
        <v>80</v>
      </c>
      <c r="K17" s="4">
        <v>70</v>
      </c>
      <c r="L17" s="9" t="str">
        <f t="shared" si="0"/>
        <v>(12, 'Butterfree',12,10,395,60,45,50,90,80,70),</v>
      </c>
    </row>
    <row r="18" spans="1:12" ht="15" customHeight="1" x14ac:dyDescent="0.25">
      <c r="A18" s="4">
        <v>13</v>
      </c>
      <c r="B18" s="5" t="s">
        <v>36</v>
      </c>
      <c r="C18" s="5">
        <v>12</v>
      </c>
      <c r="D18" s="5">
        <v>8</v>
      </c>
      <c r="E18" s="6">
        <v>195</v>
      </c>
      <c r="F18" s="4">
        <v>40</v>
      </c>
      <c r="G18" s="4">
        <v>35</v>
      </c>
      <c r="H18" s="4">
        <v>30</v>
      </c>
      <c r="I18" s="4">
        <v>20</v>
      </c>
      <c r="J18" s="4">
        <v>20</v>
      </c>
      <c r="K18" s="4">
        <v>50</v>
      </c>
      <c r="L18" s="9" t="str">
        <f t="shared" si="0"/>
        <v>(13, 'Weedle',12,8,195,40,35,30,20,20,50),</v>
      </c>
    </row>
    <row r="19" spans="1:12" ht="15" customHeight="1" x14ac:dyDescent="0.25">
      <c r="A19" s="4">
        <v>14</v>
      </c>
      <c r="B19" s="5" t="s">
        <v>37</v>
      </c>
      <c r="C19" s="5">
        <v>12</v>
      </c>
      <c r="D19" s="5">
        <v>8</v>
      </c>
      <c r="E19" s="6">
        <v>205</v>
      </c>
      <c r="F19" s="4">
        <v>45</v>
      </c>
      <c r="G19" s="4">
        <v>25</v>
      </c>
      <c r="H19" s="4">
        <v>50</v>
      </c>
      <c r="I19" s="4">
        <v>25</v>
      </c>
      <c r="J19" s="4">
        <v>25</v>
      </c>
      <c r="K19" s="4">
        <v>35</v>
      </c>
      <c r="L19" s="9" t="str">
        <f t="shared" ref="L19:L82" si="1">"("&amp;A19&amp;", '"&amp;B19&amp;"',"&amp;C19&amp;","&amp;D19&amp;","&amp;E19&amp;","&amp;F19&amp;","&amp;G19&amp;","&amp;H19&amp;","&amp;I19&amp;","&amp;J19&amp;","&amp;K19&amp;"),"</f>
        <v>(14, 'Kakuna',12,8,205,45,25,50,25,25,35),</v>
      </c>
    </row>
    <row r="20" spans="1:12" ht="15" customHeight="1" x14ac:dyDescent="0.25">
      <c r="A20" s="4">
        <v>15</v>
      </c>
      <c r="B20" s="5" t="s">
        <v>38</v>
      </c>
      <c r="C20" s="5">
        <v>12</v>
      </c>
      <c r="D20" s="5">
        <v>8</v>
      </c>
      <c r="E20" s="6">
        <v>395</v>
      </c>
      <c r="F20" s="4">
        <v>65</v>
      </c>
      <c r="G20" s="4">
        <v>90</v>
      </c>
      <c r="H20" s="4">
        <v>40</v>
      </c>
      <c r="I20" s="4">
        <v>45</v>
      </c>
      <c r="J20" s="4">
        <v>80</v>
      </c>
      <c r="K20" s="4">
        <v>75</v>
      </c>
      <c r="L20" s="9" t="str">
        <f t="shared" si="1"/>
        <v>(15, 'Beedrill',12,8,395,65,90,40,45,80,75),</v>
      </c>
    </row>
    <row r="21" spans="1:12" ht="15" customHeight="1" x14ac:dyDescent="0.25">
      <c r="A21" s="4">
        <v>15</v>
      </c>
      <c r="B21" s="4" t="s">
        <v>39</v>
      </c>
      <c r="C21" s="5">
        <v>12</v>
      </c>
      <c r="D21" s="5">
        <v>8</v>
      </c>
      <c r="E21" s="6">
        <v>495</v>
      </c>
      <c r="F21" s="4">
        <v>65</v>
      </c>
      <c r="G21" s="4">
        <v>150</v>
      </c>
      <c r="H21" s="4">
        <v>40</v>
      </c>
      <c r="I21" s="4">
        <v>15</v>
      </c>
      <c r="J21" s="4">
        <v>80</v>
      </c>
      <c r="K21" s="4">
        <v>145</v>
      </c>
      <c r="L21" s="9" t="str">
        <f t="shared" si="1"/>
        <v>(15, 'Mega Beedrill',12,8,495,65,150,40,15,80,145),</v>
      </c>
    </row>
    <row r="22" spans="1:12" ht="15" customHeight="1" x14ac:dyDescent="0.25">
      <c r="A22" s="4">
        <v>16</v>
      </c>
      <c r="B22" s="5" t="s">
        <v>40</v>
      </c>
      <c r="C22" s="5">
        <v>1</v>
      </c>
      <c r="D22" s="5">
        <v>10</v>
      </c>
      <c r="E22" s="6">
        <v>251</v>
      </c>
      <c r="F22" s="4">
        <v>40</v>
      </c>
      <c r="G22" s="4">
        <v>45</v>
      </c>
      <c r="H22" s="4">
        <v>40</v>
      </c>
      <c r="I22" s="4">
        <v>35</v>
      </c>
      <c r="J22" s="4">
        <v>35</v>
      </c>
      <c r="K22" s="4">
        <v>56</v>
      </c>
      <c r="L22" s="9" t="str">
        <f t="shared" si="1"/>
        <v>(16, 'Pidgey',1,10,251,40,45,40,35,35,56),</v>
      </c>
    </row>
    <row r="23" spans="1:12" ht="15" customHeight="1" x14ac:dyDescent="0.25">
      <c r="A23" s="4">
        <v>17</v>
      </c>
      <c r="B23" s="5" t="s">
        <v>41</v>
      </c>
      <c r="C23" s="5">
        <v>1</v>
      </c>
      <c r="D23" s="5">
        <v>10</v>
      </c>
      <c r="E23" s="6">
        <v>349</v>
      </c>
      <c r="F23" s="4">
        <v>63</v>
      </c>
      <c r="G23" s="4">
        <v>60</v>
      </c>
      <c r="H23" s="4">
        <v>55</v>
      </c>
      <c r="I23" s="4">
        <v>50</v>
      </c>
      <c r="J23" s="4">
        <v>50</v>
      </c>
      <c r="K23" s="4">
        <v>71</v>
      </c>
      <c r="L23" s="9" t="str">
        <f t="shared" si="1"/>
        <v>(17, 'Pidgeotto',1,10,349,63,60,55,50,50,71),</v>
      </c>
    </row>
    <row r="24" spans="1:12" ht="15" customHeight="1" x14ac:dyDescent="0.25">
      <c r="A24" s="4">
        <v>18</v>
      </c>
      <c r="B24" s="5" t="s">
        <v>42</v>
      </c>
      <c r="C24" s="5">
        <v>1</v>
      </c>
      <c r="D24" s="5">
        <v>10</v>
      </c>
      <c r="E24" s="6">
        <v>479</v>
      </c>
      <c r="F24" s="4">
        <v>83</v>
      </c>
      <c r="G24" s="4">
        <v>80</v>
      </c>
      <c r="H24" s="4">
        <v>75</v>
      </c>
      <c r="I24" s="4">
        <v>70</v>
      </c>
      <c r="J24" s="4">
        <v>70</v>
      </c>
      <c r="K24" s="4">
        <v>101</v>
      </c>
      <c r="L24" s="9" t="str">
        <f t="shared" si="1"/>
        <v>(18, 'Pidgeot',1,10,479,83,80,75,70,70,101),</v>
      </c>
    </row>
    <row r="25" spans="1:12" ht="15" customHeight="1" x14ac:dyDescent="0.25">
      <c r="A25" s="4">
        <v>18</v>
      </c>
      <c r="B25" s="4" t="s">
        <v>43</v>
      </c>
      <c r="C25" s="5">
        <v>1</v>
      </c>
      <c r="D25" s="5">
        <v>10</v>
      </c>
      <c r="E25" s="6">
        <v>579</v>
      </c>
      <c r="F25" s="4">
        <v>83</v>
      </c>
      <c r="G25" s="4">
        <v>80</v>
      </c>
      <c r="H25" s="4">
        <v>80</v>
      </c>
      <c r="I25" s="4">
        <v>135</v>
      </c>
      <c r="J25" s="4">
        <v>80</v>
      </c>
      <c r="K25" s="4">
        <v>121</v>
      </c>
      <c r="L25" s="9" t="str">
        <f t="shared" si="1"/>
        <v>(18, 'Mega Pidgeot',1,10,579,83,80,80,135,80,121),</v>
      </c>
    </row>
    <row r="26" spans="1:12" ht="13" x14ac:dyDescent="0.25">
      <c r="A26" s="4">
        <v>19</v>
      </c>
      <c r="B26" s="5" t="s">
        <v>44</v>
      </c>
      <c r="C26" s="5">
        <v>1</v>
      </c>
      <c r="D26" s="5" t="s">
        <v>3563</v>
      </c>
      <c r="E26" s="6">
        <v>253</v>
      </c>
      <c r="F26" s="4">
        <v>30</v>
      </c>
      <c r="G26" s="4">
        <v>56</v>
      </c>
      <c r="H26" s="4">
        <v>35</v>
      </c>
      <c r="I26" s="4">
        <v>25</v>
      </c>
      <c r="J26" s="4">
        <v>35</v>
      </c>
      <c r="K26" s="4">
        <v>72</v>
      </c>
      <c r="L26" s="9" t="str">
        <f t="shared" si="1"/>
        <v>(19, 'Rattata',1,null,253,30,56,35,25,35,72),</v>
      </c>
    </row>
    <row r="27" spans="1:12" ht="15" customHeight="1" x14ac:dyDescent="0.25">
      <c r="A27" s="4">
        <v>19</v>
      </c>
      <c r="B27" s="4" t="s">
        <v>45</v>
      </c>
      <c r="C27" s="5">
        <v>16</v>
      </c>
      <c r="D27" s="5">
        <v>1</v>
      </c>
      <c r="E27" s="6">
        <v>253</v>
      </c>
      <c r="F27" s="4">
        <v>30</v>
      </c>
      <c r="G27" s="4">
        <v>56</v>
      </c>
      <c r="H27" s="4">
        <v>35</v>
      </c>
      <c r="I27" s="4">
        <v>25</v>
      </c>
      <c r="J27" s="4">
        <v>35</v>
      </c>
      <c r="K27" s="4">
        <v>72</v>
      </c>
      <c r="L27" s="9" t="str">
        <f t="shared" si="1"/>
        <v>(19, 'Alolan Rattata',16,1,253,30,56,35,25,35,72),</v>
      </c>
    </row>
    <row r="28" spans="1:12" ht="13" x14ac:dyDescent="0.25">
      <c r="A28" s="4">
        <v>20</v>
      </c>
      <c r="B28" s="5" t="s">
        <v>46</v>
      </c>
      <c r="C28" s="5">
        <v>1</v>
      </c>
      <c r="D28" s="5" t="s">
        <v>3563</v>
      </c>
      <c r="E28" s="6">
        <v>413</v>
      </c>
      <c r="F28" s="4">
        <v>55</v>
      </c>
      <c r="G28" s="4">
        <v>81</v>
      </c>
      <c r="H28" s="4">
        <v>60</v>
      </c>
      <c r="I28" s="4">
        <v>50</v>
      </c>
      <c r="J28" s="4">
        <v>70</v>
      </c>
      <c r="K28" s="4">
        <v>97</v>
      </c>
      <c r="L28" s="9" t="str">
        <f t="shared" si="1"/>
        <v>(20, 'Raticate',1,null,413,55,81,60,50,70,97),</v>
      </c>
    </row>
    <row r="29" spans="1:12" ht="15" customHeight="1" x14ac:dyDescent="0.25">
      <c r="A29" s="4">
        <v>20</v>
      </c>
      <c r="B29" s="4" t="s">
        <v>47</v>
      </c>
      <c r="C29" s="5">
        <v>16</v>
      </c>
      <c r="D29" s="5">
        <v>1</v>
      </c>
      <c r="E29" s="6">
        <v>413</v>
      </c>
      <c r="F29" s="4">
        <v>75</v>
      </c>
      <c r="G29" s="4">
        <v>71</v>
      </c>
      <c r="H29" s="4">
        <v>70</v>
      </c>
      <c r="I29" s="4">
        <v>40</v>
      </c>
      <c r="J29" s="4">
        <v>80</v>
      </c>
      <c r="K29" s="4">
        <v>77</v>
      </c>
      <c r="L29" s="9" t="str">
        <f t="shared" si="1"/>
        <v>(20, 'Alolan Raticate',16,1,413,75,71,70,40,80,77),</v>
      </c>
    </row>
    <row r="30" spans="1:12" ht="15" customHeight="1" x14ac:dyDescent="0.25">
      <c r="A30" s="4">
        <v>21</v>
      </c>
      <c r="B30" s="5" t="s">
        <v>48</v>
      </c>
      <c r="C30" s="5">
        <v>1</v>
      </c>
      <c r="D30" s="5">
        <v>10</v>
      </c>
      <c r="E30" s="6">
        <v>262</v>
      </c>
      <c r="F30" s="4">
        <v>40</v>
      </c>
      <c r="G30" s="4">
        <v>60</v>
      </c>
      <c r="H30" s="4">
        <v>30</v>
      </c>
      <c r="I30" s="4">
        <v>31</v>
      </c>
      <c r="J30" s="4">
        <v>31</v>
      </c>
      <c r="K30" s="4">
        <v>70</v>
      </c>
      <c r="L30" s="9" t="str">
        <f t="shared" si="1"/>
        <v>(21, 'Spearow',1,10,262,40,60,30,31,31,70),</v>
      </c>
    </row>
    <row r="31" spans="1:12" ht="15" customHeight="1" x14ac:dyDescent="0.25">
      <c r="A31" s="4">
        <v>22</v>
      </c>
      <c r="B31" s="5" t="s">
        <v>49</v>
      </c>
      <c r="C31" s="5">
        <v>1</v>
      </c>
      <c r="D31" s="5">
        <v>10</v>
      </c>
      <c r="E31" s="6">
        <v>442</v>
      </c>
      <c r="F31" s="4">
        <v>65</v>
      </c>
      <c r="G31" s="4">
        <v>90</v>
      </c>
      <c r="H31" s="4">
        <v>65</v>
      </c>
      <c r="I31" s="4">
        <v>61</v>
      </c>
      <c r="J31" s="4">
        <v>61</v>
      </c>
      <c r="K31" s="4">
        <v>100</v>
      </c>
      <c r="L31" s="9" t="str">
        <f t="shared" si="1"/>
        <v>(22, 'Fearow',1,10,442,65,90,65,61,61,100),</v>
      </c>
    </row>
    <row r="32" spans="1:12" ht="13" x14ac:dyDescent="0.25">
      <c r="A32" s="4">
        <v>23</v>
      </c>
      <c r="B32" s="5" t="s">
        <v>50</v>
      </c>
      <c r="C32" s="5">
        <v>8</v>
      </c>
      <c r="D32" s="5" t="s">
        <v>3563</v>
      </c>
      <c r="E32" s="6">
        <v>288</v>
      </c>
      <c r="F32" s="4">
        <v>35</v>
      </c>
      <c r="G32" s="4">
        <v>60</v>
      </c>
      <c r="H32" s="4">
        <v>44</v>
      </c>
      <c r="I32" s="4">
        <v>40</v>
      </c>
      <c r="J32" s="4">
        <v>54</v>
      </c>
      <c r="K32" s="4">
        <v>55</v>
      </c>
      <c r="L32" s="9" t="str">
        <f t="shared" si="1"/>
        <v>(23, 'Ekans',8,null,288,35,60,44,40,54,55),</v>
      </c>
    </row>
    <row r="33" spans="1:12" ht="13" x14ac:dyDescent="0.25">
      <c r="A33" s="4">
        <v>24</v>
      </c>
      <c r="B33" s="5" t="s">
        <v>51</v>
      </c>
      <c r="C33" s="5">
        <v>8</v>
      </c>
      <c r="D33" s="5" t="s">
        <v>3563</v>
      </c>
      <c r="E33" s="6">
        <v>448</v>
      </c>
      <c r="F33" s="4">
        <v>60</v>
      </c>
      <c r="G33" s="4">
        <v>95</v>
      </c>
      <c r="H33" s="4">
        <v>69</v>
      </c>
      <c r="I33" s="4">
        <v>65</v>
      </c>
      <c r="J33" s="4">
        <v>79</v>
      </c>
      <c r="K33" s="4">
        <v>80</v>
      </c>
      <c r="L33" s="9" t="str">
        <f t="shared" si="1"/>
        <v>(24, 'Arbok',8,null,448,60,95,69,65,79,80),</v>
      </c>
    </row>
    <row r="34" spans="1:12" ht="13" x14ac:dyDescent="0.25">
      <c r="A34" s="4">
        <v>25</v>
      </c>
      <c r="B34" s="5" t="s">
        <v>52</v>
      </c>
      <c r="C34" s="5">
        <v>4</v>
      </c>
      <c r="D34" s="5" t="s">
        <v>3563</v>
      </c>
      <c r="E34" s="6">
        <v>320</v>
      </c>
      <c r="F34" s="4">
        <v>35</v>
      </c>
      <c r="G34" s="4">
        <v>55</v>
      </c>
      <c r="H34" s="4">
        <v>40</v>
      </c>
      <c r="I34" s="4">
        <v>50</v>
      </c>
      <c r="J34" s="4">
        <v>50</v>
      </c>
      <c r="K34" s="4">
        <v>90</v>
      </c>
      <c r="L34" s="9" t="str">
        <f t="shared" si="1"/>
        <v>(25, 'Pikachu',4,null,320,35,55,40,50,50,90),</v>
      </c>
    </row>
    <row r="35" spans="1:12" ht="15" customHeight="1" x14ac:dyDescent="0.25">
      <c r="A35" s="4">
        <v>25</v>
      </c>
      <c r="B35" s="4" t="s">
        <v>53</v>
      </c>
      <c r="C35" s="5">
        <v>4</v>
      </c>
      <c r="D35" s="5" t="s">
        <v>3563</v>
      </c>
      <c r="E35" s="6">
        <v>430</v>
      </c>
      <c r="F35" s="4">
        <v>45</v>
      </c>
      <c r="G35" s="4">
        <v>80</v>
      </c>
      <c r="H35" s="4">
        <v>50</v>
      </c>
      <c r="I35" s="4">
        <v>75</v>
      </c>
      <c r="J35" s="4">
        <v>60</v>
      </c>
      <c r="K35" s="4">
        <v>120</v>
      </c>
      <c r="L35" s="9" t="str">
        <f t="shared" si="1"/>
        <v>(25, 'Partner Pikachu',4,null,430,45,80,50,75,60,120),</v>
      </c>
    </row>
    <row r="36" spans="1:12" ht="13" x14ac:dyDescent="0.25">
      <c r="A36" s="4">
        <v>26</v>
      </c>
      <c r="B36" s="5" t="s">
        <v>54</v>
      </c>
      <c r="C36" s="5">
        <v>4</v>
      </c>
      <c r="D36" s="5" t="s">
        <v>3563</v>
      </c>
      <c r="E36" s="6">
        <v>485</v>
      </c>
      <c r="F36" s="4">
        <v>60</v>
      </c>
      <c r="G36" s="4">
        <v>90</v>
      </c>
      <c r="H36" s="4">
        <v>55</v>
      </c>
      <c r="I36" s="4">
        <v>90</v>
      </c>
      <c r="J36" s="4">
        <v>80</v>
      </c>
      <c r="K36" s="4">
        <v>110</v>
      </c>
      <c r="L36" s="9" t="str">
        <f t="shared" si="1"/>
        <v>(26, 'Raichu',4,null,485,60,90,55,90,80,110),</v>
      </c>
    </row>
    <row r="37" spans="1:12" ht="15" customHeight="1" x14ac:dyDescent="0.25">
      <c r="A37" s="4">
        <v>26</v>
      </c>
      <c r="B37" s="4" t="s">
        <v>55</v>
      </c>
      <c r="C37" s="5">
        <v>4</v>
      </c>
      <c r="D37" s="5">
        <v>11</v>
      </c>
      <c r="E37" s="6">
        <v>485</v>
      </c>
      <c r="F37" s="4">
        <v>60</v>
      </c>
      <c r="G37" s="4">
        <v>85</v>
      </c>
      <c r="H37" s="4">
        <v>50</v>
      </c>
      <c r="I37" s="4">
        <v>95</v>
      </c>
      <c r="J37" s="4">
        <v>85</v>
      </c>
      <c r="K37" s="4">
        <v>110</v>
      </c>
      <c r="L37" s="9" t="str">
        <f t="shared" si="1"/>
        <v>(26, 'Alolan Raichu',4,11,485,60,85,50,95,85,110),</v>
      </c>
    </row>
    <row r="38" spans="1:12" ht="13" x14ac:dyDescent="0.25">
      <c r="A38" s="4">
        <v>27</v>
      </c>
      <c r="B38" s="5" t="s">
        <v>56</v>
      </c>
      <c r="C38" s="5">
        <v>9</v>
      </c>
      <c r="D38" s="5" t="s">
        <v>3563</v>
      </c>
      <c r="E38" s="6">
        <v>300</v>
      </c>
      <c r="F38" s="4">
        <v>50</v>
      </c>
      <c r="G38" s="4">
        <v>75</v>
      </c>
      <c r="H38" s="4">
        <v>85</v>
      </c>
      <c r="I38" s="4">
        <v>20</v>
      </c>
      <c r="J38" s="4">
        <v>30</v>
      </c>
      <c r="K38" s="4">
        <v>40</v>
      </c>
      <c r="L38" s="9" t="str">
        <f t="shared" si="1"/>
        <v>(27, 'Sandshrew',9,null,300,50,75,85,20,30,40),</v>
      </c>
    </row>
    <row r="39" spans="1:12" ht="15" customHeight="1" x14ac:dyDescent="0.25">
      <c r="A39" s="4">
        <v>27</v>
      </c>
      <c r="B39" s="4" t="s">
        <v>57</v>
      </c>
      <c r="C39" s="5">
        <v>6</v>
      </c>
      <c r="D39" s="5">
        <v>17</v>
      </c>
      <c r="E39" s="6">
        <v>300</v>
      </c>
      <c r="F39" s="4">
        <v>50</v>
      </c>
      <c r="G39" s="4">
        <v>75</v>
      </c>
      <c r="H39" s="4">
        <v>90</v>
      </c>
      <c r="I39" s="4">
        <v>10</v>
      </c>
      <c r="J39" s="4">
        <v>35</v>
      </c>
      <c r="K39" s="4">
        <v>40</v>
      </c>
      <c r="L39" s="9" t="str">
        <f t="shared" si="1"/>
        <v>(27, 'Alolan Sandshrew',6,17,300,50,75,90,10,35,40),</v>
      </c>
    </row>
    <row r="40" spans="1:12" ht="13" x14ac:dyDescent="0.25">
      <c r="A40" s="4">
        <v>28</v>
      </c>
      <c r="B40" s="5" t="s">
        <v>58</v>
      </c>
      <c r="C40" s="5">
        <v>9</v>
      </c>
      <c r="D40" s="5" t="s">
        <v>3563</v>
      </c>
      <c r="E40" s="6">
        <v>450</v>
      </c>
      <c r="F40" s="4">
        <v>75</v>
      </c>
      <c r="G40" s="4">
        <v>100</v>
      </c>
      <c r="H40" s="4">
        <v>110</v>
      </c>
      <c r="I40" s="4">
        <v>45</v>
      </c>
      <c r="J40" s="4">
        <v>55</v>
      </c>
      <c r="K40" s="4">
        <v>65</v>
      </c>
      <c r="L40" s="9" t="str">
        <f t="shared" si="1"/>
        <v>(28, 'Sandslash',9,null,450,75,100,110,45,55,65),</v>
      </c>
    </row>
    <row r="41" spans="1:12" ht="15" customHeight="1" x14ac:dyDescent="0.25">
      <c r="A41" s="4">
        <v>28</v>
      </c>
      <c r="B41" s="4" t="s">
        <v>59</v>
      </c>
      <c r="C41" s="5">
        <v>6</v>
      </c>
      <c r="D41" s="5">
        <v>17</v>
      </c>
      <c r="E41" s="6">
        <v>450</v>
      </c>
      <c r="F41" s="4">
        <v>75</v>
      </c>
      <c r="G41" s="4">
        <v>100</v>
      </c>
      <c r="H41" s="4">
        <v>120</v>
      </c>
      <c r="I41" s="4">
        <v>25</v>
      </c>
      <c r="J41" s="4">
        <v>65</v>
      </c>
      <c r="K41" s="4">
        <v>65</v>
      </c>
      <c r="L41" s="9" t="str">
        <f t="shared" si="1"/>
        <v>(28, 'Alolan Sandslash',6,17,450,75,100,120,25,65,65),</v>
      </c>
    </row>
    <row r="42" spans="1:12" ht="13" x14ac:dyDescent="0.25">
      <c r="A42" s="4">
        <v>29</v>
      </c>
      <c r="B42" s="5" t="s">
        <v>60</v>
      </c>
      <c r="C42" s="5">
        <v>8</v>
      </c>
      <c r="D42" s="5" t="s">
        <v>3563</v>
      </c>
      <c r="E42" s="6">
        <v>275</v>
      </c>
      <c r="F42" s="4">
        <v>55</v>
      </c>
      <c r="G42" s="4">
        <v>47</v>
      </c>
      <c r="H42" s="4">
        <v>52</v>
      </c>
      <c r="I42" s="4">
        <v>40</v>
      </c>
      <c r="J42" s="4">
        <v>40</v>
      </c>
      <c r="K42" s="4">
        <v>41</v>
      </c>
      <c r="L42" s="9" t="str">
        <f t="shared" si="1"/>
        <v>(29, 'Nidoran♀',8,null,275,55,47,52,40,40,41),</v>
      </c>
    </row>
    <row r="43" spans="1:12" ht="13" x14ac:dyDescent="0.25">
      <c r="A43" s="4">
        <v>30</v>
      </c>
      <c r="B43" s="5" t="s">
        <v>61</v>
      </c>
      <c r="C43" s="5">
        <v>8</v>
      </c>
      <c r="D43" s="5" t="s">
        <v>3563</v>
      </c>
      <c r="E43" s="6">
        <v>365</v>
      </c>
      <c r="F43" s="4">
        <v>70</v>
      </c>
      <c r="G43" s="4">
        <v>62</v>
      </c>
      <c r="H43" s="4">
        <v>67</v>
      </c>
      <c r="I43" s="4">
        <v>55</v>
      </c>
      <c r="J43" s="4">
        <v>55</v>
      </c>
      <c r="K43" s="4">
        <v>56</v>
      </c>
      <c r="L43" s="9" t="str">
        <f t="shared" si="1"/>
        <v>(30, 'Nidorina',8,null,365,70,62,67,55,55,56),</v>
      </c>
    </row>
    <row r="44" spans="1:12" ht="15" customHeight="1" x14ac:dyDescent="0.25">
      <c r="A44" s="4">
        <v>31</v>
      </c>
      <c r="B44" s="5" t="s">
        <v>62</v>
      </c>
      <c r="C44" s="5">
        <v>8</v>
      </c>
      <c r="D44" s="5">
        <v>9</v>
      </c>
      <c r="E44" s="6">
        <v>505</v>
      </c>
      <c r="F44" s="4">
        <v>90</v>
      </c>
      <c r="G44" s="4">
        <v>92</v>
      </c>
      <c r="H44" s="4">
        <v>87</v>
      </c>
      <c r="I44" s="4">
        <v>75</v>
      </c>
      <c r="J44" s="4">
        <v>85</v>
      </c>
      <c r="K44" s="4">
        <v>76</v>
      </c>
      <c r="L44" s="9" t="str">
        <f t="shared" si="1"/>
        <v>(31, 'Nidoqueen',8,9,505,90,92,87,75,85,76),</v>
      </c>
    </row>
    <row r="45" spans="1:12" ht="13" x14ac:dyDescent="0.25">
      <c r="A45" s="4">
        <v>32</v>
      </c>
      <c r="B45" s="5" t="s">
        <v>63</v>
      </c>
      <c r="C45" s="5">
        <v>8</v>
      </c>
      <c r="D45" s="5" t="s">
        <v>3563</v>
      </c>
      <c r="E45" s="6">
        <v>273</v>
      </c>
      <c r="F45" s="4">
        <v>46</v>
      </c>
      <c r="G45" s="4">
        <v>57</v>
      </c>
      <c r="H45" s="4">
        <v>40</v>
      </c>
      <c r="I45" s="4">
        <v>40</v>
      </c>
      <c r="J45" s="4">
        <v>40</v>
      </c>
      <c r="K45" s="4">
        <v>50</v>
      </c>
      <c r="L45" s="9" t="str">
        <f t="shared" si="1"/>
        <v>(32, 'Nidoran♂',8,null,273,46,57,40,40,40,50),</v>
      </c>
    </row>
    <row r="46" spans="1:12" ht="13" x14ac:dyDescent="0.25">
      <c r="A46" s="4">
        <v>33</v>
      </c>
      <c r="B46" s="5" t="s">
        <v>64</v>
      </c>
      <c r="C46" s="5">
        <v>8</v>
      </c>
      <c r="D46" s="5" t="s">
        <v>3563</v>
      </c>
      <c r="E46" s="6">
        <v>365</v>
      </c>
      <c r="F46" s="4">
        <v>61</v>
      </c>
      <c r="G46" s="4">
        <v>72</v>
      </c>
      <c r="H46" s="4">
        <v>57</v>
      </c>
      <c r="I46" s="4">
        <v>55</v>
      </c>
      <c r="J46" s="4">
        <v>55</v>
      </c>
      <c r="K46" s="4">
        <v>65</v>
      </c>
      <c r="L46" s="9" t="str">
        <f t="shared" si="1"/>
        <v>(33, 'Nidorino',8,null,365,61,72,57,55,55,65),</v>
      </c>
    </row>
    <row r="47" spans="1:12" ht="15" customHeight="1" x14ac:dyDescent="0.25">
      <c r="A47" s="4">
        <v>34</v>
      </c>
      <c r="B47" s="5" t="s">
        <v>65</v>
      </c>
      <c r="C47" s="5">
        <v>8</v>
      </c>
      <c r="D47" s="5">
        <v>9</v>
      </c>
      <c r="E47" s="6">
        <v>505</v>
      </c>
      <c r="F47" s="4">
        <v>81</v>
      </c>
      <c r="G47" s="4">
        <v>102</v>
      </c>
      <c r="H47" s="4">
        <v>77</v>
      </c>
      <c r="I47" s="4">
        <v>85</v>
      </c>
      <c r="J47" s="4">
        <v>75</v>
      </c>
      <c r="K47" s="4">
        <v>85</v>
      </c>
      <c r="L47" s="9" t="str">
        <f t="shared" si="1"/>
        <v>(34, 'Nidoking',8,9,505,81,102,77,85,75,85),</v>
      </c>
    </row>
    <row r="48" spans="1:12" ht="13" x14ac:dyDescent="0.25">
      <c r="A48" s="4">
        <v>35</v>
      </c>
      <c r="B48" s="5" t="s">
        <v>66</v>
      </c>
      <c r="C48" s="5">
        <v>18</v>
      </c>
      <c r="D48" s="5" t="s">
        <v>3563</v>
      </c>
      <c r="E48" s="6">
        <v>323</v>
      </c>
      <c r="F48" s="4">
        <v>70</v>
      </c>
      <c r="G48" s="4">
        <v>45</v>
      </c>
      <c r="H48" s="4">
        <v>48</v>
      </c>
      <c r="I48" s="4">
        <v>60</v>
      </c>
      <c r="J48" s="4">
        <v>65</v>
      </c>
      <c r="K48" s="4">
        <v>35</v>
      </c>
      <c r="L48" s="9" t="str">
        <f t="shared" si="1"/>
        <v>(35, 'Clefairy',18,null,323,70,45,48,60,65,35),</v>
      </c>
    </row>
    <row r="49" spans="1:12" ht="13" x14ac:dyDescent="0.25">
      <c r="A49" s="4">
        <v>36</v>
      </c>
      <c r="B49" s="5" t="s">
        <v>67</v>
      </c>
      <c r="C49" s="5">
        <v>18</v>
      </c>
      <c r="D49" s="5" t="s">
        <v>3563</v>
      </c>
      <c r="E49" s="6">
        <v>483</v>
      </c>
      <c r="F49" s="4">
        <v>95</v>
      </c>
      <c r="G49" s="4">
        <v>70</v>
      </c>
      <c r="H49" s="4">
        <v>73</v>
      </c>
      <c r="I49" s="4">
        <v>95</v>
      </c>
      <c r="J49" s="4">
        <v>90</v>
      </c>
      <c r="K49" s="4">
        <v>60</v>
      </c>
      <c r="L49" s="9" t="str">
        <f t="shared" si="1"/>
        <v>(36, 'Clefable',18,null,483,95,70,73,95,90,60),</v>
      </c>
    </row>
    <row r="50" spans="1:12" ht="13" x14ac:dyDescent="0.25">
      <c r="A50" s="4">
        <v>37</v>
      </c>
      <c r="B50" s="5" t="s">
        <v>68</v>
      </c>
      <c r="C50" s="5">
        <v>2</v>
      </c>
      <c r="D50" s="5" t="s">
        <v>3563</v>
      </c>
      <c r="E50" s="6">
        <v>299</v>
      </c>
      <c r="F50" s="4">
        <v>38</v>
      </c>
      <c r="G50" s="4">
        <v>41</v>
      </c>
      <c r="H50" s="4">
        <v>40</v>
      </c>
      <c r="I50" s="4">
        <v>50</v>
      </c>
      <c r="J50" s="4">
        <v>65</v>
      </c>
      <c r="K50" s="4">
        <v>65</v>
      </c>
      <c r="L50" s="9" t="str">
        <f t="shared" si="1"/>
        <v>(37, 'Vulpix',2,null,299,38,41,40,50,65,65),</v>
      </c>
    </row>
    <row r="51" spans="1:12" ht="15" customHeight="1" x14ac:dyDescent="0.25">
      <c r="A51" s="4">
        <v>37</v>
      </c>
      <c r="B51" s="4" t="s">
        <v>69</v>
      </c>
      <c r="C51" s="5">
        <v>6</v>
      </c>
      <c r="D51" s="5" t="s">
        <v>3563</v>
      </c>
      <c r="E51" s="6">
        <v>299</v>
      </c>
      <c r="F51" s="4">
        <v>38</v>
      </c>
      <c r="G51" s="4">
        <v>41</v>
      </c>
      <c r="H51" s="4">
        <v>40</v>
      </c>
      <c r="I51" s="4">
        <v>50</v>
      </c>
      <c r="J51" s="4">
        <v>65</v>
      </c>
      <c r="K51" s="4">
        <v>65</v>
      </c>
      <c r="L51" s="9" t="str">
        <f t="shared" si="1"/>
        <v>(37, 'Alolan Vulpix',6,null,299,38,41,40,50,65,65),</v>
      </c>
    </row>
    <row r="52" spans="1:12" ht="13" x14ac:dyDescent="0.25">
      <c r="A52" s="4">
        <v>38</v>
      </c>
      <c r="B52" s="5" t="s">
        <v>70</v>
      </c>
      <c r="C52" s="5">
        <v>2</v>
      </c>
      <c r="D52" s="5" t="s">
        <v>3563</v>
      </c>
      <c r="E52" s="6">
        <v>505</v>
      </c>
      <c r="F52" s="4">
        <v>73</v>
      </c>
      <c r="G52" s="4">
        <v>76</v>
      </c>
      <c r="H52" s="4">
        <v>75</v>
      </c>
      <c r="I52" s="4">
        <v>81</v>
      </c>
      <c r="J52" s="4">
        <v>100</v>
      </c>
      <c r="K52" s="4">
        <v>100</v>
      </c>
      <c r="L52" s="9" t="str">
        <f t="shared" si="1"/>
        <v>(38, 'Ninetales',2,null,505,73,76,75,81,100,100),</v>
      </c>
    </row>
    <row r="53" spans="1:12" ht="15" customHeight="1" x14ac:dyDescent="0.25">
      <c r="A53" s="4">
        <v>38</v>
      </c>
      <c r="B53" s="4" t="s">
        <v>71</v>
      </c>
      <c r="C53" s="5">
        <v>6</v>
      </c>
      <c r="D53" s="5">
        <v>18</v>
      </c>
      <c r="E53" s="6">
        <v>505</v>
      </c>
      <c r="F53" s="4">
        <v>73</v>
      </c>
      <c r="G53" s="4">
        <v>67</v>
      </c>
      <c r="H53" s="4">
        <v>75</v>
      </c>
      <c r="I53" s="4">
        <v>81</v>
      </c>
      <c r="J53" s="4">
        <v>100</v>
      </c>
      <c r="K53" s="4">
        <v>109</v>
      </c>
      <c r="L53" s="9" t="str">
        <f t="shared" si="1"/>
        <v>(38, 'Alolan Ninetales',6,18,505,73,67,75,81,100,109),</v>
      </c>
    </row>
    <row r="54" spans="1:12" ht="15" customHeight="1" x14ac:dyDescent="0.25">
      <c r="A54" s="4">
        <v>39</v>
      </c>
      <c r="B54" s="5" t="s">
        <v>72</v>
      </c>
      <c r="C54" s="5">
        <v>1</v>
      </c>
      <c r="D54" s="5">
        <v>18</v>
      </c>
      <c r="E54" s="6">
        <v>270</v>
      </c>
      <c r="F54" s="4">
        <v>115</v>
      </c>
      <c r="G54" s="4">
        <v>45</v>
      </c>
      <c r="H54" s="4">
        <v>20</v>
      </c>
      <c r="I54" s="4">
        <v>45</v>
      </c>
      <c r="J54" s="4">
        <v>25</v>
      </c>
      <c r="K54" s="4">
        <v>20</v>
      </c>
      <c r="L54" s="9" t="str">
        <f t="shared" si="1"/>
        <v>(39, 'Jigglypuff',1,18,270,115,45,20,45,25,20),</v>
      </c>
    </row>
    <row r="55" spans="1:12" ht="15" customHeight="1" x14ac:dyDescent="0.25">
      <c r="A55" s="4">
        <v>40</v>
      </c>
      <c r="B55" s="5" t="s">
        <v>73</v>
      </c>
      <c r="C55" s="5">
        <v>1</v>
      </c>
      <c r="D55" s="5">
        <v>18</v>
      </c>
      <c r="E55" s="6">
        <v>435</v>
      </c>
      <c r="F55" s="4">
        <v>140</v>
      </c>
      <c r="G55" s="4">
        <v>70</v>
      </c>
      <c r="H55" s="4">
        <v>45</v>
      </c>
      <c r="I55" s="4">
        <v>85</v>
      </c>
      <c r="J55" s="4">
        <v>50</v>
      </c>
      <c r="K55" s="4">
        <v>45</v>
      </c>
      <c r="L55" s="9" t="str">
        <f t="shared" si="1"/>
        <v>(40, 'Wigglytuff',1,18,435,140,70,45,85,50,45),</v>
      </c>
    </row>
    <row r="56" spans="1:12" ht="15" customHeight="1" x14ac:dyDescent="0.25">
      <c r="A56" s="4">
        <v>41</v>
      </c>
      <c r="B56" s="5" t="s">
        <v>74</v>
      </c>
      <c r="C56" s="5">
        <v>8</v>
      </c>
      <c r="D56" s="5">
        <v>10</v>
      </c>
      <c r="E56" s="6">
        <v>245</v>
      </c>
      <c r="F56" s="4">
        <v>40</v>
      </c>
      <c r="G56" s="4">
        <v>45</v>
      </c>
      <c r="H56" s="4">
        <v>35</v>
      </c>
      <c r="I56" s="4">
        <v>30</v>
      </c>
      <c r="J56" s="4">
        <v>40</v>
      </c>
      <c r="K56" s="4">
        <v>55</v>
      </c>
      <c r="L56" s="9" t="str">
        <f t="shared" si="1"/>
        <v>(41, 'Zubat',8,10,245,40,45,35,30,40,55),</v>
      </c>
    </row>
    <row r="57" spans="1:12" ht="15" customHeight="1" x14ac:dyDescent="0.25">
      <c r="A57" s="4">
        <v>42</v>
      </c>
      <c r="B57" s="5" t="s">
        <v>75</v>
      </c>
      <c r="C57" s="5">
        <v>8</v>
      </c>
      <c r="D57" s="5">
        <v>10</v>
      </c>
      <c r="E57" s="6">
        <v>455</v>
      </c>
      <c r="F57" s="4">
        <v>75</v>
      </c>
      <c r="G57" s="4">
        <v>80</v>
      </c>
      <c r="H57" s="4">
        <v>70</v>
      </c>
      <c r="I57" s="4">
        <v>65</v>
      </c>
      <c r="J57" s="4">
        <v>75</v>
      </c>
      <c r="K57" s="4">
        <v>90</v>
      </c>
      <c r="L57" s="9" t="str">
        <f t="shared" si="1"/>
        <v>(42, 'Golbat',8,10,455,75,80,70,65,75,90),</v>
      </c>
    </row>
    <row r="58" spans="1:12" ht="15" customHeight="1" x14ac:dyDescent="0.25">
      <c r="A58" s="4">
        <v>43</v>
      </c>
      <c r="B58" s="5" t="s">
        <v>76</v>
      </c>
      <c r="C58" s="5">
        <v>5</v>
      </c>
      <c r="D58" s="5">
        <v>8</v>
      </c>
      <c r="E58" s="6">
        <v>320</v>
      </c>
      <c r="F58" s="4">
        <v>45</v>
      </c>
      <c r="G58" s="4">
        <v>50</v>
      </c>
      <c r="H58" s="4">
        <v>55</v>
      </c>
      <c r="I58" s="4">
        <v>75</v>
      </c>
      <c r="J58" s="4">
        <v>65</v>
      </c>
      <c r="K58" s="4">
        <v>30</v>
      </c>
      <c r="L58" s="9" t="str">
        <f t="shared" si="1"/>
        <v>(43, 'Oddish',5,8,320,45,50,55,75,65,30),</v>
      </c>
    </row>
    <row r="59" spans="1:12" ht="15" customHeight="1" x14ac:dyDescent="0.25">
      <c r="A59" s="4">
        <v>44</v>
      </c>
      <c r="B59" s="5" t="s">
        <v>77</v>
      </c>
      <c r="C59" s="5">
        <v>5</v>
      </c>
      <c r="D59" s="5">
        <v>8</v>
      </c>
      <c r="E59" s="6">
        <v>395</v>
      </c>
      <c r="F59" s="4">
        <v>60</v>
      </c>
      <c r="G59" s="4">
        <v>65</v>
      </c>
      <c r="H59" s="4">
        <v>70</v>
      </c>
      <c r="I59" s="4">
        <v>85</v>
      </c>
      <c r="J59" s="4">
        <v>75</v>
      </c>
      <c r="K59" s="4">
        <v>40</v>
      </c>
      <c r="L59" s="9" t="str">
        <f t="shared" si="1"/>
        <v>(44, 'Gloom',5,8,395,60,65,70,85,75,40),</v>
      </c>
    </row>
    <row r="60" spans="1:12" ht="15" customHeight="1" x14ac:dyDescent="0.25">
      <c r="A60" s="4">
        <v>45</v>
      </c>
      <c r="B60" s="5" t="s">
        <v>78</v>
      </c>
      <c r="C60" s="5">
        <v>5</v>
      </c>
      <c r="D60" s="5">
        <v>8</v>
      </c>
      <c r="E60" s="6">
        <v>490</v>
      </c>
      <c r="F60" s="4">
        <v>75</v>
      </c>
      <c r="G60" s="4">
        <v>80</v>
      </c>
      <c r="H60" s="4">
        <v>85</v>
      </c>
      <c r="I60" s="4">
        <v>110</v>
      </c>
      <c r="J60" s="4">
        <v>90</v>
      </c>
      <c r="K60" s="4">
        <v>50</v>
      </c>
      <c r="L60" s="9" t="str">
        <f t="shared" si="1"/>
        <v>(45, 'Vileplume',5,8,490,75,80,85,110,90,50),</v>
      </c>
    </row>
    <row r="61" spans="1:12" ht="15" customHeight="1" x14ac:dyDescent="0.25">
      <c r="A61" s="4">
        <v>46</v>
      </c>
      <c r="B61" s="5" t="s">
        <v>79</v>
      </c>
      <c r="C61" s="5">
        <v>12</v>
      </c>
      <c r="D61" s="5">
        <v>5</v>
      </c>
      <c r="E61" s="6">
        <v>285</v>
      </c>
      <c r="F61" s="4">
        <v>35</v>
      </c>
      <c r="G61" s="4">
        <v>70</v>
      </c>
      <c r="H61" s="4">
        <v>55</v>
      </c>
      <c r="I61" s="4">
        <v>45</v>
      </c>
      <c r="J61" s="4">
        <v>55</v>
      </c>
      <c r="K61" s="4">
        <v>25</v>
      </c>
      <c r="L61" s="9" t="str">
        <f t="shared" si="1"/>
        <v>(46, 'Paras',12,5,285,35,70,55,45,55,25),</v>
      </c>
    </row>
    <row r="62" spans="1:12" ht="15" customHeight="1" x14ac:dyDescent="0.25">
      <c r="A62" s="4">
        <v>47</v>
      </c>
      <c r="B62" s="5" t="s">
        <v>80</v>
      </c>
      <c r="C62" s="5">
        <v>12</v>
      </c>
      <c r="D62" s="5">
        <v>5</v>
      </c>
      <c r="E62" s="6">
        <v>405</v>
      </c>
      <c r="F62" s="4">
        <v>60</v>
      </c>
      <c r="G62" s="4">
        <v>95</v>
      </c>
      <c r="H62" s="4">
        <v>80</v>
      </c>
      <c r="I62" s="4">
        <v>60</v>
      </c>
      <c r="J62" s="4">
        <v>80</v>
      </c>
      <c r="K62" s="4">
        <v>30</v>
      </c>
      <c r="L62" s="9" t="str">
        <f t="shared" si="1"/>
        <v>(47, 'Parasect',12,5,405,60,95,80,60,80,30),</v>
      </c>
    </row>
    <row r="63" spans="1:12" ht="15" customHeight="1" x14ac:dyDescent="0.25">
      <c r="A63" s="4">
        <v>48</v>
      </c>
      <c r="B63" s="5" t="s">
        <v>81</v>
      </c>
      <c r="C63" s="5">
        <v>12</v>
      </c>
      <c r="D63" s="5">
        <v>8</v>
      </c>
      <c r="E63" s="6">
        <v>305</v>
      </c>
      <c r="F63" s="4">
        <v>60</v>
      </c>
      <c r="G63" s="4">
        <v>55</v>
      </c>
      <c r="H63" s="4">
        <v>50</v>
      </c>
      <c r="I63" s="4">
        <v>40</v>
      </c>
      <c r="J63" s="4">
        <v>55</v>
      </c>
      <c r="K63" s="4">
        <v>45</v>
      </c>
      <c r="L63" s="9" t="str">
        <f t="shared" si="1"/>
        <v>(48, 'Venonat',12,8,305,60,55,50,40,55,45),</v>
      </c>
    </row>
    <row r="64" spans="1:12" ht="15" customHeight="1" x14ac:dyDescent="0.25">
      <c r="A64" s="4">
        <v>49</v>
      </c>
      <c r="B64" s="5" t="s">
        <v>82</v>
      </c>
      <c r="C64" s="5">
        <v>12</v>
      </c>
      <c r="D64" s="5">
        <v>8</v>
      </c>
      <c r="E64" s="6">
        <v>450</v>
      </c>
      <c r="F64" s="4">
        <v>70</v>
      </c>
      <c r="G64" s="4">
        <v>65</v>
      </c>
      <c r="H64" s="4">
        <v>60</v>
      </c>
      <c r="I64" s="4">
        <v>90</v>
      </c>
      <c r="J64" s="4">
        <v>75</v>
      </c>
      <c r="K64" s="4">
        <v>90</v>
      </c>
      <c r="L64" s="9" t="str">
        <f t="shared" si="1"/>
        <v>(49, 'Venomoth',12,8,450,70,65,60,90,75,90),</v>
      </c>
    </row>
    <row r="65" spans="1:12" ht="13" x14ac:dyDescent="0.25">
      <c r="A65" s="4">
        <v>50</v>
      </c>
      <c r="B65" s="5" t="s">
        <v>83</v>
      </c>
      <c r="C65" s="5">
        <v>9</v>
      </c>
      <c r="D65" s="5" t="s">
        <v>3563</v>
      </c>
      <c r="E65" s="6">
        <v>265</v>
      </c>
      <c r="F65" s="4">
        <v>10</v>
      </c>
      <c r="G65" s="4">
        <v>55</v>
      </c>
      <c r="H65" s="4">
        <v>25</v>
      </c>
      <c r="I65" s="4">
        <v>35</v>
      </c>
      <c r="J65" s="4">
        <v>45</v>
      </c>
      <c r="K65" s="4">
        <v>95</v>
      </c>
      <c r="L65" s="9" t="str">
        <f t="shared" si="1"/>
        <v>(50, 'Diglett',9,null,265,10,55,25,35,45,95),</v>
      </c>
    </row>
    <row r="66" spans="1:12" ht="15" customHeight="1" x14ac:dyDescent="0.25">
      <c r="A66" s="4">
        <v>50</v>
      </c>
      <c r="B66" s="4" t="s">
        <v>84</v>
      </c>
      <c r="C66" s="5">
        <v>9</v>
      </c>
      <c r="D66" s="5">
        <v>17</v>
      </c>
      <c r="E66" s="6">
        <v>265</v>
      </c>
      <c r="F66" s="4">
        <v>10</v>
      </c>
      <c r="G66" s="4">
        <v>55</v>
      </c>
      <c r="H66" s="4">
        <v>30</v>
      </c>
      <c r="I66" s="4">
        <v>35</v>
      </c>
      <c r="J66" s="4">
        <v>45</v>
      </c>
      <c r="K66" s="4">
        <v>90</v>
      </c>
      <c r="L66" s="9" t="str">
        <f t="shared" si="1"/>
        <v>(50, 'Alolan Diglett',9,17,265,10,55,30,35,45,90),</v>
      </c>
    </row>
    <row r="67" spans="1:12" ht="13" x14ac:dyDescent="0.25">
      <c r="A67" s="4">
        <v>51</v>
      </c>
      <c r="B67" s="5" t="s">
        <v>85</v>
      </c>
      <c r="C67" s="5">
        <v>9</v>
      </c>
      <c r="D67" s="5" t="s">
        <v>3563</v>
      </c>
      <c r="E67" s="6">
        <v>425</v>
      </c>
      <c r="F67" s="4">
        <v>35</v>
      </c>
      <c r="G67" s="4">
        <v>100</v>
      </c>
      <c r="H67" s="4">
        <v>50</v>
      </c>
      <c r="I67" s="4">
        <v>50</v>
      </c>
      <c r="J67" s="4">
        <v>70</v>
      </c>
      <c r="K67" s="4">
        <v>120</v>
      </c>
      <c r="L67" s="9" t="str">
        <f t="shared" si="1"/>
        <v>(51, 'Dugtrio',9,null,425,35,100,50,50,70,120),</v>
      </c>
    </row>
    <row r="68" spans="1:12" ht="15" customHeight="1" x14ac:dyDescent="0.25">
      <c r="A68" s="4">
        <v>51</v>
      </c>
      <c r="B68" s="4" t="s">
        <v>86</v>
      </c>
      <c r="C68" s="5">
        <v>9</v>
      </c>
      <c r="D68" s="5">
        <v>17</v>
      </c>
      <c r="E68" s="6">
        <v>425</v>
      </c>
      <c r="F68" s="4">
        <v>35</v>
      </c>
      <c r="G68" s="4">
        <v>100</v>
      </c>
      <c r="H68" s="4">
        <v>60</v>
      </c>
      <c r="I68" s="4">
        <v>50</v>
      </c>
      <c r="J68" s="4">
        <v>70</v>
      </c>
      <c r="K68" s="4">
        <v>110</v>
      </c>
      <c r="L68" s="9" t="str">
        <f t="shared" si="1"/>
        <v>(51, 'Alolan Dugtrio',9,17,425,35,100,60,50,70,110),</v>
      </c>
    </row>
    <row r="69" spans="1:12" ht="13" x14ac:dyDescent="0.25">
      <c r="A69" s="4">
        <v>52</v>
      </c>
      <c r="B69" s="5" t="s">
        <v>87</v>
      </c>
      <c r="C69" s="5">
        <v>1</v>
      </c>
      <c r="D69" s="5" t="s">
        <v>3563</v>
      </c>
      <c r="E69" s="6">
        <v>290</v>
      </c>
      <c r="F69" s="4">
        <v>40</v>
      </c>
      <c r="G69" s="4">
        <v>45</v>
      </c>
      <c r="H69" s="4">
        <v>35</v>
      </c>
      <c r="I69" s="4">
        <v>40</v>
      </c>
      <c r="J69" s="4">
        <v>40</v>
      </c>
      <c r="K69" s="4">
        <v>90</v>
      </c>
      <c r="L69" s="9" t="str">
        <f t="shared" si="1"/>
        <v>(52, 'Meowth',1,null,290,40,45,35,40,40,90),</v>
      </c>
    </row>
    <row r="70" spans="1:12" ht="15" customHeight="1" x14ac:dyDescent="0.25">
      <c r="A70" s="4">
        <v>52</v>
      </c>
      <c r="B70" s="4" t="s">
        <v>88</v>
      </c>
      <c r="C70" s="5">
        <v>16</v>
      </c>
      <c r="D70" s="5" t="s">
        <v>3563</v>
      </c>
      <c r="E70" s="6">
        <v>290</v>
      </c>
      <c r="F70" s="4">
        <v>40</v>
      </c>
      <c r="G70" s="4">
        <v>35</v>
      </c>
      <c r="H70" s="4">
        <v>35</v>
      </c>
      <c r="I70" s="4">
        <v>50</v>
      </c>
      <c r="J70" s="4">
        <v>40</v>
      </c>
      <c r="K70" s="4">
        <v>90</v>
      </c>
      <c r="L70" s="9" t="str">
        <f t="shared" si="1"/>
        <v>(52, 'Alolan Meowth',16,null,290,40,35,35,50,40,90),</v>
      </c>
    </row>
    <row r="71" spans="1:12" ht="15" customHeight="1" x14ac:dyDescent="0.25">
      <c r="A71" s="4">
        <v>52</v>
      </c>
      <c r="B71" s="4" t="s">
        <v>89</v>
      </c>
      <c r="C71" s="5">
        <v>17</v>
      </c>
      <c r="D71" s="5" t="s">
        <v>3563</v>
      </c>
      <c r="E71" s="6">
        <v>290</v>
      </c>
      <c r="F71" s="4">
        <v>50</v>
      </c>
      <c r="G71" s="4">
        <v>65</v>
      </c>
      <c r="H71" s="4">
        <v>55</v>
      </c>
      <c r="I71" s="4">
        <v>40</v>
      </c>
      <c r="J71" s="4">
        <v>40</v>
      </c>
      <c r="K71" s="4">
        <v>40</v>
      </c>
      <c r="L71" s="9" t="str">
        <f t="shared" si="1"/>
        <v>(52, 'Galarian Meowth',17,null,290,50,65,55,40,40,40),</v>
      </c>
    </row>
    <row r="72" spans="1:12" ht="13" x14ac:dyDescent="0.25">
      <c r="A72" s="4">
        <v>53</v>
      </c>
      <c r="B72" s="5" t="s">
        <v>90</v>
      </c>
      <c r="C72" s="5">
        <v>1</v>
      </c>
      <c r="D72" s="5" t="s">
        <v>3563</v>
      </c>
      <c r="E72" s="6">
        <v>440</v>
      </c>
      <c r="F72" s="4">
        <v>65</v>
      </c>
      <c r="G72" s="4">
        <v>70</v>
      </c>
      <c r="H72" s="4">
        <v>60</v>
      </c>
      <c r="I72" s="4">
        <v>65</v>
      </c>
      <c r="J72" s="4">
        <v>65</v>
      </c>
      <c r="K72" s="4">
        <v>115</v>
      </c>
      <c r="L72" s="9" t="str">
        <f t="shared" si="1"/>
        <v>(53, 'Persian',1,null,440,65,70,60,65,65,115),</v>
      </c>
    </row>
    <row r="73" spans="1:12" ht="15" customHeight="1" x14ac:dyDescent="0.25">
      <c r="A73" s="4">
        <v>53</v>
      </c>
      <c r="B73" s="4" t="s">
        <v>91</v>
      </c>
      <c r="C73" s="5">
        <v>16</v>
      </c>
      <c r="D73" s="5" t="s">
        <v>3563</v>
      </c>
      <c r="E73" s="6">
        <v>440</v>
      </c>
      <c r="F73" s="4">
        <v>65</v>
      </c>
      <c r="G73" s="4">
        <v>60</v>
      </c>
      <c r="H73" s="4">
        <v>60</v>
      </c>
      <c r="I73" s="4">
        <v>75</v>
      </c>
      <c r="J73" s="4">
        <v>65</v>
      </c>
      <c r="K73" s="4">
        <v>115</v>
      </c>
      <c r="L73" s="9" t="str">
        <f t="shared" si="1"/>
        <v>(53, 'Alolan Persian',16,null,440,65,60,60,75,65,115),</v>
      </c>
    </row>
    <row r="74" spans="1:12" ht="13" x14ac:dyDescent="0.25">
      <c r="A74" s="4">
        <v>54</v>
      </c>
      <c r="B74" s="5" t="s">
        <v>92</v>
      </c>
      <c r="C74" s="5">
        <v>3</v>
      </c>
      <c r="D74" s="5" t="s">
        <v>3563</v>
      </c>
      <c r="E74" s="6">
        <v>320</v>
      </c>
      <c r="F74" s="4">
        <v>50</v>
      </c>
      <c r="G74" s="4">
        <v>52</v>
      </c>
      <c r="H74" s="4">
        <v>48</v>
      </c>
      <c r="I74" s="4">
        <v>65</v>
      </c>
      <c r="J74" s="4">
        <v>50</v>
      </c>
      <c r="K74" s="4">
        <v>55</v>
      </c>
      <c r="L74" s="9" t="str">
        <f t="shared" si="1"/>
        <v>(54, 'Psyduck',3,null,320,50,52,48,65,50,55),</v>
      </c>
    </row>
    <row r="75" spans="1:12" ht="13" x14ac:dyDescent="0.25">
      <c r="A75" s="4">
        <v>55</v>
      </c>
      <c r="B75" s="5" t="s">
        <v>93</v>
      </c>
      <c r="C75" s="5">
        <v>3</v>
      </c>
      <c r="D75" s="5" t="s">
        <v>3563</v>
      </c>
      <c r="E75" s="6">
        <v>500</v>
      </c>
      <c r="F75" s="4">
        <v>80</v>
      </c>
      <c r="G75" s="4">
        <v>82</v>
      </c>
      <c r="H75" s="4">
        <v>78</v>
      </c>
      <c r="I75" s="4">
        <v>95</v>
      </c>
      <c r="J75" s="4">
        <v>80</v>
      </c>
      <c r="K75" s="4">
        <v>85</v>
      </c>
      <c r="L75" s="9" t="str">
        <f t="shared" si="1"/>
        <v>(55, 'Golduck',3,null,500,80,82,78,95,80,85),</v>
      </c>
    </row>
    <row r="76" spans="1:12" ht="13" x14ac:dyDescent="0.25">
      <c r="A76" s="4">
        <v>56</v>
      </c>
      <c r="B76" s="5" t="s">
        <v>94</v>
      </c>
      <c r="C76" s="5">
        <v>7</v>
      </c>
      <c r="D76" s="5" t="s">
        <v>3563</v>
      </c>
      <c r="E76" s="6">
        <v>305</v>
      </c>
      <c r="F76" s="4">
        <v>40</v>
      </c>
      <c r="G76" s="4">
        <v>80</v>
      </c>
      <c r="H76" s="4">
        <v>35</v>
      </c>
      <c r="I76" s="4">
        <v>35</v>
      </c>
      <c r="J76" s="4">
        <v>45</v>
      </c>
      <c r="K76" s="4">
        <v>70</v>
      </c>
      <c r="L76" s="9" t="str">
        <f t="shared" si="1"/>
        <v>(56, 'Mankey',7,null,305,40,80,35,35,45,70),</v>
      </c>
    </row>
    <row r="77" spans="1:12" ht="13" x14ac:dyDescent="0.25">
      <c r="A77" s="4">
        <v>57</v>
      </c>
      <c r="B77" s="5" t="s">
        <v>95</v>
      </c>
      <c r="C77" s="5">
        <v>7</v>
      </c>
      <c r="D77" s="5" t="s">
        <v>3563</v>
      </c>
      <c r="E77" s="6">
        <v>455</v>
      </c>
      <c r="F77" s="4">
        <v>65</v>
      </c>
      <c r="G77" s="4">
        <v>105</v>
      </c>
      <c r="H77" s="4">
        <v>60</v>
      </c>
      <c r="I77" s="4">
        <v>60</v>
      </c>
      <c r="J77" s="4">
        <v>70</v>
      </c>
      <c r="K77" s="4">
        <v>95</v>
      </c>
      <c r="L77" s="9" t="str">
        <f t="shared" si="1"/>
        <v>(57, 'Primeape',7,null,455,65,105,60,60,70,95),</v>
      </c>
    </row>
    <row r="78" spans="1:12" ht="13" x14ac:dyDescent="0.25">
      <c r="A78" s="4">
        <v>58</v>
      </c>
      <c r="B78" s="5" t="s">
        <v>96</v>
      </c>
      <c r="C78" s="5">
        <v>2</v>
      </c>
      <c r="D78" s="5" t="s">
        <v>3563</v>
      </c>
      <c r="E78" s="6">
        <v>350</v>
      </c>
      <c r="F78" s="4">
        <v>55</v>
      </c>
      <c r="G78" s="4">
        <v>70</v>
      </c>
      <c r="H78" s="4">
        <v>45</v>
      </c>
      <c r="I78" s="4">
        <v>70</v>
      </c>
      <c r="J78" s="4">
        <v>50</v>
      </c>
      <c r="K78" s="4">
        <v>60</v>
      </c>
      <c r="L78" s="9" t="str">
        <f t="shared" si="1"/>
        <v>(58, 'Growlithe',2,null,350,55,70,45,70,50,60),</v>
      </c>
    </row>
    <row r="79" spans="1:12" ht="13" x14ac:dyDescent="0.25">
      <c r="A79" s="4">
        <v>59</v>
      </c>
      <c r="B79" s="5" t="s">
        <v>97</v>
      </c>
      <c r="C79" s="5">
        <v>2</v>
      </c>
      <c r="D79" s="5" t="s">
        <v>3563</v>
      </c>
      <c r="E79" s="6">
        <v>555</v>
      </c>
      <c r="F79" s="4">
        <v>90</v>
      </c>
      <c r="G79" s="4">
        <v>110</v>
      </c>
      <c r="H79" s="4">
        <v>80</v>
      </c>
      <c r="I79" s="4">
        <v>100</v>
      </c>
      <c r="J79" s="4">
        <v>80</v>
      </c>
      <c r="K79" s="4">
        <v>95</v>
      </c>
      <c r="L79" s="9" t="str">
        <f t="shared" si="1"/>
        <v>(59, 'Arcanine',2,null,555,90,110,80,100,80,95),</v>
      </c>
    </row>
    <row r="80" spans="1:12" ht="13" x14ac:dyDescent="0.25">
      <c r="A80" s="4">
        <v>60</v>
      </c>
      <c r="B80" s="5" t="s">
        <v>98</v>
      </c>
      <c r="C80" s="5">
        <v>3</v>
      </c>
      <c r="D80" s="5" t="s">
        <v>3563</v>
      </c>
      <c r="E80" s="6">
        <v>300</v>
      </c>
      <c r="F80" s="4">
        <v>40</v>
      </c>
      <c r="G80" s="4">
        <v>50</v>
      </c>
      <c r="H80" s="4">
        <v>40</v>
      </c>
      <c r="I80" s="4">
        <v>40</v>
      </c>
      <c r="J80" s="4">
        <v>40</v>
      </c>
      <c r="K80" s="4">
        <v>90</v>
      </c>
      <c r="L80" s="9" t="str">
        <f t="shared" si="1"/>
        <v>(60, 'Poliwag',3,null,300,40,50,40,40,40,90),</v>
      </c>
    </row>
    <row r="81" spans="1:12" ht="13" x14ac:dyDescent="0.25">
      <c r="A81" s="4">
        <v>61</v>
      </c>
      <c r="B81" s="5" t="s">
        <v>99</v>
      </c>
      <c r="C81" s="5">
        <v>3</v>
      </c>
      <c r="D81" s="5" t="s">
        <v>3563</v>
      </c>
      <c r="E81" s="6">
        <v>385</v>
      </c>
      <c r="F81" s="4">
        <v>65</v>
      </c>
      <c r="G81" s="4">
        <v>65</v>
      </c>
      <c r="H81" s="4">
        <v>65</v>
      </c>
      <c r="I81" s="4">
        <v>50</v>
      </c>
      <c r="J81" s="4">
        <v>50</v>
      </c>
      <c r="K81" s="4">
        <v>90</v>
      </c>
      <c r="L81" s="9" t="str">
        <f t="shared" si="1"/>
        <v>(61, 'Poliwhirl',3,null,385,65,65,65,50,50,90),</v>
      </c>
    </row>
    <row r="82" spans="1:12" ht="15" customHeight="1" x14ac:dyDescent="0.25">
      <c r="A82" s="4">
        <v>62</v>
      </c>
      <c r="B82" s="5" t="s">
        <v>100</v>
      </c>
      <c r="C82" s="5">
        <v>3</v>
      </c>
      <c r="D82" s="5">
        <v>7</v>
      </c>
      <c r="E82" s="6">
        <v>510</v>
      </c>
      <c r="F82" s="4">
        <v>90</v>
      </c>
      <c r="G82" s="4">
        <v>95</v>
      </c>
      <c r="H82" s="4">
        <v>95</v>
      </c>
      <c r="I82" s="4">
        <v>70</v>
      </c>
      <c r="J82" s="4">
        <v>90</v>
      </c>
      <c r="K82" s="4">
        <v>70</v>
      </c>
      <c r="L82" s="9" t="str">
        <f t="shared" si="1"/>
        <v>(62, 'Poliwrath',3,7,510,90,95,95,70,90,70),</v>
      </c>
    </row>
    <row r="83" spans="1:12" ht="13" x14ac:dyDescent="0.25">
      <c r="A83" s="4">
        <v>63</v>
      </c>
      <c r="B83" s="5" t="s">
        <v>101</v>
      </c>
      <c r="C83" s="5">
        <v>11</v>
      </c>
      <c r="D83" s="5" t="s">
        <v>3563</v>
      </c>
      <c r="E83" s="6">
        <v>310</v>
      </c>
      <c r="F83" s="4">
        <v>25</v>
      </c>
      <c r="G83" s="4">
        <v>20</v>
      </c>
      <c r="H83" s="4">
        <v>15</v>
      </c>
      <c r="I83" s="4">
        <v>105</v>
      </c>
      <c r="J83" s="4">
        <v>55</v>
      </c>
      <c r="K83" s="4">
        <v>90</v>
      </c>
      <c r="L83" s="9" t="str">
        <f t="shared" ref="L83:L146" si="2">"("&amp;A83&amp;", '"&amp;B83&amp;"',"&amp;C83&amp;","&amp;D83&amp;","&amp;E83&amp;","&amp;F83&amp;","&amp;G83&amp;","&amp;H83&amp;","&amp;I83&amp;","&amp;J83&amp;","&amp;K83&amp;"),"</f>
        <v>(63, 'Abra',11,null,310,25,20,15,105,55,90),</v>
      </c>
    </row>
    <row r="84" spans="1:12" ht="13" x14ac:dyDescent="0.25">
      <c r="A84" s="4">
        <v>64</v>
      </c>
      <c r="B84" s="5" t="s">
        <v>102</v>
      </c>
      <c r="C84" s="5">
        <v>11</v>
      </c>
      <c r="D84" s="5" t="s">
        <v>3563</v>
      </c>
      <c r="E84" s="6">
        <v>400</v>
      </c>
      <c r="F84" s="4">
        <v>40</v>
      </c>
      <c r="G84" s="4">
        <v>35</v>
      </c>
      <c r="H84" s="4">
        <v>30</v>
      </c>
      <c r="I84" s="4">
        <v>120</v>
      </c>
      <c r="J84" s="4">
        <v>70</v>
      </c>
      <c r="K84" s="4">
        <v>105</v>
      </c>
      <c r="L84" s="9" t="str">
        <f t="shared" si="2"/>
        <v>(64, 'Kadabra',11,null,400,40,35,30,120,70,105),</v>
      </c>
    </row>
    <row r="85" spans="1:12" ht="13" x14ac:dyDescent="0.25">
      <c r="A85" s="4">
        <v>65</v>
      </c>
      <c r="B85" s="5" t="s">
        <v>103</v>
      </c>
      <c r="C85" s="5">
        <v>11</v>
      </c>
      <c r="D85" s="5" t="s">
        <v>3563</v>
      </c>
      <c r="E85" s="6">
        <v>500</v>
      </c>
      <c r="F85" s="4">
        <v>55</v>
      </c>
      <c r="G85" s="4">
        <v>50</v>
      </c>
      <c r="H85" s="4">
        <v>45</v>
      </c>
      <c r="I85" s="4">
        <v>135</v>
      </c>
      <c r="J85" s="4">
        <v>95</v>
      </c>
      <c r="K85" s="4">
        <v>120</v>
      </c>
      <c r="L85" s="9" t="str">
        <f t="shared" si="2"/>
        <v>(65, 'Alakazam',11,null,500,55,50,45,135,95,120),</v>
      </c>
    </row>
    <row r="86" spans="1:12" ht="15" customHeight="1" x14ac:dyDescent="0.25">
      <c r="A86" s="4">
        <v>65</v>
      </c>
      <c r="B86" s="4" t="s">
        <v>104</v>
      </c>
      <c r="C86" s="5">
        <v>11</v>
      </c>
      <c r="D86" s="5" t="s">
        <v>3563</v>
      </c>
      <c r="E86" s="6">
        <v>600</v>
      </c>
      <c r="F86" s="4">
        <v>55</v>
      </c>
      <c r="G86" s="4">
        <v>50</v>
      </c>
      <c r="H86" s="4">
        <v>65</v>
      </c>
      <c r="I86" s="4">
        <v>175</v>
      </c>
      <c r="J86" s="4">
        <v>105</v>
      </c>
      <c r="K86" s="4">
        <v>150</v>
      </c>
      <c r="L86" s="9" t="str">
        <f t="shared" si="2"/>
        <v>(65, 'Mega Alakazam',11,null,600,55,50,65,175,105,150),</v>
      </c>
    </row>
    <row r="87" spans="1:12" ht="13" x14ac:dyDescent="0.25">
      <c r="A87" s="4">
        <v>66</v>
      </c>
      <c r="B87" s="5" t="s">
        <v>105</v>
      </c>
      <c r="C87" s="5">
        <v>7</v>
      </c>
      <c r="D87" s="5" t="s">
        <v>3563</v>
      </c>
      <c r="E87" s="6">
        <v>305</v>
      </c>
      <c r="F87" s="4">
        <v>70</v>
      </c>
      <c r="G87" s="4">
        <v>80</v>
      </c>
      <c r="H87" s="4">
        <v>50</v>
      </c>
      <c r="I87" s="4">
        <v>35</v>
      </c>
      <c r="J87" s="4">
        <v>35</v>
      </c>
      <c r="K87" s="4">
        <v>35</v>
      </c>
      <c r="L87" s="9" t="str">
        <f t="shared" si="2"/>
        <v>(66, 'Machop',7,null,305,70,80,50,35,35,35),</v>
      </c>
    </row>
    <row r="88" spans="1:12" ht="13" x14ac:dyDescent="0.25">
      <c r="A88" s="4">
        <v>67</v>
      </c>
      <c r="B88" s="5" t="s">
        <v>106</v>
      </c>
      <c r="C88" s="5">
        <v>7</v>
      </c>
      <c r="D88" s="5" t="s">
        <v>3563</v>
      </c>
      <c r="E88" s="6">
        <v>405</v>
      </c>
      <c r="F88" s="4">
        <v>80</v>
      </c>
      <c r="G88" s="4">
        <v>100</v>
      </c>
      <c r="H88" s="4">
        <v>70</v>
      </c>
      <c r="I88" s="4">
        <v>50</v>
      </c>
      <c r="J88" s="4">
        <v>60</v>
      </c>
      <c r="K88" s="4">
        <v>45</v>
      </c>
      <c r="L88" s="9" t="str">
        <f t="shared" si="2"/>
        <v>(67, 'Machoke',7,null,405,80,100,70,50,60,45),</v>
      </c>
    </row>
    <row r="89" spans="1:12" ht="13" x14ac:dyDescent="0.25">
      <c r="A89" s="4">
        <v>68</v>
      </c>
      <c r="B89" s="5" t="s">
        <v>107</v>
      </c>
      <c r="C89" s="5">
        <v>7</v>
      </c>
      <c r="D89" s="5" t="s">
        <v>3563</v>
      </c>
      <c r="E89" s="6">
        <v>505</v>
      </c>
      <c r="F89" s="4">
        <v>90</v>
      </c>
      <c r="G89" s="4">
        <v>130</v>
      </c>
      <c r="H89" s="4">
        <v>80</v>
      </c>
      <c r="I89" s="4">
        <v>65</v>
      </c>
      <c r="J89" s="4">
        <v>85</v>
      </c>
      <c r="K89" s="4">
        <v>55</v>
      </c>
      <c r="L89" s="9" t="str">
        <f t="shared" si="2"/>
        <v>(68, 'Machamp',7,null,505,90,130,80,65,85,55),</v>
      </c>
    </row>
    <row r="90" spans="1:12" ht="15" customHeight="1" x14ac:dyDescent="0.25">
      <c r="A90" s="4">
        <v>69</v>
      </c>
      <c r="B90" s="5" t="s">
        <v>108</v>
      </c>
      <c r="C90" s="5">
        <v>5</v>
      </c>
      <c r="D90" s="5">
        <v>8</v>
      </c>
      <c r="E90" s="6">
        <v>300</v>
      </c>
      <c r="F90" s="4">
        <v>50</v>
      </c>
      <c r="G90" s="4">
        <v>75</v>
      </c>
      <c r="H90" s="4">
        <v>35</v>
      </c>
      <c r="I90" s="4">
        <v>70</v>
      </c>
      <c r="J90" s="4">
        <v>30</v>
      </c>
      <c r="K90" s="4">
        <v>40</v>
      </c>
      <c r="L90" s="9" t="str">
        <f t="shared" si="2"/>
        <v>(69, 'Bellsprout',5,8,300,50,75,35,70,30,40),</v>
      </c>
    </row>
    <row r="91" spans="1:12" ht="15" customHeight="1" x14ac:dyDescent="0.25">
      <c r="A91" s="4">
        <v>70</v>
      </c>
      <c r="B91" s="5" t="s">
        <v>109</v>
      </c>
      <c r="C91" s="5">
        <v>5</v>
      </c>
      <c r="D91" s="5">
        <v>8</v>
      </c>
      <c r="E91" s="6">
        <v>390</v>
      </c>
      <c r="F91" s="4">
        <v>65</v>
      </c>
      <c r="G91" s="4">
        <v>90</v>
      </c>
      <c r="H91" s="4">
        <v>50</v>
      </c>
      <c r="I91" s="4">
        <v>85</v>
      </c>
      <c r="J91" s="4">
        <v>45</v>
      </c>
      <c r="K91" s="4">
        <v>55</v>
      </c>
      <c r="L91" s="9" t="str">
        <f t="shared" si="2"/>
        <v>(70, 'Weepinbell',5,8,390,65,90,50,85,45,55),</v>
      </c>
    </row>
    <row r="92" spans="1:12" ht="15" customHeight="1" x14ac:dyDescent="0.25">
      <c r="A92" s="4">
        <v>71</v>
      </c>
      <c r="B92" s="5" t="s">
        <v>110</v>
      </c>
      <c r="C92" s="5">
        <v>5</v>
      </c>
      <c r="D92" s="5">
        <v>8</v>
      </c>
      <c r="E92" s="6">
        <v>490</v>
      </c>
      <c r="F92" s="4">
        <v>80</v>
      </c>
      <c r="G92" s="4">
        <v>105</v>
      </c>
      <c r="H92" s="4">
        <v>65</v>
      </c>
      <c r="I92" s="4">
        <v>100</v>
      </c>
      <c r="J92" s="4">
        <v>70</v>
      </c>
      <c r="K92" s="4">
        <v>70</v>
      </c>
      <c r="L92" s="9" t="str">
        <f t="shared" si="2"/>
        <v>(71, 'Victreebel',5,8,490,80,105,65,100,70,70),</v>
      </c>
    </row>
    <row r="93" spans="1:12" ht="15" customHeight="1" x14ac:dyDescent="0.25">
      <c r="A93" s="4">
        <v>72</v>
      </c>
      <c r="B93" s="5" t="s">
        <v>111</v>
      </c>
      <c r="C93" s="5">
        <v>3</v>
      </c>
      <c r="D93" s="5">
        <v>8</v>
      </c>
      <c r="E93" s="6">
        <v>335</v>
      </c>
      <c r="F93" s="4">
        <v>40</v>
      </c>
      <c r="G93" s="4">
        <v>40</v>
      </c>
      <c r="H93" s="4">
        <v>35</v>
      </c>
      <c r="I93" s="4">
        <v>50</v>
      </c>
      <c r="J93" s="4">
        <v>100</v>
      </c>
      <c r="K93" s="4">
        <v>70</v>
      </c>
      <c r="L93" s="9" t="str">
        <f t="shared" si="2"/>
        <v>(72, 'Tentacool',3,8,335,40,40,35,50,100,70),</v>
      </c>
    </row>
    <row r="94" spans="1:12" ht="15" customHeight="1" x14ac:dyDescent="0.25">
      <c r="A94" s="4">
        <v>73</v>
      </c>
      <c r="B94" s="5" t="s">
        <v>112</v>
      </c>
      <c r="C94" s="5">
        <v>3</v>
      </c>
      <c r="D94" s="5">
        <v>8</v>
      </c>
      <c r="E94" s="6">
        <v>515</v>
      </c>
      <c r="F94" s="4">
        <v>80</v>
      </c>
      <c r="G94" s="4">
        <v>70</v>
      </c>
      <c r="H94" s="4">
        <v>65</v>
      </c>
      <c r="I94" s="4">
        <v>80</v>
      </c>
      <c r="J94" s="4">
        <v>120</v>
      </c>
      <c r="K94" s="4">
        <v>100</v>
      </c>
      <c r="L94" s="9" t="str">
        <f t="shared" si="2"/>
        <v>(73, 'Tentacruel',3,8,515,80,70,65,80,120,100),</v>
      </c>
    </row>
    <row r="95" spans="1:12" ht="15" customHeight="1" x14ac:dyDescent="0.25">
      <c r="A95" s="4">
        <v>74</v>
      </c>
      <c r="B95" s="5" t="s">
        <v>113</v>
      </c>
      <c r="C95" s="5">
        <v>13</v>
      </c>
      <c r="D95" s="5">
        <v>9</v>
      </c>
      <c r="E95" s="6">
        <v>300</v>
      </c>
      <c r="F95" s="4">
        <v>40</v>
      </c>
      <c r="G95" s="4">
        <v>80</v>
      </c>
      <c r="H95" s="4">
        <v>100</v>
      </c>
      <c r="I95" s="4">
        <v>30</v>
      </c>
      <c r="J95" s="4">
        <v>30</v>
      </c>
      <c r="K95" s="4">
        <v>20</v>
      </c>
      <c r="L95" s="9" t="str">
        <f t="shared" si="2"/>
        <v>(74, 'Geodude',13,9,300,40,80,100,30,30,20),</v>
      </c>
    </row>
    <row r="96" spans="1:12" ht="15" customHeight="1" x14ac:dyDescent="0.25">
      <c r="A96" s="4">
        <v>74</v>
      </c>
      <c r="B96" s="4" t="s">
        <v>114</v>
      </c>
      <c r="C96" s="5">
        <v>13</v>
      </c>
      <c r="D96" s="5">
        <v>4</v>
      </c>
      <c r="E96" s="6">
        <v>300</v>
      </c>
      <c r="F96" s="4">
        <v>40</v>
      </c>
      <c r="G96" s="4">
        <v>80</v>
      </c>
      <c r="H96" s="4">
        <v>100</v>
      </c>
      <c r="I96" s="4">
        <v>30</v>
      </c>
      <c r="J96" s="4">
        <v>30</v>
      </c>
      <c r="K96" s="4">
        <v>20</v>
      </c>
      <c r="L96" s="9" t="str">
        <f t="shared" si="2"/>
        <v>(74, 'Alolan Geodude',13,4,300,40,80,100,30,30,20),</v>
      </c>
    </row>
    <row r="97" spans="1:12" ht="15" customHeight="1" x14ac:dyDescent="0.25">
      <c r="A97" s="4">
        <v>75</v>
      </c>
      <c r="B97" s="5" t="s">
        <v>115</v>
      </c>
      <c r="C97" s="5">
        <v>13</v>
      </c>
      <c r="D97" s="5">
        <v>9</v>
      </c>
      <c r="E97" s="6">
        <v>390</v>
      </c>
      <c r="F97" s="4">
        <v>55</v>
      </c>
      <c r="G97" s="4">
        <v>95</v>
      </c>
      <c r="H97" s="4">
        <v>115</v>
      </c>
      <c r="I97" s="4">
        <v>45</v>
      </c>
      <c r="J97" s="4">
        <v>45</v>
      </c>
      <c r="K97" s="4">
        <v>35</v>
      </c>
      <c r="L97" s="9" t="str">
        <f t="shared" si="2"/>
        <v>(75, 'Graveler',13,9,390,55,95,115,45,45,35),</v>
      </c>
    </row>
    <row r="98" spans="1:12" ht="15" customHeight="1" x14ac:dyDescent="0.25">
      <c r="A98" s="4">
        <v>75</v>
      </c>
      <c r="B98" s="4" t="s">
        <v>116</v>
      </c>
      <c r="C98" s="5">
        <v>13</v>
      </c>
      <c r="D98" s="5">
        <v>4</v>
      </c>
      <c r="E98" s="6">
        <v>390</v>
      </c>
      <c r="F98" s="4">
        <v>55</v>
      </c>
      <c r="G98" s="4">
        <v>95</v>
      </c>
      <c r="H98" s="4">
        <v>115</v>
      </c>
      <c r="I98" s="4">
        <v>45</v>
      </c>
      <c r="J98" s="4">
        <v>45</v>
      </c>
      <c r="K98" s="4">
        <v>35</v>
      </c>
      <c r="L98" s="9" t="str">
        <f t="shared" si="2"/>
        <v>(75, 'Alolan Graveler',13,4,390,55,95,115,45,45,35),</v>
      </c>
    </row>
    <row r="99" spans="1:12" ht="15" customHeight="1" x14ac:dyDescent="0.25">
      <c r="A99" s="4">
        <v>76</v>
      </c>
      <c r="B99" s="5" t="s">
        <v>117</v>
      </c>
      <c r="C99" s="5">
        <v>13</v>
      </c>
      <c r="D99" s="5">
        <v>9</v>
      </c>
      <c r="E99" s="6">
        <v>495</v>
      </c>
      <c r="F99" s="4">
        <v>80</v>
      </c>
      <c r="G99" s="4">
        <v>120</v>
      </c>
      <c r="H99" s="4">
        <v>130</v>
      </c>
      <c r="I99" s="4">
        <v>55</v>
      </c>
      <c r="J99" s="4">
        <v>65</v>
      </c>
      <c r="K99" s="4">
        <v>45</v>
      </c>
      <c r="L99" s="9" t="str">
        <f t="shared" si="2"/>
        <v>(76, 'Golem',13,9,495,80,120,130,55,65,45),</v>
      </c>
    </row>
    <row r="100" spans="1:12" ht="15" customHeight="1" x14ac:dyDescent="0.25">
      <c r="A100" s="4">
        <v>76</v>
      </c>
      <c r="B100" s="4" t="s">
        <v>118</v>
      </c>
      <c r="C100" s="5">
        <v>13</v>
      </c>
      <c r="D100" s="5">
        <v>4</v>
      </c>
      <c r="E100" s="6">
        <v>495</v>
      </c>
      <c r="F100" s="4">
        <v>80</v>
      </c>
      <c r="G100" s="4">
        <v>120</v>
      </c>
      <c r="H100" s="4">
        <v>130</v>
      </c>
      <c r="I100" s="4">
        <v>55</v>
      </c>
      <c r="J100" s="4">
        <v>65</v>
      </c>
      <c r="K100" s="4">
        <v>45</v>
      </c>
      <c r="L100" s="9" t="str">
        <f t="shared" si="2"/>
        <v>(76, 'Alolan Golem',13,4,495,80,120,130,55,65,45),</v>
      </c>
    </row>
    <row r="101" spans="1:12" ht="13" x14ac:dyDescent="0.25">
      <c r="A101" s="4">
        <v>77</v>
      </c>
      <c r="B101" s="5" t="s">
        <v>119</v>
      </c>
      <c r="C101" s="5">
        <v>2</v>
      </c>
      <c r="D101" s="5" t="s">
        <v>3563</v>
      </c>
      <c r="E101" s="6">
        <v>410</v>
      </c>
      <c r="F101" s="4">
        <v>50</v>
      </c>
      <c r="G101" s="4">
        <v>85</v>
      </c>
      <c r="H101" s="4">
        <v>55</v>
      </c>
      <c r="I101" s="4">
        <v>65</v>
      </c>
      <c r="J101" s="4">
        <v>65</v>
      </c>
      <c r="K101" s="4">
        <v>90</v>
      </c>
      <c r="L101" s="9" t="str">
        <f t="shared" si="2"/>
        <v>(77, 'Ponyta',2,null,410,50,85,55,65,65,90),</v>
      </c>
    </row>
    <row r="102" spans="1:12" ht="15" customHeight="1" x14ac:dyDescent="0.25">
      <c r="A102" s="4">
        <v>77</v>
      </c>
      <c r="B102" s="4" t="s">
        <v>120</v>
      </c>
      <c r="C102" s="5">
        <v>11</v>
      </c>
      <c r="D102" s="5" t="s">
        <v>3563</v>
      </c>
      <c r="E102" s="6">
        <v>410</v>
      </c>
      <c r="F102" s="4">
        <v>50</v>
      </c>
      <c r="G102" s="4">
        <v>85</v>
      </c>
      <c r="H102" s="4">
        <v>55</v>
      </c>
      <c r="I102" s="4">
        <v>65</v>
      </c>
      <c r="J102" s="4">
        <v>65</v>
      </c>
      <c r="K102" s="4">
        <v>90</v>
      </c>
      <c r="L102" s="9" t="str">
        <f t="shared" si="2"/>
        <v>(77, 'Galarian Ponyta',11,null,410,50,85,55,65,65,90),</v>
      </c>
    </row>
    <row r="103" spans="1:12" ht="13" x14ac:dyDescent="0.25">
      <c r="A103" s="4">
        <v>78</v>
      </c>
      <c r="B103" s="5" t="s">
        <v>121</v>
      </c>
      <c r="C103" s="5">
        <v>2</v>
      </c>
      <c r="D103" s="5" t="s">
        <v>3563</v>
      </c>
      <c r="E103" s="6">
        <v>500</v>
      </c>
      <c r="F103" s="4">
        <v>65</v>
      </c>
      <c r="G103" s="4">
        <v>100</v>
      </c>
      <c r="H103" s="4">
        <v>70</v>
      </c>
      <c r="I103" s="4">
        <v>80</v>
      </c>
      <c r="J103" s="4">
        <v>80</v>
      </c>
      <c r="K103" s="4">
        <v>105</v>
      </c>
      <c r="L103" s="9" t="str">
        <f t="shared" si="2"/>
        <v>(78, 'Rapidash',2,null,500,65,100,70,80,80,105),</v>
      </c>
    </row>
    <row r="104" spans="1:12" ht="15" customHeight="1" x14ac:dyDescent="0.25">
      <c r="A104" s="4">
        <v>78</v>
      </c>
      <c r="B104" s="4" t="s">
        <v>122</v>
      </c>
      <c r="C104" s="5">
        <v>11</v>
      </c>
      <c r="D104" s="5">
        <v>18</v>
      </c>
      <c r="E104" s="6">
        <v>500</v>
      </c>
      <c r="F104" s="4">
        <v>65</v>
      </c>
      <c r="G104" s="4">
        <v>100</v>
      </c>
      <c r="H104" s="4">
        <v>70</v>
      </c>
      <c r="I104" s="4">
        <v>80</v>
      </c>
      <c r="J104" s="4">
        <v>80</v>
      </c>
      <c r="K104" s="4">
        <v>105</v>
      </c>
      <c r="L104" s="9" t="str">
        <f t="shared" si="2"/>
        <v>(78, 'Galarian Rapidash',11,18,500,65,100,70,80,80,105),</v>
      </c>
    </row>
    <row r="105" spans="1:12" ht="15" customHeight="1" x14ac:dyDescent="0.25">
      <c r="A105" s="4">
        <v>79</v>
      </c>
      <c r="B105" s="5" t="s">
        <v>123</v>
      </c>
      <c r="C105" s="5">
        <v>3</v>
      </c>
      <c r="D105" s="5">
        <v>11</v>
      </c>
      <c r="E105" s="6">
        <v>315</v>
      </c>
      <c r="F105" s="4">
        <v>90</v>
      </c>
      <c r="G105" s="4">
        <v>65</v>
      </c>
      <c r="H105" s="4">
        <v>65</v>
      </c>
      <c r="I105" s="4">
        <v>40</v>
      </c>
      <c r="J105" s="4">
        <v>40</v>
      </c>
      <c r="K105" s="4">
        <v>15</v>
      </c>
      <c r="L105" s="9" t="str">
        <f t="shared" si="2"/>
        <v>(79, 'Slowpoke',3,11,315,90,65,65,40,40,15),</v>
      </c>
    </row>
    <row r="106" spans="1:12" ht="15" customHeight="1" x14ac:dyDescent="0.25">
      <c r="A106" s="4">
        <v>80</v>
      </c>
      <c r="B106" s="5" t="s">
        <v>124</v>
      </c>
      <c r="C106" s="5">
        <v>3</v>
      </c>
      <c r="D106" s="5">
        <v>11</v>
      </c>
      <c r="E106" s="6">
        <v>490</v>
      </c>
      <c r="F106" s="4">
        <v>95</v>
      </c>
      <c r="G106" s="4">
        <v>75</v>
      </c>
      <c r="H106" s="4">
        <v>110</v>
      </c>
      <c r="I106" s="4">
        <v>100</v>
      </c>
      <c r="J106" s="4">
        <v>80</v>
      </c>
      <c r="K106" s="4">
        <v>30</v>
      </c>
      <c r="L106" s="9" t="str">
        <f t="shared" si="2"/>
        <v>(80, 'Slowbro',3,11,490,95,75,110,100,80,30),</v>
      </c>
    </row>
    <row r="107" spans="1:12" ht="15" customHeight="1" x14ac:dyDescent="0.25">
      <c r="A107" s="4">
        <v>80</v>
      </c>
      <c r="B107" s="4" t="s">
        <v>125</v>
      </c>
      <c r="C107" s="5">
        <v>3</v>
      </c>
      <c r="D107" s="5">
        <v>11</v>
      </c>
      <c r="E107" s="6">
        <v>590</v>
      </c>
      <c r="F107" s="4">
        <v>95</v>
      </c>
      <c r="G107" s="4">
        <v>75</v>
      </c>
      <c r="H107" s="4">
        <v>180</v>
      </c>
      <c r="I107" s="4">
        <v>130</v>
      </c>
      <c r="J107" s="4">
        <v>80</v>
      </c>
      <c r="K107" s="4">
        <v>30</v>
      </c>
      <c r="L107" s="9" t="str">
        <f t="shared" si="2"/>
        <v>(80, 'Mega Slowbro',3,11,590,95,75,180,130,80,30),</v>
      </c>
    </row>
    <row r="108" spans="1:12" ht="15" customHeight="1" x14ac:dyDescent="0.25">
      <c r="A108" s="4">
        <v>81</v>
      </c>
      <c r="B108" s="5" t="s">
        <v>126</v>
      </c>
      <c r="C108" s="5">
        <v>4</v>
      </c>
      <c r="D108" s="5">
        <v>17</v>
      </c>
      <c r="E108" s="6">
        <v>325</v>
      </c>
      <c r="F108" s="4">
        <v>25</v>
      </c>
      <c r="G108" s="4">
        <v>35</v>
      </c>
      <c r="H108" s="4">
        <v>70</v>
      </c>
      <c r="I108" s="4">
        <v>95</v>
      </c>
      <c r="J108" s="4">
        <v>55</v>
      </c>
      <c r="K108" s="4">
        <v>45</v>
      </c>
      <c r="L108" s="9" t="str">
        <f t="shared" si="2"/>
        <v>(81, 'Magnemite',4,17,325,25,35,70,95,55,45),</v>
      </c>
    </row>
    <row r="109" spans="1:12" ht="15" customHeight="1" x14ac:dyDescent="0.25">
      <c r="A109" s="4">
        <v>82</v>
      </c>
      <c r="B109" s="5" t="s">
        <v>127</v>
      </c>
      <c r="C109" s="5">
        <v>4</v>
      </c>
      <c r="D109" s="5">
        <v>17</v>
      </c>
      <c r="E109" s="6">
        <v>465</v>
      </c>
      <c r="F109" s="4">
        <v>50</v>
      </c>
      <c r="G109" s="4">
        <v>60</v>
      </c>
      <c r="H109" s="4">
        <v>95</v>
      </c>
      <c r="I109" s="4">
        <v>120</v>
      </c>
      <c r="J109" s="4">
        <v>70</v>
      </c>
      <c r="K109" s="4">
        <v>70</v>
      </c>
      <c r="L109" s="9" t="str">
        <f t="shared" si="2"/>
        <v>(82, 'Magneton',4,17,465,50,60,95,120,70,70),</v>
      </c>
    </row>
    <row r="110" spans="1:12" ht="15" customHeight="1" x14ac:dyDescent="0.25">
      <c r="A110" s="4">
        <v>83</v>
      </c>
      <c r="B110" s="5" t="s">
        <v>128</v>
      </c>
      <c r="C110" s="5">
        <v>1</v>
      </c>
      <c r="D110" s="5">
        <v>10</v>
      </c>
      <c r="E110" s="6">
        <v>377</v>
      </c>
      <c r="F110" s="4">
        <v>52</v>
      </c>
      <c r="G110" s="4">
        <v>90</v>
      </c>
      <c r="H110" s="4">
        <v>55</v>
      </c>
      <c r="I110" s="4">
        <v>58</v>
      </c>
      <c r="J110" s="4">
        <v>62</v>
      </c>
      <c r="K110" s="4">
        <v>60</v>
      </c>
      <c r="L110" s="9" t="str">
        <f t="shared" si="2"/>
        <v>(83, 'Farfetch'd',1,10,377,52,90,55,58,62,60),</v>
      </c>
    </row>
    <row r="111" spans="1:12" ht="15" customHeight="1" x14ac:dyDescent="0.25">
      <c r="A111" s="4">
        <v>83</v>
      </c>
      <c r="B111" s="4" t="s">
        <v>129</v>
      </c>
      <c r="C111" s="5">
        <v>7</v>
      </c>
      <c r="D111" s="5" t="s">
        <v>3563</v>
      </c>
      <c r="E111" s="6">
        <v>377</v>
      </c>
      <c r="F111" s="4">
        <v>52</v>
      </c>
      <c r="G111" s="4">
        <v>95</v>
      </c>
      <c r="H111" s="4">
        <v>55</v>
      </c>
      <c r="I111" s="4">
        <v>58</v>
      </c>
      <c r="J111" s="4">
        <v>62</v>
      </c>
      <c r="K111" s="4">
        <v>55</v>
      </c>
      <c r="L111" s="9" t="str">
        <f t="shared" si="2"/>
        <v>(83, 'Galarian Farfetch'd',7,null,377,52,95,55,58,62,55),</v>
      </c>
    </row>
    <row r="112" spans="1:12" ht="15" customHeight="1" x14ac:dyDescent="0.25">
      <c r="A112" s="4">
        <v>84</v>
      </c>
      <c r="B112" s="5" t="s">
        <v>130</v>
      </c>
      <c r="C112" s="5">
        <v>1</v>
      </c>
      <c r="D112" s="5">
        <v>10</v>
      </c>
      <c r="E112" s="6">
        <v>310</v>
      </c>
      <c r="F112" s="4">
        <v>35</v>
      </c>
      <c r="G112" s="4">
        <v>85</v>
      </c>
      <c r="H112" s="4">
        <v>45</v>
      </c>
      <c r="I112" s="4">
        <v>35</v>
      </c>
      <c r="J112" s="4">
        <v>35</v>
      </c>
      <c r="K112" s="4">
        <v>75</v>
      </c>
      <c r="L112" s="9" t="str">
        <f t="shared" si="2"/>
        <v>(84, 'Doduo',1,10,310,35,85,45,35,35,75),</v>
      </c>
    </row>
    <row r="113" spans="1:12" ht="15" customHeight="1" x14ac:dyDescent="0.25">
      <c r="A113" s="4">
        <v>85</v>
      </c>
      <c r="B113" s="5" t="s">
        <v>131</v>
      </c>
      <c r="C113" s="5">
        <v>1</v>
      </c>
      <c r="D113" s="5">
        <v>10</v>
      </c>
      <c r="E113" s="6">
        <v>470</v>
      </c>
      <c r="F113" s="4">
        <v>60</v>
      </c>
      <c r="G113" s="4">
        <v>110</v>
      </c>
      <c r="H113" s="4">
        <v>70</v>
      </c>
      <c r="I113" s="4">
        <v>60</v>
      </c>
      <c r="J113" s="4">
        <v>60</v>
      </c>
      <c r="K113" s="4">
        <v>110</v>
      </c>
      <c r="L113" s="9" t="str">
        <f t="shared" si="2"/>
        <v>(85, 'Dodrio',1,10,470,60,110,70,60,60,110),</v>
      </c>
    </row>
    <row r="114" spans="1:12" ht="13" x14ac:dyDescent="0.25">
      <c r="A114" s="4">
        <v>86</v>
      </c>
      <c r="B114" s="5" t="s">
        <v>132</v>
      </c>
      <c r="C114" s="5">
        <v>3</v>
      </c>
      <c r="D114" s="5" t="s">
        <v>3563</v>
      </c>
      <c r="E114" s="6">
        <v>325</v>
      </c>
      <c r="F114" s="4">
        <v>65</v>
      </c>
      <c r="G114" s="4">
        <v>45</v>
      </c>
      <c r="H114" s="4">
        <v>55</v>
      </c>
      <c r="I114" s="4">
        <v>45</v>
      </c>
      <c r="J114" s="4">
        <v>70</v>
      </c>
      <c r="K114" s="4">
        <v>45</v>
      </c>
      <c r="L114" s="9" t="str">
        <f t="shared" si="2"/>
        <v>(86, 'Seel',3,null,325,65,45,55,45,70,45),</v>
      </c>
    </row>
    <row r="115" spans="1:12" ht="15" customHeight="1" x14ac:dyDescent="0.25">
      <c r="A115" s="4">
        <v>87</v>
      </c>
      <c r="B115" s="5" t="s">
        <v>133</v>
      </c>
      <c r="C115" s="5">
        <v>3</v>
      </c>
      <c r="D115" s="5">
        <v>6</v>
      </c>
      <c r="E115" s="6">
        <v>475</v>
      </c>
      <c r="F115" s="4">
        <v>90</v>
      </c>
      <c r="G115" s="4">
        <v>70</v>
      </c>
      <c r="H115" s="4">
        <v>80</v>
      </c>
      <c r="I115" s="4">
        <v>70</v>
      </c>
      <c r="J115" s="4">
        <v>95</v>
      </c>
      <c r="K115" s="4">
        <v>70</v>
      </c>
      <c r="L115" s="9" t="str">
        <f t="shared" si="2"/>
        <v>(87, 'Dewgong',3,6,475,90,70,80,70,95,70),</v>
      </c>
    </row>
    <row r="116" spans="1:12" ht="13" x14ac:dyDescent="0.25">
      <c r="A116" s="4">
        <v>88</v>
      </c>
      <c r="B116" s="5" t="s">
        <v>134</v>
      </c>
      <c r="C116" s="5">
        <v>8</v>
      </c>
      <c r="D116" s="5" t="s">
        <v>3563</v>
      </c>
      <c r="E116" s="6">
        <v>325</v>
      </c>
      <c r="F116" s="4">
        <v>80</v>
      </c>
      <c r="G116" s="4">
        <v>80</v>
      </c>
      <c r="H116" s="4">
        <v>50</v>
      </c>
      <c r="I116" s="4">
        <v>40</v>
      </c>
      <c r="J116" s="4">
        <v>50</v>
      </c>
      <c r="K116" s="4">
        <v>25</v>
      </c>
      <c r="L116" s="9" t="str">
        <f t="shared" si="2"/>
        <v>(88, 'Grimer',8,null,325,80,80,50,40,50,25),</v>
      </c>
    </row>
    <row r="117" spans="1:12" ht="15" customHeight="1" x14ac:dyDescent="0.25">
      <c r="A117" s="4">
        <v>88</v>
      </c>
      <c r="B117" s="4" t="s">
        <v>135</v>
      </c>
      <c r="C117" s="5">
        <v>8</v>
      </c>
      <c r="D117" s="5">
        <v>16</v>
      </c>
      <c r="E117" s="6">
        <v>325</v>
      </c>
      <c r="F117" s="4">
        <v>80</v>
      </c>
      <c r="G117" s="4">
        <v>80</v>
      </c>
      <c r="H117" s="4">
        <v>50</v>
      </c>
      <c r="I117" s="4">
        <v>40</v>
      </c>
      <c r="J117" s="4">
        <v>50</v>
      </c>
      <c r="K117" s="4">
        <v>25</v>
      </c>
      <c r="L117" s="9" t="str">
        <f t="shared" si="2"/>
        <v>(88, 'Alolan Grimer',8,16,325,80,80,50,40,50,25),</v>
      </c>
    </row>
    <row r="118" spans="1:12" ht="13" x14ac:dyDescent="0.25">
      <c r="A118" s="4">
        <v>89</v>
      </c>
      <c r="B118" s="5" t="s">
        <v>136</v>
      </c>
      <c r="C118" s="5">
        <v>8</v>
      </c>
      <c r="D118" s="5" t="s">
        <v>3563</v>
      </c>
      <c r="E118" s="6">
        <v>500</v>
      </c>
      <c r="F118" s="4">
        <v>105</v>
      </c>
      <c r="G118" s="4">
        <v>105</v>
      </c>
      <c r="H118" s="4">
        <v>75</v>
      </c>
      <c r="I118" s="4">
        <v>65</v>
      </c>
      <c r="J118" s="4">
        <v>100</v>
      </c>
      <c r="K118" s="4">
        <v>50</v>
      </c>
      <c r="L118" s="9" t="str">
        <f t="shared" si="2"/>
        <v>(89, 'Muk',8,null,500,105,105,75,65,100,50),</v>
      </c>
    </row>
    <row r="119" spans="1:12" ht="15" customHeight="1" x14ac:dyDescent="0.25">
      <c r="A119" s="4">
        <v>89</v>
      </c>
      <c r="B119" s="4" t="s">
        <v>137</v>
      </c>
      <c r="C119" s="5">
        <v>8</v>
      </c>
      <c r="D119" s="5">
        <v>16</v>
      </c>
      <c r="E119" s="6">
        <v>500</v>
      </c>
      <c r="F119" s="4">
        <v>105</v>
      </c>
      <c r="G119" s="4">
        <v>105</v>
      </c>
      <c r="H119" s="4">
        <v>75</v>
      </c>
      <c r="I119" s="4">
        <v>65</v>
      </c>
      <c r="J119" s="4">
        <v>100</v>
      </c>
      <c r="K119" s="4">
        <v>50</v>
      </c>
      <c r="L119" s="9" t="str">
        <f t="shared" si="2"/>
        <v>(89, 'Alolan Muk',8,16,500,105,105,75,65,100,50),</v>
      </c>
    </row>
    <row r="120" spans="1:12" ht="13" x14ac:dyDescent="0.25">
      <c r="A120" s="4">
        <v>90</v>
      </c>
      <c r="B120" s="5" t="s">
        <v>138</v>
      </c>
      <c r="C120" s="5">
        <v>3</v>
      </c>
      <c r="D120" s="5" t="s">
        <v>3563</v>
      </c>
      <c r="E120" s="6">
        <v>305</v>
      </c>
      <c r="F120" s="4">
        <v>30</v>
      </c>
      <c r="G120" s="4">
        <v>65</v>
      </c>
      <c r="H120" s="4">
        <v>100</v>
      </c>
      <c r="I120" s="4">
        <v>45</v>
      </c>
      <c r="J120" s="4">
        <v>25</v>
      </c>
      <c r="K120" s="4">
        <v>40</v>
      </c>
      <c r="L120" s="9" t="str">
        <f t="shared" si="2"/>
        <v>(90, 'Shellder',3,null,305,30,65,100,45,25,40),</v>
      </c>
    </row>
    <row r="121" spans="1:12" ht="15" customHeight="1" x14ac:dyDescent="0.25">
      <c r="A121" s="4">
        <v>91</v>
      </c>
      <c r="B121" s="5" t="s">
        <v>139</v>
      </c>
      <c r="C121" s="5">
        <v>3</v>
      </c>
      <c r="D121" s="5">
        <v>6</v>
      </c>
      <c r="E121" s="6">
        <v>525</v>
      </c>
      <c r="F121" s="4">
        <v>50</v>
      </c>
      <c r="G121" s="4">
        <v>95</v>
      </c>
      <c r="H121" s="4">
        <v>180</v>
      </c>
      <c r="I121" s="4">
        <v>85</v>
      </c>
      <c r="J121" s="4">
        <v>45</v>
      </c>
      <c r="K121" s="4">
        <v>70</v>
      </c>
      <c r="L121" s="9" t="str">
        <f t="shared" si="2"/>
        <v>(91, 'Cloyster',3,6,525,50,95,180,85,45,70),</v>
      </c>
    </row>
    <row r="122" spans="1:12" ht="15" customHeight="1" x14ac:dyDescent="0.25">
      <c r="A122" s="4">
        <v>92</v>
      </c>
      <c r="B122" s="5" t="s">
        <v>140</v>
      </c>
      <c r="C122" s="5">
        <v>14</v>
      </c>
      <c r="D122" s="5">
        <v>8</v>
      </c>
      <c r="E122" s="6">
        <v>310</v>
      </c>
      <c r="F122" s="4">
        <v>30</v>
      </c>
      <c r="G122" s="4">
        <v>35</v>
      </c>
      <c r="H122" s="4">
        <v>30</v>
      </c>
      <c r="I122" s="4">
        <v>100</v>
      </c>
      <c r="J122" s="4">
        <v>35</v>
      </c>
      <c r="K122" s="4">
        <v>80</v>
      </c>
      <c r="L122" s="9" t="str">
        <f t="shared" si="2"/>
        <v>(92, 'Gastly',14,8,310,30,35,30,100,35,80),</v>
      </c>
    </row>
    <row r="123" spans="1:12" ht="15" customHeight="1" x14ac:dyDescent="0.25">
      <c r="A123" s="4">
        <v>93</v>
      </c>
      <c r="B123" s="5" t="s">
        <v>141</v>
      </c>
      <c r="C123" s="5">
        <v>14</v>
      </c>
      <c r="D123" s="5">
        <v>8</v>
      </c>
      <c r="E123" s="6">
        <v>405</v>
      </c>
      <c r="F123" s="4">
        <v>45</v>
      </c>
      <c r="G123" s="4">
        <v>50</v>
      </c>
      <c r="H123" s="4">
        <v>45</v>
      </c>
      <c r="I123" s="4">
        <v>115</v>
      </c>
      <c r="J123" s="4">
        <v>55</v>
      </c>
      <c r="K123" s="4">
        <v>95</v>
      </c>
      <c r="L123" s="9" t="str">
        <f t="shared" si="2"/>
        <v>(93, 'Haunter',14,8,405,45,50,45,115,55,95),</v>
      </c>
    </row>
    <row r="124" spans="1:12" ht="15" customHeight="1" x14ac:dyDescent="0.25">
      <c r="A124" s="4">
        <v>94</v>
      </c>
      <c r="B124" s="5" t="s">
        <v>142</v>
      </c>
      <c r="C124" s="5">
        <v>14</v>
      </c>
      <c r="D124" s="5">
        <v>8</v>
      </c>
      <c r="E124" s="6">
        <v>500</v>
      </c>
      <c r="F124" s="4">
        <v>60</v>
      </c>
      <c r="G124" s="4">
        <v>65</v>
      </c>
      <c r="H124" s="4">
        <v>60</v>
      </c>
      <c r="I124" s="4">
        <v>130</v>
      </c>
      <c r="J124" s="4">
        <v>75</v>
      </c>
      <c r="K124" s="4">
        <v>110</v>
      </c>
      <c r="L124" s="9" t="str">
        <f t="shared" si="2"/>
        <v>(94, 'Gengar',14,8,500,60,65,60,130,75,110),</v>
      </c>
    </row>
    <row r="125" spans="1:12" ht="15" customHeight="1" x14ac:dyDescent="0.25">
      <c r="A125" s="4">
        <v>94</v>
      </c>
      <c r="B125" s="4" t="s">
        <v>143</v>
      </c>
      <c r="C125" s="5">
        <v>14</v>
      </c>
      <c r="D125" s="5">
        <v>8</v>
      </c>
      <c r="E125" s="6">
        <v>600</v>
      </c>
      <c r="F125" s="4">
        <v>60</v>
      </c>
      <c r="G125" s="4">
        <v>65</v>
      </c>
      <c r="H125" s="4">
        <v>80</v>
      </c>
      <c r="I125" s="4">
        <v>170</v>
      </c>
      <c r="J125" s="4">
        <v>95</v>
      </c>
      <c r="K125" s="4">
        <v>130</v>
      </c>
      <c r="L125" s="9" t="str">
        <f t="shared" si="2"/>
        <v>(94, 'Mega Gengar',14,8,600,60,65,80,170,95,130),</v>
      </c>
    </row>
    <row r="126" spans="1:12" ht="15" customHeight="1" x14ac:dyDescent="0.25">
      <c r="A126" s="4">
        <v>95</v>
      </c>
      <c r="B126" s="5" t="s">
        <v>144</v>
      </c>
      <c r="C126" s="5">
        <v>13</v>
      </c>
      <c r="D126" s="5">
        <v>9</v>
      </c>
      <c r="E126" s="6">
        <v>385</v>
      </c>
      <c r="F126" s="4">
        <v>35</v>
      </c>
      <c r="G126" s="4">
        <v>45</v>
      </c>
      <c r="H126" s="4">
        <v>160</v>
      </c>
      <c r="I126" s="4">
        <v>30</v>
      </c>
      <c r="J126" s="4">
        <v>45</v>
      </c>
      <c r="K126" s="4">
        <v>70</v>
      </c>
      <c r="L126" s="9" t="str">
        <f t="shared" si="2"/>
        <v>(95, 'Onix',13,9,385,35,45,160,30,45,70),</v>
      </c>
    </row>
    <row r="127" spans="1:12" ht="13" x14ac:dyDescent="0.25">
      <c r="A127" s="4">
        <v>96</v>
      </c>
      <c r="B127" s="5" t="s">
        <v>145</v>
      </c>
      <c r="C127" s="5">
        <v>11</v>
      </c>
      <c r="D127" s="5" t="s">
        <v>3563</v>
      </c>
      <c r="E127" s="6">
        <v>328</v>
      </c>
      <c r="F127" s="4">
        <v>60</v>
      </c>
      <c r="G127" s="4">
        <v>48</v>
      </c>
      <c r="H127" s="4">
        <v>45</v>
      </c>
      <c r="I127" s="4">
        <v>43</v>
      </c>
      <c r="J127" s="4">
        <v>90</v>
      </c>
      <c r="K127" s="4">
        <v>42</v>
      </c>
      <c r="L127" s="9" t="str">
        <f t="shared" si="2"/>
        <v>(96, 'Drowzee',11,null,328,60,48,45,43,90,42),</v>
      </c>
    </row>
    <row r="128" spans="1:12" ht="13" x14ac:dyDescent="0.25">
      <c r="A128" s="4">
        <v>97</v>
      </c>
      <c r="B128" s="5" t="s">
        <v>146</v>
      </c>
      <c r="C128" s="5">
        <v>11</v>
      </c>
      <c r="D128" s="5" t="s">
        <v>3563</v>
      </c>
      <c r="E128" s="6">
        <v>483</v>
      </c>
      <c r="F128" s="4">
        <v>85</v>
      </c>
      <c r="G128" s="4">
        <v>73</v>
      </c>
      <c r="H128" s="4">
        <v>70</v>
      </c>
      <c r="I128" s="4">
        <v>73</v>
      </c>
      <c r="J128" s="4">
        <v>115</v>
      </c>
      <c r="K128" s="4">
        <v>67</v>
      </c>
      <c r="L128" s="9" t="str">
        <f t="shared" si="2"/>
        <v>(97, 'Hypno',11,null,483,85,73,70,73,115,67),</v>
      </c>
    </row>
    <row r="129" spans="1:12" ht="13" x14ac:dyDescent="0.25">
      <c r="A129" s="4">
        <v>98</v>
      </c>
      <c r="B129" s="5" t="s">
        <v>147</v>
      </c>
      <c r="C129" s="5">
        <v>3</v>
      </c>
      <c r="D129" s="5" t="s">
        <v>3563</v>
      </c>
      <c r="E129" s="6">
        <v>325</v>
      </c>
      <c r="F129" s="4">
        <v>30</v>
      </c>
      <c r="G129" s="4">
        <v>105</v>
      </c>
      <c r="H129" s="4">
        <v>90</v>
      </c>
      <c r="I129" s="4">
        <v>25</v>
      </c>
      <c r="J129" s="4">
        <v>25</v>
      </c>
      <c r="K129" s="4">
        <v>50</v>
      </c>
      <c r="L129" s="9" t="str">
        <f t="shared" si="2"/>
        <v>(98, 'Krabby',3,null,325,30,105,90,25,25,50),</v>
      </c>
    </row>
    <row r="130" spans="1:12" ht="13" x14ac:dyDescent="0.25">
      <c r="A130" s="4">
        <v>99</v>
      </c>
      <c r="B130" s="5" t="s">
        <v>148</v>
      </c>
      <c r="C130" s="5">
        <v>3</v>
      </c>
      <c r="D130" s="5" t="s">
        <v>3563</v>
      </c>
      <c r="E130" s="6">
        <v>475</v>
      </c>
      <c r="F130" s="4">
        <v>55</v>
      </c>
      <c r="G130" s="4">
        <v>130</v>
      </c>
      <c r="H130" s="4">
        <v>115</v>
      </c>
      <c r="I130" s="4">
        <v>50</v>
      </c>
      <c r="J130" s="4">
        <v>50</v>
      </c>
      <c r="K130" s="4">
        <v>75</v>
      </c>
      <c r="L130" s="9" t="str">
        <f t="shared" si="2"/>
        <v>(99, 'Kingler',3,null,475,55,130,115,50,50,75),</v>
      </c>
    </row>
    <row r="131" spans="1:12" ht="13" x14ac:dyDescent="0.25">
      <c r="A131" s="4">
        <v>100</v>
      </c>
      <c r="B131" s="5" t="s">
        <v>149</v>
      </c>
      <c r="C131" s="5">
        <v>4</v>
      </c>
      <c r="D131" s="5" t="s">
        <v>3563</v>
      </c>
      <c r="E131" s="6">
        <v>330</v>
      </c>
      <c r="F131" s="4">
        <v>40</v>
      </c>
      <c r="G131" s="4">
        <v>30</v>
      </c>
      <c r="H131" s="4">
        <v>50</v>
      </c>
      <c r="I131" s="4">
        <v>55</v>
      </c>
      <c r="J131" s="4">
        <v>55</v>
      </c>
      <c r="K131" s="4">
        <v>100</v>
      </c>
      <c r="L131" s="9" t="str">
        <f t="shared" si="2"/>
        <v>(100, 'Voltorb',4,null,330,40,30,50,55,55,100),</v>
      </c>
    </row>
    <row r="132" spans="1:12" ht="13" x14ac:dyDescent="0.25">
      <c r="A132" s="4">
        <v>101</v>
      </c>
      <c r="B132" s="5" t="s">
        <v>150</v>
      </c>
      <c r="C132" s="5">
        <v>4</v>
      </c>
      <c r="D132" s="5" t="s">
        <v>3563</v>
      </c>
      <c r="E132" s="6">
        <v>490</v>
      </c>
      <c r="F132" s="4">
        <v>60</v>
      </c>
      <c r="G132" s="4">
        <v>50</v>
      </c>
      <c r="H132" s="4">
        <v>70</v>
      </c>
      <c r="I132" s="4">
        <v>80</v>
      </c>
      <c r="J132" s="4">
        <v>80</v>
      </c>
      <c r="K132" s="4">
        <v>150</v>
      </c>
      <c r="L132" s="9" t="str">
        <f t="shared" si="2"/>
        <v>(101, 'Electrode',4,null,490,60,50,70,80,80,150),</v>
      </c>
    </row>
    <row r="133" spans="1:12" ht="15" customHeight="1" x14ac:dyDescent="0.25">
      <c r="A133" s="4">
        <v>102</v>
      </c>
      <c r="B133" s="5" t="s">
        <v>151</v>
      </c>
      <c r="C133" s="5">
        <v>5</v>
      </c>
      <c r="D133" s="5">
        <v>11</v>
      </c>
      <c r="E133" s="6">
        <v>325</v>
      </c>
      <c r="F133" s="4">
        <v>60</v>
      </c>
      <c r="G133" s="4">
        <v>40</v>
      </c>
      <c r="H133" s="4">
        <v>80</v>
      </c>
      <c r="I133" s="4">
        <v>60</v>
      </c>
      <c r="J133" s="4">
        <v>45</v>
      </c>
      <c r="K133" s="4">
        <v>40</v>
      </c>
      <c r="L133" s="9" t="str">
        <f t="shared" si="2"/>
        <v>(102, 'Exeggcute',5,11,325,60,40,80,60,45,40),</v>
      </c>
    </row>
    <row r="134" spans="1:12" ht="15" customHeight="1" x14ac:dyDescent="0.25">
      <c r="A134" s="4">
        <v>103</v>
      </c>
      <c r="B134" s="5" t="s">
        <v>152</v>
      </c>
      <c r="C134" s="5">
        <v>5</v>
      </c>
      <c r="D134" s="5">
        <v>11</v>
      </c>
      <c r="E134" s="6">
        <v>530</v>
      </c>
      <c r="F134" s="4">
        <v>95</v>
      </c>
      <c r="G134" s="4">
        <v>95</v>
      </c>
      <c r="H134" s="4">
        <v>85</v>
      </c>
      <c r="I134" s="4">
        <v>125</v>
      </c>
      <c r="J134" s="4">
        <v>75</v>
      </c>
      <c r="K134" s="4">
        <v>55</v>
      </c>
      <c r="L134" s="9" t="str">
        <f t="shared" si="2"/>
        <v>(103, 'Exeggutor',5,11,530,95,95,85,125,75,55),</v>
      </c>
    </row>
    <row r="135" spans="1:12" ht="15" customHeight="1" x14ac:dyDescent="0.25">
      <c r="A135" s="4">
        <v>103</v>
      </c>
      <c r="B135" s="4" t="s">
        <v>153</v>
      </c>
      <c r="C135" s="5">
        <v>5</v>
      </c>
      <c r="D135" s="5">
        <v>15</v>
      </c>
      <c r="E135" s="6">
        <v>530</v>
      </c>
      <c r="F135" s="4">
        <v>95</v>
      </c>
      <c r="G135" s="4">
        <v>105</v>
      </c>
      <c r="H135" s="4">
        <v>85</v>
      </c>
      <c r="I135" s="4">
        <v>125</v>
      </c>
      <c r="J135" s="4">
        <v>75</v>
      </c>
      <c r="K135" s="4">
        <v>45</v>
      </c>
      <c r="L135" s="9" t="str">
        <f t="shared" si="2"/>
        <v>(103, 'Alolan Exeggutor',5,15,530,95,105,85,125,75,45),</v>
      </c>
    </row>
    <row r="136" spans="1:12" ht="13" x14ac:dyDescent="0.25">
      <c r="A136" s="4">
        <v>104</v>
      </c>
      <c r="B136" s="5" t="s">
        <v>154</v>
      </c>
      <c r="C136" s="5">
        <v>9</v>
      </c>
      <c r="D136" s="5" t="s">
        <v>3563</v>
      </c>
      <c r="E136" s="6">
        <v>320</v>
      </c>
      <c r="F136" s="4">
        <v>50</v>
      </c>
      <c r="G136" s="4">
        <v>50</v>
      </c>
      <c r="H136" s="4">
        <v>95</v>
      </c>
      <c r="I136" s="4">
        <v>40</v>
      </c>
      <c r="J136" s="4">
        <v>50</v>
      </c>
      <c r="K136" s="4">
        <v>35</v>
      </c>
      <c r="L136" s="9" t="str">
        <f t="shared" si="2"/>
        <v>(104, 'Cubone',9,null,320,50,50,95,40,50,35),</v>
      </c>
    </row>
    <row r="137" spans="1:12" ht="13" x14ac:dyDescent="0.25">
      <c r="A137" s="4">
        <v>105</v>
      </c>
      <c r="B137" s="5" t="s">
        <v>155</v>
      </c>
      <c r="C137" s="5">
        <v>9</v>
      </c>
      <c r="D137" s="5" t="s">
        <v>3563</v>
      </c>
      <c r="E137" s="6">
        <v>425</v>
      </c>
      <c r="F137" s="4">
        <v>60</v>
      </c>
      <c r="G137" s="4">
        <v>80</v>
      </c>
      <c r="H137" s="4">
        <v>110</v>
      </c>
      <c r="I137" s="4">
        <v>50</v>
      </c>
      <c r="J137" s="4">
        <v>80</v>
      </c>
      <c r="K137" s="4">
        <v>45</v>
      </c>
      <c r="L137" s="9" t="str">
        <f t="shared" si="2"/>
        <v>(105, 'Marowak',9,null,425,60,80,110,50,80,45),</v>
      </c>
    </row>
    <row r="138" spans="1:12" ht="15" customHeight="1" x14ac:dyDescent="0.25">
      <c r="A138" s="4">
        <v>105</v>
      </c>
      <c r="B138" s="4" t="s">
        <v>156</v>
      </c>
      <c r="C138" s="5">
        <v>2</v>
      </c>
      <c r="D138" s="5">
        <v>14</v>
      </c>
      <c r="E138" s="6">
        <v>425</v>
      </c>
      <c r="F138" s="4">
        <v>60</v>
      </c>
      <c r="G138" s="4">
        <v>80</v>
      </c>
      <c r="H138" s="4">
        <v>110</v>
      </c>
      <c r="I138" s="4">
        <v>50</v>
      </c>
      <c r="J138" s="4">
        <v>80</v>
      </c>
      <c r="K138" s="4">
        <v>45</v>
      </c>
      <c r="L138" s="9" t="str">
        <f t="shared" si="2"/>
        <v>(105, 'Alolan Marowak',2,14,425,60,80,110,50,80,45),</v>
      </c>
    </row>
    <row r="139" spans="1:12" ht="13" x14ac:dyDescent="0.25">
      <c r="A139" s="4">
        <v>106</v>
      </c>
      <c r="B139" s="5" t="s">
        <v>157</v>
      </c>
      <c r="C139" s="5">
        <v>7</v>
      </c>
      <c r="D139" s="5" t="s">
        <v>3563</v>
      </c>
      <c r="E139" s="6">
        <v>455</v>
      </c>
      <c r="F139" s="4">
        <v>50</v>
      </c>
      <c r="G139" s="4">
        <v>120</v>
      </c>
      <c r="H139" s="4">
        <v>53</v>
      </c>
      <c r="I139" s="4">
        <v>35</v>
      </c>
      <c r="J139" s="4">
        <v>110</v>
      </c>
      <c r="K139" s="4">
        <v>87</v>
      </c>
      <c r="L139" s="9" t="str">
        <f t="shared" si="2"/>
        <v>(106, 'Hitmonlee',7,null,455,50,120,53,35,110,87),</v>
      </c>
    </row>
    <row r="140" spans="1:12" ht="13" x14ac:dyDescent="0.25">
      <c r="A140" s="4">
        <v>107</v>
      </c>
      <c r="B140" s="5" t="s">
        <v>158</v>
      </c>
      <c r="C140" s="5">
        <v>7</v>
      </c>
      <c r="D140" s="5" t="s">
        <v>3563</v>
      </c>
      <c r="E140" s="6">
        <v>455</v>
      </c>
      <c r="F140" s="4">
        <v>50</v>
      </c>
      <c r="G140" s="4">
        <v>105</v>
      </c>
      <c r="H140" s="4">
        <v>79</v>
      </c>
      <c r="I140" s="4">
        <v>35</v>
      </c>
      <c r="J140" s="4">
        <v>110</v>
      </c>
      <c r="K140" s="4">
        <v>76</v>
      </c>
      <c r="L140" s="9" t="str">
        <f t="shared" si="2"/>
        <v>(107, 'Hitmonchan',7,null,455,50,105,79,35,110,76),</v>
      </c>
    </row>
    <row r="141" spans="1:12" ht="13" x14ac:dyDescent="0.25">
      <c r="A141" s="4">
        <v>108</v>
      </c>
      <c r="B141" s="5" t="s">
        <v>159</v>
      </c>
      <c r="C141" s="5">
        <v>1</v>
      </c>
      <c r="D141" s="5" t="s">
        <v>3563</v>
      </c>
      <c r="E141" s="6">
        <v>385</v>
      </c>
      <c r="F141" s="4">
        <v>90</v>
      </c>
      <c r="G141" s="4">
        <v>55</v>
      </c>
      <c r="H141" s="4">
        <v>75</v>
      </c>
      <c r="I141" s="4">
        <v>60</v>
      </c>
      <c r="J141" s="4">
        <v>75</v>
      </c>
      <c r="K141" s="4">
        <v>30</v>
      </c>
      <c r="L141" s="9" t="str">
        <f t="shared" si="2"/>
        <v>(108, 'Lickitung',1,null,385,90,55,75,60,75,30),</v>
      </c>
    </row>
    <row r="142" spans="1:12" ht="13" x14ac:dyDescent="0.25">
      <c r="A142" s="4">
        <v>109</v>
      </c>
      <c r="B142" s="5" t="s">
        <v>160</v>
      </c>
      <c r="C142" s="5">
        <v>8</v>
      </c>
      <c r="D142" s="5" t="s">
        <v>3563</v>
      </c>
      <c r="E142" s="6">
        <v>340</v>
      </c>
      <c r="F142" s="4">
        <v>40</v>
      </c>
      <c r="G142" s="4">
        <v>65</v>
      </c>
      <c r="H142" s="4">
        <v>95</v>
      </c>
      <c r="I142" s="4">
        <v>60</v>
      </c>
      <c r="J142" s="4">
        <v>45</v>
      </c>
      <c r="K142" s="4">
        <v>35</v>
      </c>
      <c r="L142" s="9" t="str">
        <f t="shared" si="2"/>
        <v>(109, 'Koffing',8,null,340,40,65,95,60,45,35),</v>
      </c>
    </row>
    <row r="143" spans="1:12" ht="13" x14ac:dyDescent="0.25">
      <c r="A143" s="4">
        <v>110</v>
      </c>
      <c r="B143" s="5" t="s">
        <v>161</v>
      </c>
      <c r="C143" s="5">
        <v>8</v>
      </c>
      <c r="D143" s="5" t="s">
        <v>3563</v>
      </c>
      <c r="E143" s="6">
        <v>490</v>
      </c>
      <c r="F143" s="4">
        <v>65</v>
      </c>
      <c r="G143" s="4">
        <v>90</v>
      </c>
      <c r="H143" s="4">
        <v>120</v>
      </c>
      <c r="I143" s="4">
        <v>85</v>
      </c>
      <c r="J143" s="4">
        <v>70</v>
      </c>
      <c r="K143" s="4">
        <v>60</v>
      </c>
      <c r="L143" s="9" t="str">
        <f t="shared" si="2"/>
        <v>(110, 'Weezing',8,null,490,65,90,120,85,70,60),</v>
      </c>
    </row>
    <row r="144" spans="1:12" ht="15" customHeight="1" x14ac:dyDescent="0.25">
      <c r="A144" s="4">
        <v>110</v>
      </c>
      <c r="B144" s="4" t="s">
        <v>162</v>
      </c>
      <c r="C144" s="5">
        <v>8</v>
      </c>
      <c r="D144" s="5">
        <v>18</v>
      </c>
      <c r="E144" s="6">
        <v>490</v>
      </c>
      <c r="F144" s="4">
        <v>65</v>
      </c>
      <c r="G144" s="4">
        <v>90</v>
      </c>
      <c r="H144" s="4">
        <v>120</v>
      </c>
      <c r="I144" s="4">
        <v>85</v>
      </c>
      <c r="J144" s="4">
        <v>70</v>
      </c>
      <c r="K144" s="4">
        <v>60</v>
      </c>
      <c r="L144" s="9" t="str">
        <f t="shared" si="2"/>
        <v>(110, 'Galarian Weezing',8,18,490,65,90,120,85,70,60),</v>
      </c>
    </row>
    <row r="145" spans="1:12" ht="15" customHeight="1" x14ac:dyDescent="0.25">
      <c r="A145" s="4">
        <v>111</v>
      </c>
      <c r="B145" s="5" t="s">
        <v>163</v>
      </c>
      <c r="C145" s="5">
        <v>9</v>
      </c>
      <c r="D145" s="5">
        <v>13</v>
      </c>
      <c r="E145" s="6">
        <v>345</v>
      </c>
      <c r="F145" s="4">
        <v>80</v>
      </c>
      <c r="G145" s="4">
        <v>85</v>
      </c>
      <c r="H145" s="4">
        <v>95</v>
      </c>
      <c r="I145" s="4">
        <v>30</v>
      </c>
      <c r="J145" s="4">
        <v>30</v>
      </c>
      <c r="K145" s="4">
        <v>25</v>
      </c>
      <c r="L145" s="9" t="str">
        <f t="shared" si="2"/>
        <v>(111, 'Rhyhorn',9,13,345,80,85,95,30,30,25),</v>
      </c>
    </row>
    <row r="146" spans="1:12" ht="15" customHeight="1" x14ac:dyDescent="0.25">
      <c r="A146" s="4">
        <v>112</v>
      </c>
      <c r="B146" s="5" t="s">
        <v>164</v>
      </c>
      <c r="C146" s="5">
        <v>9</v>
      </c>
      <c r="D146" s="5">
        <v>13</v>
      </c>
      <c r="E146" s="6">
        <v>485</v>
      </c>
      <c r="F146" s="4">
        <v>105</v>
      </c>
      <c r="G146" s="4">
        <v>130</v>
      </c>
      <c r="H146" s="4">
        <v>120</v>
      </c>
      <c r="I146" s="4">
        <v>45</v>
      </c>
      <c r="J146" s="4">
        <v>45</v>
      </c>
      <c r="K146" s="4">
        <v>40</v>
      </c>
      <c r="L146" s="9" t="str">
        <f t="shared" si="2"/>
        <v>(112, 'Rhydon',9,13,485,105,130,120,45,45,40),</v>
      </c>
    </row>
    <row r="147" spans="1:12" ht="13" x14ac:dyDescent="0.25">
      <c r="A147" s="4">
        <v>113</v>
      </c>
      <c r="B147" s="5" t="s">
        <v>165</v>
      </c>
      <c r="C147" s="5">
        <v>1</v>
      </c>
      <c r="D147" s="5" t="s">
        <v>3563</v>
      </c>
      <c r="E147" s="6">
        <v>450</v>
      </c>
      <c r="F147" s="4">
        <v>250</v>
      </c>
      <c r="G147" s="4">
        <v>5</v>
      </c>
      <c r="H147" s="4">
        <v>5</v>
      </c>
      <c r="I147" s="4">
        <v>35</v>
      </c>
      <c r="J147" s="4">
        <v>105</v>
      </c>
      <c r="K147" s="4">
        <v>50</v>
      </c>
      <c r="L147" s="9" t="str">
        <f t="shared" ref="L147:L210" si="3">"("&amp;A147&amp;", '"&amp;B147&amp;"',"&amp;C147&amp;","&amp;D147&amp;","&amp;E147&amp;","&amp;F147&amp;","&amp;G147&amp;","&amp;H147&amp;","&amp;I147&amp;","&amp;J147&amp;","&amp;K147&amp;"),"</f>
        <v>(113, 'Chansey',1,null,450,250,5,5,35,105,50),</v>
      </c>
    </row>
    <row r="148" spans="1:12" ht="13" x14ac:dyDescent="0.25">
      <c r="A148" s="4">
        <v>114</v>
      </c>
      <c r="B148" s="5" t="s">
        <v>166</v>
      </c>
      <c r="C148" s="5">
        <v>5</v>
      </c>
      <c r="D148" s="5" t="s">
        <v>3563</v>
      </c>
      <c r="E148" s="6">
        <v>435</v>
      </c>
      <c r="F148" s="4">
        <v>65</v>
      </c>
      <c r="G148" s="4">
        <v>55</v>
      </c>
      <c r="H148" s="4">
        <v>115</v>
      </c>
      <c r="I148" s="4">
        <v>100</v>
      </c>
      <c r="J148" s="4">
        <v>40</v>
      </c>
      <c r="K148" s="4">
        <v>60</v>
      </c>
      <c r="L148" s="9" t="str">
        <f t="shared" si="3"/>
        <v>(114, 'Tangela',5,null,435,65,55,115,100,40,60),</v>
      </c>
    </row>
    <row r="149" spans="1:12" ht="13" x14ac:dyDescent="0.25">
      <c r="A149" s="4">
        <v>115</v>
      </c>
      <c r="B149" s="5" t="s">
        <v>167</v>
      </c>
      <c r="C149" s="5">
        <v>1</v>
      </c>
      <c r="D149" s="5" t="s">
        <v>3563</v>
      </c>
      <c r="E149" s="6">
        <v>490</v>
      </c>
      <c r="F149" s="4">
        <v>105</v>
      </c>
      <c r="G149" s="4">
        <v>95</v>
      </c>
      <c r="H149" s="4">
        <v>80</v>
      </c>
      <c r="I149" s="4">
        <v>40</v>
      </c>
      <c r="J149" s="4">
        <v>80</v>
      </c>
      <c r="K149" s="4">
        <v>90</v>
      </c>
      <c r="L149" s="9" t="str">
        <f t="shared" si="3"/>
        <v>(115, 'Kangaskhan',1,null,490,105,95,80,40,80,90),</v>
      </c>
    </row>
    <row r="150" spans="1:12" ht="15" customHeight="1" x14ac:dyDescent="0.25">
      <c r="A150" s="4">
        <v>115</v>
      </c>
      <c r="B150" s="4" t="s">
        <v>168</v>
      </c>
      <c r="C150" s="5">
        <v>1</v>
      </c>
      <c r="D150" s="5" t="s">
        <v>3563</v>
      </c>
      <c r="E150" s="6">
        <v>590</v>
      </c>
      <c r="F150" s="4">
        <v>105</v>
      </c>
      <c r="G150" s="4">
        <v>125</v>
      </c>
      <c r="H150" s="4">
        <v>100</v>
      </c>
      <c r="I150" s="4">
        <v>60</v>
      </c>
      <c r="J150" s="4">
        <v>100</v>
      </c>
      <c r="K150" s="4">
        <v>100</v>
      </c>
      <c r="L150" s="9" t="str">
        <f t="shared" si="3"/>
        <v>(115, 'Mega Kangaskhan',1,null,590,105,125,100,60,100,100),</v>
      </c>
    </row>
    <row r="151" spans="1:12" ht="13" x14ac:dyDescent="0.25">
      <c r="A151" s="4">
        <v>116</v>
      </c>
      <c r="B151" s="5" t="s">
        <v>169</v>
      </c>
      <c r="C151" s="5">
        <v>3</v>
      </c>
      <c r="D151" s="5" t="s">
        <v>3563</v>
      </c>
      <c r="E151" s="6">
        <v>295</v>
      </c>
      <c r="F151" s="4">
        <v>30</v>
      </c>
      <c r="G151" s="4">
        <v>40</v>
      </c>
      <c r="H151" s="4">
        <v>70</v>
      </c>
      <c r="I151" s="4">
        <v>70</v>
      </c>
      <c r="J151" s="4">
        <v>25</v>
      </c>
      <c r="K151" s="4">
        <v>60</v>
      </c>
      <c r="L151" s="9" t="str">
        <f t="shared" si="3"/>
        <v>(116, 'Horsea',3,null,295,30,40,70,70,25,60),</v>
      </c>
    </row>
    <row r="152" spans="1:12" ht="13" x14ac:dyDescent="0.25">
      <c r="A152" s="4">
        <v>117</v>
      </c>
      <c r="B152" s="5" t="s">
        <v>170</v>
      </c>
      <c r="C152" s="5">
        <v>3</v>
      </c>
      <c r="D152" s="5" t="s">
        <v>3563</v>
      </c>
      <c r="E152" s="6">
        <v>440</v>
      </c>
      <c r="F152" s="4">
        <v>55</v>
      </c>
      <c r="G152" s="4">
        <v>65</v>
      </c>
      <c r="H152" s="4">
        <v>95</v>
      </c>
      <c r="I152" s="4">
        <v>95</v>
      </c>
      <c r="J152" s="4">
        <v>45</v>
      </c>
      <c r="K152" s="4">
        <v>85</v>
      </c>
      <c r="L152" s="9" t="str">
        <f t="shared" si="3"/>
        <v>(117, 'Seadra',3,null,440,55,65,95,95,45,85),</v>
      </c>
    </row>
    <row r="153" spans="1:12" ht="13" x14ac:dyDescent="0.25">
      <c r="A153" s="4">
        <v>118</v>
      </c>
      <c r="B153" s="5" t="s">
        <v>171</v>
      </c>
      <c r="C153" s="5">
        <v>3</v>
      </c>
      <c r="D153" s="5" t="s">
        <v>3563</v>
      </c>
      <c r="E153" s="6">
        <v>320</v>
      </c>
      <c r="F153" s="4">
        <v>45</v>
      </c>
      <c r="G153" s="4">
        <v>67</v>
      </c>
      <c r="H153" s="4">
        <v>60</v>
      </c>
      <c r="I153" s="4">
        <v>35</v>
      </c>
      <c r="J153" s="4">
        <v>50</v>
      </c>
      <c r="K153" s="4">
        <v>63</v>
      </c>
      <c r="L153" s="9" t="str">
        <f t="shared" si="3"/>
        <v>(118, 'Goldeen',3,null,320,45,67,60,35,50,63),</v>
      </c>
    </row>
    <row r="154" spans="1:12" ht="13" x14ac:dyDescent="0.25">
      <c r="A154" s="4">
        <v>119</v>
      </c>
      <c r="B154" s="5" t="s">
        <v>172</v>
      </c>
      <c r="C154" s="5">
        <v>3</v>
      </c>
      <c r="D154" s="5" t="s">
        <v>3563</v>
      </c>
      <c r="E154" s="6">
        <v>450</v>
      </c>
      <c r="F154" s="4">
        <v>80</v>
      </c>
      <c r="G154" s="4">
        <v>92</v>
      </c>
      <c r="H154" s="4">
        <v>65</v>
      </c>
      <c r="I154" s="4">
        <v>65</v>
      </c>
      <c r="J154" s="4">
        <v>80</v>
      </c>
      <c r="K154" s="4">
        <v>68</v>
      </c>
      <c r="L154" s="9" t="str">
        <f t="shared" si="3"/>
        <v>(119, 'Seaking',3,null,450,80,92,65,65,80,68),</v>
      </c>
    </row>
    <row r="155" spans="1:12" ht="13" x14ac:dyDescent="0.25">
      <c r="A155" s="4">
        <v>120</v>
      </c>
      <c r="B155" s="5" t="s">
        <v>173</v>
      </c>
      <c r="C155" s="5">
        <v>3</v>
      </c>
      <c r="D155" s="5" t="s">
        <v>3563</v>
      </c>
      <c r="E155" s="6">
        <v>340</v>
      </c>
      <c r="F155" s="4">
        <v>30</v>
      </c>
      <c r="G155" s="4">
        <v>45</v>
      </c>
      <c r="H155" s="4">
        <v>55</v>
      </c>
      <c r="I155" s="4">
        <v>70</v>
      </c>
      <c r="J155" s="4">
        <v>55</v>
      </c>
      <c r="K155" s="4">
        <v>85</v>
      </c>
      <c r="L155" s="9" t="str">
        <f t="shared" si="3"/>
        <v>(120, 'Staryu',3,null,340,30,45,55,70,55,85),</v>
      </c>
    </row>
    <row r="156" spans="1:12" ht="15" customHeight="1" x14ac:dyDescent="0.25">
      <c r="A156" s="4">
        <v>121</v>
      </c>
      <c r="B156" s="5" t="s">
        <v>174</v>
      </c>
      <c r="C156" s="5">
        <v>3</v>
      </c>
      <c r="D156" s="5">
        <v>11</v>
      </c>
      <c r="E156" s="6">
        <v>520</v>
      </c>
      <c r="F156" s="4">
        <v>60</v>
      </c>
      <c r="G156" s="4">
        <v>75</v>
      </c>
      <c r="H156" s="4">
        <v>85</v>
      </c>
      <c r="I156" s="4">
        <v>100</v>
      </c>
      <c r="J156" s="4">
        <v>85</v>
      </c>
      <c r="K156" s="4">
        <v>115</v>
      </c>
      <c r="L156" s="9" t="str">
        <f t="shared" si="3"/>
        <v>(121, 'Starmie',3,11,520,60,75,85,100,85,115),</v>
      </c>
    </row>
    <row r="157" spans="1:12" ht="15" customHeight="1" x14ac:dyDescent="0.25">
      <c r="A157" s="4">
        <v>122</v>
      </c>
      <c r="B157" s="5" t="s">
        <v>175</v>
      </c>
      <c r="C157" s="5">
        <v>11</v>
      </c>
      <c r="D157" s="5">
        <v>18</v>
      </c>
      <c r="E157" s="6">
        <v>460</v>
      </c>
      <c r="F157" s="4">
        <v>40</v>
      </c>
      <c r="G157" s="4">
        <v>45</v>
      </c>
      <c r="H157" s="4">
        <v>65</v>
      </c>
      <c r="I157" s="4">
        <v>100</v>
      </c>
      <c r="J157" s="4">
        <v>120</v>
      </c>
      <c r="K157" s="4">
        <v>90</v>
      </c>
      <c r="L157" s="9" t="str">
        <f t="shared" si="3"/>
        <v>(122, 'Mr. Mime',11,18,460,40,45,65,100,120,90),</v>
      </c>
    </row>
    <row r="158" spans="1:12" ht="15" customHeight="1" x14ac:dyDescent="0.25">
      <c r="A158" s="4">
        <v>122</v>
      </c>
      <c r="B158" s="4" t="s">
        <v>176</v>
      </c>
      <c r="C158" s="5">
        <v>11</v>
      </c>
      <c r="D158" s="5">
        <v>6</v>
      </c>
      <c r="E158" s="6">
        <v>460</v>
      </c>
      <c r="F158" s="4">
        <v>50</v>
      </c>
      <c r="G158" s="4">
        <v>65</v>
      </c>
      <c r="H158" s="4">
        <v>65</v>
      </c>
      <c r="I158" s="4">
        <v>90</v>
      </c>
      <c r="J158" s="4">
        <v>90</v>
      </c>
      <c r="K158" s="4">
        <v>100</v>
      </c>
      <c r="L158" s="9" t="str">
        <f t="shared" si="3"/>
        <v>(122, 'Galarian Mr. Mime',11,6,460,50,65,65,90,90,100),</v>
      </c>
    </row>
    <row r="159" spans="1:12" ht="15" customHeight="1" x14ac:dyDescent="0.25">
      <c r="A159" s="4">
        <v>123</v>
      </c>
      <c r="B159" s="5" t="s">
        <v>177</v>
      </c>
      <c r="C159" s="5">
        <v>12</v>
      </c>
      <c r="D159" s="5">
        <v>10</v>
      </c>
      <c r="E159" s="6">
        <v>500</v>
      </c>
      <c r="F159" s="4">
        <v>70</v>
      </c>
      <c r="G159" s="4">
        <v>110</v>
      </c>
      <c r="H159" s="4">
        <v>80</v>
      </c>
      <c r="I159" s="4">
        <v>55</v>
      </c>
      <c r="J159" s="4">
        <v>80</v>
      </c>
      <c r="K159" s="4">
        <v>105</v>
      </c>
      <c r="L159" s="9" t="str">
        <f t="shared" si="3"/>
        <v>(123, 'Scyther',12,10,500,70,110,80,55,80,105),</v>
      </c>
    </row>
    <row r="160" spans="1:12" ht="15" customHeight="1" x14ac:dyDescent="0.25">
      <c r="A160" s="4">
        <v>124</v>
      </c>
      <c r="B160" s="5" t="s">
        <v>178</v>
      </c>
      <c r="C160" s="5">
        <v>6</v>
      </c>
      <c r="D160" s="5">
        <v>11</v>
      </c>
      <c r="E160" s="6">
        <v>455</v>
      </c>
      <c r="F160" s="4">
        <v>65</v>
      </c>
      <c r="G160" s="4">
        <v>50</v>
      </c>
      <c r="H160" s="4">
        <v>35</v>
      </c>
      <c r="I160" s="4">
        <v>115</v>
      </c>
      <c r="J160" s="4">
        <v>95</v>
      </c>
      <c r="K160" s="4">
        <v>95</v>
      </c>
      <c r="L160" s="9" t="str">
        <f t="shared" si="3"/>
        <v>(124, 'Jynx',6,11,455,65,50,35,115,95,95),</v>
      </c>
    </row>
    <row r="161" spans="1:12" ht="13" x14ac:dyDescent="0.25">
      <c r="A161" s="4">
        <v>125</v>
      </c>
      <c r="B161" s="5" t="s">
        <v>179</v>
      </c>
      <c r="C161" s="5">
        <v>4</v>
      </c>
      <c r="D161" s="5" t="s">
        <v>3563</v>
      </c>
      <c r="E161" s="6">
        <v>490</v>
      </c>
      <c r="F161" s="4">
        <v>65</v>
      </c>
      <c r="G161" s="4">
        <v>83</v>
      </c>
      <c r="H161" s="4">
        <v>57</v>
      </c>
      <c r="I161" s="4">
        <v>95</v>
      </c>
      <c r="J161" s="4">
        <v>85</v>
      </c>
      <c r="K161" s="4">
        <v>105</v>
      </c>
      <c r="L161" s="9" t="str">
        <f t="shared" si="3"/>
        <v>(125, 'Electabuzz',4,null,490,65,83,57,95,85,105),</v>
      </c>
    </row>
    <row r="162" spans="1:12" ht="13" x14ac:dyDescent="0.25">
      <c r="A162" s="4">
        <v>126</v>
      </c>
      <c r="B162" s="5" t="s">
        <v>180</v>
      </c>
      <c r="C162" s="5">
        <v>2</v>
      </c>
      <c r="D162" s="5" t="s">
        <v>3563</v>
      </c>
      <c r="E162" s="6">
        <v>495</v>
      </c>
      <c r="F162" s="4">
        <v>65</v>
      </c>
      <c r="G162" s="4">
        <v>95</v>
      </c>
      <c r="H162" s="4">
        <v>57</v>
      </c>
      <c r="I162" s="4">
        <v>100</v>
      </c>
      <c r="J162" s="4">
        <v>85</v>
      </c>
      <c r="K162" s="4">
        <v>93</v>
      </c>
      <c r="L162" s="9" t="str">
        <f t="shared" si="3"/>
        <v>(126, 'Magmar',2,null,495,65,95,57,100,85,93),</v>
      </c>
    </row>
    <row r="163" spans="1:12" ht="13" x14ac:dyDescent="0.25">
      <c r="A163" s="4">
        <v>127</v>
      </c>
      <c r="B163" s="5" t="s">
        <v>181</v>
      </c>
      <c r="C163" s="5">
        <v>12</v>
      </c>
      <c r="D163" s="5" t="s">
        <v>3563</v>
      </c>
      <c r="E163" s="6">
        <v>500</v>
      </c>
      <c r="F163" s="4">
        <v>65</v>
      </c>
      <c r="G163" s="4">
        <v>125</v>
      </c>
      <c r="H163" s="4">
        <v>100</v>
      </c>
      <c r="I163" s="4">
        <v>55</v>
      </c>
      <c r="J163" s="4">
        <v>70</v>
      </c>
      <c r="K163" s="4">
        <v>85</v>
      </c>
      <c r="L163" s="9" t="str">
        <f t="shared" si="3"/>
        <v>(127, 'Pinsir',12,null,500,65,125,100,55,70,85),</v>
      </c>
    </row>
    <row r="164" spans="1:12" ht="15" customHeight="1" x14ac:dyDescent="0.25">
      <c r="A164" s="4">
        <v>127</v>
      </c>
      <c r="B164" s="4" t="s">
        <v>182</v>
      </c>
      <c r="C164" s="5">
        <v>12</v>
      </c>
      <c r="D164" s="5">
        <v>10</v>
      </c>
      <c r="E164" s="6">
        <v>600</v>
      </c>
      <c r="F164" s="4">
        <v>65</v>
      </c>
      <c r="G164" s="4">
        <v>155</v>
      </c>
      <c r="H164" s="4">
        <v>120</v>
      </c>
      <c r="I164" s="4">
        <v>65</v>
      </c>
      <c r="J164" s="4">
        <v>90</v>
      </c>
      <c r="K164" s="4">
        <v>105</v>
      </c>
      <c r="L164" s="9" t="str">
        <f t="shared" si="3"/>
        <v>(127, 'Mega Pinsir',12,10,600,65,155,120,65,90,105),</v>
      </c>
    </row>
    <row r="165" spans="1:12" ht="13" x14ac:dyDescent="0.25">
      <c r="A165" s="4">
        <v>128</v>
      </c>
      <c r="B165" s="5" t="s">
        <v>183</v>
      </c>
      <c r="C165" s="5">
        <v>1</v>
      </c>
      <c r="D165" s="5" t="s">
        <v>3563</v>
      </c>
      <c r="E165" s="6">
        <v>490</v>
      </c>
      <c r="F165" s="4">
        <v>75</v>
      </c>
      <c r="G165" s="4">
        <v>100</v>
      </c>
      <c r="H165" s="4">
        <v>95</v>
      </c>
      <c r="I165" s="4">
        <v>40</v>
      </c>
      <c r="J165" s="4">
        <v>70</v>
      </c>
      <c r="K165" s="4">
        <v>110</v>
      </c>
      <c r="L165" s="9" t="str">
        <f t="shared" si="3"/>
        <v>(128, 'Tauros',1,null,490,75,100,95,40,70,110),</v>
      </c>
    </row>
    <row r="166" spans="1:12" ht="13" x14ac:dyDescent="0.25">
      <c r="A166" s="4">
        <v>129</v>
      </c>
      <c r="B166" s="5" t="s">
        <v>184</v>
      </c>
      <c r="C166" s="5">
        <v>3</v>
      </c>
      <c r="D166" s="5" t="s">
        <v>3563</v>
      </c>
      <c r="E166" s="6">
        <v>200</v>
      </c>
      <c r="F166" s="4">
        <v>20</v>
      </c>
      <c r="G166" s="4">
        <v>10</v>
      </c>
      <c r="H166" s="4">
        <v>55</v>
      </c>
      <c r="I166" s="4">
        <v>15</v>
      </c>
      <c r="J166" s="4">
        <v>20</v>
      </c>
      <c r="K166" s="4">
        <v>80</v>
      </c>
      <c r="L166" s="9" t="str">
        <f t="shared" si="3"/>
        <v>(129, 'Magikarp',3,null,200,20,10,55,15,20,80),</v>
      </c>
    </row>
    <row r="167" spans="1:12" ht="15" customHeight="1" x14ac:dyDescent="0.25">
      <c r="A167" s="4">
        <v>130</v>
      </c>
      <c r="B167" s="5" t="s">
        <v>185</v>
      </c>
      <c r="C167" s="5">
        <v>3</v>
      </c>
      <c r="D167" s="5">
        <v>10</v>
      </c>
      <c r="E167" s="6">
        <v>540</v>
      </c>
      <c r="F167" s="4">
        <v>95</v>
      </c>
      <c r="G167" s="4">
        <v>125</v>
      </c>
      <c r="H167" s="4">
        <v>79</v>
      </c>
      <c r="I167" s="4">
        <v>60</v>
      </c>
      <c r="J167" s="4">
        <v>100</v>
      </c>
      <c r="K167" s="4">
        <v>81</v>
      </c>
      <c r="L167" s="9" t="str">
        <f t="shared" si="3"/>
        <v>(130, 'Gyarados',3,10,540,95,125,79,60,100,81),</v>
      </c>
    </row>
    <row r="168" spans="1:12" ht="15" customHeight="1" x14ac:dyDescent="0.25">
      <c r="A168" s="4">
        <v>130</v>
      </c>
      <c r="B168" s="4" t="s">
        <v>186</v>
      </c>
      <c r="C168" s="5">
        <v>3</v>
      </c>
      <c r="D168" s="5">
        <v>16</v>
      </c>
      <c r="E168" s="6">
        <v>640</v>
      </c>
      <c r="F168" s="4">
        <v>95</v>
      </c>
      <c r="G168" s="4">
        <v>155</v>
      </c>
      <c r="H168" s="4">
        <v>109</v>
      </c>
      <c r="I168" s="4">
        <v>70</v>
      </c>
      <c r="J168" s="4">
        <v>130</v>
      </c>
      <c r="K168" s="4">
        <v>81</v>
      </c>
      <c r="L168" s="9" t="str">
        <f t="shared" si="3"/>
        <v>(130, 'Mega Gyarados',3,16,640,95,155,109,70,130,81),</v>
      </c>
    </row>
    <row r="169" spans="1:12" ht="15" customHeight="1" x14ac:dyDescent="0.25">
      <c r="A169" s="4">
        <v>131</v>
      </c>
      <c r="B169" s="5" t="s">
        <v>187</v>
      </c>
      <c r="C169" s="5">
        <v>3</v>
      </c>
      <c r="D169" s="5">
        <v>6</v>
      </c>
      <c r="E169" s="6">
        <v>535</v>
      </c>
      <c r="F169" s="4">
        <v>130</v>
      </c>
      <c r="G169" s="4">
        <v>85</v>
      </c>
      <c r="H169" s="4">
        <v>80</v>
      </c>
      <c r="I169" s="4">
        <v>85</v>
      </c>
      <c r="J169" s="4">
        <v>95</v>
      </c>
      <c r="K169" s="4">
        <v>60</v>
      </c>
      <c r="L169" s="9" t="str">
        <f t="shared" si="3"/>
        <v>(131, 'Lapras',3,6,535,130,85,80,85,95,60),</v>
      </c>
    </row>
    <row r="170" spans="1:12" ht="13" x14ac:dyDescent="0.25">
      <c r="A170" s="4">
        <v>132</v>
      </c>
      <c r="B170" s="5" t="s">
        <v>188</v>
      </c>
      <c r="C170" s="5">
        <v>1</v>
      </c>
      <c r="D170" s="5" t="s">
        <v>3563</v>
      </c>
      <c r="E170" s="6">
        <v>288</v>
      </c>
      <c r="F170" s="4">
        <v>48</v>
      </c>
      <c r="G170" s="4">
        <v>48</v>
      </c>
      <c r="H170" s="4">
        <v>48</v>
      </c>
      <c r="I170" s="4">
        <v>48</v>
      </c>
      <c r="J170" s="4">
        <v>48</v>
      </c>
      <c r="K170" s="4">
        <v>48</v>
      </c>
      <c r="L170" s="9" t="str">
        <f t="shared" si="3"/>
        <v>(132, 'Ditto',1,null,288,48,48,48,48,48,48),</v>
      </c>
    </row>
    <row r="171" spans="1:12" ht="13" x14ac:dyDescent="0.25">
      <c r="A171" s="4">
        <v>133</v>
      </c>
      <c r="B171" s="5" t="s">
        <v>189</v>
      </c>
      <c r="C171" s="5">
        <v>1</v>
      </c>
      <c r="D171" s="5" t="s">
        <v>3563</v>
      </c>
      <c r="E171" s="6">
        <v>325</v>
      </c>
      <c r="F171" s="4">
        <v>55</v>
      </c>
      <c r="G171" s="4">
        <v>55</v>
      </c>
      <c r="H171" s="4">
        <v>50</v>
      </c>
      <c r="I171" s="4">
        <v>45</v>
      </c>
      <c r="J171" s="4">
        <v>65</v>
      </c>
      <c r="K171" s="4">
        <v>55</v>
      </c>
      <c r="L171" s="9" t="str">
        <f t="shared" si="3"/>
        <v>(133, 'Eevee',1,null,325,55,55,50,45,65,55),</v>
      </c>
    </row>
    <row r="172" spans="1:12" ht="15" customHeight="1" x14ac:dyDescent="0.25">
      <c r="A172" s="4">
        <v>133</v>
      </c>
      <c r="B172" s="4" t="s">
        <v>190</v>
      </c>
      <c r="C172" s="5">
        <v>1</v>
      </c>
      <c r="D172" s="5" t="s">
        <v>3563</v>
      </c>
      <c r="E172" s="6">
        <v>435</v>
      </c>
      <c r="F172" s="4">
        <v>65</v>
      </c>
      <c r="G172" s="4">
        <v>75</v>
      </c>
      <c r="H172" s="4">
        <v>70</v>
      </c>
      <c r="I172" s="4">
        <v>65</v>
      </c>
      <c r="J172" s="4">
        <v>85</v>
      </c>
      <c r="K172" s="4">
        <v>75</v>
      </c>
      <c r="L172" s="9" t="str">
        <f t="shared" si="3"/>
        <v>(133, 'Partner Eevee',1,null,435,65,75,70,65,85,75),</v>
      </c>
    </row>
    <row r="173" spans="1:12" ht="13" x14ac:dyDescent="0.25">
      <c r="A173" s="4">
        <v>134</v>
      </c>
      <c r="B173" s="5" t="s">
        <v>191</v>
      </c>
      <c r="C173" s="5">
        <v>3</v>
      </c>
      <c r="D173" s="5" t="s">
        <v>3563</v>
      </c>
      <c r="E173" s="6">
        <v>525</v>
      </c>
      <c r="F173" s="4">
        <v>130</v>
      </c>
      <c r="G173" s="4">
        <v>65</v>
      </c>
      <c r="H173" s="4">
        <v>60</v>
      </c>
      <c r="I173" s="4">
        <v>110</v>
      </c>
      <c r="J173" s="4">
        <v>95</v>
      </c>
      <c r="K173" s="4">
        <v>65</v>
      </c>
      <c r="L173" s="9" t="str">
        <f t="shared" si="3"/>
        <v>(134, 'Vaporeon',3,null,525,130,65,60,110,95,65),</v>
      </c>
    </row>
    <row r="174" spans="1:12" ht="13" x14ac:dyDescent="0.25">
      <c r="A174" s="4">
        <v>135</v>
      </c>
      <c r="B174" s="5" t="s">
        <v>192</v>
      </c>
      <c r="C174" s="5">
        <v>4</v>
      </c>
      <c r="D174" s="5" t="s">
        <v>3563</v>
      </c>
      <c r="E174" s="6">
        <v>525</v>
      </c>
      <c r="F174" s="4">
        <v>65</v>
      </c>
      <c r="G174" s="4">
        <v>65</v>
      </c>
      <c r="H174" s="4">
        <v>60</v>
      </c>
      <c r="I174" s="4">
        <v>110</v>
      </c>
      <c r="J174" s="4">
        <v>95</v>
      </c>
      <c r="K174" s="4">
        <v>130</v>
      </c>
      <c r="L174" s="9" t="str">
        <f t="shared" si="3"/>
        <v>(135, 'Jolteon',4,null,525,65,65,60,110,95,130),</v>
      </c>
    </row>
    <row r="175" spans="1:12" ht="13" x14ac:dyDescent="0.25">
      <c r="A175" s="4">
        <v>136</v>
      </c>
      <c r="B175" s="5" t="s">
        <v>193</v>
      </c>
      <c r="C175" s="5">
        <v>2</v>
      </c>
      <c r="D175" s="5" t="s">
        <v>3563</v>
      </c>
      <c r="E175" s="6">
        <v>525</v>
      </c>
      <c r="F175" s="4">
        <v>65</v>
      </c>
      <c r="G175" s="4">
        <v>130</v>
      </c>
      <c r="H175" s="4">
        <v>60</v>
      </c>
      <c r="I175" s="4">
        <v>95</v>
      </c>
      <c r="J175" s="4">
        <v>110</v>
      </c>
      <c r="K175" s="4">
        <v>65</v>
      </c>
      <c r="L175" s="9" t="str">
        <f t="shared" si="3"/>
        <v>(136, 'Flareon',2,null,525,65,130,60,95,110,65),</v>
      </c>
    </row>
    <row r="176" spans="1:12" ht="13" x14ac:dyDescent="0.25">
      <c r="A176" s="4">
        <v>137</v>
      </c>
      <c r="B176" s="5" t="s">
        <v>194</v>
      </c>
      <c r="C176" s="5">
        <v>1</v>
      </c>
      <c r="D176" s="5" t="s">
        <v>3563</v>
      </c>
      <c r="E176" s="6">
        <v>395</v>
      </c>
      <c r="F176" s="4">
        <v>65</v>
      </c>
      <c r="G176" s="4">
        <v>60</v>
      </c>
      <c r="H176" s="4">
        <v>70</v>
      </c>
      <c r="I176" s="4">
        <v>85</v>
      </c>
      <c r="J176" s="4">
        <v>75</v>
      </c>
      <c r="K176" s="4">
        <v>40</v>
      </c>
      <c r="L176" s="9" t="str">
        <f t="shared" si="3"/>
        <v>(137, 'Porygon',1,null,395,65,60,70,85,75,40),</v>
      </c>
    </row>
    <row r="177" spans="1:12" ht="15" customHeight="1" x14ac:dyDescent="0.25">
      <c r="A177" s="4">
        <v>138</v>
      </c>
      <c r="B177" s="5" t="s">
        <v>195</v>
      </c>
      <c r="C177" s="5">
        <v>13</v>
      </c>
      <c r="D177" s="5">
        <v>4</v>
      </c>
      <c r="E177" s="6">
        <v>355</v>
      </c>
      <c r="F177" s="4">
        <v>35</v>
      </c>
      <c r="G177" s="4">
        <v>40</v>
      </c>
      <c r="H177" s="4">
        <v>100</v>
      </c>
      <c r="I177" s="4">
        <v>90</v>
      </c>
      <c r="J177" s="4">
        <v>55</v>
      </c>
      <c r="K177" s="4">
        <v>35</v>
      </c>
      <c r="L177" s="9" t="str">
        <f t="shared" si="3"/>
        <v>(138, 'Omanyte',13,4,355,35,40,100,90,55,35),</v>
      </c>
    </row>
    <row r="178" spans="1:12" ht="15" customHeight="1" x14ac:dyDescent="0.25">
      <c r="A178" s="4">
        <v>139</v>
      </c>
      <c r="B178" s="5" t="s">
        <v>196</v>
      </c>
      <c r="C178" s="5">
        <v>13</v>
      </c>
      <c r="D178" s="5">
        <v>4</v>
      </c>
      <c r="E178" s="6">
        <v>495</v>
      </c>
      <c r="F178" s="4">
        <v>70</v>
      </c>
      <c r="G178" s="4">
        <v>60</v>
      </c>
      <c r="H178" s="4">
        <v>125</v>
      </c>
      <c r="I178" s="4">
        <v>115</v>
      </c>
      <c r="J178" s="4">
        <v>70</v>
      </c>
      <c r="K178" s="4">
        <v>55</v>
      </c>
      <c r="L178" s="9" t="str">
        <f t="shared" si="3"/>
        <v>(139, 'Omastar',13,4,495,70,60,125,115,70,55),</v>
      </c>
    </row>
    <row r="179" spans="1:12" ht="15" customHeight="1" x14ac:dyDescent="0.25">
      <c r="A179" s="4">
        <v>140</v>
      </c>
      <c r="B179" s="5" t="s">
        <v>197</v>
      </c>
      <c r="C179" s="5">
        <v>13</v>
      </c>
      <c r="D179" s="5">
        <v>4</v>
      </c>
      <c r="E179" s="6">
        <v>355</v>
      </c>
      <c r="F179" s="4">
        <v>30</v>
      </c>
      <c r="G179" s="4">
        <v>80</v>
      </c>
      <c r="H179" s="4">
        <v>90</v>
      </c>
      <c r="I179" s="4">
        <v>55</v>
      </c>
      <c r="J179" s="4">
        <v>45</v>
      </c>
      <c r="K179" s="4">
        <v>55</v>
      </c>
      <c r="L179" s="9" t="str">
        <f t="shared" si="3"/>
        <v>(140, 'Kabuto',13,4,355,30,80,90,55,45,55),</v>
      </c>
    </row>
    <row r="180" spans="1:12" ht="15" customHeight="1" x14ac:dyDescent="0.25">
      <c r="A180" s="4">
        <v>141</v>
      </c>
      <c r="B180" s="5" t="s">
        <v>198</v>
      </c>
      <c r="C180" s="5">
        <v>13</v>
      </c>
      <c r="D180" s="5">
        <v>4</v>
      </c>
      <c r="E180" s="6">
        <v>495</v>
      </c>
      <c r="F180" s="4">
        <v>60</v>
      </c>
      <c r="G180" s="4">
        <v>115</v>
      </c>
      <c r="H180" s="4">
        <v>105</v>
      </c>
      <c r="I180" s="4">
        <v>65</v>
      </c>
      <c r="J180" s="4">
        <v>70</v>
      </c>
      <c r="K180" s="4">
        <v>80</v>
      </c>
      <c r="L180" s="9" t="str">
        <f t="shared" si="3"/>
        <v>(141, 'Kabutops',13,4,495,60,115,105,65,70,80),</v>
      </c>
    </row>
    <row r="181" spans="1:12" ht="15" customHeight="1" x14ac:dyDescent="0.25">
      <c r="A181" s="4">
        <v>142</v>
      </c>
      <c r="B181" s="5" t="s">
        <v>199</v>
      </c>
      <c r="C181" s="5">
        <v>13</v>
      </c>
      <c r="D181" s="5">
        <v>10</v>
      </c>
      <c r="E181" s="6">
        <v>515</v>
      </c>
      <c r="F181" s="4">
        <v>80</v>
      </c>
      <c r="G181" s="4">
        <v>105</v>
      </c>
      <c r="H181" s="4">
        <v>65</v>
      </c>
      <c r="I181" s="4">
        <v>60</v>
      </c>
      <c r="J181" s="4">
        <v>75</v>
      </c>
      <c r="K181" s="4">
        <v>130</v>
      </c>
      <c r="L181" s="9" t="str">
        <f t="shared" si="3"/>
        <v>(142, 'Aerodactyl',13,10,515,80,105,65,60,75,130),</v>
      </c>
    </row>
    <row r="182" spans="1:12" ht="15" customHeight="1" x14ac:dyDescent="0.25">
      <c r="A182" s="4">
        <v>142</v>
      </c>
      <c r="B182" s="4" t="s">
        <v>200</v>
      </c>
      <c r="C182" s="5">
        <v>13</v>
      </c>
      <c r="D182" s="5">
        <v>10</v>
      </c>
      <c r="E182" s="6">
        <v>615</v>
      </c>
      <c r="F182" s="4">
        <v>80</v>
      </c>
      <c r="G182" s="4">
        <v>135</v>
      </c>
      <c r="H182" s="4">
        <v>85</v>
      </c>
      <c r="I182" s="4">
        <v>70</v>
      </c>
      <c r="J182" s="4">
        <v>95</v>
      </c>
      <c r="K182" s="4">
        <v>150</v>
      </c>
      <c r="L182" s="9" t="str">
        <f t="shared" si="3"/>
        <v>(142, 'Mega Aerodactyl',13,10,615,80,135,85,70,95,150),</v>
      </c>
    </row>
    <row r="183" spans="1:12" ht="13" x14ac:dyDescent="0.25">
      <c r="A183" s="4">
        <v>143</v>
      </c>
      <c r="B183" s="5" t="s">
        <v>201</v>
      </c>
      <c r="C183" s="5">
        <v>1</v>
      </c>
      <c r="D183" s="5" t="s">
        <v>3563</v>
      </c>
      <c r="E183" s="6">
        <v>540</v>
      </c>
      <c r="F183" s="4">
        <v>160</v>
      </c>
      <c r="G183" s="4">
        <v>110</v>
      </c>
      <c r="H183" s="4">
        <v>65</v>
      </c>
      <c r="I183" s="4">
        <v>65</v>
      </c>
      <c r="J183" s="4">
        <v>110</v>
      </c>
      <c r="K183" s="4">
        <v>30</v>
      </c>
      <c r="L183" s="9" t="str">
        <f t="shared" si="3"/>
        <v>(143, 'Snorlax',1,null,540,160,110,65,65,110,30),</v>
      </c>
    </row>
    <row r="184" spans="1:12" ht="15" customHeight="1" x14ac:dyDescent="0.25">
      <c r="A184" s="4">
        <v>144</v>
      </c>
      <c r="B184" s="5" t="s">
        <v>202</v>
      </c>
      <c r="C184" s="5">
        <v>6</v>
      </c>
      <c r="D184" s="5">
        <v>10</v>
      </c>
      <c r="E184" s="6">
        <v>580</v>
      </c>
      <c r="F184" s="4">
        <v>90</v>
      </c>
      <c r="G184" s="4">
        <v>85</v>
      </c>
      <c r="H184" s="4">
        <v>100</v>
      </c>
      <c r="I184" s="4">
        <v>95</v>
      </c>
      <c r="J184" s="4">
        <v>125</v>
      </c>
      <c r="K184" s="4">
        <v>85</v>
      </c>
      <c r="L184" s="9" t="str">
        <f t="shared" si="3"/>
        <v>(144, 'Articuno',6,10,580,90,85,100,95,125,85),</v>
      </c>
    </row>
    <row r="185" spans="1:12" ht="15" customHeight="1" x14ac:dyDescent="0.25">
      <c r="A185" s="4">
        <v>145</v>
      </c>
      <c r="B185" s="5" t="s">
        <v>203</v>
      </c>
      <c r="C185" s="5">
        <v>4</v>
      </c>
      <c r="D185" s="5">
        <v>10</v>
      </c>
      <c r="E185" s="6">
        <v>580</v>
      </c>
      <c r="F185" s="4">
        <v>90</v>
      </c>
      <c r="G185" s="4">
        <v>90</v>
      </c>
      <c r="H185" s="4">
        <v>85</v>
      </c>
      <c r="I185" s="4">
        <v>125</v>
      </c>
      <c r="J185" s="4">
        <v>90</v>
      </c>
      <c r="K185" s="4">
        <v>100</v>
      </c>
      <c r="L185" s="9" t="str">
        <f t="shared" si="3"/>
        <v>(145, 'Zapdos',4,10,580,90,90,85,125,90,100),</v>
      </c>
    </row>
    <row r="186" spans="1:12" ht="15" customHeight="1" x14ac:dyDescent="0.25">
      <c r="A186" s="4">
        <v>146</v>
      </c>
      <c r="B186" s="5" t="s">
        <v>204</v>
      </c>
      <c r="C186" s="5">
        <v>2</v>
      </c>
      <c r="D186" s="5">
        <v>10</v>
      </c>
      <c r="E186" s="6">
        <v>580</v>
      </c>
      <c r="F186" s="4">
        <v>90</v>
      </c>
      <c r="G186" s="4">
        <v>100</v>
      </c>
      <c r="H186" s="4">
        <v>90</v>
      </c>
      <c r="I186" s="4">
        <v>125</v>
      </c>
      <c r="J186" s="4">
        <v>85</v>
      </c>
      <c r="K186" s="4">
        <v>90</v>
      </c>
      <c r="L186" s="9" t="str">
        <f t="shared" si="3"/>
        <v>(146, 'Moltres',2,10,580,90,100,90,125,85,90),</v>
      </c>
    </row>
    <row r="187" spans="1:12" ht="13" x14ac:dyDescent="0.25">
      <c r="A187" s="4">
        <v>147</v>
      </c>
      <c r="B187" s="5" t="s">
        <v>205</v>
      </c>
      <c r="C187" s="5">
        <v>15</v>
      </c>
      <c r="D187" s="5" t="s">
        <v>3563</v>
      </c>
      <c r="E187" s="6">
        <v>300</v>
      </c>
      <c r="F187" s="4">
        <v>41</v>
      </c>
      <c r="G187" s="4">
        <v>64</v>
      </c>
      <c r="H187" s="4">
        <v>45</v>
      </c>
      <c r="I187" s="4">
        <v>50</v>
      </c>
      <c r="J187" s="4">
        <v>50</v>
      </c>
      <c r="K187" s="4">
        <v>50</v>
      </c>
      <c r="L187" s="9" t="str">
        <f t="shared" si="3"/>
        <v>(147, 'Dratini',15,null,300,41,64,45,50,50,50),</v>
      </c>
    </row>
    <row r="188" spans="1:12" ht="13" x14ac:dyDescent="0.25">
      <c r="A188" s="4">
        <v>148</v>
      </c>
      <c r="B188" s="5" t="s">
        <v>206</v>
      </c>
      <c r="C188" s="5">
        <v>15</v>
      </c>
      <c r="D188" s="5" t="s">
        <v>3563</v>
      </c>
      <c r="E188" s="6">
        <v>420</v>
      </c>
      <c r="F188" s="4">
        <v>61</v>
      </c>
      <c r="G188" s="4">
        <v>84</v>
      </c>
      <c r="H188" s="4">
        <v>65</v>
      </c>
      <c r="I188" s="4">
        <v>70</v>
      </c>
      <c r="J188" s="4">
        <v>70</v>
      </c>
      <c r="K188" s="4">
        <v>70</v>
      </c>
      <c r="L188" s="9" t="str">
        <f t="shared" si="3"/>
        <v>(148, 'Dragonair',15,null,420,61,84,65,70,70,70),</v>
      </c>
    </row>
    <row r="189" spans="1:12" ht="15" customHeight="1" x14ac:dyDescent="0.25">
      <c r="A189" s="4">
        <v>149</v>
      </c>
      <c r="B189" s="5" t="s">
        <v>207</v>
      </c>
      <c r="C189" s="5">
        <v>15</v>
      </c>
      <c r="D189" s="5">
        <v>10</v>
      </c>
      <c r="E189" s="6">
        <v>600</v>
      </c>
      <c r="F189" s="4">
        <v>91</v>
      </c>
      <c r="G189" s="4">
        <v>134</v>
      </c>
      <c r="H189" s="4">
        <v>95</v>
      </c>
      <c r="I189" s="4">
        <v>100</v>
      </c>
      <c r="J189" s="4">
        <v>100</v>
      </c>
      <c r="K189" s="4">
        <v>80</v>
      </c>
      <c r="L189" s="9" t="str">
        <f t="shared" si="3"/>
        <v>(149, 'Dragonite',15,10,600,91,134,95,100,100,80),</v>
      </c>
    </row>
    <row r="190" spans="1:12" ht="13" x14ac:dyDescent="0.25">
      <c r="A190" s="4">
        <v>150</v>
      </c>
      <c r="B190" s="5" t="s">
        <v>208</v>
      </c>
      <c r="C190" s="5">
        <v>11</v>
      </c>
      <c r="D190" s="5" t="s">
        <v>3563</v>
      </c>
      <c r="E190" s="6">
        <v>680</v>
      </c>
      <c r="F190" s="4">
        <v>106</v>
      </c>
      <c r="G190" s="4">
        <v>110</v>
      </c>
      <c r="H190" s="4">
        <v>90</v>
      </c>
      <c r="I190" s="4">
        <v>154</v>
      </c>
      <c r="J190" s="4">
        <v>90</v>
      </c>
      <c r="K190" s="4">
        <v>130</v>
      </c>
      <c r="L190" s="9" t="str">
        <f t="shared" si="3"/>
        <v>(150, 'Mewtwo',11,null,680,106,110,90,154,90,130),</v>
      </c>
    </row>
    <row r="191" spans="1:12" ht="15" customHeight="1" x14ac:dyDescent="0.25">
      <c r="A191" s="4">
        <v>150</v>
      </c>
      <c r="B191" s="4" t="s">
        <v>209</v>
      </c>
      <c r="C191" s="5">
        <v>11</v>
      </c>
      <c r="D191" s="5">
        <v>7</v>
      </c>
      <c r="E191" s="6">
        <v>780</v>
      </c>
      <c r="F191" s="4">
        <v>106</v>
      </c>
      <c r="G191" s="4">
        <v>190</v>
      </c>
      <c r="H191" s="4">
        <v>100</v>
      </c>
      <c r="I191" s="4">
        <v>154</v>
      </c>
      <c r="J191" s="4">
        <v>100</v>
      </c>
      <c r="K191" s="4">
        <v>130</v>
      </c>
      <c r="L191" s="9" t="str">
        <f t="shared" si="3"/>
        <v>(150, 'Mega Mewtwo X',11,7,780,106,190,100,154,100,130),</v>
      </c>
    </row>
    <row r="192" spans="1:12" ht="15" customHeight="1" x14ac:dyDescent="0.25">
      <c r="A192" s="4">
        <v>150</v>
      </c>
      <c r="B192" s="4" t="s">
        <v>210</v>
      </c>
      <c r="C192" s="5">
        <v>11</v>
      </c>
      <c r="D192" s="5" t="s">
        <v>3563</v>
      </c>
      <c r="E192" s="6">
        <v>780</v>
      </c>
      <c r="F192" s="4">
        <v>106</v>
      </c>
      <c r="G192" s="4">
        <v>150</v>
      </c>
      <c r="H192" s="4">
        <v>70</v>
      </c>
      <c r="I192" s="4">
        <v>194</v>
      </c>
      <c r="J192" s="4">
        <v>120</v>
      </c>
      <c r="K192" s="4">
        <v>140</v>
      </c>
      <c r="L192" s="9" t="str">
        <f t="shared" si="3"/>
        <v>(150, 'Mega Mewtwo Y',11,null,780,106,150,70,194,120,140),</v>
      </c>
    </row>
    <row r="193" spans="1:12" ht="13" x14ac:dyDescent="0.25">
      <c r="A193" s="4">
        <v>151</v>
      </c>
      <c r="B193" s="5" t="s">
        <v>211</v>
      </c>
      <c r="C193" s="5">
        <v>11</v>
      </c>
      <c r="D193" s="5" t="s">
        <v>3563</v>
      </c>
      <c r="E193" s="6">
        <v>600</v>
      </c>
      <c r="F193" s="4">
        <v>100</v>
      </c>
      <c r="G193" s="4">
        <v>100</v>
      </c>
      <c r="H193" s="4">
        <v>100</v>
      </c>
      <c r="I193" s="4">
        <v>100</v>
      </c>
      <c r="J193" s="4">
        <v>100</v>
      </c>
      <c r="K193" s="4">
        <v>100</v>
      </c>
      <c r="L193" s="9" t="str">
        <f t="shared" si="3"/>
        <v>(151, 'Mew',11,null,600,100,100,100,100,100,100),</v>
      </c>
    </row>
    <row r="194" spans="1:12" ht="13" x14ac:dyDescent="0.25">
      <c r="A194" s="4">
        <v>152</v>
      </c>
      <c r="B194" s="5" t="s">
        <v>212</v>
      </c>
      <c r="C194" s="5">
        <v>5</v>
      </c>
      <c r="D194" s="5" t="s">
        <v>3563</v>
      </c>
      <c r="E194" s="6">
        <v>318</v>
      </c>
      <c r="F194" s="4">
        <v>45</v>
      </c>
      <c r="G194" s="4">
        <v>49</v>
      </c>
      <c r="H194" s="4">
        <v>65</v>
      </c>
      <c r="I194" s="4">
        <v>49</v>
      </c>
      <c r="J194" s="4">
        <v>65</v>
      </c>
      <c r="K194" s="4">
        <v>45</v>
      </c>
      <c r="L194" s="9" t="str">
        <f t="shared" si="3"/>
        <v>(152, 'Chikorita',5,null,318,45,49,65,49,65,45),</v>
      </c>
    </row>
    <row r="195" spans="1:12" ht="13" x14ac:dyDescent="0.25">
      <c r="A195" s="4">
        <v>153</v>
      </c>
      <c r="B195" s="5" t="s">
        <v>213</v>
      </c>
      <c r="C195" s="5">
        <v>5</v>
      </c>
      <c r="D195" s="5" t="s">
        <v>3563</v>
      </c>
      <c r="E195" s="6">
        <v>405</v>
      </c>
      <c r="F195" s="4">
        <v>60</v>
      </c>
      <c r="G195" s="4">
        <v>62</v>
      </c>
      <c r="H195" s="4">
        <v>80</v>
      </c>
      <c r="I195" s="4">
        <v>63</v>
      </c>
      <c r="J195" s="4">
        <v>80</v>
      </c>
      <c r="K195" s="4">
        <v>60</v>
      </c>
      <c r="L195" s="9" t="str">
        <f t="shared" si="3"/>
        <v>(153, 'Bayleef',5,null,405,60,62,80,63,80,60),</v>
      </c>
    </row>
    <row r="196" spans="1:12" ht="13" x14ac:dyDescent="0.25">
      <c r="A196" s="4">
        <v>154</v>
      </c>
      <c r="B196" s="5" t="s">
        <v>214</v>
      </c>
      <c r="C196" s="5">
        <v>5</v>
      </c>
      <c r="D196" s="5" t="s">
        <v>3563</v>
      </c>
      <c r="E196" s="6">
        <v>525</v>
      </c>
      <c r="F196" s="4">
        <v>80</v>
      </c>
      <c r="G196" s="4">
        <v>82</v>
      </c>
      <c r="H196" s="4">
        <v>100</v>
      </c>
      <c r="I196" s="4">
        <v>83</v>
      </c>
      <c r="J196" s="4">
        <v>100</v>
      </c>
      <c r="K196" s="4">
        <v>80</v>
      </c>
      <c r="L196" s="9" t="str">
        <f t="shared" si="3"/>
        <v>(154, 'Meganium',5,null,525,80,82,100,83,100,80),</v>
      </c>
    </row>
    <row r="197" spans="1:12" ht="13" x14ac:dyDescent="0.25">
      <c r="A197" s="4">
        <v>155</v>
      </c>
      <c r="B197" s="5" t="s">
        <v>215</v>
      </c>
      <c r="C197" s="5">
        <v>2</v>
      </c>
      <c r="D197" s="5" t="s">
        <v>3563</v>
      </c>
      <c r="E197" s="6">
        <v>309</v>
      </c>
      <c r="F197" s="4">
        <v>39</v>
      </c>
      <c r="G197" s="4">
        <v>52</v>
      </c>
      <c r="H197" s="4">
        <v>43</v>
      </c>
      <c r="I197" s="4">
        <v>60</v>
      </c>
      <c r="J197" s="4">
        <v>50</v>
      </c>
      <c r="K197" s="4">
        <v>65</v>
      </c>
      <c r="L197" s="9" t="str">
        <f t="shared" si="3"/>
        <v>(155, 'Cyndaquil',2,null,309,39,52,43,60,50,65),</v>
      </c>
    </row>
    <row r="198" spans="1:12" ht="13" x14ac:dyDescent="0.25">
      <c r="A198" s="4">
        <v>156</v>
      </c>
      <c r="B198" s="5" t="s">
        <v>216</v>
      </c>
      <c r="C198" s="5">
        <v>2</v>
      </c>
      <c r="D198" s="5" t="s">
        <v>3563</v>
      </c>
      <c r="E198" s="6">
        <v>405</v>
      </c>
      <c r="F198" s="4">
        <v>58</v>
      </c>
      <c r="G198" s="4">
        <v>64</v>
      </c>
      <c r="H198" s="4">
        <v>58</v>
      </c>
      <c r="I198" s="4">
        <v>80</v>
      </c>
      <c r="J198" s="4">
        <v>65</v>
      </c>
      <c r="K198" s="4">
        <v>80</v>
      </c>
      <c r="L198" s="9" t="str">
        <f t="shared" si="3"/>
        <v>(156, 'Quilava',2,null,405,58,64,58,80,65,80),</v>
      </c>
    </row>
    <row r="199" spans="1:12" ht="13" x14ac:dyDescent="0.25">
      <c r="A199" s="4">
        <v>157</v>
      </c>
      <c r="B199" s="5" t="s">
        <v>217</v>
      </c>
      <c r="C199" s="5">
        <v>2</v>
      </c>
      <c r="D199" s="5" t="s">
        <v>3563</v>
      </c>
      <c r="E199" s="6">
        <v>534</v>
      </c>
      <c r="F199" s="4">
        <v>78</v>
      </c>
      <c r="G199" s="4">
        <v>84</v>
      </c>
      <c r="H199" s="4">
        <v>78</v>
      </c>
      <c r="I199" s="4">
        <v>109</v>
      </c>
      <c r="J199" s="4">
        <v>85</v>
      </c>
      <c r="K199" s="4">
        <v>100</v>
      </c>
      <c r="L199" s="9" t="str">
        <f t="shared" si="3"/>
        <v>(157, 'Typhlosion',2,null,534,78,84,78,109,85,100),</v>
      </c>
    </row>
    <row r="200" spans="1:12" ht="13" x14ac:dyDescent="0.25">
      <c r="A200" s="4">
        <v>158</v>
      </c>
      <c r="B200" s="5" t="s">
        <v>218</v>
      </c>
      <c r="C200" s="5">
        <v>3</v>
      </c>
      <c r="D200" s="5" t="s">
        <v>3563</v>
      </c>
      <c r="E200" s="6">
        <v>314</v>
      </c>
      <c r="F200" s="4">
        <v>50</v>
      </c>
      <c r="G200" s="4">
        <v>65</v>
      </c>
      <c r="H200" s="4">
        <v>64</v>
      </c>
      <c r="I200" s="4">
        <v>44</v>
      </c>
      <c r="J200" s="4">
        <v>48</v>
      </c>
      <c r="K200" s="4">
        <v>43</v>
      </c>
      <c r="L200" s="9" t="str">
        <f t="shared" si="3"/>
        <v>(158, 'Totodile',3,null,314,50,65,64,44,48,43),</v>
      </c>
    </row>
    <row r="201" spans="1:12" ht="13" x14ac:dyDescent="0.25">
      <c r="A201" s="4">
        <v>159</v>
      </c>
      <c r="B201" s="5" t="s">
        <v>219</v>
      </c>
      <c r="C201" s="5">
        <v>3</v>
      </c>
      <c r="D201" s="5" t="s">
        <v>3563</v>
      </c>
      <c r="E201" s="6">
        <v>405</v>
      </c>
      <c r="F201" s="4">
        <v>65</v>
      </c>
      <c r="G201" s="4">
        <v>80</v>
      </c>
      <c r="H201" s="4">
        <v>80</v>
      </c>
      <c r="I201" s="4">
        <v>59</v>
      </c>
      <c r="J201" s="4">
        <v>63</v>
      </c>
      <c r="K201" s="4">
        <v>58</v>
      </c>
      <c r="L201" s="9" t="str">
        <f t="shared" si="3"/>
        <v>(159, 'Croconaw',3,null,405,65,80,80,59,63,58),</v>
      </c>
    </row>
    <row r="202" spans="1:12" ht="13" x14ac:dyDescent="0.25">
      <c r="A202" s="4">
        <v>160</v>
      </c>
      <c r="B202" s="5" t="s">
        <v>220</v>
      </c>
      <c r="C202" s="5">
        <v>3</v>
      </c>
      <c r="D202" s="5" t="s">
        <v>3563</v>
      </c>
      <c r="E202" s="6">
        <v>530</v>
      </c>
      <c r="F202" s="4">
        <v>85</v>
      </c>
      <c r="G202" s="4">
        <v>105</v>
      </c>
      <c r="H202" s="4">
        <v>100</v>
      </c>
      <c r="I202" s="4">
        <v>79</v>
      </c>
      <c r="J202" s="4">
        <v>83</v>
      </c>
      <c r="K202" s="4">
        <v>78</v>
      </c>
      <c r="L202" s="9" t="str">
        <f t="shared" si="3"/>
        <v>(160, 'Feraligatr',3,null,530,85,105,100,79,83,78),</v>
      </c>
    </row>
    <row r="203" spans="1:12" ht="13" x14ac:dyDescent="0.25">
      <c r="A203" s="4">
        <v>161</v>
      </c>
      <c r="B203" s="5" t="s">
        <v>221</v>
      </c>
      <c r="C203" s="5">
        <v>1</v>
      </c>
      <c r="D203" s="5" t="s">
        <v>3563</v>
      </c>
      <c r="E203" s="6">
        <v>215</v>
      </c>
      <c r="F203" s="4">
        <v>35</v>
      </c>
      <c r="G203" s="4">
        <v>46</v>
      </c>
      <c r="H203" s="4">
        <v>34</v>
      </c>
      <c r="I203" s="4">
        <v>35</v>
      </c>
      <c r="J203" s="4">
        <v>45</v>
      </c>
      <c r="K203" s="4">
        <v>20</v>
      </c>
      <c r="L203" s="9" t="str">
        <f t="shared" si="3"/>
        <v>(161, 'Sentret',1,null,215,35,46,34,35,45,20),</v>
      </c>
    </row>
    <row r="204" spans="1:12" ht="13" x14ac:dyDescent="0.25">
      <c r="A204" s="4">
        <v>162</v>
      </c>
      <c r="B204" s="5" t="s">
        <v>222</v>
      </c>
      <c r="C204" s="5">
        <v>1</v>
      </c>
      <c r="D204" s="5" t="s">
        <v>3563</v>
      </c>
      <c r="E204" s="6">
        <v>415</v>
      </c>
      <c r="F204" s="4">
        <v>85</v>
      </c>
      <c r="G204" s="4">
        <v>76</v>
      </c>
      <c r="H204" s="4">
        <v>64</v>
      </c>
      <c r="I204" s="4">
        <v>45</v>
      </c>
      <c r="J204" s="4">
        <v>55</v>
      </c>
      <c r="K204" s="4">
        <v>90</v>
      </c>
      <c r="L204" s="9" t="str">
        <f t="shared" si="3"/>
        <v>(162, 'Furret',1,null,415,85,76,64,45,55,90),</v>
      </c>
    </row>
    <row r="205" spans="1:12" ht="15" customHeight="1" x14ac:dyDescent="0.25">
      <c r="A205" s="4">
        <v>163</v>
      </c>
      <c r="B205" s="5" t="s">
        <v>223</v>
      </c>
      <c r="C205" s="5">
        <v>1</v>
      </c>
      <c r="D205" s="5">
        <v>10</v>
      </c>
      <c r="E205" s="6">
        <v>262</v>
      </c>
      <c r="F205" s="4">
        <v>60</v>
      </c>
      <c r="G205" s="4">
        <v>30</v>
      </c>
      <c r="H205" s="4">
        <v>30</v>
      </c>
      <c r="I205" s="4">
        <v>36</v>
      </c>
      <c r="J205" s="4">
        <v>56</v>
      </c>
      <c r="K205" s="4">
        <v>50</v>
      </c>
      <c r="L205" s="9" t="str">
        <f t="shared" si="3"/>
        <v>(163, 'Hoothoot',1,10,262,60,30,30,36,56,50),</v>
      </c>
    </row>
    <row r="206" spans="1:12" ht="15" customHeight="1" x14ac:dyDescent="0.25">
      <c r="A206" s="4">
        <v>164</v>
      </c>
      <c r="B206" s="5" t="s">
        <v>224</v>
      </c>
      <c r="C206" s="5">
        <v>1</v>
      </c>
      <c r="D206" s="5">
        <v>10</v>
      </c>
      <c r="E206" s="6">
        <v>452</v>
      </c>
      <c r="F206" s="4">
        <v>100</v>
      </c>
      <c r="G206" s="4">
        <v>50</v>
      </c>
      <c r="H206" s="4">
        <v>50</v>
      </c>
      <c r="I206" s="4">
        <v>86</v>
      </c>
      <c r="J206" s="4">
        <v>96</v>
      </c>
      <c r="K206" s="4">
        <v>70</v>
      </c>
      <c r="L206" s="9" t="str">
        <f t="shared" si="3"/>
        <v>(164, 'Noctowl',1,10,452,100,50,50,86,96,70),</v>
      </c>
    </row>
    <row r="207" spans="1:12" ht="15" customHeight="1" x14ac:dyDescent="0.25">
      <c r="A207" s="4">
        <v>165</v>
      </c>
      <c r="B207" s="5" t="s">
        <v>225</v>
      </c>
      <c r="C207" s="5">
        <v>12</v>
      </c>
      <c r="D207" s="5">
        <v>10</v>
      </c>
      <c r="E207" s="6">
        <v>265</v>
      </c>
      <c r="F207" s="4">
        <v>40</v>
      </c>
      <c r="G207" s="4">
        <v>20</v>
      </c>
      <c r="H207" s="4">
        <v>30</v>
      </c>
      <c r="I207" s="4">
        <v>40</v>
      </c>
      <c r="J207" s="4">
        <v>80</v>
      </c>
      <c r="K207" s="4">
        <v>55</v>
      </c>
      <c r="L207" s="9" t="str">
        <f t="shared" si="3"/>
        <v>(165, 'Ledyba',12,10,265,40,20,30,40,80,55),</v>
      </c>
    </row>
    <row r="208" spans="1:12" ht="15" customHeight="1" x14ac:dyDescent="0.25">
      <c r="A208" s="4">
        <v>166</v>
      </c>
      <c r="B208" s="5" t="s">
        <v>226</v>
      </c>
      <c r="C208" s="5">
        <v>12</v>
      </c>
      <c r="D208" s="5">
        <v>10</v>
      </c>
      <c r="E208" s="6">
        <v>390</v>
      </c>
      <c r="F208" s="4">
        <v>55</v>
      </c>
      <c r="G208" s="4">
        <v>35</v>
      </c>
      <c r="H208" s="4">
        <v>50</v>
      </c>
      <c r="I208" s="4">
        <v>55</v>
      </c>
      <c r="J208" s="4">
        <v>110</v>
      </c>
      <c r="K208" s="4">
        <v>85</v>
      </c>
      <c r="L208" s="9" t="str">
        <f t="shared" si="3"/>
        <v>(166, 'Ledian',12,10,390,55,35,50,55,110,85),</v>
      </c>
    </row>
    <row r="209" spans="1:12" ht="15" customHeight="1" x14ac:dyDescent="0.25">
      <c r="A209" s="4">
        <v>167</v>
      </c>
      <c r="B209" s="5" t="s">
        <v>227</v>
      </c>
      <c r="C209" s="5">
        <v>12</v>
      </c>
      <c r="D209" s="5">
        <v>8</v>
      </c>
      <c r="E209" s="6">
        <v>250</v>
      </c>
      <c r="F209" s="4">
        <v>40</v>
      </c>
      <c r="G209" s="4">
        <v>60</v>
      </c>
      <c r="H209" s="4">
        <v>40</v>
      </c>
      <c r="I209" s="4">
        <v>40</v>
      </c>
      <c r="J209" s="4">
        <v>40</v>
      </c>
      <c r="K209" s="4">
        <v>30</v>
      </c>
      <c r="L209" s="9" t="str">
        <f t="shared" si="3"/>
        <v>(167, 'Spinarak',12,8,250,40,60,40,40,40,30),</v>
      </c>
    </row>
    <row r="210" spans="1:12" ht="15" customHeight="1" x14ac:dyDescent="0.25">
      <c r="A210" s="4">
        <v>168</v>
      </c>
      <c r="B210" s="5" t="s">
        <v>228</v>
      </c>
      <c r="C210" s="5">
        <v>12</v>
      </c>
      <c r="D210" s="5">
        <v>8</v>
      </c>
      <c r="E210" s="6">
        <v>400</v>
      </c>
      <c r="F210" s="4">
        <v>70</v>
      </c>
      <c r="G210" s="4">
        <v>90</v>
      </c>
      <c r="H210" s="4">
        <v>70</v>
      </c>
      <c r="I210" s="4">
        <v>60</v>
      </c>
      <c r="J210" s="4">
        <v>70</v>
      </c>
      <c r="K210" s="4">
        <v>40</v>
      </c>
      <c r="L210" s="9" t="str">
        <f t="shared" si="3"/>
        <v>(168, 'Ariados',12,8,400,70,90,70,60,70,40),</v>
      </c>
    </row>
    <row r="211" spans="1:12" ht="15" customHeight="1" x14ac:dyDescent="0.25">
      <c r="A211" s="4">
        <v>169</v>
      </c>
      <c r="B211" s="5" t="s">
        <v>229</v>
      </c>
      <c r="C211" s="5">
        <v>8</v>
      </c>
      <c r="D211" s="5">
        <v>10</v>
      </c>
      <c r="E211" s="6">
        <v>535</v>
      </c>
      <c r="F211" s="4">
        <v>85</v>
      </c>
      <c r="G211" s="4">
        <v>90</v>
      </c>
      <c r="H211" s="4">
        <v>80</v>
      </c>
      <c r="I211" s="4">
        <v>70</v>
      </c>
      <c r="J211" s="4">
        <v>80</v>
      </c>
      <c r="K211" s="4">
        <v>130</v>
      </c>
      <c r="L211" s="9" t="str">
        <f t="shared" ref="L211:L274" si="4">"("&amp;A211&amp;", '"&amp;B211&amp;"',"&amp;C211&amp;","&amp;D211&amp;","&amp;E211&amp;","&amp;F211&amp;","&amp;G211&amp;","&amp;H211&amp;","&amp;I211&amp;","&amp;J211&amp;","&amp;K211&amp;"),"</f>
        <v>(169, 'Crobat',8,10,535,85,90,80,70,80,130),</v>
      </c>
    </row>
    <row r="212" spans="1:12" ht="15" customHeight="1" x14ac:dyDescent="0.25">
      <c r="A212" s="4">
        <v>170</v>
      </c>
      <c r="B212" s="5" t="s">
        <v>230</v>
      </c>
      <c r="C212" s="5">
        <v>3</v>
      </c>
      <c r="D212" s="5">
        <v>4</v>
      </c>
      <c r="E212" s="6">
        <v>330</v>
      </c>
      <c r="F212" s="4">
        <v>75</v>
      </c>
      <c r="G212" s="4">
        <v>38</v>
      </c>
      <c r="H212" s="4">
        <v>38</v>
      </c>
      <c r="I212" s="4">
        <v>56</v>
      </c>
      <c r="J212" s="4">
        <v>56</v>
      </c>
      <c r="K212" s="4">
        <v>67</v>
      </c>
      <c r="L212" s="9" t="str">
        <f t="shared" si="4"/>
        <v>(170, 'Chinchou',3,4,330,75,38,38,56,56,67),</v>
      </c>
    </row>
    <row r="213" spans="1:12" ht="15" customHeight="1" x14ac:dyDescent="0.25">
      <c r="A213" s="4">
        <v>171</v>
      </c>
      <c r="B213" s="5" t="s">
        <v>231</v>
      </c>
      <c r="C213" s="5">
        <v>3</v>
      </c>
      <c r="D213" s="5">
        <v>4</v>
      </c>
      <c r="E213" s="6">
        <v>460</v>
      </c>
      <c r="F213" s="4">
        <v>125</v>
      </c>
      <c r="G213" s="4">
        <v>58</v>
      </c>
      <c r="H213" s="4">
        <v>58</v>
      </c>
      <c r="I213" s="4">
        <v>76</v>
      </c>
      <c r="J213" s="4">
        <v>76</v>
      </c>
      <c r="K213" s="4">
        <v>67</v>
      </c>
      <c r="L213" s="9" t="str">
        <f t="shared" si="4"/>
        <v>(171, 'Lanturn',3,4,460,125,58,58,76,76,67),</v>
      </c>
    </row>
    <row r="214" spans="1:12" ht="13" x14ac:dyDescent="0.25">
      <c r="A214" s="4">
        <v>172</v>
      </c>
      <c r="B214" s="5" t="s">
        <v>232</v>
      </c>
      <c r="C214" s="5">
        <v>4</v>
      </c>
      <c r="D214" s="5" t="s">
        <v>3563</v>
      </c>
      <c r="E214" s="6">
        <v>205</v>
      </c>
      <c r="F214" s="4">
        <v>20</v>
      </c>
      <c r="G214" s="4">
        <v>40</v>
      </c>
      <c r="H214" s="4">
        <v>15</v>
      </c>
      <c r="I214" s="4">
        <v>35</v>
      </c>
      <c r="J214" s="4">
        <v>35</v>
      </c>
      <c r="K214" s="4">
        <v>60</v>
      </c>
      <c r="L214" s="9" t="str">
        <f t="shared" si="4"/>
        <v>(172, 'Pichu',4,null,205,20,40,15,35,35,60),</v>
      </c>
    </row>
    <row r="215" spans="1:12" ht="13" x14ac:dyDescent="0.25">
      <c r="A215" s="4">
        <v>173</v>
      </c>
      <c r="B215" s="5" t="s">
        <v>233</v>
      </c>
      <c r="C215" s="5">
        <v>18</v>
      </c>
      <c r="D215" s="5" t="s">
        <v>3563</v>
      </c>
      <c r="E215" s="6">
        <v>218</v>
      </c>
      <c r="F215" s="4">
        <v>50</v>
      </c>
      <c r="G215" s="4">
        <v>25</v>
      </c>
      <c r="H215" s="4">
        <v>28</v>
      </c>
      <c r="I215" s="4">
        <v>45</v>
      </c>
      <c r="J215" s="4">
        <v>55</v>
      </c>
      <c r="K215" s="4">
        <v>15</v>
      </c>
      <c r="L215" s="9" t="str">
        <f t="shared" si="4"/>
        <v>(173, 'Cleffa',18,null,218,50,25,28,45,55,15),</v>
      </c>
    </row>
    <row r="216" spans="1:12" ht="15" customHeight="1" x14ac:dyDescent="0.25">
      <c r="A216" s="4">
        <v>174</v>
      </c>
      <c r="B216" s="5" t="s">
        <v>234</v>
      </c>
      <c r="C216" s="5">
        <v>1</v>
      </c>
      <c r="D216" s="5">
        <v>18</v>
      </c>
      <c r="E216" s="6">
        <v>210</v>
      </c>
      <c r="F216" s="4">
        <v>90</v>
      </c>
      <c r="G216" s="4">
        <v>30</v>
      </c>
      <c r="H216" s="4">
        <v>15</v>
      </c>
      <c r="I216" s="4">
        <v>40</v>
      </c>
      <c r="J216" s="4">
        <v>20</v>
      </c>
      <c r="K216" s="4">
        <v>15</v>
      </c>
      <c r="L216" s="9" t="str">
        <f t="shared" si="4"/>
        <v>(174, 'Igglybuff',1,18,210,90,30,15,40,20,15),</v>
      </c>
    </row>
    <row r="217" spans="1:12" ht="13" x14ac:dyDescent="0.25">
      <c r="A217" s="4">
        <v>175</v>
      </c>
      <c r="B217" s="5" t="s">
        <v>235</v>
      </c>
      <c r="C217" s="5">
        <v>18</v>
      </c>
      <c r="D217" s="5" t="s">
        <v>3563</v>
      </c>
      <c r="E217" s="6">
        <v>245</v>
      </c>
      <c r="F217" s="4">
        <v>35</v>
      </c>
      <c r="G217" s="4">
        <v>20</v>
      </c>
      <c r="H217" s="4">
        <v>65</v>
      </c>
      <c r="I217" s="4">
        <v>40</v>
      </c>
      <c r="J217" s="4">
        <v>65</v>
      </c>
      <c r="K217" s="4">
        <v>20</v>
      </c>
      <c r="L217" s="9" t="str">
        <f t="shared" si="4"/>
        <v>(175, 'Togepi',18,null,245,35,20,65,40,65,20),</v>
      </c>
    </row>
    <row r="218" spans="1:12" ht="15" customHeight="1" x14ac:dyDescent="0.25">
      <c r="A218" s="4">
        <v>176</v>
      </c>
      <c r="B218" s="5" t="s">
        <v>236</v>
      </c>
      <c r="C218" s="5">
        <v>18</v>
      </c>
      <c r="D218" s="5">
        <v>10</v>
      </c>
      <c r="E218" s="6">
        <v>405</v>
      </c>
      <c r="F218" s="4">
        <v>55</v>
      </c>
      <c r="G218" s="4">
        <v>40</v>
      </c>
      <c r="H218" s="4">
        <v>85</v>
      </c>
      <c r="I218" s="4">
        <v>80</v>
      </c>
      <c r="J218" s="4">
        <v>105</v>
      </c>
      <c r="K218" s="4">
        <v>40</v>
      </c>
      <c r="L218" s="9" t="str">
        <f t="shared" si="4"/>
        <v>(176, 'Togetic',18,10,405,55,40,85,80,105,40),</v>
      </c>
    </row>
    <row r="219" spans="1:12" ht="15" customHeight="1" x14ac:dyDescent="0.25">
      <c r="A219" s="4">
        <v>177</v>
      </c>
      <c r="B219" s="5" t="s">
        <v>237</v>
      </c>
      <c r="C219" s="5">
        <v>11</v>
      </c>
      <c r="D219" s="5">
        <v>10</v>
      </c>
      <c r="E219" s="6">
        <v>320</v>
      </c>
      <c r="F219" s="4">
        <v>40</v>
      </c>
      <c r="G219" s="4">
        <v>50</v>
      </c>
      <c r="H219" s="4">
        <v>45</v>
      </c>
      <c r="I219" s="4">
        <v>70</v>
      </c>
      <c r="J219" s="4">
        <v>45</v>
      </c>
      <c r="K219" s="4">
        <v>70</v>
      </c>
      <c r="L219" s="9" t="str">
        <f t="shared" si="4"/>
        <v>(177, 'Natu',11,10,320,40,50,45,70,45,70),</v>
      </c>
    </row>
    <row r="220" spans="1:12" ht="15" customHeight="1" x14ac:dyDescent="0.25">
      <c r="A220" s="4">
        <v>178</v>
      </c>
      <c r="B220" s="5" t="s">
        <v>238</v>
      </c>
      <c r="C220" s="5">
        <v>11</v>
      </c>
      <c r="D220" s="5">
        <v>10</v>
      </c>
      <c r="E220" s="6">
        <v>470</v>
      </c>
      <c r="F220" s="4">
        <v>65</v>
      </c>
      <c r="G220" s="4">
        <v>75</v>
      </c>
      <c r="H220" s="4">
        <v>70</v>
      </c>
      <c r="I220" s="4">
        <v>95</v>
      </c>
      <c r="J220" s="4">
        <v>70</v>
      </c>
      <c r="K220" s="4">
        <v>95</v>
      </c>
      <c r="L220" s="9" t="str">
        <f t="shared" si="4"/>
        <v>(178, 'Xatu',11,10,470,65,75,70,95,70,95),</v>
      </c>
    </row>
    <row r="221" spans="1:12" ht="13" x14ac:dyDescent="0.25">
      <c r="A221" s="4">
        <v>179</v>
      </c>
      <c r="B221" s="5" t="s">
        <v>239</v>
      </c>
      <c r="C221" s="5">
        <v>4</v>
      </c>
      <c r="D221" s="5" t="s">
        <v>3563</v>
      </c>
      <c r="E221" s="6">
        <v>280</v>
      </c>
      <c r="F221" s="4">
        <v>55</v>
      </c>
      <c r="G221" s="4">
        <v>40</v>
      </c>
      <c r="H221" s="4">
        <v>40</v>
      </c>
      <c r="I221" s="4">
        <v>65</v>
      </c>
      <c r="J221" s="4">
        <v>45</v>
      </c>
      <c r="K221" s="4">
        <v>35</v>
      </c>
      <c r="L221" s="9" t="str">
        <f t="shared" si="4"/>
        <v>(179, 'Mareep',4,null,280,55,40,40,65,45,35),</v>
      </c>
    </row>
    <row r="222" spans="1:12" ht="13" x14ac:dyDescent="0.25">
      <c r="A222" s="4">
        <v>180</v>
      </c>
      <c r="B222" s="5" t="s">
        <v>240</v>
      </c>
      <c r="C222" s="5">
        <v>4</v>
      </c>
      <c r="D222" s="5" t="s">
        <v>3563</v>
      </c>
      <c r="E222" s="6">
        <v>365</v>
      </c>
      <c r="F222" s="4">
        <v>70</v>
      </c>
      <c r="G222" s="4">
        <v>55</v>
      </c>
      <c r="H222" s="4">
        <v>55</v>
      </c>
      <c r="I222" s="4">
        <v>80</v>
      </c>
      <c r="J222" s="4">
        <v>60</v>
      </c>
      <c r="K222" s="4">
        <v>45</v>
      </c>
      <c r="L222" s="9" t="str">
        <f t="shared" si="4"/>
        <v>(180, 'Flaaffy',4,null,365,70,55,55,80,60,45),</v>
      </c>
    </row>
    <row r="223" spans="1:12" ht="13" x14ac:dyDescent="0.25">
      <c r="A223" s="4">
        <v>181</v>
      </c>
      <c r="B223" s="5" t="s">
        <v>241</v>
      </c>
      <c r="C223" s="5">
        <v>4</v>
      </c>
      <c r="D223" s="5" t="s">
        <v>3563</v>
      </c>
      <c r="E223" s="6">
        <v>510</v>
      </c>
      <c r="F223" s="4">
        <v>90</v>
      </c>
      <c r="G223" s="4">
        <v>75</v>
      </c>
      <c r="H223" s="4">
        <v>85</v>
      </c>
      <c r="I223" s="4">
        <v>115</v>
      </c>
      <c r="J223" s="4">
        <v>90</v>
      </c>
      <c r="K223" s="4">
        <v>55</v>
      </c>
      <c r="L223" s="9" t="str">
        <f t="shared" si="4"/>
        <v>(181, 'Ampharos',4,null,510,90,75,85,115,90,55),</v>
      </c>
    </row>
    <row r="224" spans="1:12" ht="15" customHeight="1" x14ac:dyDescent="0.25">
      <c r="A224" s="4">
        <v>181</v>
      </c>
      <c r="B224" s="4" t="s">
        <v>242</v>
      </c>
      <c r="C224" s="5">
        <v>4</v>
      </c>
      <c r="D224" s="5">
        <v>15</v>
      </c>
      <c r="E224" s="6">
        <v>610</v>
      </c>
      <c r="F224" s="4">
        <v>90</v>
      </c>
      <c r="G224" s="4">
        <v>95</v>
      </c>
      <c r="H224" s="4">
        <v>105</v>
      </c>
      <c r="I224" s="4">
        <v>165</v>
      </c>
      <c r="J224" s="4">
        <v>110</v>
      </c>
      <c r="K224" s="4">
        <v>45</v>
      </c>
      <c r="L224" s="9" t="str">
        <f t="shared" si="4"/>
        <v>(181, 'Mega Ampharos',4,15,610,90,95,105,165,110,45),</v>
      </c>
    </row>
    <row r="225" spans="1:12" ht="13" x14ac:dyDescent="0.25">
      <c r="A225" s="4">
        <v>182</v>
      </c>
      <c r="B225" s="5" t="s">
        <v>243</v>
      </c>
      <c r="C225" s="5">
        <v>5</v>
      </c>
      <c r="D225" s="5" t="s">
        <v>3563</v>
      </c>
      <c r="E225" s="6">
        <v>490</v>
      </c>
      <c r="F225" s="4">
        <v>75</v>
      </c>
      <c r="G225" s="4">
        <v>80</v>
      </c>
      <c r="H225" s="4">
        <v>95</v>
      </c>
      <c r="I225" s="4">
        <v>90</v>
      </c>
      <c r="J225" s="4">
        <v>100</v>
      </c>
      <c r="K225" s="4">
        <v>50</v>
      </c>
      <c r="L225" s="9" t="str">
        <f t="shared" si="4"/>
        <v>(182, 'Bellossom',5,null,490,75,80,95,90,100,50),</v>
      </c>
    </row>
    <row r="226" spans="1:12" ht="15" customHeight="1" x14ac:dyDescent="0.25">
      <c r="A226" s="4">
        <v>183</v>
      </c>
      <c r="B226" s="5" t="s">
        <v>244</v>
      </c>
      <c r="C226" s="5">
        <v>3</v>
      </c>
      <c r="D226" s="5">
        <v>18</v>
      </c>
      <c r="E226" s="6">
        <v>250</v>
      </c>
      <c r="F226" s="4">
        <v>70</v>
      </c>
      <c r="G226" s="4">
        <v>20</v>
      </c>
      <c r="H226" s="4">
        <v>50</v>
      </c>
      <c r="I226" s="4">
        <v>20</v>
      </c>
      <c r="J226" s="4">
        <v>50</v>
      </c>
      <c r="K226" s="4">
        <v>40</v>
      </c>
      <c r="L226" s="9" t="str">
        <f t="shared" si="4"/>
        <v>(183, 'Marill',3,18,250,70,20,50,20,50,40),</v>
      </c>
    </row>
    <row r="227" spans="1:12" ht="15" customHeight="1" x14ac:dyDescent="0.25">
      <c r="A227" s="4">
        <v>184</v>
      </c>
      <c r="B227" s="5" t="s">
        <v>245</v>
      </c>
      <c r="C227" s="5">
        <v>3</v>
      </c>
      <c r="D227" s="5">
        <v>18</v>
      </c>
      <c r="E227" s="6">
        <v>420</v>
      </c>
      <c r="F227" s="4">
        <v>100</v>
      </c>
      <c r="G227" s="4">
        <v>50</v>
      </c>
      <c r="H227" s="4">
        <v>80</v>
      </c>
      <c r="I227" s="4">
        <v>60</v>
      </c>
      <c r="J227" s="4">
        <v>80</v>
      </c>
      <c r="K227" s="4">
        <v>50</v>
      </c>
      <c r="L227" s="9" t="str">
        <f t="shared" si="4"/>
        <v>(184, 'Azumarill',3,18,420,100,50,80,60,80,50),</v>
      </c>
    </row>
    <row r="228" spans="1:12" ht="13" x14ac:dyDescent="0.25">
      <c r="A228" s="4">
        <v>185</v>
      </c>
      <c r="B228" s="5" t="s">
        <v>246</v>
      </c>
      <c r="C228" s="5">
        <v>13</v>
      </c>
      <c r="D228" s="5" t="s">
        <v>3563</v>
      </c>
      <c r="E228" s="6">
        <v>410</v>
      </c>
      <c r="F228" s="4">
        <v>70</v>
      </c>
      <c r="G228" s="4">
        <v>100</v>
      </c>
      <c r="H228" s="4">
        <v>115</v>
      </c>
      <c r="I228" s="4">
        <v>30</v>
      </c>
      <c r="J228" s="4">
        <v>65</v>
      </c>
      <c r="K228" s="4">
        <v>30</v>
      </c>
      <c r="L228" s="9" t="str">
        <f t="shared" si="4"/>
        <v>(185, 'Sudowoodo',13,null,410,70,100,115,30,65,30),</v>
      </c>
    </row>
    <row r="229" spans="1:12" ht="13" x14ac:dyDescent="0.25">
      <c r="A229" s="4">
        <v>186</v>
      </c>
      <c r="B229" s="5" t="s">
        <v>247</v>
      </c>
      <c r="C229" s="5">
        <v>3</v>
      </c>
      <c r="D229" s="5" t="s">
        <v>3563</v>
      </c>
      <c r="E229" s="6">
        <v>500</v>
      </c>
      <c r="F229" s="4">
        <v>90</v>
      </c>
      <c r="G229" s="4">
        <v>75</v>
      </c>
      <c r="H229" s="4">
        <v>75</v>
      </c>
      <c r="I229" s="4">
        <v>90</v>
      </c>
      <c r="J229" s="4">
        <v>100</v>
      </c>
      <c r="K229" s="4">
        <v>70</v>
      </c>
      <c r="L229" s="9" t="str">
        <f t="shared" si="4"/>
        <v>(186, 'Politoed',3,null,500,90,75,75,90,100,70),</v>
      </c>
    </row>
    <row r="230" spans="1:12" ht="15" customHeight="1" x14ac:dyDescent="0.25">
      <c r="A230" s="4">
        <v>187</v>
      </c>
      <c r="B230" s="5" t="s">
        <v>248</v>
      </c>
      <c r="C230" s="5">
        <v>5</v>
      </c>
      <c r="D230" s="5">
        <v>10</v>
      </c>
      <c r="E230" s="6">
        <v>250</v>
      </c>
      <c r="F230" s="4">
        <v>35</v>
      </c>
      <c r="G230" s="4">
        <v>35</v>
      </c>
      <c r="H230" s="4">
        <v>40</v>
      </c>
      <c r="I230" s="4">
        <v>35</v>
      </c>
      <c r="J230" s="4">
        <v>55</v>
      </c>
      <c r="K230" s="4">
        <v>50</v>
      </c>
      <c r="L230" s="9" t="str">
        <f t="shared" si="4"/>
        <v>(187, 'Hoppip',5,10,250,35,35,40,35,55,50),</v>
      </c>
    </row>
    <row r="231" spans="1:12" ht="15" customHeight="1" x14ac:dyDescent="0.25">
      <c r="A231" s="4">
        <v>188</v>
      </c>
      <c r="B231" s="5" t="s">
        <v>249</v>
      </c>
      <c r="C231" s="5">
        <v>5</v>
      </c>
      <c r="D231" s="5">
        <v>10</v>
      </c>
      <c r="E231" s="6">
        <v>340</v>
      </c>
      <c r="F231" s="4">
        <v>55</v>
      </c>
      <c r="G231" s="4">
        <v>45</v>
      </c>
      <c r="H231" s="4">
        <v>50</v>
      </c>
      <c r="I231" s="4">
        <v>45</v>
      </c>
      <c r="J231" s="4">
        <v>65</v>
      </c>
      <c r="K231" s="4">
        <v>80</v>
      </c>
      <c r="L231" s="9" t="str">
        <f t="shared" si="4"/>
        <v>(188, 'Skiploom',5,10,340,55,45,50,45,65,80),</v>
      </c>
    </row>
    <row r="232" spans="1:12" ht="15" customHeight="1" x14ac:dyDescent="0.25">
      <c r="A232" s="4">
        <v>189</v>
      </c>
      <c r="B232" s="5" t="s">
        <v>250</v>
      </c>
      <c r="C232" s="5">
        <v>5</v>
      </c>
      <c r="D232" s="5">
        <v>10</v>
      </c>
      <c r="E232" s="6">
        <v>460</v>
      </c>
      <c r="F232" s="4">
        <v>75</v>
      </c>
      <c r="G232" s="4">
        <v>55</v>
      </c>
      <c r="H232" s="4">
        <v>70</v>
      </c>
      <c r="I232" s="4">
        <v>55</v>
      </c>
      <c r="J232" s="4">
        <v>95</v>
      </c>
      <c r="K232" s="4">
        <v>110</v>
      </c>
      <c r="L232" s="9" t="str">
        <f t="shared" si="4"/>
        <v>(189, 'Jumpluff',5,10,460,75,55,70,55,95,110),</v>
      </c>
    </row>
    <row r="233" spans="1:12" ht="13" x14ac:dyDescent="0.25">
      <c r="A233" s="4">
        <v>190</v>
      </c>
      <c r="B233" s="5" t="s">
        <v>251</v>
      </c>
      <c r="C233" s="5">
        <v>1</v>
      </c>
      <c r="D233" s="5" t="s">
        <v>3563</v>
      </c>
      <c r="E233" s="6">
        <v>360</v>
      </c>
      <c r="F233" s="4">
        <v>55</v>
      </c>
      <c r="G233" s="4">
        <v>70</v>
      </c>
      <c r="H233" s="4">
        <v>55</v>
      </c>
      <c r="I233" s="4">
        <v>40</v>
      </c>
      <c r="J233" s="4">
        <v>55</v>
      </c>
      <c r="K233" s="4">
        <v>85</v>
      </c>
      <c r="L233" s="9" t="str">
        <f t="shared" si="4"/>
        <v>(190, 'Aipom',1,null,360,55,70,55,40,55,85),</v>
      </c>
    </row>
    <row r="234" spans="1:12" ht="13" x14ac:dyDescent="0.25">
      <c r="A234" s="4">
        <v>191</v>
      </c>
      <c r="B234" s="5" t="s">
        <v>252</v>
      </c>
      <c r="C234" s="5">
        <v>5</v>
      </c>
      <c r="D234" s="5" t="s">
        <v>3563</v>
      </c>
      <c r="E234" s="6">
        <v>180</v>
      </c>
      <c r="F234" s="4">
        <v>30</v>
      </c>
      <c r="G234" s="4">
        <v>30</v>
      </c>
      <c r="H234" s="4">
        <v>30</v>
      </c>
      <c r="I234" s="4">
        <v>30</v>
      </c>
      <c r="J234" s="4">
        <v>30</v>
      </c>
      <c r="K234" s="4">
        <v>30</v>
      </c>
      <c r="L234" s="9" t="str">
        <f t="shared" si="4"/>
        <v>(191, 'Sunkern',5,null,180,30,30,30,30,30,30),</v>
      </c>
    </row>
    <row r="235" spans="1:12" ht="13" x14ac:dyDescent="0.25">
      <c r="A235" s="4">
        <v>192</v>
      </c>
      <c r="B235" s="5" t="s">
        <v>253</v>
      </c>
      <c r="C235" s="5">
        <v>5</v>
      </c>
      <c r="D235" s="5" t="s">
        <v>3563</v>
      </c>
      <c r="E235" s="6">
        <v>425</v>
      </c>
      <c r="F235" s="4">
        <v>75</v>
      </c>
      <c r="G235" s="4">
        <v>75</v>
      </c>
      <c r="H235" s="4">
        <v>55</v>
      </c>
      <c r="I235" s="4">
        <v>105</v>
      </c>
      <c r="J235" s="4">
        <v>85</v>
      </c>
      <c r="K235" s="4">
        <v>30</v>
      </c>
      <c r="L235" s="9" t="str">
        <f t="shared" si="4"/>
        <v>(192, 'Sunflora',5,null,425,75,75,55,105,85,30),</v>
      </c>
    </row>
    <row r="236" spans="1:12" ht="15" customHeight="1" x14ac:dyDescent="0.25">
      <c r="A236" s="4">
        <v>193</v>
      </c>
      <c r="B236" s="5" t="s">
        <v>254</v>
      </c>
      <c r="C236" s="5">
        <v>12</v>
      </c>
      <c r="D236" s="5">
        <v>10</v>
      </c>
      <c r="E236" s="6">
        <v>390</v>
      </c>
      <c r="F236" s="4">
        <v>65</v>
      </c>
      <c r="G236" s="4">
        <v>65</v>
      </c>
      <c r="H236" s="4">
        <v>45</v>
      </c>
      <c r="I236" s="4">
        <v>75</v>
      </c>
      <c r="J236" s="4">
        <v>45</v>
      </c>
      <c r="K236" s="4">
        <v>95</v>
      </c>
      <c r="L236" s="9" t="str">
        <f t="shared" si="4"/>
        <v>(193, 'Yanma',12,10,390,65,65,45,75,45,95),</v>
      </c>
    </row>
    <row r="237" spans="1:12" ht="15" customHeight="1" x14ac:dyDescent="0.25">
      <c r="A237" s="4">
        <v>194</v>
      </c>
      <c r="B237" s="5" t="s">
        <v>255</v>
      </c>
      <c r="C237" s="5">
        <v>3</v>
      </c>
      <c r="D237" s="5">
        <v>9</v>
      </c>
      <c r="E237" s="6">
        <v>210</v>
      </c>
      <c r="F237" s="4">
        <v>55</v>
      </c>
      <c r="G237" s="4">
        <v>45</v>
      </c>
      <c r="H237" s="4">
        <v>45</v>
      </c>
      <c r="I237" s="4">
        <v>25</v>
      </c>
      <c r="J237" s="4">
        <v>25</v>
      </c>
      <c r="K237" s="4">
        <v>15</v>
      </c>
      <c r="L237" s="9" t="str">
        <f t="shared" si="4"/>
        <v>(194, 'Wooper',3,9,210,55,45,45,25,25,15),</v>
      </c>
    </row>
    <row r="238" spans="1:12" ht="15" customHeight="1" x14ac:dyDescent="0.25">
      <c r="A238" s="4">
        <v>195</v>
      </c>
      <c r="B238" s="5" t="s">
        <v>256</v>
      </c>
      <c r="C238" s="5">
        <v>3</v>
      </c>
      <c r="D238" s="5">
        <v>9</v>
      </c>
      <c r="E238" s="6">
        <v>430</v>
      </c>
      <c r="F238" s="4">
        <v>95</v>
      </c>
      <c r="G238" s="4">
        <v>85</v>
      </c>
      <c r="H238" s="4">
        <v>85</v>
      </c>
      <c r="I238" s="4">
        <v>65</v>
      </c>
      <c r="J238" s="4">
        <v>65</v>
      </c>
      <c r="K238" s="4">
        <v>35</v>
      </c>
      <c r="L238" s="9" t="str">
        <f t="shared" si="4"/>
        <v>(195, 'Quagsire',3,9,430,95,85,85,65,65,35),</v>
      </c>
    </row>
    <row r="239" spans="1:12" ht="13" x14ac:dyDescent="0.25">
      <c r="A239" s="4">
        <v>196</v>
      </c>
      <c r="B239" s="5" t="s">
        <v>257</v>
      </c>
      <c r="C239" s="5">
        <v>11</v>
      </c>
      <c r="D239" s="5" t="s">
        <v>3563</v>
      </c>
      <c r="E239" s="6">
        <v>525</v>
      </c>
      <c r="F239" s="4">
        <v>65</v>
      </c>
      <c r="G239" s="4">
        <v>65</v>
      </c>
      <c r="H239" s="4">
        <v>60</v>
      </c>
      <c r="I239" s="4">
        <v>130</v>
      </c>
      <c r="J239" s="4">
        <v>95</v>
      </c>
      <c r="K239" s="4">
        <v>110</v>
      </c>
      <c r="L239" s="9" t="str">
        <f t="shared" si="4"/>
        <v>(196, 'Espeon',11,null,525,65,65,60,130,95,110),</v>
      </c>
    </row>
    <row r="240" spans="1:12" ht="13" x14ac:dyDescent="0.25">
      <c r="A240" s="4">
        <v>197</v>
      </c>
      <c r="B240" s="5" t="s">
        <v>258</v>
      </c>
      <c r="C240" s="5">
        <v>16</v>
      </c>
      <c r="D240" s="5" t="s">
        <v>3563</v>
      </c>
      <c r="E240" s="6">
        <v>525</v>
      </c>
      <c r="F240" s="4">
        <v>95</v>
      </c>
      <c r="G240" s="4">
        <v>65</v>
      </c>
      <c r="H240" s="4">
        <v>110</v>
      </c>
      <c r="I240" s="4">
        <v>60</v>
      </c>
      <c r="J240" s="4">
        <v>130</v>
      </c>
      <c r="K240" s="4">
        <v>65</v>
      </c>
      <c r="L240" s="9" t="str">
        <f t="shared" si="4"/>
        <v>(197, 'Umbreon',16,null,525,95,65,110,60,130,65),</v>
      </c>
    </row>
    <row r="241" spans="1:12" ht="15" customHeight="1" x14ac:dyDescent="0.25">
      <c r="A241" s="4">
        <v>198</v>
      </c>
      <c r="B241" s="5" t="s">
        <v>259</v>
      </c>
      <c r="C241" s="5">
        <v>16</v>
      </c>
      <c r="D241" s="5">
        <v>10</v>
      </c>
      <c r="E241" s="6">
        <v>405</v>
      </c>
      <c r="F241" s="4">
        <v>60</v>
      </c>
      <c r="G241" s="4">
        <v>85</v>
      </c>
      <c r="H241" s="4">
        <v>42</v>
      </c>
      <c r="I241" s="4">
        <v>85</v>
      </c>
      <c r="J241" s="4">
        <v>42</v>
      </c>
      <c r="K241" s="4">
        <v>91</v>
      </c>
      <c r="L241" s="9" t="str">
        <f t="shared" si="4"/>
        <v>(198, 'Murkrow',16,10,405,60,85,42,85,42,91),</v>
      </c>
    </row>
    <row r="242" spans="1:12" ht="15" customHeight="1" x14ac:dyDescent="0.25">
      <c r="A242" s="4">
        <v>199</v>
      </c>
      <c r="B242" s="5" t="s">
        <v>260</v>
      </c>
      <c r="C242" s="5">
        <v>3</v>
      </c>
      <c r="D242" s="5">
        <v>11</v>
      </c>
      <c r="E242" s="6">
        <v>490</v>
      </c>
      <c r="F242" s="4">
        <v>95</v>
      </c>
      <c r="G242" s="4">
        <v>75</v>
      </c>
      <c r="H242" s="4">
        <v>80</v>
      </c>
      <c r="I242" s="4">
        <v>100</v>
      </c>
      <c r="J242" s="4">
        <v>110</v>
      </c>
      <c r="K242" s="4">
        <v>30</v>
      </c>
      <c r="L242" s="9" t="str">
        <f t="shared" si="4"/>
        <v>(199, 'Slowking',3,11,490,95,75,80,100,110,30),</v>
      </c>
    </row>
    <row r="243" spans="1:12" ht="13" x14ac:dyDescent="0.25">
      <c r="A243" s="4">
        <v>200</v>
      </c>
      <c r="B243" s="5" t="s">
        <v>261</v>
      </c>
      <c r="C243" s="5">
        <v>14</v>
      </c>
      <c r="D243" s="5" t="s">
        <v>3563</v>
      </c>
      <c r="E243" s="6">
        <v>435</v>
      </c>
      <c r="F243" s="4">
        <v>60</v>
      </c>
      <c r="G243" s="4">
        <v>60</v>
      </c>
      <c r="H243" s="4">
        <v>60</v>
      </c>
      <c r="I243" s="4">
        <v>85</v>
      </c>
      <c r="J243" s="4">
        <v>85</v>
      </c>
      <c r="K243" s="4">
        <v>85</v>
      </c>
      <c r="L243" s="9" t="str">
        <f t="shared" si="4"/>
        <v>(200, 'Misdreavus',14,null,435,60,60,60,85,85,85),</v>
      </c>
    </row>
    <row r="244" spans="1:12" ht="13" x14ac:dyDescent="0.25">
      <c r="A244" s="4">
        <v>201</v>
      </c>
      <c r="B244" s="5" t="s">
        <v>262</v>
      </c>
      <c r="C244" s="5">
        <v>11</v>
      </c>
      <c r="D244" s="5" t="s">
        <v>3563</v>
      </c>
      <c r="E244" s="6">
        <v>336</v>
      </c>
      <c r="F244" s="4">
        <v>48</v>
      </c>
      <c r="G244" s="4">
        <v>72</v>
      </c>
      <c r="H244" s="4">
        <v>48</v>
      </c>
      <c r="I244" s="4">
        <v>72</v>
      </c>
      <c r="J244" s="4">
        <v>48</v>
      </c>
      <c r="K244" s="4">
        <v>48</v>
      </c>
      <c r="L244" s="9" t="str">
        <f t="shared" si="4"/>
        <v>(201, 'Unown',11,null,336,48,72,48,72,48,48),</v>
      </c>
    </row>
    <row r="245" spans="1:12" ht="13" x14ac:dyDescent="0.25">
      <c r="A245" s="4">
        <v>202</v>
      </c>
      <c r="B245" s="5" t="s">
        <v>263</v>
      </c>
      <c r="C245" s="5">
        <v>11</v>
      </c>
      <c r="D245" s="5" t="s">
        <v>3563</v>
      </c>
      <c r="E245" s="6">
        <v>405</v>
      </c>
      <c r="F245" s="4">
        <v>190</v>
      </c>
      <c r="G245" s="4">
        <v>33</v>
      </c>
      <c r="H245" s="4">
        <v>58</v>
      </c>
      <c r="I245" s="4">
        <v>33</v>
      </c>
      <c r="J245" s="4">
        <v>58</v>
      </c>
      <c r="K245" s="4">
        <v>33</v>
      </c>
      <c r="L245" s="9" t="str">
        <f t="shared" si="4"/>
        <v>(202, 'Wobbuffet',11,null,405,190,33,58,33,58,33),</v>
      </c>
    </row>
    <row r="246" spans="1:12" ht="15" customHeight="1" x14ac:dyDescent="0.25">
      <c r="A246" s="4">
        <v>203</v>
      </c>
      <c r="B246" s="5" t="s">
        <v>264</v>
      </c>
      <c r="C246" s="5">
        <v>1</v>
      </c>
      <c r="D246" s="5">
        <v>11</v>
      </c>
      <c r="E246" s="6">
        <v>455</v>
      </c>
      <c r="F246" s="4">
        <v>70</v>
      </c>
      <c r="G246" s="4">
        <v>80</v>
      </c>
      <c r="H246" s="4">
        <v>65</v>
      </c>
      <c r="I246" s="4">
        <v>90</v>
      </c>
      <c r="J246" s="4">
        <v>65</v>
      </c>
      <c r="K246" s="4">
        <v>85</v>
      </c>
      <c r="L246" s="9" t="str">
        <f t="shared" si="4"/>
        <v>(203, 'Girafarig',1,11,455,70,80,65,90,65,85),</v>
      </c>
    </row>
    <row r="247" spans="1:12" ht="13" x14ac:dyDescent="0.25">
      <c r="A247" s="4">
        <v>204</v>
      </c>
      <c r="B247" s="5" t="s">
        <v>265</v>
      </c>
      <c r="C247" s="5">
        <v>12</v>
      </c>
      <c r="D247" s="5" t="s">
        <v>3563</v>
      </c>
      <c r="E247" s="6">
        <v>290</v>
      </c>
      <c r="F247" s="4">
        <v>50</v>
      </c>
      <c r="G247" s="4">
        <v>65</v>
      </c>
      <c r="H247" s="4">
        <v>90</v>
      </c>
      <c r="I247" s="4">
        <v>35</v>
      </c>
      <c r="J247" s="4">
        <v>35</v>
      </c>
      <c r="K247" s="4">
        <v>15</v>
      </c>
      <c r="L247" s="9" t="str">
        <f t="shared" si="4"/>
        <v>(204, 'Pineco',12,null,290,50,65,90,35,35,15),</v>
      </c>
    </row>
    <row r="248" spans="1:12" ht="15" customHeight="1" x14ac:dyDescent="0.25">
      <c r="A248" s="4">
        <v>205</v>
      </c>
      <c r="B248" s="5" t="s">
        <v>266</v>
      </c>
      <c r="C248" s="5">
        <v>12</v>
      </c>
      <c r="D248" s="5">
        <v>17</v>
      </c>
      <c r="E248" s="6">
        <v>465</v>
      </c>
      <c r="F248" s="4">
        <v>75</v>
      </c>
      <c r="G248" s="4">
        <v>90</v>
      </c>
      <c r="H248" s="4">
        <v>140</v>
      </c>
      <c r="I248" s="4">
        <v>60</v>
      </c>
      <c r="J248" s="4">
        <v>60</v>
      </c>
      <c r="K248" s="4">
        <v>40</v>
      </c>
      <c r="L248" s="9" t="str">
        <f t="shared" si="4"/>
        <v>(205, 'Forretress',12,17,465,75,90,140,60,60,40),</v>
      </c>
    </row>
    <row r="249" spans="1:12" ht="13" x14ac:dyDescent="0.25">
      <c r="A249" s="4">
        <v>206</v>
      </c>
      <c r="B249" s="5" t="s">
        <v>267</v>
      </c>
      <c r="C249" s="5">
        <v>1</v>
      </c>
      <c r="D249" s="5" t="s">
        <v>3563</v>
      </c>
      <c r="E249" s="6">
        <v>415</v>
      </c>
      <c r="F249" s="4">
        <v>100</v>
      </c>
      <c r="G249" s="4">
        <v>70</v>
      </c>
      <c r="H249" s="4">
        <v>70</v>
      </c>
      <c r="I249" s="4">
        <v>65</v>
      </c>
      <c r="J249" s="4">
        <v>65</v>
      </c>
      <c r="K249" s="4">
        <v>45</v>
      </c>
      <c r="L249" s="9" t="str">
        <f t="shared" si="4"/>
        <v>(206, 'Dunsparce',1,null,415,100,70,70,65,65,45),</v>
      </c>
    </row>
    <row r="250" spans="1:12" ht="15" customHeight="1" x14ac:dyDescent="0.25">
      <c r="A250" s="4">
        <v>207</v>
      </c>
      <c r="B250" s="5" t="s">
        <v>268</v>
      </c>
      <c r="C250" s="5">
        <v>9</v>
      </c>
      <c r="D250" s="5">
        <v>10</v>
      </c>
      <c r="E250" s="6">
        <v>430</v>
      </c>
      <c r="F250" s="4">
        <v>65</v>
      </c>
      <c r="G250" s="4">
        <v>75</v>
      </c>
      <c r="H250" s="4">
        <v>105</v>
      </c>
      <c r="I250" s="4">
        <v>35</v>
      </c>
      <c r="J250" s="4">
        <v>65</v>
      </c>
      <c r="K250" s="4">
        <v>85</v>
      </c>
      <c r="L250" s="9" t="str">
        <f t="shared" si="4"/>
        <v>(207, 'Gligar',9,10,430,65,75,105,35,65,85),</v>
      </c>
    </row>
    <row r="251" spans="1:12" ht="15" customHeight="1" x14ac:dyDescent="0.25">
      <c r="A251" s="4">
        <v>208</v>
      </c>
      <c r="B251" s="5" t="s">
        <v>269</v>
      </c>
      <c r="C251" s="5">
        <v>17</v>
      </c>
      <c r="D251" s="5">
        <v>9</v>
      </c>
      <c r="E251" s="6">
        <v>510</v>
      </c>
      <c r="F251" s="4">
        <v>75</v>
      </c>
      <c r="G251" s="4">
        <v>85</v>
      </c>
      <c r="H251" s="4">
        <v>200</v>
      </c>
      <c r="I251" s="4">
        <v>55</v>
      </c>
      <c r="J251" s="4">
        <v>65</v>
      </c>
      <c r="K251" s="4">
        <v>30</v>
      </c>
      <c r="L251" s="9" t="str">
        <f t="shared" si="4"/>
        <v>(208, 'Steelix',17,9,510,75,85,200,55,65,30),</v>
      </c>
    </row>
    <row r="252" spans="1:12" ht="15" customHeight="1" x14ac:dyDescent="0.25">
      <c r="A252" s="4">
        <v>208</v>
      </c>
      <c r="B252" s="4" t="s">
        <v>270</v>
      </c>
      <c r="C252" s="5">
        <v>17</v>
      </c>
      <c r="D252" s="5">
        <v>9</v>
      </c>
      <c r="E252" s="6">
        <v>610</v>
      </c>
      <c r="F252" s="4">
        <v>75</v>
      </c>
      <c r="G252" s="4">
        <v>125</v>
      </c>
      <c r="H252" s="4">
        <v>230</v>
      </c>
      <c r="I252" s="4">
        <v>55</v>
      </c>
      <c r="J252" s="4">
        <v>95</v>
      </c>
      <c r="K252" s="4">
        <v>30</v>
      </c>
      <c r="L252" s="9" t="str">
        <f t="shared" si="4"/>
        <v>(208, 'Mega Steelix',17,9,610,75,125,230,55,95,30),</v>
      </c>
    </row>
    <row r="253" spans="1:12" ht="13" x14ac:dyDescent="0.25">
      <c r="A253" s="4">
        <v>209</v>
      </c>
      <c r="B253" s="5" t="s">
        <v>271</v>
      </c>
      <c r="C253" s="5">
        <v>18</v>
      </c>
      <c r="D253" s="5" t="s">
        <v>3563</v>
      </c>
      <c r="E253" s="6">
        <v>300</v>
      </c>
      <c r="F253" s="4">
        <v>60</v>
      </c>
      <c r="G253" s="4">
        <v>80</v>
      </c>
      <c r="H253" s="4">
        <v>50</v>
      </c>
      <c r="I253" s="4">
        <v>40</v>
      </c>
      <c r="J253" s="4">
        <v>40</v>
      </c>
      <c r="K253" s="4">
        <v>30</v>
      </c>
      <c r="L253" s="9" t="str">
        <f t="shared" si="4"/>
        <v>(209, 'Snubbull',18,null,300,60,80,50,40,40,30),</v>
      </c>
    </row>
    <row r="254" spans="1:12" ht="13" x14ac:dyDescent="0.25">
      <c r="A254" s="4">
        <v>210</v>
      </c>
      <c r="B254" s="5" t="s">
        <v>272</v>
      </c>
      <c r="C254" s="5">
        <v>18</v>
      </c>
      <c r="D254" s="5" t="s">
        <v>3563</v>
      </c>
      <c r="E254" s="6">
        <v>450</v>
      </c>
      <c r="F254" s="4">
        <v>90</v>
      </c>
      <c r="G254" s="4">
        <v>120</v>
      </c>
      <c r="H254" s="4">
        <v>75</v>
      </c>
      <c r="I254" s="4">
        <v>60</v>
      </c>
      <c r="J254" s="4">
        <v>60</v>
      </c>
      <c r="K254" s="4">
        <v>45</v>
      </c>
      <c r="L254" s="9" t="str">
        <f t="shared" si="4"/>
        <v>(210, 'Granbull',18,null,450,90,120,75,60,60,45),</v>
      </c>
    </row>
    <row r="255" spans="1:12" ht="15" customHeight="1" x14ac:dyDescent="0.25">
      <c r="A255" s="4">
        <v>211</v>
      </c>
      <c r="B255" s="5" t="s">
        <v>273</v>
      </c>
      <c r="C255" s="5">
        <v>3</v>
      </c>
      <c r="D255" s="5">
        <v>8</v>
      </c>
      <c r="E255" s="6">
        <v>440</v>
      </c>
      <c r="F255" s="4">
        <v>65</v>
      </c>
      <c r="G255" s="4">
        <v>95</v>
      </c>
      <c r="H255" s="4">
        <v>85</v>
      </c>
      <c r="I255" s="4">
        <v>55</v>
      </c>
      <c r="J255" s="4">
        <v>55</v>
      </c>
      <c r="K255" s="4">
        <v>85</v>
      </c>
      <c r="L255" s="9" t="str">
        <f t="shared" si="4"/>
        <v>(211, 'Qwilfish',3,8,440,65,95,85,55,55,85),</v>
      </c>
    </row>
    <row r="256" spans="1:12" ht="15" customHeight="1" x14ac:dyDescent="0.25">
      <c r="A256" s="4">
        <v>212</v>
      </c>
      <c r="B256" s="5" t="s">
        <v>274</v>
      </c>
      <c r="C256" s="5">
        <v>12</v>
      </c>
      <c r="D256" s="5">
        <v>17</v>
      </c>
      <c r="E256" s="6">
        <v>500</v>
      </c>
      <c r="F256" s="4">
        <v>70</v>
      </c>
      <c r="G256" s="4">
        <v>130</v>
      </c>
      <c r="H256" s="4">
        <v>100</v>
      </c>
      <c r="I256" s="4">
        <v>55</v>
      </c>
      <c r="J256" s="4">
        <v>80</v>
      </c>
      <c r="K256" s="4">
        <v>65</v>
      </c>
      <c r="L256" s="9" t="str">
        <f t="shared" si="4"/>
        <v>(212, 'Scizor',12,17,500,70,130,100,55,80,65),</v>
      </c>
    </row>
    <row r="257" spans="1:12" ht="15" customHeight="1" x14ac:dyDescent="0.25">
      <c r="A257" s="4">
        <v>212</v>
      </c>
      <c r="B257" s="4" t="s">
        <v>275</v>
      </c>
      <c r="C257" s="5">
        <v>12</v>
      </c>
      <c r="D257" s="5">
        <v>17</v>
      </c>
      <c r="E257" s="6">
        <v>600</v>
      </c>
      <c r="F257" s="4">
        <v>70</v>
      </c>
      <c r="G257" s="4">
        <v>150</v>
      </c>
      <c r="H257" s="4">
        <v>140</v>
      </c>
      <c r="I257" s="4">
        <v>65</v>
      </c>
      <c r="J257" s="4">
        <v>100</v>
      </c>
      <c r="K257" s="4">
        <v>75</v>
      </c>
      <c r="L257" s="9" t="str">
        <f t="shared" si="4"/>
        <v>(212, 'Mega Scizor',12,17,600,70,150,140,65,100,75),</v>
      </c>
    </row>
    <row r="258" spans="1:12" ht="15" customHeight="1" x14ac:dyDescent="0.25">
      <c r="A258" s="4">
        <v>213</v>
      </c>
      <c r="B258" s="5" t="s">
        <v>276</v>
      </c>
      <c r="C258" s="5">
        <v>12</v>
      </c>
      <c r="D258" s="5">
        <v>13</v>
      </c>
      <c r="E258" s="6">
        <v>505</v>
      </c>
      <c r="F258" s="4">
        <v>20</v>
      </c>
      <c r="G258" s="4">
        <v>10</v>
      </c>
      <c r="H258" s="4">
        <v>230</v>
      </c>
      <c r="I258" s="4">
        <v>10</v>
      </c>
      <c r="J258" s="4">
        <v>230</v>
      </c>
      <c r="K258" s="4">
        <v>5</v>
      </c>
      <c r="L258" s="9" t="str">
        <f t="shared" si="4"/>
        <v>(213, 'Shuckle',12,13,505,20,10,230,10,230,5),</v>
      </c>
    </row>
    <row r="259" spans="1:12" ht="15" customHeight="1" x14ac:dyDescent="0.25">
      <c r="A259" s="4">
        <v>214</v>
      </c>
      <c r="B259" s="5" t="s">
        <v>277</v>
      </c>
      <c r="C259" s="5">
        <v>12</v>
      </c>
      <c r="D259" s="5">
        <v>7</v>
      </c>
      <c r="E259" s="6">
        <v>500</v>
      </c>
      <c r="F259" s="4">
        <v>80</v>
      </c>
      <c r="G259" s="4">
        <v>125</v>
      </c>
      <c r="H259" s="4">
        <v>75</v>
      </c>
      <c r="I259" s="4">
        <v>40</v>
      </c>
      <c r="J259" s="4">
        <v>95</v>
      </c>
      <c r="K259" s="4">
        <v>85</v>
      </c>
      <c r="L259" s="9" t="str">
        <f t="shared" si="4"/>
        <v>(214, 'Heracross',12,7,500,80,125,75,40,95,85),</v>
      </c>
    </row>
    <row r="260" spans="1:12" ht="15" customHeight="1" x14ac:dyDescent="0.25">
      <c r="A260" s="4">
        <v>214</v>
      </c>
      <c r="B260" s="4" t="s">
        <v>278</v>
      </c>
      <c r="C260" s="5">
        <v>12</v>
      </c>
      <c r="D260" s="5">
        <v>7</v>
      </c>
      <c r="E260" s="6">
        <v>600</v>
      </c>
      <c r="F260" s="4">
        <v>80</v>
      </c>
      <c r="G260" s="4">
        <v>185</v>
      </c>
      <c r="H260" s="4">
        <v>115</v>
      </c>
      <c r="I260" s="4">
        <v>40</v>
      </c>
      <c r="J260" s="4">
        <v>105</v>
      </c>
      <c r="K260" s="4">
        <v>75</v>
      </c>
      <c r="L260" s="9" t="str">
        <f t="shared" si="4"/>
        <v>(214, 'Mega Heracross',12,7,600,80,185,115,40,105,75),</v>
      </c>
    </row>
    <row r="261" spans="1:12" ht="15" customHeight="1" x14ac:dyDescent="0.25">
      <c r="A261" s="4">
        <v>215</v>
      </c>
      <c r="B261" s="5" t="s">
        <v>279</v>
      </c>
      <c r="C261" s="5">
        <v>16</v>
      </c>
      <c r="D261" s="5">
        <v>6</v>
      </c>
      <c r="E261" s="6">
        <v>430</v>
      </c>
      <c r="F261" s="4">
        <v>55</v>
      </c>
      <c r="G261" s="4">
        <v>95</v>
      </c>
      <c r="H261" s="4">
        <v>55</v>
      </c>
      <c r="I261" s="4">
        <v>35</v>
      </c>
      <c r="J261" s="4">
        <v>75</v>
      </c>
      <c r="K261" s="4">
        <v>115</v>
      </c>
      <c r="L261" s="9" t="str">
        <f t="shared" si="4"/>
        <v>(215, 'Sneasel',16,6,430,55,95,55,35,75,115),</v>
      </c>
    </row>
    <row r="262" spans="1:12" ht="13" x14ac:dyDescent="0.25">
      <c r="A262" s="4">
        <v>216</v>
      </c>
      <c r="B262" s="5" t="s">
        <v>280</v>
      </c>
      <c r="C262" s="5">
        <v>1</v>
      </c>
      <c r="D262" s="5" t="s">
        <v>3563</v>
      </c>
      <c r="E262" s="6">
        <v>330</v>
      </c>
      <c r="F262" s="4">
        <v>60</v>
      </c>
      <c r="G262" s="4">
        <v>80</v>
      </c>
      <c r="H262" s="4">
        <v>50</v>
      </c>
      <c r="I262" s="4">
        <v>50</v>
      </c>
      <c r="J262" s="4">
        <v>50</v>
      </c>
      <c r="K262" s="4">
        <v>40</v>
      </c>
      <c r="L262" s="9" t="str">
        <f t="shared" si="4"/>
        <v>(216, 'Teddiursa',1,null,330,60,80,50,50,50,40),</v>
      </c>
    </row>
    <row r="263" spans="1:12" ht="13" x14ac:dyDescent="0.25">
      <c r="A263" s="4">
        <v>217</v>
      </c>
      <c r="B263" s="5" t="s">
        <v>281</v>
      </c>
      <c r="C263" s="5">
        <v>1</v>
      </c>
      <c r="D263" s="5" t="s">
        <v>3563</v>
      </c>
      <c r="E263" s="6">
        <v>500</v>
      </c>
      <c r="F263" s="4">
        <v>90</v>
      </c>
      <c r="G263" s="4">
        <v>130</v>
      </c>
      <c r="H263" s="4">
        <v>75</v>
      </c>
      <c r="I263" s="4">
        <v>75</v>
      </c>
      <c r="J263" s="4">
        <v>75</v>
      </c>
      <c r="K263" s="4">
        <v>55</v>
      </c>
      <c r="L263" s="9" t="str">
        <f t="shared" si="4"/>
        <v>(217, 'Ursaring',1,null,500,90,130,75,75,75,55),</v>
      </c>
    </row>
    <row r="264" spans="1:12" ht="13" x14ac:dyDescent="0.25">
      <c r="A264" s="4">
        <v>218</v>
      </c>
      <c r="B264" s="5" t="s">
        <v>282</v>
      </c>
      <c r="C264" s="5">
        <v>2</v>
      </c>
      <c r="D264" s="5" t="s">
        <v>3563</v>
      </c>
      <c r="E264" s="6">
        <v>250</v>
      </c>
      <c r="F264" s="4">
        <v>40</v>
      </c>
      <c r="G264" s="4">
        <v>40</v>
      </c>
      <c r="H264" s="4">
        <v>40</v>
      </c>
      <c r="I264" s="4">
        <v>70</v>
      </c>
      <c r="J264" s="4">
        <v>40</v>
      </c>
      <c r="K264" s="4">
        <v>20</v>
      </c>
      <c r="L264" s="9" t="str">
        <f t="shared" si="4"/>
        <v>(218, 'Slugma',2,null,250,40,40,40,70,40,20),</v>
      </c>
    </row>
    <row r="265" spans="1:12" ht="15" customHeight="1" x14ac:dyDescent="0.25">
      <c r="A265" s="4">
        <v>219</v>
      </c>
      <c r="B265" s="5" t="s">
        <v>283</v>
      </c>
      <c r="C265" s="5">
        <v>2</v>
      </c>
      <c r="D265" s="5">
        <v>13</v>
      </c>
      <c r="E265" s="6">
        <v>430</v>
      </c>
      <c r="F265" s="4">
        <v>60</v>
      </c>
      <c r="G265" s="4">
        <v>50</v>
      </c>
      <c r="H265" s="4">
        <v>120</v>
      </c>
      <c r="I265" s="4">
        <v>90</v>
      </c>
      <c r="J265" s="4">
        <v>80</v>
      </c>
      <c r="K265" s="4">
        <v>30</v>
      </c>
      <c r="L265" s="9" t="str">
        <f t="shared" si="4"/>
        <v>(219, 'Magcargo',2,13,430,60,50,120,90,80,30),</v>
      </c>
    </row>
    <row r="266" spans="1:12" ht="15" customHeight="1" x14ac:dyDescent="0.25">
      <c r="A266" s="4">
        <v>220</v>
      </c>
      <c r="B266" s="5" t="s">
        <v>284</v>
      </c>
      <c r="C266" s="5">
        <v>6</v>
      </c>
      <c r="D266" s="5">
        <v>9</v>
      </c>
      <c r="E266" s="6">
        <v>250</v>
      </c>
      <c r="F266" s="4">
        <v>50</v>
      </c>
      <c r="G266" s="4">
        <v>50</v>
      </c>
      <c r="H266" s="4">
        <v>40</v>
      </c>
      <c r="I266" s="4">
        <v>30</v>
      </c>
      <c r="J266" s="4">
        <v>30</v>
      </c>
      <c r="K266" s="4">
        <v>50</v>
      </c>
      <c r="L266" s="9" t="str">
        <f t="shared" si="4"/>
        <v>(220, 'Swinub',6,9,250,50,50,40,30,30,50),</v>
      </c>
    </row>
    <row r="267" spans="1:12" ht="15" customHeight="1" x14ac:dyDescent="0.25">
      <c r="A267" s="4">
        <v>221</v>
      </c>
      <c r="B267" s="5" t="s">
        <v>285</v>
      </c>
      <c r="C267" s="5">
        <v>6</v>
      </c>
      <c r="D267" s="5">
        <v>9</v>
      </c>
      <c r="E267" s="6">
        <v>450</v>
      </c>
      <c r="F267" s="4">
        <v>100</v>
      </c>
      <c r="G267" s="4">
        <v>100</v>
      </c>
      <c r="H267" s="4">
        <v>80</v>
      </c>
      <c r="I267" s="4">
        <v>60</v>
      </c>
      <c r="J267" s="4">
        <v>60</v>
      </c>
      <c r="K267" s="4">
        <v>50</v>
      </c>
      <c r="L267" s="9" t="str">
        <f t="shared" si="4"/>
        <v>(221, 'Piloswine',6,9,450,100,100,80,60,60,50),</v>
      </c>
    </row>
    <row r="268" spans="1:12" ht="15" customHeight="1" x14ac:dyDescent="0.25">
      <c r="A268" s="4">
        <v>222</v>
      </c>
      <c r="B268" s="5" t="s">
        <v>286</v>
      </c>
      <c r="C268" s="5">
        <v>3</v>
      </c>
      <c r="D268" s="5">
        <v>13</v>
      </c>
      <c r="E268" s="6">
        <v>410</v>
      </c>
      <c r="F268" s="4">
        <v>65</v>
      </c>
      <c r="G268" s="4">
        <v>55</v>
      </c>
      <c r="H268" s="4">
        <v>95</v>
      </c>
      <c r="I268" s="4">
        <v>65</v>
      </c>
      <c r="J268" s="4">
        <v>95</v>
      </c>
      <c r="K268" s="4">
        <v>35</v>
      </c>
      <c r="L268" s="9" t="str">
        <f t="shared" si="4"/>
        <v>(222, 'Corsola',3,13,410,65,55,95,65,95,35),</v>
      </c>
    </row>
    <row r="269" spans="1:12" ht="15" customHeight="1" x14ac:dyDescent="0.25">
      <c r="A269" s="4">
        <v>222</v>
      </c>
      <c r="B269" s="4" t="s">
        <v>287</v>
      </c>
      <c r="C269" s="5">
        <v>14</v>
      </c>
      <c r="D269" s="5" t="s">
        <v>3563</v>
      </c>
      <c r="E269" s="6">
        <v>410</v>
      </c>
      <c r="F269" s="4">
        <v>60</v>
      </c>
      <c r="G269" s="4">
        <v>55</v>
      </c>
      <c r="H269" s="4">
        <v>100</v>
      </c>
      <c r="I269" s="4">
        <v>65</v>
      </c>
      <c r="J269" s="4">
        <v>100</v>
      </c>
      <c r="K269" s="4">
        <v>30</v>
      </c>
      <c r="L269" s="9" t="str">
        <f t="shared" si="4"/>
        <v>(222, 'Galarian Corsola',14,null,410,60,55,100,65,100,30),</v>
      </c>
    </row>
    <row r="270" spans="1:12" ht="13" x14ac:dyDescent="0.25">
      <c r="A270" s="4">
        <v>223</v>
      </c>
      <c r="B270" s="5" t="s">
        <v>288</v>
      </c>
      <c r="C270" s="5">
        <v>3</v>
      </c>
      <c r="D270" s="5" t="s">
        <v>3563</v>
      </c>
      <c r="E270" s="6">
        <v>300</v>
      </c>
      <c r="F270" s="4">
        <v>35</v>
      </c>
      <c r="G270" s="4">
        <v>65</v>
      </c>
      <c r="H270" s="4">
        <v>35</v>
      </c>
      <c r="I270" s="4">
        <v>65</v>
      </c>
      <c r="J270" s="4">
        <v>35</v>
      </c>
      <c r="K270" s="4">
        <v>65</v>
      </c>
      <c r="L270" s="9" t="str">
        <f t="shared" si="4"/>
        <v>(223, 'Remoraid',3,null,300,35,65,35,65,35,65),</v>
      </c>
    </row>
    <row r="271" spans="1:12" ht="13" x14ac:dyDescent="0.25">
      <c r="A271" s="4">
        <v>224</v>
      </c>
      <c r="B271" s="5" t="s">
        <v>289</v>
      </c>
      <c r="C271" s="5">
        <v>3</v>
      </c>
      <c r="D271" s="5" t="s">
        <v>3563</v>
      </c>
      <c r="E271" s="6">
        <v>480</v>
      </c>
      <c r="F271" s="4">
        <v>75</v>
      </c>
      <c r="G271" s="4">
        <v>105</v>
      </c>
      <c r="H271" s="4">
        <v>75</v>
      </c>
      <c r="I271" s="4">
        <v>105</v>
      </c>
      <c r="J271" s="4">
        <v>75</v>
      </c>
      <c r="K271" s="4">
        <v>45</v>
      </c>
      <c r="L271" s="9" t="str">
        <f t="shared" si="4"/>
        <v>(224, 'Octillery',3,null,480,75,105,75,105,75,45),</v>
      </c>
    </row>
    <row r="272" spans="1:12" ht="15" customHeight="1" x14ac:dyDescent="0.25">
      <c r="A272" s="4">
        <v>225</v>
      </c>
      <c r="B272" s="5" t="s">
        <v>290</v>
      </c>
      <c r="C272" s="5">
        <v>6</v>
      </c>
      <c r="D272" s="5">
        <v>10</v>
      </c>
      <c r="E272" s="6">
        <v>330</v>
      </c>
      <c r="F272" s="4">
        <v>45</v>
      </c>
      <c r="G272" s="4">
        <v>55</v>
      </c>
      <c r="H272" s="4">
        <v>45</v>
      </c>
      <c r="I272" s="4">
        <v>65</v>
      </c>
      <c r="J272" s="4">
        <v>45</v>
      </c>
      <c r="K272" s="4">
        <v>75</v>
      </c>
      <c r="L272" s="9" t="str">
        <f t="shared" si="4"/>
        <v>(225, 'Delibird',6,10,330,45,55,45,65,45,75),</v>
      </c>
    </row>
    <row r="273" spans="1:12" ht="15" customHeight="1" x14ac:dyDescent="0.25">
      <c r="A273" s="4">
        <v>226</v>
      </c>
      <c r="B273" s="5" t="s">
        <v>291</v>
      </c>
      <c r="C273" s="5">
        <v>3</v>
      </c>
      <c r="D273" s="5">
        <v>10</v>
      </c>
      <c r="E273" s="6">
        <v>485</v>
      </c>
      <c r="F273" s="4">
        <v>85</v>
      </c>
      <c r="G273" s="4">
        <v>40</v>
      </c>
      <c r="H273" s="4">
        <v>70</v>
      </c>
      <c r="I273" s="4">
        <v>80</v>
      </c>
      <c r="J273" s="4">
        <v>140</v>
      </c>
      <c r="K273" s="4">
        <v>70</v>
      </c>
      <c r="L273" s="9" t="str">
        <f t="shared" si="4"/>
        <v>(226, 'Mantine',3,10,485,85,40,70,80,140,70),</v>
      </c>
    </row>
    <row r="274" spans="1:12" ht="15" customHeight="1" x14ac:dyDescent="0.25">
      <c r="A274" s="4">
        <v>227</v>
      </c>
      <c r="B274" s="5" t="s">
        <v>292</v>
      </c>
      <c r="C274" s="5">
        <v>17</v>
      </c>
      <c r="D274" s="5">
        <v>10</v>
      </c>
      <c r="E274" s="6">
        <v>465</v>
      </c>
      <c r="F274" s="4">
        <v>65</v>
      </c>
      <c r="G274" s="4">
        <v>80</v>
      </c>
      <c r="H274" s="4">
        <v>140</v>
      </c>
      <c r="I274" s="4">
        <v>40</v>
      </c>
      <c r="J274" s="4">
        <v>70</v>
      </c>
      <c r="K274" s="4">
        <v>70</v>
      </c>
      <c r="L274" s="9" t="str">
        <f t="shared" si="4"/>
        <v>(227, 'Skarmory',17,10,465,65,80,140,40,70,70),</v>
      </c>
    </row>
    <row r="275" spans="1:12" ht="15" customHeight="1" x14ac:dyDescent="0.25">
      <c r="A275" s="4">
        <v>228</v>
      </c>
      <c r="B275" s="5" t="s">
        <v>293</v>
      </c>
      <c r="C275" s="5">
        <v>16</v>
      </c>
      <c r="D275" s="5">
        <v>2</v>
      </c>
      <c r="E275" s="6">
        <v>330</v>
      </c>
      <c r="F275" s="4">
        <v>45</v>
      </c>
      <c r="G275" s="4">
        <v>60</v>
      </c>
      <c r="H275" s="4">
        <v>30</v>
      </c>
      <c r="I275" s="4">
        <v>80</v>
      </c>
      <c r="J275" s="4">
        <v>50</v>
      </c>
      <c r="K275" s="4">
        <v>65</v>
      </c>
      <c r="L275" s="9" t="str">
        <f t="shared" ref="L275:L338" si="5">"("&amp;A275&amp;", '"&amp;B275&amp;"',"&amp;C275&amp;","&amp;D275&amp;","&amp;E275&amp;","&amp;F275&amp;","&amp;G275&amp;","&amp;H275&amp;","&amp;I275&amp;","&amp;J275&amp;","&amp;K275&amp;"),"</f>
        <v>(228, 'Houndour',16,2,330,45,60,30,80,50,65),</v>
      </c>
    </row>
    <row r="276" spans="1:12" ht="15" customHeight="1" x14ac:dyDescent="0.25">
      <c r="A276" s="4">
        <v>229</v>
      </c>
      <c r="B276" s="5" t="s">
        <v>294</v>
      </c>
      <c r="C276" s="5">
        <v>16</v>
      </c>
      <c r="D276" s="5">
        <v>2</v>
      </c>
      <c r="E276" s="6">
        <v>500</v>
      </c>
      <c r="F276" s="4">
        <v>75</v>
      </c>
      <c r="G276" s="4">
        <v>90</v>
      </c>
      <c r="H276" s="4">
        <v>50</v>
      </c>
      <c r="I276" s="4">
        <v>110</v>
      </c>
      <c r="J276" s="4">
        <v>80</v>
      </c>
      <c r="K276" s="4">
        <v>95</v>
      </c>
      <c r="L276" s="9" t="str">
        <f t="shared" si="5"/>
        <v>(229, 'Houndoom',16,2,500,75,90,50,110,80,95),</v>
      </c>
    </row>
    <row r="277" spans="1:12" ht="15" customHeight="1" x14ac:dyDescent="0.25">
      <c r="A277" s="4">
        <v>229</v>
      </c>
      <c r="B277" s="4" t="s">
        <v>295</v>
      </c>
      <c r="C277" s="5">
        <v>16</v>
      </c>
      <c r="D277" s="5">
        <v>2</v>
      </c>
      <c r="E277" s="6">
        <v>600</v>
      </c>
      <c r="F277" s="4">
        <v>75</v>
      </c>
      <c r="G277" s="4">
        <v>90</v>
      </c>
      <c r="H277" s="4">
        <v>90</v>
      </c>
      <c r="I277" s="4">
        <v>140</v>
      </c>
      <c r="J277" s="4">
        <v>90</v>
      </c>
      <c r="K277" s="4">
        <v>115</v>
      </c>
      <c r="L277" s="9" t="str">
        <f t="shared" si="5"/>
        <v>(229, 'Mega Houndoom',16,2,600,75,90,90,140,90,115),</v>
      </c>
    </row>
    <row r="278" spans="1:12" ht="15" customHeight="1" x14ac:dyDescent="0.25">
      <c r="A278" s="4">
        <v>230</v>
      </c>
      <c r="B278" s="5" t="s">
        <v>296</v>
      </c>
      <c r="C278" s="5">
        <v>3</v>
      </c>
      <c r="D278" s="5">
        <v>15</v>
      </c>
      <c r="E278" s="6">
        <v>540</v>
      </c>
      <c r="F278" s="4">
        <v>75</v>
      </c>
      <c r="G278" s="4">
        <v>95</v>
      </c>
      <c r="H278" s="4">
        <v>95</v>
      </c>
      <c r="I278" s="4">
        <v>95</v>
      </c>
      <c r="J278" s="4">
        <v>95</v>
      </c>
      <c r="K278" s="4">
        <v>85</v>
      </c>
      <c r="L278" s="9" t="str">
        <f t="shared" si="5"/>
        <v>(230, 'Kingdra',3,15,540,75,95,95,95,95,85),</v>
      </c>
    </row>
    <row r="279" spans="1:12" ht="13" x14ac:dyDescent="0.25">
      <c r="A279" s="4">
        <v>231</v>
      </c>
      <c r="B279" s="5" t="s">
        <v>297</v>
      </c>
      <c r="C279" s="5">
        <v>9</v>
      </c>
      <c r="D279" s="5" t="s">
        <v>3563</v>
      </c>
      <c r="E279" s="6">
        <v>330</v>
      </c>
      <c r="F279" s="4">
        <v>90</v>
      </c>
      <c r="G279" s="4">
        <v>60</v>
      </c>
      <c r="H279" s="4">
        <v>60</v>
      </c>
      <c r="I279" s="4">
        <v>40</v>
      </c>
      <c r="J279" s="4">
        <v>40</v>
      </c>
      <c r="K279" s="4">
        <v>40</v>
      </c>
      <c r="L279" s="9" t="str">
        <f t="shared" si="5"/>
        <v>(231, 'Phanpy',9,null,330,90,60,60,40,40,40),</v>
      </c>
    </row>
    <row r="280" spans="1:12" ht="13" x14ac:dyDescent="0.25">
      <c r="A280" s="4">
        <v>232</v>
      </c>
      <c r="B280" s="5" t="s">
        <v>298</v>
      </c>
      <c r="C280" s="5">
        <v>9</v>
      </c>
      <c r="D280" s="5" t="s">
        <v>3563</v>
      </c>
      <c r="E280" s="6">
        <v>500</v>
      </c>
      <c r="F280" s="4">
        <v>90</v>
      </c>
      <c r="G280" s="4">
        <v>120</v>
      </c>
      <c r="H280" s="4">
        <v>120</v>
      </c>
      <c r="I280" s="4">
        <v>60</v>
      </c>
      <c r="J280" s="4">
        <v>60</v>
      </c>
      <c r="K280" s="4">
        <v>50</v>
      </c>
      <c r="L280" s="9" t="str">
        <f t="shared" si="5"/>
        <v>(232, 'Donphan',9,null,500,90,120,120,60,60,50),</v>
      </c>
    </row>
    <row r="281" spans="1:12" ht="13" x14ac:dyDescent="0.25">
      <c r="A281" s="4">
        <v>233</v>
      </c>
      <c r="B281" s="5" t="s">
        <v>299</v>
      </c>
      <c r="C281" s="5">
        <v>1</v>
      </c>
      <c r="D281" s="5" t="s">
        <v>3563</v>
      </c>
      <c r="E281" s="6">
        <v>515</v>
      </c>
      <c r="F281" s="4">
        <v>85</v>
      </c>
      <c r="G281" s="4">
        <v>80</v>
      </c>
      <c r="H281" s="4">
        <v>90</v>
      </c>
      <c r="I281" s="4">
        <v>105</v>
      </c>
      <c r="J281" s="4">
        <v>95</v>
      </c>
      <c r="K281" s="4">
        <v>60</v>
      </c>
      <c r="L281" s="9" t="str">
        <f t="shared" si="5"/>
        <v>(233, 'Porygon2',1,null,515,85,80,90,105,95,60),</v>
      </c>
    </row>
    <row r="282" spans="1:12" ht="13" x14ac:dyDescent="0.25">
      <c r="A282" s="4">
        <v>234</v>
      </c>
      <c r="B282" s="5" t="s">
        <v>300</v>
      </c>
      <c r="C282" s="5">
        <v>1</v>
      </c>
      <c r="D282" s="5" t="s">
        <v>3563</v>
      </c>
      <c r="E282" s="6">
        <v>465</v>
      </c>
      <c r="F282" s="4">
        <v>73</v>
      </c>
      <c r="G282" s="4">
        <v>95</v>
      </c>
      <c r="H282" s="4">
        <v>62</v>
      </c>
      <c r="I282" s="4">
        <v>85</v>
      </c>
      <c r="J282" s="4">
        <v>65</v>
      </c>
      <c r="K282" s="4">
        <v>85</v>
      </c>
      <c r="L282" s="9" t="str">
        <f t="shared" si="5"/>
        <v>(234, 'Stantler',1,null,465,73,95,62,85,65,85),</v>
      </c>
    </row>
    <row r="283" spans="1:12" ht="13" x14ac:dyDescent="0.25">
      <c r="A283" s="4">
        <v>235</v>
      </c>
      <c r="B283" s="5" t="s">
        <v>301</v>
      </c>
      <c r="C283" s="5">
        <v>1</v>
      </c>
      <c r="D283" s="5" t="s">
        <v>3563</v>
      </c>
      <c r="E283" s="6">
        <v>250</v>
      </c>
      <c r="F283" s="4">
        <v>55</v>
      </c>
      <c r="G283" s="4">
        <v>20</v>
      </c>
      <c r="H283" s="4">
        <v>35</v>
      </c>
      <c r="I283" s="4">
        <v>20</v>
      </c>
      <c r="J283" s="4">
        <v>45</v>
      </c>
      <c r="K283" s="4">
        <v>75</v>
      </c>
      <c r="L283" s="9" t="str">
        <f t="shared" si="5"/>
        <v>(235, 'Smeargle',1,null,250,55,20,35,20,45,75),</v>
      </c>
    </row>
    <row r="284" spans="1:12" ht="13" x14ac:dyDescent="0.25">
      <c r="A284" s="4">
        <v>236</v>
      </c>
      <c r="B284" s="5" t="s">
        <v>302</v>
      </c>
      <c r="C284" s="5">
        <v>7</v>
      </c>
      <c r="D284" s="5" t="s">
        <v>3563</v>
      </c>
      <c r="E284" s="6">
        <v>210</v>
      </c>
      <c r="F284" s="4">
        <v>35</v>
      </c>
      <c r="G284" s="4">
        <v>35</v>
      </c>
      <c r="H284" s="4">
        <v>35</v>
      </c>
      <c r="I284" s="4">
        <v>35</v>
      </c>
      <c r="J284" s="4">
        <v>35</v>
      </c>
      <c r="K284" s="4">
        <v>35</v>
      </c>
      <c r="L284" s="9" t="str">
        <f t="shared" si="5"/>
        <v>(236, 'Tyrogue',7,null,210,35,35,35,35,35,35),</v>
      </c>
    </row>
    <row r="285" spans="1:12" ht="13" x14ac:dyDescent="0.25">
      <c r="A285" s="4">
        <v>237</v>
      </c>
      <c r="B285" s="5" t="s">
        <v>303</v>
      </c>
      <c r="C285" s="5">
        <v>7</v>
      </c>
      <c r="D285" s="5" t="s">
        <v>3563</v>
      </c>
      <c r="E285" s="6">
        <v>455</v>
      </c>
      <c r="F285" s="4">
        <v>50</v>
      </c>
      <c r="G285" s="4">
        <v>95</v>
      </c>
      <c r="H285" s="4">
        <v>95</v>
      </c>
      <c r="I285" s="4">
        <v>35</v>
      </c>
      <c r="J285" s="4">
        <v>110</v>
      </c>
      <c r="K285" s="4">
        <v>70</v>
      </c>
      <c r="L285" s="9" t="str">
        <f t="shared" si="5"/>
        <v>(237, 'Hitmontop',7,null,455,50,95,95,35,110,70),</v>
      </c>
    </row>
    <row r="286" spans="1:12" ht="15" customHeight="1" x14ac:dyDescent="0.25">
      <c r="A286" s="4">
        <v>238</v>
      </c>
      <c r="B286" s="5" t="s">
        <v>304</v>
      </c>
      <c r="C286" s="5">
        <v>6</v>
      </c>
      <c r="D286" s="5">
        <v>11</v>
      </c>
      <c r="E286" s="6">
        <v>305</v>
      </c>
      <c r="F286" s="4">
        <v>45</v>
      </c>
      <c r="G286" s="4">
        <v>30</v>
      </c>
      <c r="H286" s="4">
        <v>15</v>
      </c>
      <c r="I286" s="4">
        <v>85</v>
      </c>
      <c r="J286" s="4">
        <v>65</v>
      </c>
      <c r="K286" s="4">
        <v>65</v>
      </c>
      <c r="L286" s="9" t="str">
        <f t="shared" si="5"/>
        <v>(238, 'Smoochum',6,11,305,45,30,15,85,65,65),</v>
      </c>
    </row>
    <row r="287" spans="1:12" ht="13" x14ac:dyDescent="0.25">
      <c r="A287" s="4">
        <v>239</v>
      </c>
      <c r="B287" s="5" t="s">
        <v>305</v>
      </c>
      <c r="C287" s="5">
        <v>4</v>
      </c>
      <c r="D287" s="5" t="s">
        <v>3563</v>
      </c>
      <c r="E287" s="6">
        <v>360</v>
      </c>
      <c r="F287" s="4">
        <v>45</v>
      </c>
      <c r="G287" s="4">
        <v>63</v>
      </c>
      <c r="H287" s="4">
        <v>37</v>
      </c>
      <c r="I287" s="4">
        <v>65</v>
      </c>
      <c r="J287" s="4">
        <v>55</v>
      </c>
      <c r="K287" s="4">
        <v>95</v>
      </c>
      <c r="L287" s="9" t="str">
        <f t="shared" si="5"/>
        <v>(239, 'Elekid',4,null,360,45,63,37,65,55,95),</v>
      </c>
    </row>
    <row r="288" spans="1:12" ht="13" x14ac:dyDescent="0.25">
      <c r="A288" s="4">
        <v>240</v>
      </c>
      <c r="B288" s="5" t="s">
        <v>306</v>
      </c>
      <c r="C288" s="5">
        <v>2</v>
      </c>
      <c r="D288" s="5" t="s">
        <v>3563</v>
      </c>
      <c r="E288" s="6">
        <v>365</v>
      </c>
      <c r="F288" s="4">
        <v>45</v>
      </c>
      <c r="G288" s="4">
        <v>75</v>
      </c>
      <c r="H288" s="4">
        <v>37</v>
      </c>
      <c r="I288" s="4">
        <v>70</v>
      </c>
      <c r="J288" s="4">
        <v>55</v>
      </c>
      <c r="K288" s="4">
        <v>83</v>
      </c>
      <c r="L288" s="9" t="str">
        <f t="shared" si="5"/>
        <v>(240, 'Magby',2,null,365,45,75,37,70,55,83),</v>
      </c>
    </row>
    <row r="289" spans="1:12" ht="13" x14ac:dyDescent="0.25">
      <c r="A289" s="4">
        <v>241</v>
      </c>
      <c r="B289" s="5" t="s">
        <v>307</v>
      </c>
      <c r="C289" s="5">
        <v>1</v>
      </c>
      <c r="D289" s="5" t="s">
        <v>3563</v>
      </c>
      <c r="E289" s="6">
        <v>490</v>
      </c>
      <c r="F289" s="4">
        <v>95</v>
      </c>
      <c r="G289" s="4">
        <v>80</v>
      </c>
      <c r="H289" s="4">
        <v>105</v>
      </c>
      <c r="I289" s="4">
        <v>40</v>
      </c>
      <c r="J289" s="4">
        <v>70</v>
      </c>
      <c r="K289" s="4">
        <v>100</v>
      </c>
      <c r="L289" s="9" t="str">
        <f t="shared" si="5"/>
        <v>(241, 'Miltank',1,null,490,95,80,105,40,70,100),</v>
      </c>
    </row>
    <row r="290" spans="1:12" ht="13" x14ac:dyDescent="0.25">
      <c r="A290" s="4">
        <v>242</v>
      </c>
      <c r="B290" s="5" t="s">
        <v>308</v>
      </c>
      <c r="C290" s="5">
        <v>1</v>
      </c>
      <c r="D290" s="5" t="s">
        <v>3563</v>
      </c>
      <c r="E290" s="6">
        <v>540</v>
      </c>
      <c r="F290" s="4">
        <v>255</v>
      </c>
      <c r="G290" s="4">
        <v>10</v>
      </c>
      <c r="H290" s="4">
        <v>10</v>
      </c>
      <c r="I290" s="4">
        <v>75</v>
      </c>
      <c r="J290" s="4">
        <v>135</v>
      </c>
      <c r="K290" s="4">
        <v>55</v>
      </c>
      <c r="L290" s="9" t="str">
        <f t="shared" si="5"/>
        <v>(242, 'Blissey',1,null,540,255,10,10,75,135,55),</v>
      </c>
    </row>
    <row r="291" spans="1:12" ht="13" x14ac:dyDescent="0.25">
      <c r="A291" s="4">
        <v>243</v>
      </c>
      <c r="B291" s="5" t="s">
        <v>309</v>
      </c>
      <c r="C291" s="5">
        <v>4</v>
      </c>
      <c r="D291" s="5" t="s">
        <v>3563</v>
      </c>
      <c r="E291" s="6">
        <v>580</v>
      </c>
      <c r="F291" s="4">
        <v>90</v>
      </c>
      <c r="G291" s="4">
        <v>85</v>
      </c>
      <c r="H291" s="4">
        <v>75</v>
      </c>
      <c r="I291" s="4">
        <v>115</v>
      </c>
      <c r="J291" s="4">
        <v>100</v>
      </c>
      <c r="K291" s="4">
        <v>115</v>
      </c>
      <c r="L291" s="9" t="str">
        <f t="shared" si="5"/>
        <v>(243, 'Raikou',4,null,580,90,85,75,115,100,115),</v>
      </c>
    </row>
    <row r="292" spans="1:12" ht="13" x14ac:dyDescent="0.25">
      <c r="A292" s="4">
        <v>244</v>
      </c>
      <c r="B292" s="5" t="s">
        <v>310</v>
      </c>
      <c r="C292" s="5">
        <v>2</v>
      </c>
      <c r="D292" s="5" t="s">
        <v>3563</v>
      </c>
      <c r="E292" s="6">
        <v>580</v>
      </c>
      <c r="F292" s="4">
        <v>115</v>
      </c>
      <c r="G292" s="4">
        <v>115</v>
      </c>
      <c r="H292" s="4">
        <v>85</v>
      </c>
      <c r="I292" s="4">
        <v>90</v>
      </c>
      <c r="J292" s="4">
        <v>75</v>
      </c>
      <c r="K292" s="4">
        <v>100</v>
      </c>
      <c r="L292" s="9" t="str">
        <f t="shared" si="5"/>
        <v>(244, 'Entei',2,null,580,115,115,85,90,75,100),</v>
      </c>
    </row>
    <row r="293" spans="1:12" ht="13" x14ac:dyDescent="0.25">
      <c r="A293" s="4">
        <v>245</v>
      </c>
      <c r="B293" s="5" t="s">
        <v>311</v>
      </c>
      <c r="C293" s="5">
        <v>3</v>
      </c>
      <c r="D293" s="5" t="s">
        <v>3563</v>
      </c>
      <c r="E293" s="6">
        <v>580</v>
      </c>
      <c r="F293" s="4">
        <v>100</v>
      </c>
      <c r="G293" s="4">
        <v>75</v>
      </c>
      <c r="H293" s="4">
        <v>115</v>
      </c>
      <c r="I293" s="4">
        <v>90</v>
      </c>
      <c r="J293" s="4">
        <v>115</v>
      </c>
      <c r="K293" s="4">
        <v>85</v>
      </c>
      <c r="L293" s="9" t="str">
        <f t="shared" si="5"/>
        <v>(245, 'Suicune',3,null,580,100,75,115,90,115,85),</v>
      </c>
    </row>
    <row r="294" spans="1:12" ht="15" customHeight="1" x14ac:dyDescent="0.25">
      <c r="A294" s="4">
        <v>246</v>
      </c>
      <c r="B294" s="5" t="s">
        <v>312</v>
      </c>
      <c r="C294" s="5">
        <v>13</v>
      </c>
      <c r="D294" s="5">
        <v>9</v>
      </c>
      <c r="E294" s="6">
        <v>300</v>
      </c>
      <c r="F294" s="4">
        <v>50</v>
      </c>
      <c r="G294" s="4">
        <v>64</v>
      </c>
      <c r="H294" s="4">
        <v>50</v>
      </c>
      <c r="I294" s="4">
        <v>45</v>
      </c>
      <c r="J294" s="4">
        <v>50</v>
      </c>
      <c r="K294" s="4">
        <v>41</v>
      </c>
      <c r="L294" s="9" t="str">
        <f t="shared" si="5"/>
        <v>(246, 'Larvitar',13,9,300,50,64,50,45,50,41),</v>
      </c>
    </row>
    <row r="295" spans="1:12" ht="15" customHeight="1" x14ac:dyDescent="0.25">
      <c r="A295" s="4">
        <v>247</v>
      </c>
      <c r="B295" s="5" t="s">
        <v>313</v>
      </c>
      <c r="C295" s="5">
        <v>13</v>
      </c>
      <c r="D295" s="5">
        <v>9</v>
      </c>
      <c r="E295" s="6">
        <v>410</v>
      </c>
      <c r="F295" s="4">
        <v>70</v>
      </c>
      <c r="G295" s="4">
        <v>84</v>
      </c>
      <c r="H295" s="4">
        <v>70</v>
      </c>
      <c r="I295" s="4">
        <v>65</v>
      </c>
      <c r="J295" s="4">
        <v>70</v>
      </c>
      <c r="K295" s="4">
        <v>51</v>
      </c>
      <c r="L295" s="9" t="str">
        <f t="shared" si="5"/>
        <v>(247, 'Pupitar',13,9,410,70,84,70,65,70,51),</v>
      </c>
    </row>
    <row r="296" spans="1:12" ht="15" customHeight="1" x14ac:dyDescent="0.25">
      <c r="A296" s="4">
        <v>248</v>
      </c>
      <c r="B296" s="5" t="s">
        <v>314</v>
      </c>
      <c r="C296" s="5">
        <v>13</v>
      </c>
      <c r="D296" s="5">
        <v>16</v>
      </c>
      <c r="E296" s="6">
        <v>600</v>
      </c>
      <c r="F296" s="4">
        <v>100</v>
      </c>
      <c r="G296" s="4">
        <v>134</v>
      </c>
      <c r="H296" s="4">
        <v>110</v>
      </c>
      <c r="I296" s="4">
        <v>95</v>
      </c>
      <c r="J296" s="4">
        <v>100</v>
      </c>
      <c r="K296" s="4">
        <v>61</v>
      </c>
      <c r="L296" s="9" t="str">
        <f t="shared" si="5"/>
        <v>(248, 'Tyranitar',13,16,600,100,134,110,95,100,61),</v>
      </c>
    </row>
    <row r="297" spans="1:12" ht="15" customHeight="1" x14ac:dyDescent="0.25">
      <c r="A297" s="4">
        <v>248</v>
      </c>
      <c r="B297" s="4" t="s">
        <v>315</v>
      </c>
      <c r="C297" s="5">
        <v>13</v>
      </c>
      <c r="D297" s="5">
        <v>16</v>
      </c>
      <c r="E297" s="6">
        <v>700</v>
      </c>
      <c r="F297" s="4">
        <v>100</v>
      </c>
      <c r="G297" s="4">
        <v>164</v>
      </c>
      <c r="H297" s="4">
        <v>150</v>
      </c>
      <c r="I297" s="4">
        <v>95</v>
      </c>
      <c r="J297" s="4">
        <v>120</v>
      </c>
      <c r="K297" s="4">
        <v>71</v>
      </c>
      <c r="L297" s="9" t="str">
        <f t="shared" si="5"/>
        <v>(248, 'Mega Tyranitar',13,16,700,100,164,150,95,120,71),</v>
      </c>
    </row>
    <row r="298" spans="1:12" ht="15" customHeight="1" x14ac:dyDescent="0.25">
      <c r="A298" s="4">
        <v>249</v>
      </c>
      <c r="B298" s="5" t="s">
        <v>316</v>
      </c>
      <c r="C298" s="5">
        <v>11</v>
      </c>
      <c r="D298" s="5">
        <v>10</v>
      </c>
      <c r="E298" s="6">
        <v>680</v>
      </c>
      <c r="F298" s="4">
        <v>106</v>
      </c>
      <c r="G298" s="4">
        <v>90</v>
      </c>
      <c r="H298" s="4">
        <v>130</v>
      </c>
      <c r="I298" s="4">
        <v>90</v>
      </c>
      <c r="J298" s="4">
        <v>154</v>
      </c>
      <c r="K298" s="4">
        <v>110</v>
      </c>
      <c r="L298" s="9" t="str">
        <f t="shared" si="5"/>
        <v>(249, 'Lugia',11,10,680,106,90,130,90,154,110),</v>
      </c>
    </row>
    <row r="299" spans="1:12" ht="15" customHeight="1" x14ac:dyDescent="0.25">
      <c r="A299" s="4">
        <v>250</v>
      </c>
      <c r="B299" s="5" t="s">
        <v>317</v>
      </c>
      <c r="C299" s="5">
        <v>2</v>
      </c>
      <c r="D299" s="5">
        <v>10</v>
      </c>
      <c r="E299" s="6">
        <v>680</v>
      </c>
      <c r="F299" s="4">
        <v>106</v>
      </c>
      <c r="G299" s="4">
        <v>130</v>
      </c>
      <c r="H299" s="4">
        <v>90</v>
      </c>
      <c r="I299" s="4">
        <v>110</v>
      </c>
      <c r="J299" s="4">
        <v>154</v>
      </c>
      <c r="K299" s="4">
        <v>90</v>
      </c>
      <c r="L299" s="9" t="str">
        <f t="shared" si="5"/>
        <v>(250, 'Ho-oh',2,10,680,106,130,90,110,154,90),</v>
      </c>
    </row>
    <row r="300" spans="1:12" ht="15" customHeight="1" x14ac:dyDescent="0.25">
      <c r="A300" s="4">
        <v>251</v>
      </c>
      <c r="B300" s="5" t="s">
        <v>318</v>
      </c>
      <c r="C300" s="5">
        <v>11</v>
      </c>
      <c r="D300" s="5">
        <v>5</v>
      </c>
      <c r="E300" s="6">
        <v>600</v>
      </c>
      <c r="F300" s="4">
        <v>100</v>
      </c>
      <c r="G300" s="4">
        <v>100</v>
      </c>
      <c r="H300" s="4">
        <v>100</v>
      </c>
      <c r="I300" s="4">
        <v>100</v>
      </c>
      <c r="J300" s="4">
        <v>100</v>
      </c>
      <c r="K300" s="4">
        <v>100</v>
      </c>
      <c r="L300" s="9" t="str">
        <f t="shared" si="5"/>
        <v>(251, 'Celebi',11,5,600,100,100,100,100,100,100),</v>
      </c>
    </row>
    <row r="301" spans="1:12" ht="13" x14ac:dyDescent="0.25">
      <c r="A301" s="4">
        <v>252</v>
      </c>
      <c r="B301" s="5" t="s">
        <v>319</v>
      </c>
      <c r="C301" s="5">
        <v>5</v>
      </c>
      <c r="D301" s="5" t="s">
        <v>3563</v>
      </c>
      <c r="E301" s="6">
        <v>310</v>
      </c>
      <c r="F301" s="4">
        <v>40</v>
      </c>
      <c r="G301" s="4">
        <v>45</v>
      </c>
      <c r="H301" s="4">
        <v>35</v>
      </c>
      <c r="I301" s="4">
        <v>65</v>
      </c>
      <c r="J301" s="4">
        <v>55</v>
      </c>
      <c r="K301" s="4">
        <v>70</v>
      </c>
      <c r="L301" s="9" t="str">
        <f t="shared" si="5"/>
        <v>(252, 'Treecko',5,null,310,40,45,35,65,55,70),</v>
      </c>
    </row>
    <row r="302" spans="1:12" ht="13" x14ac:dyDescent="0.25">
      <c r="A302" s="4">
        <v>253</v>
      </c>
      <c r="B302" s="5" t="s">
        <v>320</v>
      </c>
      <c r="C302" s="5">
        <v>5</v>
      </c>
      <c r="D302" s="5" t="s">
        <v>3563</v>
      </c>
      <c r="E302" s="6">
        <v>405</v>
      </c>
      <c r="F302" s="4">
        <v>50</v>
      </c>
      <c r="G302" s="4">
        <v>65</v>
      </c>
      <c r="H302" s="4">
        <v>45</v>
      </c>
      <c r="I302" s="4">
        <v>85</v>
      </c>
      <c r="J302" s="4">
        <v>65</v>
      </c>
      <c r="K302" s="4">
        <v>95</v>
      </c>
      <c r="L302" s="9" t="str">
        <f t="shared" si="5"/>
        <v>(253, 'Grovyle',5,null,405,50,65,45,85,65,95),</v>
      </c>
    </row>
    <row r="303" spans="1:12" ht="13" x14ac:dyDescent="0.25">
      <c r="A303" s="4">
        <v>254</v>
      </c>
      <c r="B303" s="5" t="s">
        <v>321</v>
      </c>
      <c r="C303" s="5">
        <v>5</v>
      </c>
      <c r="D303" s="5" t="s">
        <v>3563</v>
      </c>
      <c r="E303" s="6">
        <v>530</v>
      </c>
      <c r="F303" s="4">
        <v>70</v>
      </c>
      <c r="G303" s="4">
        <v>85</v>
      </c>
      <c r="H303" s="4">
        <v>65</v>
      </c>
      <c r="I303" s="4">
        <v>105</v>
      </c>
      <c r="J303" s="4">
        <v>85</v>
      </c>
      <c r="K303" s="4">
        <v>120</v>
      </c>
      <c r="L303" s="9" t="str">
        <f t="shared" si="5"/>
        <v>(254, 'Sceptile',5,null,530,70,85,65,105,85,120),</v>
      </c>
    </row>
    <row r="304" spans="1:12" ht="15" customHeight="1" x14ac:dyDescent="0.25">
      <c r="A304" s="4">
        <v>254</v>
      </c>
      <c r="B304" s="4" t="s">
        <v>322</v>
      </c>
      <c r="C304" s="5">
        <v>5</v>
      </c>
      <c r="D304" s="5">
        <v>15</v>
      </c>
      <c r="E304" s="6">
        <v>630</v>
      </c>
      <c r="F304" s="4">
        <v>70</v>
      </c>
      <c r="G304" s="4">
        <v>110</v>
      </c>
      <c r="H304" s="4">
        <v>75</v>
      </c>
      <c r="I304" s="4">
        <v>145</v>
      </c>
      <c r="J304" s="4">
        <v>85</v>
      </c>
      <c r="K304" s="4">
        <v>145</v>
      </c>
      <c r="L304" s="9" t="str">
        <f t="shared" si="5"/>
        <v>(254, 'Mega Sceptile',5,15,630,70,110,75,145,85,145),</v>
      </c>
    </row>
    <row r="305" spans="1:12" ht="13" x14ac:dyDescent="0.25">
      <c r="A305" s="4">
        <v>255</v>
      </c>
      <c r="B305" s="5" t="s">
        <v>323</v>
      </c>
      <c r="C305" s="5">
        <v>2</v>
      </c>
      <c r="D305" s="5" t="s">
        <v>3563</v>
      </c>
      <c r="E305" s="6">
        <v>310</v>
      </c>
      <c r="F305" s="4">
        <v>45</v>
      </c>
      <c r="G305" s="4">
        <v>60</v>
      </c>
      <c r="H305" s="4">
        <v>40</v>
      </c>
      <c r="I305" s="4">
        <v>70</v>
      </c>
      <c r="J305" s="4">
        <v>50</v>
      </c>
      <c r="K305" s="4">
        <v>45</v>
      </c>
      <c r="L305" s="9" t="str">
        <f t="shared" si="5"/>
        <v>(255, 'Torchic',2,null,310,45,60,40,70,50,45),</v>
      </c>
    </row>
    <row r="306" spans="1:12" ht="15" customHeight="1" x14ac:dyDescent="0.25">
      <c r="A306" s="4">
        <v>256</v>
      </c>
      <c r="B306" s="5" t="s">
        <v>324</v>
      </c>
      <c r="C306" s="5">
        <v>2</v>
      </c>
      <c r="D306" s="5">
        <v>7</v>
      </c>
      <c r="E306" s="6">
        <v>405</v>
      </c>
      <c r="F306" s="4">
        <v>60</v>
      </c>
      <c r="G306" s="4">
        <v>85</v>
      </c>
      <c r="H306" s="4">
        <v>60</v>
      </c>
      <c r="I306" s="4">
        <v>85</v>
      </c>
      <c r="J306" s="4">
        <v>60</v>
      </c>
      <c r="K306" s="4">
        <v>55</v>
      </c>
      <c r="L306" s="9" t="str">
        <f t="shared" si="5"/>
        <v>(256, 'Combusken',2,7,405,60,85,60,85,60,55),</v>
      </c>
    </row>
    <row r="307" spans="1:12" ht="15" customHeight="1" x14ac:dyDescent="0.25">
      <c r="A307" s="4">
        <v>257</v>
      </c>
      <c r="B307" s="5" t="s">
        <v>325</v>
      </c>
      <c r="C307" s="5">
        <v>2</v>
      </c>
      <c r="D307" s="5">
        <v>7</v>
      </c>
      <c r="E307" s="6">
        <v>530</v>
      </c>
      <c r="F307" s="4">
        <v>80</v>
      </c>
      <c r="G307" s="4">
        <v>120</v>
      </c>
      <c r="H307" s="4">
        <v>70</v>
      </c>
      <c r="I307" s="4">
        <v>110</v>
      </c>
      <c r="J307" s="4">
        <v>70</v>
      </c>
      <c r="K307" s="4">
        <v>80</v>
      </c>
      <c r="L307" s="9" t="str">
        <f t="shared" si="5"/>
        <v>(257, 'Blaziken',2,7,530,80,120,70,110,70,80),</v>
      </c>
    </row>
    <row r="308" spans="1:12" ht="15" customHeight="1" x14ac:dyDescent="0.25">
      <c r="A308" s="4">
        <v>257</v>
      </c>
      <c r="B308" s="4" t="s">
        <v>326</v>
      </c>
      <c r="C308" s="5">
        <v>2</v>
      </c>
      <c r="D308" s="5">
        <v>7</v>
      </c>
      <c r="E308" s="6">
        <v>630</v>
      </c>
      <c r="F308" s="4">
        <v>80</v>
      </c>
      <c r="G308" s="4">
        <v>160</v>
      </c>
      <c r="H308" s="4">
        <v>80</v>
      </c>
      <c r="I308" s="4">
        <v>130</v>
      </c>
      <c r="J308" s="4">
        <v>80</v>
      </c>
      <c r="K308" s="4">
        <v>100</v>
      </c>
      <c r="L308" s="9" t="str">
        <f t="shared" si="5"/>
        <v>(257, 'Mega Blaziken',2,7,630,80,160,80,130,80,100),</v>
      </c>
    </row>
    <row r="309" spans="1:12" ht="13" x14ac:dyDescent="0.25">
      <c r="A309" s="4">
        <v>258</v>
      </c>
      <c r="B309" s="5" t="s">
        <v>327</v>
      </c>
      <c r="C309" s="5">
        <v>3</v>
      </c>
      <c r="D309" s="5" t="s">
        <v>3563</v>
      </c>
      <c r="E309" s="6">
        <v>310</v>
      </c>
      <c r="F309" s="4">
        <v>50</v>
      </c>
      <c r="G309" s="4">
        <v>70</v>
      </c>
      <c r="H309" s="4">
        <v>50</v>
      </c>
      <c r="I309" s="4">
        <v>50</v>
      </c>
      <c r="J309" s="4">
        <v>50</v>
      </c>
      <c r="K309" s="4">
        <v>40</v>
      </c>
      <c r="L309" s="9" t="str">
        <f t="shared" si="5"/>
        <v>(258, 'Mudkip',3,null,310,50,70,50,50,50,40),</v>
      </c>
    </row>
    <row r="310" spans="1:12" ht="15" customHeight="1" x14ac:dyDescent="0.25">
      <c r="A310" s="4">
        <v>259</v>
      </c>
      <c r="B310" s="5" t="s">
        <v>328</v>
      </c>
      <c r="C310" s="5">
        <v>3</v>
      </c>
      <c r="D310" s="5">
        <v>9</v>
      </c>
      <c r="E310" s="6">
        <v>405</v>
      </c>
      <c r="F310" s="4">
        <v>70</v>
      </c>
      <c r="G310" s="4">
        <v>85</v>
      </c>
      <c r="H310" s="4">
        <v>70</v>
      </c>
      <c r="I310" s="4">
        <v>60</v>
      </c>
      <c r="J310" s="4">
        <v>70</v>
      </c>
      <c r="K310" s="4">
        <v>50</v>
      </c>
      <c r="L310" s="9" t="str">
        <f t="shared" si="5"/>
        <v>(259, 'Marshtomp',3,9,405,70,85,70,60,70,50),</v>
      </c>
    </row>
    <row r="311" spans="1:12" ht="15" customHeight="1" x14ac:dyDescent="0.25">
      <c r="A311" s="4">
        <v>260</v>
      </c>
      <c r="B311" s="5" t="s">
        <v>329</v>
      </c>
      <c r="C311" s="5">
        <v>3</v>
      </c>
      <c r="D311" s="5">
        <v>9</v>
      </c>
      <c r="E311" s="6">
        <v>535</v>
      </c>
      <c r="F311" s="4">
        <v>100</v>
      </c>
      <c r="G311" s="4">
        <v>110</v>
      </c>
      <c r="H311" s="4">
        <v>90</v>
      </c>
      <c r="I311" s="4">
        <v>85</v>
      </c>
      <c r="J311" s="4">
        <v>90</v>
      </c>
      <c r="K311" s="4">
        <v>60</v>
      </c>
      <c r="L311" s="9" t="str">
        <f t="shared" si="5"/>
        <v>(260, 'Swampert',3,9,535,100,110,90,85,90,60),</v>
      </c>
    </row>
    <row r="312" spans="1:12" ht="15" customHeight="1" x14ac:dyDescent="0.25">
      <c r="A312" s="4">
        <v>260</v>
      </c>
      <c r="B312" s="4" t="s">
        <v>330</v>
      </c>
      <c r="C312" s="5">
        <v>3</v>
      </c>
      <c r="D312" s="5">
        <v>9</v>
      </c>
      <c r="E312" s="6">
        <v>635</v>
      </c>
      <c r="F312" s="4">
        <v>100</v>
      </c>
      <c r="G312" s="4">
        <v>150</v>
      </c>
      <c r="H312" s="4">
        <v>110</v>
      </c>
      <c r="I312" s="4">
        <v>95</v>
      </c>
      <c r="J312" s="4">
        <v>110</v>
      </c>
      <c r="K312" s="4">
        <v>70</v>
      </c>
      <c r="L312" s="9" t="str">
        <f t="shared" si="5"/>
        <v>(260, 'Mega Swampert',3,9,635,100,150,110,95,110,70),</v>
      </c>
    </row>
    <row r="313" spans="1:12" ht="13" x14ac:dyDescent="0.25">
      <c r="A313" s="4">
        <v>261</v>
      </c>
      <c r="B313" s="5" t="s">
        <v>331</v>
      </c>
      <c r="C313" s="5">
        <v>16</v>
      </c>
      <c r="D313" s="5" t="s">
        <v>3563</v>
      </c>
      <c r="E313" s="6">
        <v>220</v>
      </c>
      <c r="F313" s="4">
        <v>35</v>
      </c>
      <c r="G313" s="4">
        <v>55</v>
      </c>
      <c r="H313" s="4">
        <v>35</v>
      </c>
      <c r="I313" s="4">
        <v>30</v>
      </c>
      <c r="J313" s="4">
        <v>30</v>
      </c>
      <c r="K313" s="4">
        <v>35</v>
      </c>
      <c r="L313" s="9" t="str">
        <f t="shared" si="5"/>
        <v>(261, 'Poochyena',16,null,220,35,55,35,30,30,35),</v>
      </c>
    </row>
    <row r="314" spans="1:12" ht="13" x14ac:dyDescent="0.25">
      <c r="A314" s="4">
        <v>262</v>
      </c>
      <c r="B314" s="5" t="s">
        <v>332</v>
      </c>
      <c r="C314" s="5">
        <v>16</v>
      </c>
      <c r="D314" s="5" t="s">
        <v>3563</v>
      </c>
      <c r="E314" s="6">
        <v>420</v>
      </c>
      <c r="F314" s="4">
        <v>70</v>
      </c>
      <c r="G314" s="4">
        <v>90</v>
      </c>
      <c r="H314" s="4">
        <v>70</v>
      </c>
      <c r="I314" s="4">
        <v>60</v>
      </c>
      <c r="J314" s="4">
        <v>60</v>
      </c>
      <c r="K314" s="4">
        <v>70</v>
      </c>
      <c r="L314" s="9" t="str">
        <f t="shared" si="5"/>
        <v>(262, 'Mightyena',16,null,420,70,90,70,60,60,70),</v>
      </c>
    </row>
    <row r="315" spans="1:12" ht="13" x14ac:dyDescent="0.25">
      <c r="A315" s="4">
        <v>263</v>
      </c>
      <c r="B315" s="5" t="s">
        <v>333</v>
      </c>
      <c r="C315" s="5">
        <v>1</v>
      </c>
      <c r="D315" s="5" t="s">
        <v>3563</v>
      </c>
      <c r="E315" s="6">
        <v>240</v>
      </c>
      <c r="F315" s="4">
        <v>38</v>
      </c>
      <c r="G315" s="4">
        <v>30</v>
      </c>
      <c r="H315" s="4">
        <v>41</v>
      </c>
      <c r="I315" s="4">
        <v>30</v>
      </c>
      <c r="J315" s="4">
        <v>41</v>
      </c>
      <c r="K315" s="4">
        <v>60</v>
      </c>
      <c r="L315" s="9" t="str">
        <f t="shared" si="5"/>
        <v>(263, 'Zigzagoon',1,null,240,38,30,41,30,41,60),</v>
      </c>
    </row>
    <row r="316" spans="1:12" ht="15" customHeight="1" x14ac:dyDescent="0.25">
      <c r="A316" s="4">
        <v>263</v>
      </c>
      <c r="B316" s="4" t="s">
        <v>334</v>
      </c>
      <c r="C316" s="5">
        <v>16</v>
      </c>
      <c r="D316" s="5">
        <v>1</v>
      </c>
      <c r="E316" s="6">
        <v>240</v>
      </c>
      <c r="F316" s="4">
        <v>38</v>
      </c>
      <c r="G316" s="4">
        <v>30</v>
      </c>
      <c r="H316" s="4">
        <v>41</v>
      </c>
      <c r="I316" s="4">
        <v>30</v>
      </c>
      <c r="J316" s="4">
        <v>41</v>
      </c>
      <c r="K316" s="4">
        <v>60</v>
      </c>
      <c r="L316" s="9" t="str">
        <f t="shared" si="5"/>
        <v>(263, 'Galarian Zigzagoon',16,1,240,38,30,41,30,41,60),</v>
      </c>
    </row>
    <row r="317" spans="1:12" ht="13" x14ac:dyDescent="0.25">
      <c r="A317" s="4">
        <v>264</v>
      </c>
      <c r="B317" s="5" t="s">
        <v>335</v>
      </c>
      <c r="C317" s="5">
        <v>1</v>
      </c>
      <c r="D317" s="5" t="s">
        <v>3563</v>
      </c>
      <c r="E317" s="6">
        <v>420</v>
      </c>
      <c r="F317" s="4">
        <v>78</v>
      </c>
      <c r="G317" s="4">
        <v>70</v>
      </c>
      <c r="H317" s="4">
        <v>61</v>
      </c>
      <c r="I317" s="4">
        <v>50</v>
      </c>
      <c r="J317" s="4">
        <v>61</v>
      </c>
      <c r="K317" s="4">
        <v>100</v>
      </c>
      <c r="L317" s="9" t="str">
        <f t="shared" si="5"/>
        <v>(264, 'Linoone',1,null,420,78,70,61,50,61,100),</v>
      </c>
    </row>
    <row r="318" spans="1:12" ht="15" customHeight="1" x14ac:dyDescent="0.25">
      <c r="A318" s="4">
        <v>264</v>
      </c>
      <c r="B318" s="4" t="s">
        <v>336</v>
      </c>
      <c r="C318" s="5">
        <v>16</v>
      </c>
      <c r="D318" s="5">
        <v>1</v>
      </c>
      <c r="E318" s="6">
        <v>420</v>
      </c>
      <c r="F318" s="4">
        <v>78</v>
      </c>
      <c r="G318" s="4">
        <v>70</v>
      </c>
      <c r="H318" s="4">
        <v>61</v>
      </c>
      <c r="I318" s="4">
        <v>50</v>
      </c>
      <c r="J318" s="4">
        <v>61</v>
      </c>
      <c r="K318" s="4">
        <v>100</v>
      </c>
      <c r="L318" s="9" t="str">
        <f t="shared" si="5"/>
        <v>(264, 'Galarian Linoone',16,1,420,78,70,61,50,61,100),</v>
      </c>
    </row>
    <row r="319" spans="1:12" ht="13" x14ac:dyDescent="0.25">
      <c r="A319" s="4">
        <v>265</v>
      </c>
      <c r="B319" s="5" t="s">
        <v>337</v>
      </c>
      <c r="C319" s="5">
        <v>12</v>
      </c>
      <c r="D319" s="5" t="s">
        <v>3563</v>
      </c>
      <c r="E319" s="6">
        <v>195</v>
      </c>
      <c r="F319" s="4">
        <v>45</v>
      </c>
      <c r="G319" s="4">
        <v>45</v>
      </c>
      <c r="H319" s="4">
        <v>35</v>
      </c>
      <c r="I319" s="4">
        <v>20</v>
      </c>
      <c r="J319" s="4">
        <v>30</v>
      </c>
      <c r="K319" s="4">
        <v>20</v>
      </c>
      <c r="L319" s="9" t="str">
        <f t="shared" si="5"/>
        <v>(265, 'Wurmple',12,null,195,45,45,35,20,30,20),</v>
      </c>
    </row>
    <row r="320" spans="1:12" ht="13" x14ac:dyDescent="0.25">
      <c r="A320" s="4">
        <v>266</v>
      </c>
      <c r="B320" s="5" t="s">
        <v>338</v>
      </c>
      <c r="C320" s="5">
        <v>12</v>
      </c>
      <c r="D320" s="5" t="s">
        <v>3563</v>
      </c>
      <c r="E320" s="6">
        <v>205</v>
      </c>
      <c r="F320" s="4">
        <v>50</v>
      </c>
      <c r="G320" s="4">
        <v>35</v>
      </c>
      <c r="H320" s="4">
        <v>55</v>
      </c>
      <c r="I320" s="4">
        <v>25</v>
      </c>
      <c r="J320" s="4">
        <v>25</v>
      </c>
      <c r="K320" s="4">
        <v>15</v>
      </c>
      <c r="L320" s="9" t="str">
        <f t="shared" si="5"/>
        <v>(266, 'Silcoon',12,null,205,50,35,55,25,25,15),</v>
      </c>
    </row>
    <row r="321" spans="1:12" ht="15" customHeight="1" x14ac:dyDescent="0.25">
      <c r="A321" s="4">
        <v>267</v>
      </c>
      <c r="B321" s="5" t="s">
        <v>339</v>
      </c>
      <c r="C321" s="5">
        <v>12</v>
      </c>
      <c r="D321" s="5">
        <v>10</v>
      </c>
      <c r="E321" s="6">
        <v>395</v>
      </c>
      <c r="F321" s="4">
        <v>60</v>
      </c>
      <c r="G321" s="4">
        <v>70</v>
      </c>
      <c r="H321" s="4">
        <v>50</v>
      </c>
      <c r="I321" s="4">
        <v>100</v>
      </c>
      <c r="J321" s="4">
        <v>50</v>
      </c>
      <c r="K321" s="4">
        <v>65</v>
      </c>
      <c r="L321" s="9" t="str">
        <f t="shared" si="5"/>
        <v>(267, 'Beautifly',12,10,395,60,70,50,100,50,65),</v>
      </c>
    </row>
    <row r="322" spans="1:12" ht="13" x14ac:dyDescent="0.25">
      <c r="A322" s="4">
        <v>268</v>
      </c>
      <c r="B322" s="5" t="s">
        <v>340</v>
      </c>
      <c r="C322" s="5">
        <v>12</v>
      </c>
      <c r="D322" s="5" t="s">
        <v>3563</v>
      </c>
      <c r="E322" s="6">
        <v>205</v>
      </c>
      <c r="F322" s="4">
        <v>50</v>
      </c>
      <c r="G322" s="4">
        <v>35</v>
      </c>
      <c r="H322" s="4">
        <v>55</v>
      </c>
      <c r="I322" s="4">
        <v>25</v>
      </c>
      <c r="J322" s="4">
        <v>25</v>
      </c>
      <c r="K322" s="4">
        <v>15</v>
      </c>
      <c r="L322" s="9" t="str">
        <f t="shared" si="5"/>
        <v>(268, 'Cascoon',12,null,205,50,35,55,25,25,15),</v>
      </c>
    </row>
    <row r="323" spans="1:12" ht="15" customHeight="1" x14ac:dyDescent="0.25">
      <c r="A323" s="4">
        <v>269</v>
      </c>
      <c r="B323" s="5" t="s">
        <v>341</v>
      </c>
      <c r="C323" s="5">
        <v>12</v>
      </c>
      <c r="D323" s="5">
        <v>8</v>
      </c>
      <c r="E323" s="6">
        <v>385</v>
      </c>
      <c r="F323" s="4">
        <v>60</v>
      </c>
      <c r="G323" s="4">
        <v>50</v>
      </c>
      <c r="H323" s="4">
        <v>70</v>
      </c>
      <c r="I323" s="4">
        <v>50</v>
      </c>
      <c r="J323" s="4">
        <v>90</v>
      </c>
      <c r="K323" s="4">
        <v>65</v>
      </c>
      <c r="L323" s="9" t="str">
        <f t="shared" si="5"/>
        <v>(269, 'Dustox',12,8,385,60,50,70,50,90,65),</v>
      </c>
    </row>
    <row r="324" spans="1:12" ht="15" customHeight="1" x14ac:dyDescent="0.25">
      <c r="A324" s="4">
        <v>270</v>
      </c>
      <c r="B324" s="5" t="s">
        <v>342</v>
      </c>
      <c r="C324" s="5">
        <v>3</v>
      </c>
      <c r="D324" s="5">
        <v>5</v>
      </c>
      <c r="E324" s="6">
        <v>220</v>
      </c>
      <c r="F324" s="4">
        <v>40</v>
      </c>
      <c r="G324" s="4">
        <v>30</v>
      </c>
      <c r="H324" s="4">
        <v>30</v>
      </c>
      <c r="I324" s="4">
        <v>40</v>
      </c>
      <c r="J324" s="4">
        <v>50</v>
      </c>
      <c r="K324" s="4">
        <v>30</v>
      </c>
      <c r="L324" s="9" t="str">
        <f t="shared" si="5"/>
        <v>(270, 'Lotad',3,5,220,40,30,30,40,50,30),</v>
      </c>
    </row>
    <row r="325" spans="1:12" ht="15" customHeight="1" x14ac:dyDescent="0.25">
      <c r="A325" s="4">
        <v>271</v>
      </c>
      <c r="B325" s="5" t="s">
        <v>343</v>
      </c>
      <c r="C325" s="5">
        <v>3</v>
      </c>
      <c r="D325" s="5">
        <v>5</v>
      </c>
      <c r="E325" s="6">
        <v>340</v>
      </c>
      <c r="F325" s="4">
        <v>60</v>
      </c>
      <c r="G325" s="4">
        <v>50</v>
      </c>
      <c r="H325" s="4">
        <v>50</v>
      </c>
      <c r="I325" s="4">
        <v>60</v>
      </c>
      <c r="J325" s="4">
        <v>70</v>
      </c>
      <c r="K325" s="4">
        <v>50</v>
      </c>
      <c r="L325" s="9" t="str">
        <f t="shared" si="5"/>
        <v>(271, 'Lombre',3,5,340,60,50,50,60,70,50),</v>
      </c>
    </row>
    <row r="326" spans="1:12" ht="15" customHeight="1" x14ac:dyDescent="0.25">
      <c r="A326" s="4">
        <v>272</v>
      </c>
      <c r="B326" s="5" t="s">
        <v>344</v>
      </c>
      <c r="C326" s="5">
        <v>3</v>
      </c>
      <c r="D326" s="5">
        <v>5</v>
      </c>
      <c r="E326" s="6">
        <v>480</v>
      </c>
      <c r="F326" s="4">
        <v>80</v>
      </c>
      <c r="G326" s="4">
        <v>70</v>
      </c>
      <c r="H326" s="4">
        <v>70</v>
      </c>
      <c r="I326" s="4">
        <v>90</v>
      </c>
      <c r="J326" s="4">
        <v>100</v>
      </c>
      <c r="K326" s="4">
        <v>70</v>
      </c>
      <c r="L326" s="9" t="str">
        <f t="shared" si="5"/>
        <v>(272, 'Ludicolo',3,5,480,80,70,70,90,100,70),</v>
      </c>
    </row>
    <row r="327" spans="1:12" ht="13" x14ac:dyDescent="0.25">
      <c r="A327" s="4">
        <v>273</v>
      </c>
      <c r="B327" s="5" t="s">
        <v>345</v>
      </c>
      <c r="C327" s="5">
        <v>5</v>
      </c>
      <c r="D327" s="5" t="s">
        <v>3563</v>
      </c>
      <c r="E327" s="6">
        <v>220</v>
      </c>
      <c r="F327" s="4">
        <v>40</v>
      </c>
      <c r="G327" s="4">
        <v>40</v>
      </c>
      <c r="H327" s="4">
        <v>50</v>
      </c>
      <c r="I327" s="4">
        <v>30</v>
      </c>
      <c r="J327" s="4">
        <v>30</v>
      </c>
      <c r="K327" s="4">
        <v>30</v>
      </c>
      <c r="L327" s="9" t="str">
        <f t="shared" si="5"/>
        <v>(273, 'Seedot',5,null,220,40,40,50,30,30,30),</v>
      </c>
    </row>
    <row r="328" spans="1:12" ht="15" customHeight="1" x14ac:dyDescent="0.25">
      <c r="A328" s="4">
        <v>274</v>
      </c>
      <c r="B328" s="5" t="s">
        <v>346</v>
      </c>
      <c r="C328" s="5">
        <v>5</v>
      </c>
      <c r="D328" s="5">
        <v>16</v>
      </c>
      <c r="E328" s="6">
        <v>340</v>
      </c>
      <c r="F328" s="4">
        <v>70</v>
      </c>
      <c r="G328" s="4">
        <v>70</v>
      </c>
      <c r="H328" s="4">
        <v>40</v>
      </c>
      <c r="I328" s="4">
        <v>60</v>
      </c>
      <c r="J328" s="4">
        <v>40</v>
      </c>
      <c r="K328" s="4">
        <v>60</v>
      </c>
      <c r="L328" s="9" t="str">
        <f t="shared" si="5"/>
        <v>(274, 'Nuzleaf',5,16,340,70,70,40,60,40,60),</v>
      </c>
    </row>
    <row r="329" spans="1:12" ht="15" customHeight="1" x14ac:dyDescent="0.25">
      <c r="A329" s="4">
        <v>275</v>
      </c>
      <c r="B329" s="5" t="s">
        <v>347</v>
      </c>
      <c r="C329" s="5">
        <v>5</v>
      </c>
      <c r="D329" s="5">
        <v>16</v>
      </c>
      <c r="E329" s="6">
        <v>480</v>
      </c>
      <c r="F329" s="4">
        <v>90</v>
      </c>
      <c r="G329" s="4">
        <v>100</v>
      </c>
      <c r="H329" s="4">
        <v>60</v>
      </c>
      <c r="I329" s="4">
        <v>90</v>
      </c>
      <c r="J329" s="4">
        <v>60</v>
      </c>
      <c r="K329" s="4">
        <v>80</v>
      </c>
      <c r="L329" s="9" t="str">
        <f t="shared" si="5"/>
        <v>(275, 'Shiftry',5,16,480,90,100,60,90,60,80),</v>
      </c>
    </row>
    <row r="330" spans="1:12" ht="15" customHeight="1" x14ac:dyDescent="0.25">
      <c r="A330" s="4">
        <v>276</v>
      </c>
      <c r="B330" s="5" t="s">
        <v>348</v>
      </c>
      <c r="C330" s="5">
        <v>1</v>
      </c>
      <c r="D330" s="5">
        <v>10</v>
      </c>
      <c r="E330" s="6">
        <v>270</v>
      </c>
      <c r="F330" s="4">
        <v>40</v>
      </c>
      <c r="G330" s="4">
        <v>55</v>
      </c>
      <c r="H330" s="4">
        <v>30</v>
      </c>
      <c r="I330" s="4">
        <v>30</v>
      </c>
      <c r="J330" s="4">
        <v>30</v>
      </c>
      <c r="K330" s="4">
        <v>85</v>
      </c>
      <c r="L330" s="9" t="str">
        <f t="shared" si="5"/>
        <v>(276, 'Taillow',1,10,270,40,55,30,30,30,85),</v>
      </c>
    </row>
    <row r="331" spans="1:12" ht="15" customHeight="1" x14ac:dyDescent="0.25">
      <c r="A331" s="4">
        <v>277</v>
      </c>
      <c r="B331" s="5" t="s">
        <v>349</v>
      </c>
      <c r="C331" s="5">
        <v>1</v>
      </c>
      <c r="D331" s="5">
        <v>10</v>
      </c>
      <c r="E331" s="6">
        <v>455</v>
      </c>
      <c r="F331" s="4">
        <v>60</v>
      </c>
      <c r="G331" s="4">
        <v>85</v>
      </c>
      <c r="H331" s="4">
        <v>60</v>
      </c>
      <c r="I331" s="4">
        <v>75</v>
      </c>
      <c r="J331" s="4">
        <v>50</v>
      </c>
      <c r="K331" s="4">
        <v>125</v>
      </c>
      <c r="L331" s="9" t="str">
        <f t="shared" si="5"/>
        <v>(277, 'Swellow',1,10,455,60,85,60,75,50,125),</v>
      </c>
    </row>
    <row r="332" spans="1:12" ht="15" customHeight="1" x14ac:dyDescent="0.25">
      <c r="A332" s="4">
        <v>278</v>
      </c>
      <c r="B332" s="5" t="s">
        <v>350</v>
      </c>
      <c r="C332" s="5">
        <v>3</v>
      </c>
      <c r="D332" s="5">
        <v>10</v>
      </c>
      <c r="E332" s="6">
        <v>270</v>
      </c>
      <c r="F332" s="4">
        <v>40</v>
      </c>
      <c r="G332" s="4">
        <v>30</v>
      </c>
      <c r="H332" s="4">
        <v>30</v>
      </c>
      <c r="I332" s="4">
        <v>55</v>
      </c>
      <c r="J332" s="4">
        <v>30</v>
      </c>
      <c r="K332" s="4">
        <v>85</v>
      </c>
      <c r="L332" s="9" t="str">
        <f t="shared" si="5"/>
        <v>(278, 'Wingull',3,10,270,40,30,30,55,30,85),</v>
      </c>
    </row>
    <row r="333" spans="1:12" ht="15" customHeight="1" x14ac:dyDescent="0.25">
      <c r="A333" s="4">
        <v>279</v>
      </c>
      <c r="B333" s="5" t="s">
        <v>351</v>
      </c>
      <c r="C333" s="5">
        <v>3</v>
      </c>
      <c r="D333" s="5">
        <v>10</v>
      </c>
      <c r="E333" s="6">
        <v>440</v>
      </c>
      <c r="F333" s="4">
        <v>60</v>
      </c>
      <c r="G333" s="4">
        <v>50</v>
      </c>
      <c r="H333" s="4">
        <v>100</v>
      </c>
      <c r="I333" s="4">
        <v>95</v>
      </c>
      <c r="J333" s="4">
        <v>70</v>
      </c>
      <c r="K333" s="4">
        <v>65</v>
      </c>
      <c r="L333" s="9" t="str">
        <f t="shared" si="5"/>
        <v>(279, 'Pelipper',3,10,440,60,50,100,95,70,65),</v>
      </c>
    </row>
    <row r="334" spans="1:12" ht="15" customHeight="1" x14ac:dyDescent="0.25">
      <c r="A334" s="4">
        <v>280</v>
      </c>
      <c r="B334" s="5" t="s">
        <v>352</v>
      </c>
      <c r="C334" s="5">
        <v>11</v>
      </c>
      <c r="D334" s="5">
        <v>18</v>
      </c>
      <c r="E334" s="6">
        <v>198</v>
      </c>
      <c r="F334" s="4">
        <v>28</v>
      </c>
      <c r="G334" s="4">
        <v>25</v>
      </c>
      <c r="H334" s="4">
        <v>25</v>
      </c>
      <c r="I334" s="4">
        <v>45</v>
      </c>
      <c r="J334" s="4">
        <v>35</v>
      </c>
      <c r="K334" s="4">
        <v>40</v>
      </c>
      <c r="L334" s="9" t="str">
        <f t="shared" si="5"/>
        <v>(280, 'Ralts',11,18,198,28,25,25,45,35,40),</v>
      </c>
    </row>
    <row r="335" spans="1:12" ht="15" customHeight="1" x14ac:dyDescent="0.25">
      <c r="A335" s="4">
        <v>281</v>
      </c>
      <c r="B335" s="5" t="s">
        <v>353</v>
      </c>
      <c r="C335" s="5">
        <v>11</v>
      </c>
      <c r="D335" s="5">
        <v>18</v>
      </c>
      <c r="E335" s="6">
        <v>278</v>
      </c>
      <c r="F335" s="4">
        <v>38</v>
      </c>
      <c r="G335" s="4">
        <v>35</v>
      </c>
      <c r="H335" s="4">
        <v>35</v>
      </c>
      <c r="I335" s="4">
        <v>65</v>
      </c>
      <c r="J335" s="4">
        <v>55</v>
      </c>
      <c r="K335" s="4">
        <v>50</v>
      </c>
      <c r="L335" s="9" t="str">
        <f t="shared" si="5"/>
        <v>(281, 'Kirlia',11,18,278,38,35,35,65,55,50),</v>
      </c>
    </row>
    <row r="336" spans="1:12" ht="15" customHeight="1" x14ac:dyDescent="0.25">
      <c r="A336" s="4">
        <v>282</v>
      </c>
      <c r="B336" s="5" t="s">
        <v>354</v>
      </c>
      <c r="C336" s="5">
        <v>11</v>
      </c>
      <c r="D336" s="5">
        <v>18</v>
      </c>
      <c r="E336" s="6">
        <v>518</v>
      </c>
      <c r="F336" s="4">
        <v>68</v>
      </c>
      <c r="G336" s="4">
        <v>65</v>
      </c>
      <c r="H336" s="4">
        <v>65</v>
      </c>
      <c r="I336" s="4">
        <v>125</v>
      </c>
      <c r="J336" s="4">
        <v>115</v>
      </c>
      <c r="K336" s="4">
        <v>80</v>
      </c>
      <c r="L336" s="9" t="str">
        <f t="shared" si="5"/>
        <v>(282, 'Gardevoir',11,18,518,68,65,65,125,115,80),</v>
      </c>
    </row>
    <row r="337" spans="1:12" ht="15" customHeight="1" x14ac:dyDescent="0.25">
      <c r="A337" s="4">
        <v>282</v>
      </c>
      <c r="B337" s="4" t="s">
        <v>355</v>
      </c>
      <c r="C337" s="5">
        <v>11</v>
      </c>
      <c r="D337" s="5">
        <v>18</v>
      </c>
      <c r="E337" s="6">
        <v>618</v>
      </c>
      <c r="F337" s="4">
        <v>68</v>
      </c>
      <c r="G337" s="4">
        <v>85</v>
      </c>
      <c r="H337" s="4">
        <v>65</v>
      </c>
      <c r="I337" s="4">
        <v>165</v>
      </c>
      <c r="J337" s="4">
        <v>135</v>
      </c>
      <c r="K337" s="4">
        <v>100</v>
      </c>
      <c r="L337" s="9" t="str">
        <f t="shared" si="5"/>
        <v>(282, 'Mega Gardevoir',11,18,618,68,85,65,165,135,100),</v>
      </c>
    </row>
    <row r="338" spans="1:12" ht="15" customHeight="1" x14ac:dyDescent="0.25">
      <c r="A338" s="4">
        <v>283</v>
      </c>
      <c r="B338" s="5" t="s">
        <v>356</v>
      </c>
      <c r="C338" s="5">
        <v>12</v>
      </c>
      <c r="D338" s="5">
        <v>3</v>
      </c>
      <c r="E338" s="6">
        <v>269</v>
      </c>
      <c r="F338" s="4">
        <v>40</v>
      </c>
      <c r="G338" s="4">
        <v>30</v>
      </c>
      <c r="H338" s="4">
        <v>32</v>
      </c>
      <c r="I338" s="4">
        <v>50</v>
      </c>
      <c r="J338" s="4">
        <v>52</v>
      </c>
      <c r="K338" s="4">
        <v>65</v>
      </c>
      <c r="L338" s="9" t="str">
        <f t="shared" si="5"/>
        <v>(283, 'Surskit',12,3,269,40,30,32,50,52,65),</v>
      </c>
    </row>
    <row r="339" spans="1:12" ht="15" customHeight="1" x14ac:dyDescent="0.25">
      <c r="A339" s="4">
        <v>284</v>
      </c>
      <c r="B339" s="5" t="s">
        <v>357</v>
      </c>
      <c r="C339" s="5">
        <v>12</v>
      </c>
      <c r="D339" s="5">
        <v>10</v>
      </c>
      <c r="E339" s="6">
        <v>454</v>
      </c>
      <c r="F339" s="4">
        <v>70</v>
      </c>
      <c r="G339" s="4">
        <v>60</v>
      </c>
      <c r="H339" s="4">
        <v>62</v>
      </c>
      <c r="I339" s="4">
        <v>100</v>
      </c>
      <c r="J339" s="4">
        <v>82</v>
      </c>
      <c r="K339" s="4">
        <v>80</v>
      </c>
      <c r="L339" s="9" t="str">
        <f t="shared" ref="L339:L402" si="6">"("&amp;A339&amp;", '"&amp;B339&amp;"',"&amp;C339&amp;","&amp;D339&amp;","&amp;E339&amp;","&amp;F339&amp;","&amp;G339&amp;","&amp;H339&amp;","&amp;I339&amp;","&amp;J339&amp;","&amp;K339&amp;"),"</f>
        <v>(284, 'Masquerain',12,10,454,70,60,62,100,82,80),</v>
      </c>
    </row>
    <row r="340" spans="1:12" ht="13" x14ac:dyDescent="0.25">
      <c r="A340" s="4">
        <v>285</v>
      </c>
      <c r="B340" s="5" t="s">
        <v>358</v>
      </c>
      <c r="C340" s="5">
        <v>5</v>
      </c>
      <c r="D340" s="5" t="s">
        <v>3563</v>
      </c>
      <c r="E340" s="6">
        <v>295</v>
      </c>
      <c r="F340" s="4">
        <v>60</v>
      </c>
      <c r="G340" s="4">
        <v>40</v>
      </c>
      <c r="H340" s="4">
        <v>60</v>
      </c>
      <c r="I340" s="4">
        <v>40</v>
      </c>
      <c r="J340" s="4">
        <v>60</v>
      </c>
      <c r="K340" s="4">
        <v>35</v>
      </c>
      <c r="L340" s="9" t="str">
        <f t="shared" si="6"/>
        <v>(285, 'Shroomish',5,null,295,60,40,60,40,60,35),</v>
      </c>
    </row>
    <row r="341" spans="1:12" ht="15" customHeight="1" x14ac:dyDescent="0.25">
      <c r="A341" s="4">
        <v>286</v>
      </c>
      <c r="B341" s="5" t="s">
        <v>359</v>
      </c>
      <c r="C341" s="5">
        <v>5</v>
      </c>
      <c r="D341" s="5">
        <v>7</v>
      </c>
      <c r="E341" s="6">
        <v>460</v>
      </c>
      <c r="F341" s="4">
        <v>60</v>
      </c>
      <c r="G341" s="4">
        <v>130</v>
      </c>
      <c r="H341" s="4">
        <v>80</v>
      </c>
      <c r="I341" s="4">
        <v>60</v>
      </c>
      <c r="J341" s="4">
        <v>60</v>
      </c>
      <c r="K341" s="4">
        <v>70</v>
      </c>
      <c r="L341" s="9" t="str">
        <f t="shared" si="6"/>
        <v>(286, 'Breloom',5,7,460,60,130,80,60,60,70),</v>
      </c>
    </row>
    <row r="342" spans="1:12" ht="13" x14ac:dyDescent="0.25">
      <c r="A342" s="4">
        <v>287</v>
      </c>
      <c r="B342" s="5" t="s">
        <v>360</v>
      </c>
      <c r="C342" s="5">
        <v>1</v>
      </c>
      <c r="D342" s="5" t="s">
        <v>3563</v>
      </c>
      <c r="E342" s="6">
        <v>280</v>
      </c>
      <c r="F342" s="4">
        <v>60</v>
      </c>
      <c r="G342" s="4">
        <v>60</v>
      </c>
      <c r="H342" s="4">
        <v>60</v>
      </c>
      <c r="I342" s="4">
        <v>35</v>
      </c>
      <c r="J342" s="4">
        <v>35</v>
      </c>
      <c r="K342" s="4">
        <v>30</v>
      </c>
      <c r="L342" s="9" t="str">
        <f t="shared" si="6"/>
        <v>(287, 'Slakoth',1,null,280,60,60,60,35,35,30),</v>
      </c>
    </row>
    <row r="343" spans="1:12" ht="13" x14ac:dyDescent="0.25">
      <c r="A343" s="4">
        <v>288</v>
      </c>
      <c r="B343" s="5" t="s">
        <v>361</v>
      </c>
      <c r="C343" s="5">
        <v>1</v>
      </c>
      <c r="D343" s="5" t="s">
        <v>3563</v>
      </c>
      <c r="E343" s="6">
        <v>440</v>
      </c>
      <c r="F343" s="4">
        <v>80</v>
      </c>
      <c r="G343" s="4">
        <v>80</v>
      </c>
      <c r="H343" s="4">
        <v>80</v>
      </c>
      <c r="I343" s="4">
        <v>55</v>
      </c>
      <c r="J343" s="4">
        <v>55</v>
      </c>
      <c r="K343" s="4">
        <v>90</v>
      </c>
      <c r="L343" s="9" t="str">
        <f t="shared" si="6"/>
        <v>(288, 'Vigoroth',1,null,440,80,80,80,55,55,90),</v>
      </c>
    </row>
    <row r="344" spans="1:12" ht="13" x14ac:dyDescent="0.25">
      <c r="A344" s="4">
        <v>289</v>
      </c>
      <c r="B344" s="5" t="s">
        <v>362</v>
      </c>
      <c r="C344" s="5">
        <v>1</v>
      </c>
      <c r="D344" s="5" t="s">
        <v>3563</v>
      </c>
      <c r="E344" s="6">
        <v>670</v>
      </c>
      <c r="F344" s="4">
        <v>150</v>
      </c>
      <c r="G344" s="4">
        <v>160</v>
      </c>
      <c r="H344" s="4">
        <v>100</v>
      </c>
      <c r="I344" s="4">
        <v>95</v>
      </c>
      <c r="J344" s="4">
        <v>65</v>
      </c>
      <c r="K344" s="4">
        <v>100</v>
      </c>
      <c r="L344" s="9" t="str">
        <f t="shared" si="6"/>
        <v>(289, 'Slaking',1,null,670,150,160,100,95,65,100),</v>
      </c>
    </row>
    <row r="345" spans="1:12" ht="15" customHeight="1" x14ac:dyDescent="0.25">
      <c r="A345" s="4">
        <v>290</v>
      </c>
      <c r="B345" s="5" t="s">
        <v>363</v>
      </c>
      <c r="C345" s="5">
        <v>12</v>
      </c>
      <c r="D345" s="5">
        <v>9</v>
      </c>
      <c r="E345" s="6">
        <v>266</v>
      </c>
      <c r="F345" s="4">
        <v>31</v>
      </c>
      <c r="G345" s="4">
        <v>45</v>
      </c>
      <c r="H345" s="4">
        <v>90</v>
      </c>
      <c r="I345" s="4">
        <v>30</v>
      </c>
      <c r="J345" s="4">
        <v>30</v>
      </c>
      <c r="K345" s="4">
        <v>40</v>
      </c>
      <c r="L345" s="9" t="str">
        <f t="shared" si="6"/>
        <v>(290, 'Nincada',12,9,266,31,45,90,30,30,40),</v>
      </c>
    </row>
    <row r="346" spans="1:12" ht="15" customHeight="1" x14ac:dyDescent="0.25">
      <c r="A346" s="4">
        <v>291</v>
      </c>
      <c r="B346" s="5" t="s">
        <v>364</v>
      </c>
      <c r="C346" s="5">
        <v>12</v>
      </c>
      <c r="D346" s="5">
        <v>10</v>
      </c>
      <c r="E346" s="6">
        <v>456</v>
      </c>
      <c r="F346" s="4">
        <v>61</v>
      </c>
      <c r="G346" s="4">
        <v>90</v>
      </c>
      <c r="H346" s="4">
        <v>45</v>
      </c>
      <c r="I346" s="4">
        <v>50</v>
      </c>
      <c r="J346" s="4">
        <v>50</v>
      </c>
      <c r="K346" s="4">
        <v>160</v>
      </c>
      <c r="L346" s="9" t="str">
        <f t="shared" si="6"/>
        <v>(291, 'Ninjask',12,10,456,61,90,45,50,50,160),</v>
      </c>
    </row>
    <row r="347" spans="1:12" ht="15" customHeight="1" x14ac:dyDescent="0.25">
      <c r="A347" s="4">
        <v>292</v>
      </c>
      <c r="B347" s="5" t="s">
        <v>365</v>
      </c>
      <c r="C347" s="5">
        <v>12</v>
      </c>
      <c r="D347" s="5">
        <v>14</v>
      </c>
      <c r="E347" s="6">
        <v>236</v>
      </c>
      <c r="F347" s="4">
        <v>1</v>
      </c>
      <c r="G347" s="4">
        <v>90</v>
      </c>
      <c r="H347" s="4">
        <v>45</v>
      </c>
      <c r="I347" s="4">
        <v>30</v>
      </c>
      <c r="J347" s="4">
        <v>30</v>
      </c>
      <c r="K347" s="4">
        <v>40</v>
      </c>
      <c r="L347" s="9" t="str">
        <f t="shared" si="6"/>
        <v>(292, 'Shedinja',12,14,236,1,90,45,30,30,40),</v>
      </c>
    </row>
    <row r="348" spans="1:12" ht="13" x14ac:dyDescent="0.25">
      <c r="A348" s="4">
        <v>293</v>
      </c>
      <c r="B348" s="5" t="s">
        <v>366</v>
      </c>
      <c r="C348" s="5">
        <v>1</v>
      </c>
      <c r="D348" s="5" t="s">
        <v>3563</v>
      </c>
      <c r="E348" s="6">
        <v>240</v>
      </c>
      <c r="F348" s="4">
        <v>64</v>
      </c>
      <c r="G348" s="4">
        <v>51</v>
      </c>
      <c r="H348" s="4">
        <v>23</v>
      </c>
      <c r="I348" s="4">
        <v>51</v>
      </c>
      <c r="J348" s="4">
        <v>23</v>
      </c>
      <c r="K348" s="4">
        <v>28</v>
      </c>
      <c r="L348" s="9" t="str">
        <f t="shared" si="6"/>
        <v>(293, 'Whismur',1,null,240,64,51,23,51,23,28),</v>
      </c>
    </row>
    <row r="349" spans="1:12" ht="13" x14ac:dyDescent="0.25">
      <c r="A349" s="4">
        <v>294</v>
      </c>
      <c r="B349" s="5" t="s">
        <v>367</v>
      </c>
      <c r="C349" s="5">
        <v>1</v>
      </c>
      <c r="D349" s="5" t="s">
        <v>3563</v>
      </c>
      <c r="E349" s="6">
        <v>360</v>
      </c>
      <c r="F349" s="4">
        <v>84</v>
      </c>
      <c r="G349" s="4">
        <v>71</v>
      </c>
      <c r="H349" s="4">
        <v>43</v>
      </c>
      <c r="I349" s="4">
        <v>71</v>
      </c>
      <c r="J349" s="4">
        <v>43</v>
      </c>
      <c r="K349" s="4">
        <v>48</v>
      </c>
      <c r="L349" s="9" t="str">
        <f t="shared" si="6"/>
        <v>(294, 'Loudred',1,null,360,84,71,43,71,43,48),</v>
      </c>
    </row>
    <row r="350" spans="1:12" ht="13" x14ac:dyDescent="0.25">
      <c r="A350" s="4">
        <v>295</v>
      </c>
      <c r="B350" s="5" t="s">
        <v>368</v>
      </c>
      <c r="C350" s="5">
        <v>1</v>
      </c>
      <c r="D350" s="5" t="s">
        <v>3563</v>
      </c>
      <c r="E350" s="6">
        <v>490</v>
      </c>
      <c r="F350" s="4">
        <v>104</v>
      </c>
      <c r="G350" s="4">
        <v>91</v>
      </c>
      <c r="H350" s="4">
        <v>63</v>
      </c>
      <c r="I350" s="4">
        <v>91</v>
      </c>
      <c r="J350" s="4">
        <v>73</v>
      </c>
      <c r="K350" s="4">
        <v>68</v>
      </c>
      <c r="L350" s="9" t="str">
        <f t="shared" si="6"/>
        <v>(295, 'Exploud',1,null,490,104,91,63,91,73,68),</v>
      </c>
    </row>
    <row r="351" spans="1:12" ht="13" x14ac:dyDescent="0.25">
      <c r="A351" s="4">
        <v>296</v>
      </c>
      <c r="B351" s="5" t="s">
        <v>369</v>
      </c>
      <c r="C351" s="5">
        <v>7</v>
      </c>
      <c r="D351" s="5" t="s">
        <v>3563</v>
      </c>
      <c r="E351" s="6">
        <v>237</v>
      </c>
      <c r="F351" s="4">
        <v>72</v>
      </c>
      <c r="G351" s="4">
        <v>60</v>
      </c>
      <c r="H351" s="4">
        <v>30</v>
      </c>
      <c r="I351" s="4">
        <v>20</v>
      </c>
      <c r="J351" s="4">
        <v>30</v>
      </c>
      <c r="K351" s="4">
        <v>25</v>
      </c>
      <c r="L351" s="9" t="str">
        <f t="shared" si="6"/>
        <v>(296, 'Makuhita',7,null,237,72,60,30,20,30,25),</v>
      </c>
    </row>
    <row r="352" spans="1:12" ht="13" x14ac:dyDescent="0.25">
      <c r="A352" s="4">
        <v>297</v>
      </c>
      <c r="B352" s="5" t="s">
        <v>370</v>
      </c>
      <c r="C352" s="5">
        <v>7</v>
      </c>
      <c r="D352" s="5" t="s">
        <v>3563</v>
      </c>
      <c r="E352" s="6">
        <v>474</v>
      </c>
      <c r="F352" s="4">
        <v>144</v>
      </c>
      <c r="G352" s="4">
        <v>120</v>
      </c>
      <c r="H352" s="4">
        <v>60</v>
      </c>
      <c r="I352" s="4">
        <v>40</v>
      </c>
      <c r="J352" s="4">
        <v>60</v>
      </c>
      <c r="K352" s="4">
        <v>50</v>
      </c>
      <c r="L352" s="9" t="str">
        <f t="shared" si="6"/>
        <v>(297, 'Hariyama',7,null,474,144,120,60,40,60,50),</v>
      </c>
    </row>
    <row r="353" spans="1:12" ht="15" customHeight="1" x14ac:dyDescent="0.25">
      <c r="A353" s="4">
        <v>298</v>
      </c>
      <c r="B353" s="5" t="s">
        <v>371</v>
      </c>
      <c r="C353" s="5">
        <v>1</v>
      </c>
      <c r="D353" s="5">
        <v>18</v>
      </c>
      <c r="E353" s="6">
        <v>190</v>
      </c>
      <c r="F353" s="4">
        <v>50</v>
      </c>
      <c r="G353" s="4">
        <v>20</v>
      </c>
      <c r="H353" s="4">
        <v>40</v>
      </c>
      <c r="I353" s="4">
        <v>20</v>
      </c>
      <c r="J353" s="4">
        <v>40</v>
      </c>
      <c r="K353" s="4">
        <v>20</v>
      </c>
      <c r="L353" s="9" t="str">
        <f t="shared" si="6"/>
        <v>(298, 'Azurill',1,18,190,50,20,40,20,40,20),</v>
      </c>
    </row>
    <row r="354" spans="1:12" ht="13" x14ac:dyDescent="0.25">
      <c r="A354" s="4">
        <v>299</v>
      </c>
      <c r="B354" s="5" t="s">
        <v>372</v>
      </c>
      <c r="C354" s="5">
        <v>13</v>
      </c>
      <c r="D354" s="5" t="s">
        <v>3563</v>
      </c>
      <c r="E354" s="6">
        <v>375</v>
      </c>
      <c r="F354" s="4">
        <v>30</v>
      </c>
      <c r="G354" s="4">
        <v>45</v>
      </c>
      <c r="H354" s="4">
        <v>135</v>
      </c>
      <c r="I354" s="4">
        <v>45</v>
      </c>
      <c r="J354" s="4">
        <v>90</v>
      </c>
      <c r="K354" s="4">
        <v>30</v>
      </c>
      <c r="L354" s="9" t="str">
        <f t="shared" si="6"/>
        <v>(299, 'Nosepass',13,null,375,30,45,135,45,90,30),</v>
      </c>
    </row>
    <row r="355" spans="1:12" ht="13" x14ac:dyDescent="0.25">
      <c r="A355" s="4">
        <v>300</v>
      </c>
      <c r="B355" s="5" t="s">
        <v>373</v>
      </c>
      <c r="C355" s="5">
        <v>1</v>
      </c>
      <c r="D355" s="5" t="s">
        <v>3563</v>
      </c>
      <c r="E355" s="6">
        <v>260</v>
      </c>
      <c r="F355" s="4">
        <v>50</v>
      </c>
      <c r="G355" s="4">
        <v>45</v>
      </c>
      <c r="H355" s="4">
        <v>45</v>
      </c>
      <c r="I355" s="4">
        <v>35</v>
      </c>
      <c r="J355" s="4">
        <v>35</v>
      </c>
      <c r="K355" s="4">
        <v>50</v>
      </c>
      <c r="L355" s="9" t="str">
        <f t="shared" si="6"/>
        <v>(300, 'Skitty',1,null,260,50,45,45,35,35,50),</v>
      </c>
    </row>
    <row r="356" spans="1:12" ht="13" x14ac:dyDescent="0.25">
      <c r="A356" s="4">
        <v>301</v>
      </c>
      <c r="B356" s="5" t="s">
        <v>374</v>
      </c>
      <c r="C356" s="5">
        <v>1</v>
      </c>
      <c r="D356" s="5" t="s">
        <v>3563</v>
      </c>
      <c r="E356" s="6">
        <v>400</v>
      </c>
      <c r="F356" s="4">
        <v>70</v>
      </c>
      <c r="G356" s="4">
        <v>65</v>
      </c>
      <c r="H356" s="4">
        <v>65</v>
      </c>
      <c r="I356" s="4">
        <v>55</v>
      </c>
      <c r="J356" s="4">
        <v>55</v>
      </c>
      <c r="K356" s="4">
        <v>90</v>
      </c>
      <c r="L356" s="9" t="str">
        <f t="shared" si="6"/>
        <v>(301, 'Delcatty',1,null,400,70,65,65,55,55,90),</v>
      </c>
    </row>
    <row r="357" spans="1:12" ht="15" customHeight="1" x14ac:dyDescent="0.25">
      <c r="A357" s="4">
        <v>302</v>
      </c>
      <c r="B357" s="5" t="s">
        <v>375</v>
      </c>
      <c r="C357" s="5">
        <v>16</v>
      </c>
      <c r="D357" s="5">
        <v>14</v>
      </c>
      <c r="E357" s="6">
        <v>380</v>
      </c>
      <c r="F357" s="4">
        <v>50</v>
      </c>
      <c r="G357" s="4">
        <v>75</v>
      </c>
      <c r="H357" s="4">
        <v>75</v>
      </c>
      <c r="I357" s="4">
        <v>65</v>
      </c>
      <c r="J357" s="4">
        <v>65</v>
      </c>
      <c r="K357" s="4">
        <v>50</v>
      </c>
      <c r="L357" s="9" t="str">
        <f t="shared" si="6"/>
        <v>(302, 'Sableye',16,14,380,50,75,75,65,65,50),</v>
      </c>
    </row>
    <row r="358" spans="1:12" ht="15" customHeight="1" x14ac:dyDescent="0.25">
      <c r="A358" s="4">
        <v>302</v>
      </c>
      <c r="B358" s="4" t="s">
        <v>376</v>
      </c>
      <c r="C358" s="5">
        <v>16</v>
      </c>
      <c r="D358" s="5">
        <v>14</v>
      </c>
      <c r="E358" s="6">
        <v>480</v>
      </c>
      <c r="F358" s="4">
        <v>50</v>
      </c>
      <c r="G358" s="4">
        <v>85</v>
      </c>
      <c r="H358" s="4">
        <v>125</v>
      </c>
      <c r="I358" s="4">
        <v>85</v>
      </c>
      <c r="J358" s="4">
        <v>115</v>
      </c>
      <c r="K358" s="4">
        <v>20</v>
      </c>
      <c r="L358" s="9" t="str">
        <f t="shared" si="6"/>
        <v>(302, 'Mega Sableye',16,14,480,50,85,125,85,115,20),</v>
      </c>
    </row>
    <row r="359" spans="1:12" ht="15" customHeight="1" x14ac:dyDescent="0.25">
      <c r="A359" s="4">
        <v>303</v>
      </c>
      <c r="B359" s="5" t="s">
        <v>377</v>
      </c>
      <c r="C359" s="5">
        <v>17</v>
      </c>
      <c r="D359" s="5">
        <v>18</v>
      </c>
      <c r="E359" s="6">
        <v>380</v>
      </c>
      <c r="F359" s="4">
        <v>50</v>
      </c>
      <c r="G359" s="4">
        <v>85</v>
      </c>
      <c r="H359" s="4">
        <v>85</v>
      </c>
      <c r="I359" s="4">
        <v>55</v>
      </c>
      <c r="J359" s="4">
        <v>55</v>
      </c>
      <c r="K359" s="4">
        <v>50</v>
      </c>
      <c r="L359" s="9" t="str">
        <f t="shared" si="6"/>
        <v>(303, 'Mawile',17,18,380,50,85,85,55,55,50),</v>
      </c>
    </row>
    <row r="360" spans="1:12" ht="15" customHeight="1" x14ac:dyDescent="0.25">
      <c r="A360" s="4">
        <v>303</v>
      </c>
      <c r="B360" s="4" t="s">
        <v>378</v>
      </c>
      <c r="C360" s="5">
        <v>17</v>
      </c>
      <c r="D360" s="5">
        <v>18</v>
      </c>
      <c r="E360" s="6">
        <v>480</v>
      </c>
      <c r="F360" s="4">
        <v>50</v>
      </c>
      <c r="G360" s="4">
        <v>105</v>
      </c>
      <c r="H360" s="4">
        <v>125</v>
      </c>
      <c r="I360" s="4">
        <v>55</v>
      </c>
      <c r="J360" s="4">
        <v>95</v>
      </c>
      <c r="K360" s="4">
        <v>50</v>
      </c>
      <c r="L360" s="9" t="str">
        <f t="shared" si="6"/>
        <v>(303, 'Mega Mawile',17,18,480,50,105,125,55,95,50),</v>
      </c>
    </row>
    <row r="361" spans="1:12" ht="15" customHeight="1" x14ac:dyDescent="0.25">
      <c r="A361" s="4">
        <v>304</v>
      </c>
      <c r="B361" s="5" t="s">
        <v>379</v>
      </c>
      <c r="C361" s="5">
        <v>17</v>
      </c>
      <c r="D361" s="5">
        <v>13</v>
      </c>
      <c r="E361" s="6">
        <v>330</v>
      </c>
      <c r="F361" s="4">
        <v>50</v>
      </c>
      <c r="G361" s="4">
        <v>70</v>
      </c>
      <c r="H361" s="4">
        <v>100</v>
      </c>
      <c r="I361" s="4">
        <v>40</v>
      </c>
      <c r="J361" s="4">
        <v>40</v>
      </c>
      <c r="K361" s="4">
        <v>30</v>
      </c>
      <c r="L361" s="9" t="str">
        <f t="shared" si="6"/>
        <v>(304, 'Aron',17,13,330,50,70,100,40,40,30),</v>
      </c>
    </row>
    <row r="362" spans="1:12" ht="15" customHeight="1" x14ac:dyDescent="0.25">
      <c r="A362" s="4">
        <v>305</v>
      </c>
      <c r="B362" s="5" t="s">
        <v>380</v>
      </c>
      <c r="C362" s="5">
        <v>17</v>
      </c>
      <c r="D362" s="5">
        <v>13</v>
      </c>
      <c r="E362" s="6">
        <v>430</v>
      </c>
      <c r="F362" s="4">
        <v>60</v>
      </c>
      <c r="G362" s="4">
        <v>90</v>
      </c>
      <c r="H362" s="4">
        <v>140</v>
      </c>
      <c r="I362" s="4">
        <v>50</v>
      </c>
      <c r="J362" s="4">
        <v>50</v>
      </c>
      <c r="K362" s="4">
        <v>40</v>
      </c>
      <c r="L362" s="9" t="str">
        <f t="shared" si="6"/>
        <v>(305, 'Lairon',17,13,430,60,90,140,50,50,40),</v>
      </c>
    </row>
    <row r="363" spans="1:12" ht="15" customHeight="1" x14ac:dyDescent="0.25">
      <c r="A363" s="4">
        <v>306</v>
      </c>
      <c r="B363" s="5" t="s">
        <v>381</v>
      </c>
      <c r="C363" s="5">
        <v>17</v>
      </c>
      <c r="D363" s="5">
        <v>13</v>
      </c>
      <c r="E363" s="6">
        <v>530</v>
      </c>
      <c r="F363" s="4">
        <v>70</v>
      </c>
      <c r="G363" s="4">
        <v>110</v>
      </c>
      <c r="H363" s="4">
        <v>180</v>
      </c>
      <c r="I363" s="4">
        <v>60</v>
      </c>
      <c r="J363" s="4">
        <v>60</v>
      </c>
      <c r="K363" s="4">
        <v>50</v>
      </c>
      <c r="L363" s="9" t="str">
        <f t="shared" si="6"/>
        <v>(306, 'Aggron',17,13,530,70,110,180,60,60,50),</v>
      </c>
    </row>
    <row r="364" spans="1:12" ht="15" customHeight="1" x14ac:dyDescent="0.25">
      <c r="A364" s="4">
        <v>306</v>
      </c>
      <c r="B364" s="4" t="s">
        <v>382</v>
      </c>
      <c r="C364" s="5">
        <v>17</v>
      </c>
      <c r="D364" s="5" t="s">
        <v>3563</v>
      </c>
      <c r="E364" s="6">
        <v>630</v>
      </c>
      <c r="F364" s="4">
        <v>70</v>
      </c>
      <c r="G364" s="4">
        <v>140</v>
      </c>
      <c r="H364" s="4">
        <v>230</v>
      </c>
      <c r="I364" s="4">
        <v>60</v>
      </c>
      <c r="J364" s="4">
        <v>80</v>
      </c>
      <c r="K364" s="4">
        <v>50</v>
      </c>
      <c r="L364" s="9" t="str">
        <f t="shared" si="6"/>
        <v>(306, 'Mega Aggron',17,null,630,70,140,230,60,80,50),</v>
      </c>
    </row>
    <row r="365" spans="1:12" ht="15" customHeight="1" x14ac:dyDescent="0.25">
      <c r="A365" s="4">
        <v>307</v>
      </c>
      <c r="B365" s="5" t="s">
        <v>383</v>
      </c>
      <c r="C365" s="5">
        <v>7</v>
      </c>
      <c r="D365" s="5">
        <v>11</v>
      </c>
      <c r="E365" s="6">
        <v>280</v>
      </c>
      <c r="F365" s="4">
        <v>30</v>
      </c>
      <c r="G365" s="4">
        <v>40</v>
      </c>
      <c r="H365" s="4">
        <v>55</v>
      </c>
      <c r="I365" s="4">
        <v>40</v>
      </c>
      <c r="J365" s="4">
        <v>55</v>
      </c>
      <c r="K365" s="4">
        <v>60</v>
      </c>
      <c r="L365" s="9" t="str">
        <f t="shared" si="6"/>
        <v>(307, 'Meditite',7,11,280,30,40,55,40,55,60),</v>
      </c>
    </row>
    <row r="366" spans="1:12" ht="15" customHeight="1" x14ac:dyDescent="0.25">
      <c r="A366" s="4">
        <v>308</v>
      </c>
      <c r="B366" s="5" t="s">
        <v>384</v>
      </c>
      <c r="C366" s="5">
        <v>7</v>
      </c>
      <c r="D366" s="5">
        <v>11</v>
      </c>
      <c r="E366" s="6">
        <v>410</v>
      </c>
      <c r="F366" s="4">
        <v>60</v>
      </c>
      <c r="G366" s="4">
        <v>60</v>
      </c>
      <c r="H366" s="4">
        <v>75</v>
      </c>
      <c r="I366" s="4">
        <v>60</v>
      </c>
      <c r="J366" s="4">
        <v>75</v>
      </c>
      <c r="K366" s="4">
        <v>80</v>
      </c>
      <c r="L366" s="9" t="str">
        <f t="shared" si="6"/>
        <v>(308, 'Medicham',7,11,410,60,60,75,60,75,80),</v>
      </c>
    </row>
    <row r="367" spans="1:12" ht="15" customHeight="1" x14ac:dyDescent="0.25">
      <c r="A367" s="4">
        <v>308</v>
      </c>
      <c r="B367" s="4" t="s">
        <v>385</v>
      </c>
      <c r="C367" s="5">
        <v>7</v>
      </c>
      <c r="D367" s="5">
        <v>11</v>
      </c>
      <c r="E367" s="6">
        <v>510</v>
      </c>
      <c r="F367" s="4">
        <v>60</v>
      </c>
      <c r="G367" s="4">
        <v>100</v>
      </c>
      <c r="H367" s="4">
        <v>85</v>
      </c>
      <c r="I367" s="4">
        <v>80</v>
      </c>
      <c r="J367" s="4">
        <v>85</v>
      </c>
      <c r="K367" s="4">
        <v>100</v>
      </c>
      <c r="L367" s="9" t="str">
        <f t="shared" si="6"/>
        <v>(308, 'Mega Medicham',7,11,510,60,100,85,80,85,100),</v>
      </c>
    </row>
    <row r="368" spans="1:12" ht="13" x14ac:dyDescent="0.25">
      <c r="A368" s="4">
        <v>309</v>
      </c>
      <c r="B368" s="5" t="s">
        <v>386</v>
      </c>
      <c r="C368" s="5">
        <v>4</v>
      </c>
      <c r="D368" s="5" t="s">
        <v>3563</v>
      </c>
      <c r="E368" s="6">
        <v>295</v>
      </c>
      <c r="F368" s="4">
        <v>40</v>
      </c>
      <c r="G368" s="4">
        <v>45</v>
      </c>
      <c r="H368" s="4">
        <v>40</v>
      </c>
      <c r="I368" s="4">
        <v>65</v>
      </c>
      <c r="J368" s="4">
        <v>40</v>
      </c>
      <c r="K368" s="4">
        <v>65</v>
      </c>
      <c r="L368" s="9" t="str">
        <f t="shared" si="6"/>
        <v>(309, 'Electrike',4,null,295,40,45,40,65,40,65),</v>
      </c>
    </row>
    <row r="369" spans="1:12" ht="13" x14ac:dyDescent="0.25">
      <c r="A369" s="4">
        <v>310</v>
      </c>
      <c r="B369" s="5" t="s">
        <v>387</v>
      </c>
      <c r="C369" s="5">
        <v>4</v>
      </c>
      <c r="D369" s="5" t="s">
        <v>3563</v>
      </c>
      <c r="E369" s="6">
        <v>475</v>
      </c>
      <c r="F369" s="4">
        <v>70</v>
      </c>
      <c r="G369" s="4">
        <v>75</v>
      </c>
      <c r="H369" s="4">
        <v>60</v>
      </c>
      <c r="I369" s="4">
        <v>105</v>
      </c>
      <c r="J369" s="4">
        <v>60</v>
      </c>
      <c r="K369" s="4">
        <v>105</v>
      </c>
      <c r="L369" s="9" t="str">
        <f t="shared" si="6"/>
        <v>(310, 'Manectric',4,null,475,70,75,60,105,60,105),</v>
      </c>
    </row>
    <row r="370" spans="1:12" ht="15" customHeight="1" x14ac:dyDescent="0.25">
      <c r="A370" s="4">
        <v>310</v>
      </c>
      <c r="B370" s="4" t="s">
        <v>388</v>
      </c>
      <c r="C370" s="5">
        <v>4</v>
      </c>
      <c r="D370" s="5" t="s">
        <v>3563</v>
      </c>
      <c r="E370" s="6">
        <v>575</v>
      </c>
      <c r="F370" s="4">
        <v>70</v>
      </c>
      <c r="G370" s="4">
        <v>75</v>
      </c>
      <c r="H370" s="4">
        <v>80</v>
      </c>
      <c r="I370" s="4">
        <v>135</v>
      </c>
      <c r="J370" s="4">
        <v>80</v>
      </c>
      <c r="K370" s="4">
        <v>135</v>
      </c>
      <c r="L370" s="9" t="str">
        <f t="shared" si="6"/>
        <v>(310, 'Mega Manectric',4,null,575,70,75,80,135,80,135),</v>
      </c>
    </row>
    <row r="371" spans="1:12" ht="13" x14ac:dyDescent="0.25">
      <c r="A371" s="4">
        <v>311</v>
      </c>
      <c r="B371" s="5" t="s">
        <v>389</v>
      </c>
      <c r="C371" s="5">
        <v>4</v>
      </c>
      <c r="D371" s="5" t="s">
        <v>3563</v>
      </c>
      <c r="E371" s="6">
        <v>405</v>
      </c>
      <c r="F371" s="4">
        <v>60</v>
      </c>
      <c r="G371" s="4">
        <v>50</v>
      </c>
      <c r="H371" s="4">
        <v>40</v>
      </c>
      <c r="I371" s="4">
        <v>85</v>
      </c>
      <c r="J371" s="4">
        <v>75</v>
      </c>
      <c r="K371" s="4">
        <v>95</v>
      </c>
      <c r="L371" s="9" t="str">
        <f t="shared" si="6"/>
        <v>(311, 'Plusle',4,null,405,60,50,40,85,75,95),</v>
      </c>
    </row>
    <row r="372" spans="1:12" ht="13" x14ac:dyDescent="0.25">
      <c r="A372" s="4">
        <v>312</v>
      </c>
      <c r="B372" s="5" t="s">
        <v>390</v>
      </c>
      <c r="C372" s="5">
        <v>4</v>
      </c>
      <c r="D372" s="5" t="s">
        <v>3563</v>
      </c>
      <c r="E372" s="6">
        <v>405</v>
      </c>
      <c r="F372" s="4">
        <v>60</v>
      </c>
      <c r="G372" s="4">
        <v>40</v>
      </c>
      <c r="H372" s="4">
        <v>50</v>
      </c>
      <c r="I372" s="4">
        <v>75</v>
      </c>
      <c r="J372" s="4">
        <v>85</v>
      </c>
      <c r="K372" s="4">
        <v>95</v>
      </c>
      <c r="L372" s="9" t="str">
        <f t="shared" si="6"/>
        <v>(312, 'Minun',4,null,405,60,40,50,75,85,95),</v>
      </c>
    </row>
    <row r="373" spans="1:12" ht="13" x14ac:dyDescent="0.25">
      <c r="A373" s="4">
        <v>313</v>
      </c>
      <c r="B373" s="5" t="s">
        <v>391</v>
      </c>
      <c r="C373" s="5">
        <v>12</v>
      </c>
      <c r="D373" s="5" t="s">
        <v>3563</v>
      </c>
      <c r="E373" s="6">
        <v>430</v>
      </c>
      <c r="F373" s="4">
        <v>65</v>
      </c>
      <c r="G373" s="4">
        <v>73</v>
      </c>
      <c r="H373" s="4">
        <v>75</v>
      </c>
      <c r="I373" s="4">
        <v>47</v>
      </c>
      <c r="J373" s="4">
        <v>85</v>
      </c>
      <c r="K373" s="4">
        <v>85</v>
      </c>
      <c r="L373" s="9" t="str">
        <f t="shared" si="6"/>
        <v>(313, 'Volbeat',12,null,430,65,73,75,47,85,85),</v>
      </c>
    </row>
    <row r="374" spans="1:12" ht="13" x14ac:dyDescent="0.25">
      <c r="A374" s="4">
        <v>314</v>
      </c>
      <c r="B374" s="5" t="s">
        <v>392</v>
      </c>
      <c r="C374" s="5">
        <v>12</v>
      </c>
      <c r="D374" s="5" t="s">
        <v>3563</v>
      </c>
      <c r="E374" s="6">
        <v>430</v>
      </c>
      <c r="F374" s="4">
        <v>65</v>
      </c>
      <c r="G374" s="4">
        <v>47</v>
      </c>
      <c r="H374" s="4">
        <v>75</v>
      </c>
      <c r="I374" s="4">
        <v>73</v>
      </c>
      <c r="J374" s="4">
        <v>85</v>
      </c>
      <c r="K374" s="4">
        <v>85</v>
      </c>
      <c r="L374" s="9" t="str">
        <f t="shared" si="6"/>
        <v>(314, 'Illumise',12,null,430,65,47,75,73,85,85),</v>
      </c>
    </row>
    <row r="375" spans="1:12" ht="15" customHeight="1" x14ac:dyDescent="0.25">
      <c r="A375" s="4">
        <v>315</v>
      </c>
      <c r="B375" s="5" t="s">
        <v>393</v>
      </c>
      <c r="C375" s="5">
        <v>5</v>
      </c>
      <c r="D375" s="5">
        <v>8</v>
      </c>
      <c r="E375" s="6">
        <v>400</v>
      </c>
      <c r="F375" s="4">
        <v>50</v>
      </c>
      <c r="G375" s="4">
        <v>60</v>
      </c>
      <c r="H375" s="4">
        <v>45</v>
      </c>
      <c r="I375" s="4">
        <v>100</v>
      </c>
      <c r="J375" s="4">
        <v>80</v>
      </c>
      <c r="K375" s="4">
        <v>65</v>
      </c>
      <c r="L375" s="9" t="str">
        <f t="shared" si="6"/>
        <v>(315, 'Roselia',5,8,400,50,60,45,100,80,65),</v>
      </c>
    </row>
    <row r="376" spans="1:12" ht="13" x14ac:dyDescent="0.25">
      <c r="A376" s="4">
        <v>316</v>
      </c>
      <c r="B376" s="5" t="s">
        <v>394</v>
      </c>
      <c r="C376" s="5">
        <v>8</v>
      </c>
      <c r="D376" s="5" t="s">
        <v>3563</v>
      </c>
      <c r="E376" s="6">
        <v>302</v>
      </c>
      <c r="F376" s="4">
        <v>70</v>
      </c>
      <c r="G376" s="4">
        <v>43</v>
      </c>
      <c r="H376" s="4">
        <v>53</v>
      </c>
      <c r="I376" s="4">
        <v>43</v>
      </c>
      <c r="J376" s="4">
        <v>53</v>
      </c>
      <c r="K376" s="4">
        <v>40</v>
      </c>
      <c r="L376" s="9" t="str">
        <f t="shared" si="6"/>
        <v>(316, 'Gulpin',8,null,302,70,43,53,43,53,40),</v>
      </c>
    </row>
    <row r="377" spans="1:12" ht="13" x14ac:dyDescent="0.25">
      <c r="A377" s="4">
        <v>317</v>
      </c>
      <c r="B377" s="5" t="s">
        <v>395</v>
      </c>
      <c r="C377" s="5">
        <v>8</v>
      </c>
      <c r="D377" s="5" t="s">
        <v>3563</v>
      </c>
      <c r="E377" s="6">
        <v>467</v>
      </c>
      <c r="F377" s="4">
        <v>100</v>
      </c>
      <c r="G377" s="4">
        <v>73</v>
      </c>
      <c r="H377" s="4">
        <v>83</v>
      </c>
      <c r="I377" s="4">
        <v>73</v>
      </c>
      <c r="J377" s="4">
        <v>83</v>
      </c>
      <c r="K377" s="4">
        <v>55</v>
      </c>
      <c r="L377" s="9" t="str">
        <f t="shared" si="6"/>
        <v>(317, 'Swalot',8,null,467,100,73,83,73,83,55),</v>
      </c>
    </row>
    <row r="378" spans="1:12" ht="15" customHeight="1" x14ac:dyDescent="0.25">
      <c r="A378" s="4">
        <v>318</v>
      </c>
      <c r="B378" s="5" t="s">
        <v>396</v>
      </c>
      <c r="C378" s="5">
        <v>3</v>
      </c>
      <c r="D378" s="5">
        <v>16</v>
      </c>
      <c r="E378" s="6">
        <v>305</v>
      </c>
      <c r="F378" s="4">
        <v>45</v>
      </c>
      <c r="G378" s="4">
        <v>90</v>
      </c>
      <c r="H378" s="4">
        <v>20</v>
      </c>
      <c r="I378" s="4">
        <v>65</v>
      </c>
      <c r="J378" s="4">
        <v>20</v>
      </c>
      <c r="K378" s="4">
        <v>65</v>
      </c>
      <c r="L378" s="9" t="str">
        <f t="shared" si="6"/>
        <v>(318, 'Carvanha',3,16,305,45,90,20,65,20,65),</v>
      </c>
    </row>
    <row r="379" spans="1:12" ht="15" customHeight="1" x14ac:dyDescent="0.25">
      <c r="A379" s="4">
        <v>319</v>
      </c>
      <c r="B379" s="5" t="s">
        <v>397</v>
      </c>
      <c r="C379" s="5">
        <v>3</v>
      </c>
      <c r="D379" s="5">
        <v>16</v>
      </c>
      <c r="E379" s="6">
        <v>460</v>
      </c>
      <c r="F379" s="4">
        <v>70</v>
      </c>
      <c r="G379" s="4">
        <v>120</v>
      </c>
      <c r="H379" s="4">
        <v>40</v>
      </c>
      <c r="I379" s="4">
        <v>95</v>
      </c>
      <c r="J379" s="4">
        <v>40</v>
      </c>
      <c r="K379" s="4">
        <v>95</v>
      </c>
      <c r="L379" s="9" t="str">
        <f t="shared" si="6"/>
        <v>(319, 'Sharpedo',3,16,460,70,120,40,95,40,95),</v>
      </c>
    </row>
    <row r="380" spans="1:12" ht="15" customHeight="1" x14ac:dyDescent="0.25">
      <c r="A380" s="4">
        <v>319</v>
      </c>
      <c r="B380" s="4" t="s">
        <v>398</v>
      </c>
      <c r="C380" s="5">
        <v>3</v>
      </c>
      <c r="D380" s="5">
        <v>16</v>
      </c>
      <c r="E380" s="6">
        <v>560</v>
      </c>
      <c r="F380" s="4">
        <v>70</v>
      </c>
      <c r="G380" s="4">
        <v>140</v>
      </c>
      <c r="H380" s="4">
        <v>70</v>
      </c>
      <c r="I380" s="4">
        <v>110</v>
      </c>
      <c r="J380" s="4">
        <v>65</v>
      </c>
      <c r="K380" s="4">
        <v>105</v>
      </c>
      <c r="L380" s="9" t="str">
        <f t="shared" si="6"/>
        <v>(319, 'Mega Sharpedo',3,16,560,70,140,70,110,65,105),</v>
      </c>
    </row>
    <row r="381" spans="1:12" ht="13" x14ac:dyDescent="0.25">
      <c r="A381" s="4">
        <v>320</v>
      </c>
      <c r="B381" s="5" t="s">
        <v>399</v>
      </c>
      <c r="C381" s="5">
        <v>3</v>
      </c>
      <c r="D381" s="5" t="s">
        <v>3563</v>
      </c>
      <c r="E381" s="6">
        <v>400</v>
      </c>
      <c r="F381" s="4">
        <v>130</v>
      </c>
      <c r="G381" s="4">
        <v>70</v>
      </c>
      <c r="H381" s="4">
        <v>35</v>
      </c>
      <c r="I381" s="4">
        <v>70</v>
      </c>
      <c r="J381" s="4">
        <v>35</v>
      </c>
      <c r="K381" s="4">
        <v>60</v>
      </c>
      <c r="L381" s="9" t="str">
        <f t="shared" si="6"/>
        <v>(320, 'Wailmer',3,null,400,130,70,35,70,35,60),</v>
      </c>
    </row>
    <row r="382" spans="1:12" ht="13" x14ac:dyDescent="0.25">
      <c r="A382" s="4">
        <v>321</v>
      </c>
      <c r="B382" s="5" t="s">
        <v>400</v>
      </c>
      <c r="C382" s="5">
        <v>3</v>
      </c>
      <c r="D382" s="5" t="s">
        <v>3563</v>
      </c>
      <c r="E382" s="6">
        <v>500</v>
      </c>
      <c r="F382" s="4">
        <v>170</v>
      </c>
      <c r="G382" s="4">
        <v>90</v>
      </c>
      <c r="H382" s="4">
        <v>45</v>
      </c>
      <c r="I382" s="4">
        <v>90</v>
      </c>
      <c r="J382" s="4">
        <v>45</v>
      </c>
      <c r="K382" s="4">
        <v>60</v>
      </c>
      <c r="L382" s="9" t="str">
        <f t="shared" si="6"/>
        <v>(321, 'Wailord',3,null,500,170,90,45,90,45,60),</v>
      </c>
    </row>
    <row r="383" spans="1:12" ht="15" customHeight="1" x14ac:dyDescent="0.25">
      <c r="A383" s="4">
        <v>322</v>
      </c>
      <c r="B383" s="5" t="s">
        <v>401</v>
      </c>
      <c r="C383" s="5">
        <v>2</v>
      </c>
      <c r="D383" s="5">
        <v>9</v>
      </c>
      <c r="E383" s="6">
        <v>305</v>
      </c>
      <c r="F383" s="4">
        <v>60</v>
      </c>
      <c r="G383" s="4">
        <v>60</v>
      </c>
      <c r="H383" s="4">
        <v>40</v>
      </c>
      <c r="I383" s="4">
        <v>65</v>
      </c>
      <c r="J383" s="4">
        <v>45</v>
      </c>
      <c r="K383" s="4">
        <v>35</v>
      </c>
      <c r="L383" s="9" t="str">
        <f t="shared" si="6"/>
        <v>(322, 'Numel',2,9,305,60,60,40,65,45,35),</v>
      </c>
    </row>
    <row r="384" spans="1:12" ht="15" customHeight="1" x14ac:dyDescent="0.25">
      <c r="A384" s="4">
        <v>323</v>
      </c>
      <c r="B384" s="5" t="s">
        <v>402</v>
      </c>
      <c r="C384" s="5">
        <v>2</v>
      </c>
      <c r="D384" s="5">
        <v>9</v>
      </c>
      <c r="E384" s="6">
        <v>460</v>
      </c>
      <c r="F384" s="4">
        <v>70</v>
      </c>
      <c r="G384" s="4">
        <v>100</v>
      </c>
      <c r="H384" s="4">
        <v>70</v>
      </c>
      <c r="I384" s="4">
        <v>105</v>
      </c>
      <c r="J384" s="4">
        <v>75</v>
      </c>
      <c r="K384" s="4">
        <v>40</v>
      </c>
      <c r="L384" s="9" t="str">
        <f t="shared" si="6"/>
        <v>(323, 'Camerupt',2,9,460,70,100,70,105,75,40),</v>
      </c>
    </row>
    <row r="385" spans="1:12" ht="15" customHeight="1" x14ac:dyDescent="0.25">
      <c r="A385" s="4">
        <v>323</v>
      </c>
      <c r="B385" s="4" t="s">
        <v>403</v>
      </c>
      <c r="C385" s="5">
        <v>2</v>
      </c>
      <c r="D385" s="5">
        <v>9</v>
      </c>
      <c r="E385" s="6">
        <v>560</v>
      </c>
      <c r="F385" s="4">
        <v>70</v>
      </c>
      <c r="G385" s="4">
        <v>120</v>
      </c>
      <c r="H385" s="4">
        <v>100</v>
      </c>
      <c r="I385" s="4">
        <v>145</v>
      </c>
      <c r="J385" s="4">
        <v>105</v>
      </c>
      <c r="K385" s="4">
        <v>20</v>
      </c>
      <c r="L385" s="9" t="str">
        <f t="shared" si="6"/>
        <v>(323, 'Mega Camerupt',2,9,560,70,120,100,145,105,20),</v>
      </c>
    </row>
    <row r="386" spans="1:12" ht="13" x14ac:dyDescent="0.25">
      <c r="A386" s="4">
        <v>324</v>
      </c>
      <c r="B386" s="5" t="s">
        <v>404</v>
      </c>
      <c r="C386" s="5">
        <v>2</v>
      </c>
      <c r="D386" s="5" t="s">
        <v>3563</v>
      </c>
      <c r="E386" s="6">
        <v>470</v>
      </c>
      <c r="F386" s="4">
        <v>70</v>
      </c>
      <c r="G386" s="4">
        <v>85</v>
      </c>
      <c r="H386" s="4">
        <v>140</v>
      </c>
      <c r="I386" s="4">
        <v>85</v>
      </c>
      <c r="J386" s="4">
        <v>70</v>
      </c>
      <c r="K386" s="4">
        <v>20</v>
      </c>
      <c r="L386" s="9" t="str">
        <f t="shared" si="6"/>
        <v>(324, 'Torkoal',2,null,470,70,85,140,85,70,20),</v>
      </c>
    </row>
    <row r="387" spans="1:12" ht="13" x14ac:dyDescent="0.25">
      <c r="A387" s="4">
        <v>325</v>
      </c>
      <c r="B387" s="5" t="s">
        <v>405</v>
      </c>
      <c r="C387" s="5">
        <v>11</v>
      </c>
      <c r="D387" s="5" t="s">
        <v>3563</v>
      </c>
      <c r="E387" s="6">
        <v>330</v>
      </c>
      <c r="F387" s="4">
        <v>60</v>
      </c>
      <c r="G387" s="4">
        <v>25</v>
      </c>
      <c r="H387" s="4">
        <v>35</v>
      </c>
      <c r="I387" s="4">
        <v>70</v>
      </c>
      <c r="J387" s="4">
        <v>80</v>
      </c>
      <c r="K387" s="4">
        <v>60</v>
      </c>
      <c r="L387" s="9" t="str">
        <f t="shared" si="6"/>
        <v>(325, 'Spoink',11,null,330,60,25,35,70,80,60),</v>
      </c>
    </row>
    <row r="388" spans="1:12" ht="13" x14ac:dyDescent="0.25">
      <c r="A388" s="4">
        <v>326</v>
      </c>
      <c r="B388" s="5" t="s">
        <v>406</v>
      </c>
      <c r="C388" s="5">
        <v>11</v>
      </c>
      <c r="D388" s="5" t="s">
        <v>3563</v>
      </c>
      <c r="E388" s="6">
        <v>470</v>
      </c>
      <c r="F388" s="4">
        <v>80</v>
      </c>
      <c r="G388" s="4">
        <v>45</v>
      </c>
      <c r="H388" s="4">
        <v>65</v>
      </c>
      <c r="I388" s="4">
        <v>90</v>
      </c>
      <c r="J388" s="4">
        <v>110</v>
      </c>
      <c r="K388" s="4">
        <v>80</v>
      </c>
      <c r="L388" s="9" t="str">
        <f t="shared" si="6"/>
        <v>(326, 'Grumpig',11,null,470,80,45,65,90,110,80),</v>
      </c>
    </row>
    <row r="389" spans="1:12" ht="13" x14ac:dyDescent="0.25">
      <c r="A389" s="4">
        <v>327</v>
      </c>
      <c r="B389" s="5" t="s">
        <v>407</v>
      </c>
      <c r="C389" s="5">
        <v>1</v>
      </c>
      <c r="D389" s="5" t="s">
        <v>3563</v>
      </c>
      <c r="E389" s="6">
        <v>360</v>
      </c>
      <c r="F389" s="4">
        <v>60</v>
      </c>
      <c r="G389" s="4">
        <v>60</v>
      </c>
      <c r="H389" s="4">
        <v>60</v>
      </c>
      <c r="I389" s="4">
        <v>60</v>
      </c>
      <c r="J389" s="4">
        <v>60</v>
      </c>
      <c r="K389" s="4">
        <v>60</v>
      </c>
      <c r="L389" s="9" t="str">
        <f t="shared" si="6"/>
        <v>(327, 'Spinda',1,null,360,60,60,60,60,60,60),</v>
      </c>
    </row>
    <row r="390" spans="1:12" ht="13" x14ac:dyDescent="0.25">
      <c r="A390" s="4">
        <v>328</v>
      </c>
      <c r="B390" s="5" t="s">
        <v>408</v>
      </c>
      <c r="C390" s="5">
        <v>9</v>
      </c>
      <c r="D390" s="5" t="s">
        <v>3563</v>
      </c>
      <c r="E390" s="6">
        <v>290</v>
      </c>
      <c r="F390" s="4">
        <v>45</v>
      </c>
      <c r="G390" s="4">
        <v>100</v>
      </c>
      <c r="H390" s="4">
        <v>45</v>
      </c>
      <c r="I390" s="4">
        <v>45</v>
      </c>
      <c r="J390" s="4">
        <v>45</v>
      </c>
      <c r="K390" s="4">
        <v>10</v>
      </c>
      <c r="L390" s="9" t="str">
        <f t="shared" si="6"/>
        <v>(328, 'Trapinch',9,null,290,45,100,45,45,45,10),</v>
      </c>
    </row>
    <row r="391" spans="1:12" ht="15" customHeight="1" x14ac:dyDescent="0.25">
      <c r="A391" s="4">
        <v>329</v>
      </c>
      <c r="B391" s="5" t="s">
        <v>409</v>
      </c>
      <c r="C391" s="5">
        <v>9</v>
      </c>
      <c r="D391" s="5">
        <v>15</v>
      </c>
      <c r="E391" s="6">
        <v>340</v>
      </c>
      <c r="F391" s="4">
        <v>50</v>
      </c>
      <c r="G391" s="4">
        <v>70</v>
      </c>
      <c r="H391" s="4">
        <v>50</v>
      </c>
      <c r="I391" s="4">
        <v>50</v>
      </c>
      <c r="J391" s="4">
        <v>50</v>
      </c>
      <c r="K391" s="4">
        <v>70</v>
      </c>
      <c r="L391" s="9" t="str">
        <f t="shared" si="6"/>
        <v>(329, 'Vibrava',9,15,340,50,70,50,50,50,70),</v>
      </c>
    </row>
    <row r="392" spans="1:12" ht="15" customHeight="1" x14ac:dyDescent="0.25">
      <c r="A392" s="4">
        <v>330</v>
      </c>
      <c r="B392" s="5" t="s">
        <v>410</v>
      </c>
      <c r="C392" s="5">
        <v>9</v>
      </c>
      <c r="D392" s="5">
        <v>15</v>
      </c>
      <c r="E392" s="6">
        <v>520</v>
      </c>
      <c r="F392" s="4">
        <v>80</v>
      </c>
      <c r="G392" s="4">
        <v>100</v>
      </c>
      <c r="H392" s="4">
        <v>80</v>
      </c>
      <c r="I392" s="4">
        <v>80</v>
      </c>
      <c r="J392" s="4">
        <v>80</v>
      </c>
      <c r="K392" s="4">
        <v>100</v>
      </c>
      <c r="L392" s="9" t="str">
        <f t="shared" si="6"/>
        <v>(330, 'Flygon',9,15,520,80,100,80,80,80,100),</v>
      </c>
    </row>
    <row r="393" spans="1:12" ht="13" x14ac:dyDescent="0.25">
      <c r="A393" s="4">
        <v>331</v>
      </c>
      <c r="B393" s="5" t="s">
        <v>411</v>
      </c>
      <c r="C393" s="5">
        <v>5</v>
      </c>
      <c r="D393" s="5" t="s">
        <v>3563</v>
      </c>
      <c r="E393" s="6">
        <v>335</v>
      </c>
      <c r="F393" s="4">
        <v>50</v>
      </c>
      <c r="G393" s="4">
        <v>85</v>
      </c>
      <c r="H393" s="4">
        <v>40</v>
      </c>
      <c r="I393" s="4">
        <v>85</v>
      </c>
      <c r="J393" s="4">
        <v>40</v>
      </c>
      <c r="K393" s="4">
        <v>35</v>
      </c>
      <c r="L393" s="9" t="str">
        <f t="shared" si="6"/>
        <v>(331, 'Cacnea',5,null,335,50,85,40,85,40,35),</v>
      </c>
    </row>
    <row r="394" spans="1:12" ht="15" customHeight="1" x14ac:dyDescent="0.25">
      <c r="A394" s="4">
        <v>332</v>
      </c>
      <c r="B394" s="5" t="s">
        <v>412</v>
      </c>
      <c r="C394" s="5">
        <v>5</v>
      </c>
      <c r="D394" s="5">
        <v>16</v>
      </c>
      <c r="E394" s="6">
        <v>475</v>
      </c>
      <c r="F394" s="4">
        <v>70</v>
      </c>
      <c r="G394" s="4">
        <v>115</v>
      </c>
      <c r="H394" s="4">
        <v>60</v>
      </c>
      <c r="I394" s="4">
        <v>115</v>
      </c>
      <c r="J394" s="4">
        <v>60</v>
      </c>
      <c r="K394" s="4">
        <v>55</v>
      </c>
      <c r="L394" s="9" t="str">
        <f t="shared" si="6"/>
        <v>(332, 'Cacturne',5,16,475,70,115,60,115,60,55),</v>
      </c>
    </row>
    <row r="395" spans="1:12" ht="15" customHeight="1" x14ac:dyDescent="0.25">
      <c r="A395" s="4">
        <v>333</v>
      </c>
      <c r="B395" s="5" t="s">
        <v>413</v>
      </c>
      <c r="C395" s="5">
        <v>1</v>
      </c>
      <c r="D395" s="5">
        <v>10</v>
      </c>
      <c r="E395" s="6">
        <v>310</v>
      </c>
      <c r="F395" s="4">
        <v>45</v>
      </c>
      <c r="G395" s="4">
        <v>40</v>
      </c>
      <c r="H395" s="4">
        <v>60</v>
      </c>
      <c r="I395" s="4">
        <v>40</v>
      </c>
      <c r="J395" s="4">
        <v>75</v>
      </c>
      <c r="K395" s="4">
        <v>50</v>
      </c>
      <c r="L395" s="9" t="str">
        <f t="shared" si="6"/>
        <v>(333, 'Swablu',1,10,310,45,40,60,40,75,50),</v>
      </c>
    </row>
    <row r="396" spans="1:12" ht="15" customHeight="1" x14ac:dyDescent="0.25">
      <c r="A396" s="4">
        <v>334</v>
      </c>
      <c r="B396" s="5" t="s">
        <v>414</v>
      </c>
      <c r="C396" s="5">
        <v>15</v>
      </c>
      <c r="D396" s="5">
        <v>10</v>
      </c>
      <c r="E396" s="6">
        <v>490</v>
      </c>
      <c r="F396" s="4">
        <v>75</v>
      </c>
      <c r="G396" s="4">
        <v>70</v>
      </c>
      <c r="H396" s="4">
        <v>90</v>
      </c>
      <c r="I396" s="4">
        <v>70</v>
      </c>
      <c r="J396" s="4">
        <v>105</v>
      </c>
      <c r="K396" s="4">
        <v>80</v>
      </c>
      <c r="L396" s="9" t="str">
        <f t="shared" si="6"/>
        <v>(334, 'Altaria',15,10,490,75,70,90,70,105,80),</v>
      </c>
    </row>
    <row r="397" spans="1:12" ht="15" customHeight="1" x14ac:dyDescent="0.25">
      <c r="A397" s="4">
        <v>334</v>
      </c>
      <c r="B397" s="4" t="s">
        <v>415</v>
      </c>
      <c r="C397" s="5">
        <v>15</v>
      </c>
      <c r="D397" s="5">
        <v>18</v>
      </c>
      <c r="E397" s="6">
        <v>590</v>
      </c>
      <c r="F397" s="4">
        <v>75</v>
      </c>
      <c r="G397" s="4">
        <v>110</v>
      </c>
      <c r="H397" s="4">
        <v>110</v>
      </c>
      <c r="I397" s="4">
        <v>110</v>
      </c>
      <c r="J397" s="4">
        <v>105</v>
      </c>
      <c r="K397" s="4">
        <v>80</v>
      </c>
      <c r="L397" s="9" t="str">
        <f t="shared" si="6"/>
        <v>(334, 'Mega Altaria',15,18,590,75,110,110,110,105,80),</v>
      </c>
    </row>
    <row r="398" spans="1:12" ht="13" x14ac:dyDescent="0.25">
      <c r="A398" s="4">
        <v>335</v>
      </c>
      <c r="B398" s="5" t="s">
        <v>416</v>
      </c>
      <c r="C398" s="5">
        <v>1</v>
      </c>
      <c r="D398" s="5" t="s">
        <v>3563</v>
      </c>
      <c r="E398" s="6">
        <v>458</v>
      </c>
      <c r="F398" s="4">
        <v>73</v>
      </c>
      <c r="G398" s="4">
        <v>115</v>
      </c>
      <c r="H398" s="4">
        <v>60</v>
      </c>
      <c r="I398" s="4">
        <v>60</v>
      </c>
      <c r="J398" s="4">
        <v>60</v>
      </c>
      <c r="K398" s="4">
        <v>90</v>
      </c>
      <c r="L398" s="9" t="str">
        <f t="shared" si="6"/>
        <v>(335, 'Zangoose',1,null,458,73,115,60,60,60,90),</v>
      </c>
    </row>
    <row r="399" spans="1:12" ht="13" x14ac:dyDescent="0.25">
      <c r="A399" s="4">
        <v>336</v>
      </c>
      <c r="B399" s="5" t="s">
        <v>417</v>
      </c>
      <c r="C399" s="5">
        <v>8</v>
      </c>
      <c r="D399" s="5" t="s">
        <v>3563</v>
      </c>
      <c r="E399" s="6">
        <v>458</v>
      </c>
      <c r="F399" s="4">
        <v>73</v>
      </c>
      <c r="G399" s="4">
        <v>100</v>
      </c>
      <c r="H399" s="4">
        <v>60</v>
      </c>
      <c r="I399" s="4">
        <v>100</v>
      </c>
      <c r="J399" s="4">
        <v>60</v>
      </c>
      <c r="K399" s="4">
        <v>65</v>
      </c>
      <c r="L399" s="9" t="str">
        <f t="shared" si="6"/>
        <v>(336, 'Seviper',8,null,458,73,100,60,100,60,65),</v>
      </c>
    </row>
    <row r="400" spans="1:12" ht="15" customHeight="1" x14ac:dyDescent="0.25">
      <c r="A400" s="4">
        <v>337</v>
      </c>
      <c r="B400" s="5" t="s">
        <v>418</v>
      </c>
      <c r="C400" s="5">
        <v>13</v>
      </c>
      <c r="D400" s="5">
        <v>11</v>
      </c>
      <c r="E400" s="6">
        <v>460</v>
      </c>
      <c r="F400" s="4">
        <v>90</v>
      </c>
      <c r="G400" s="4">
        <v>55</v>
      </c>
      <c r="H400" s="4">
        <v>65</v>
      </c>
      <c r="I400" s="4">
        <v>95</v>
      </c>
      <c r="J400" s="4">
        <v>85</v>
      </c>
      <c r="K400" s="4">
        <v>70</v>
      </c>
      <c r="L400" s="9" t="str">
        <f t="shared" si="6"/>
        <v>(337, 'Lunatone',13,11,460,90,55,65,95,85,70),</v>
      </c>
    </row>
    <row r="401" spans="1:12" ht="15" customHeight="1" x14ac:dyDescent="0.25">
      <c r="A401" s="4">
        <v>338</v>
      </c>
      <c r="B401" s="5" t="s">
        <v>419</v>
      </c>
      <c r="C401" s="5">
        <v>13</v>
      </c>
      <c r="D401" s="5">
        <v>11</v>
      </c>
      <c r="E401" s="6">
        <v>460</v>
      </c>
      <c r="F401" s="4">
        <v>90</v>
      </c>
      <c r="G401" s="4">
        <v>95</v>
      </c>
      <c r="H401" s="4">
        <v>85</v>
      </c>
      <c r="I401" s="4">
        <v>55</v>
      </c>
      <c r="J401" s="4">
        <v>65</v>
      </c>
      <c r="K401" s="4">
        <v>70</v>
      </c>
      <c r="L401" s="9" t="str">
        <f t="shared" si="6"/>
        <v>(338, 'Solrock',13,11,460,90,95,85,55,65,70),</v>
      </c>
    </row>
    <row r="402" spans="1:12" ht="15" customHeight="1" x14ac:dyDescent="0.25">
      <c r="A402" s="4">
        <v>339</v>
      </c>
      <c r="B402" s="5" t="s">
        <v>420</v>
      </c>
      <c r="C402" s="5">
        <v>3</v>
      </c>
      <c r="D402" s="5">
        <v>9</v>
      </c>
      <c r="E402" s="6">
        <v>288</v>
      </c>
      <c r="F402" s="4">
        <v>50</v>
      </c>
      <c r="G402" s="4">
        <v>48</v>
      </c>
      <c r="H402" s="4">
        <v>43</v>
      </c>
      <c r="I402" s="4">
        <v>46</v>
      </c>
      <c r="J402" s="4">
        <v>41</v>
      </c>
      <c r="K402" s="4">
        <v>60</v>
      </c>
      <c r="L402" s="9" t="str">
        <f t="shared" si="6"/>
        <v>(339, 'Barboach',3,9,288,50,48,43,46,41,60),</v>
      </c>
    </row>
    <row r="403" spans="1:12" ht="15" customHeight="1" x14ac:dyDescent="0.25">
      <c r="A403" s="4">
        <v>340</v>
      </c>
      <c r="B403" s="5" t="s">
        <v>421</v>
      </c>
      <c r="C403" s="5">
        <v>3</v>
      </c>
      <c r="D403" s="5">
        <v>9</v>
      </c>
      <c r="E403" s="6">
        <v>468</v>
      </c>
      <c r="F403" s="4">
        <v>110</v>
      </c>
      <c r="G403" s="4">
        <v>78</v>
      </c>
      <c r="H403" s="4">
        <v>73</v>
      </c>
      <c r="I403" s="4">
        <v>76</v>
      </c>
      <c r="J403" s="4">
        <v>71</v>
      </c>
      <c r="K403" s="4">
        <v>60</v>
      </c>
      <c r="L403" s="9" t="str">
        <f t="shared" ref="L403:L466" si="7">"("&amp;A403&amp;", '"&amp;B403&amp;"',"&amp;C403&amp;","&amp;D403&amp;","&amp;E403&amp;","&amp;F403&amp;","&amp;G403&amp;","&amp;H403&amp;","&amp;I403&amp;","&amp;J403&amp;","&amp;K403&amp;"),"</f>
        <v>(340, 'Whiscash',3,9,468,110,78,73,76,71,60),</v>
      </c>
    </row>
    <row r="404" spans="1:12" ht="13" x14ac:dyDescent="0.25">
      <c r="A404" s="4">
        <v>341</v>
      </c>
      <c r="B404" s="5" t="s">
        <v>422</v>
      </c>
      <c r="C404" s="5">
        <v>3</v>
      </c>
      <c r="D404" s="5" t="s">
        <v>3563</v>
      </c>
      <c r="E404" s="6">
        <v>308</v>
      </c>
      <c r="F404" s="4">
        <v>43</v>
      </c>
      <c r="G404" s="4">
        <v>80</v>
      </c>
      <c r="H404" s="4">
        <v>65</v>
      </c>
      <c r="I404" s="4">
        <v>50</v>
      </c>
      <c r="J404" s="4">
        <v>35</v>
      </c>
      <c r="K404" s="4">
        <v>35</v>
      </c>
      <c r="L404" s="9" t="str">
        <f t="shared" si="7"/>
        <v>(341, 'Corphish',3,null,308,43,80,65,50,35,35),</v>
      </c>
    </row>
    <row r="405" spans="1:12" ht="15" customHeight="1" x14ac:dyDescent="0.25">
      <c r="A405" s="4">
        <v>342</v>
      </c>
      <c r="B405" s="5" t="s">
        <v>423</v>
      </c>
      <c r="C405" s="5">
        <v>3</v>
      </c>
      <c r="D405" s="5">
        <v>16</v>
      </c>
      <c r="E405" s="6">
        <v>468</v>
      </c>
      <c r="F405" s="4">
        <v>63</v>
      </c>
      <c r="G405" s="4">
        <v>120</v>
      </c>
      <c r="H405" s="4">
        <v>85</v>
      </c>
      <c r="I405" s="4">
        <v>90</v>
      </c>
      <c r="J405" s="4">
        <v>55</v>
      </c>
      <c r="K405" s="4">
        <v>55</v>
      </c>
      <c r="L405" s="9" t="str">
        <f t="shared" si="7"/>
        <v>(342, 'Crawdaunt',3,16,468,63,120,85,90,55,55),</v>
      </c>
    </row>
    <row r="406" spans="1:12" ht="15" customHeight="1" x14ac:dyDescent="0.25">
      <c r="A406" s="4">
        <v>343</v>
      </c>
      <c r="B406" s="5" t="s">
        <v>424</v>
      </c>
      <c r="C406" s="5">
        <v>9</v>
      </c>
      <c r="D406" s="5">
        <v>11</v>
      </c>
      <c r="E406" s="6">
        <v>300</v>
      </c>
      <c r="F406" s="4">
        <v>40</v>
      </c>
      <c r="G406" s="4">
        <v>40</v>
      </c>
      <c r="H406" s="4">
        <v>55</v>
      </c>
      <c r="I406" s="4">
        <v>40</v>
      </c>
      <c r="J406" s="4">
        <v>70</v>
      </c>
      <c r="K406" s="4">
        <v>55</v>
      </c>
      <c r="L406" s="9" t="str">
        <f t="shared" si="7"/>
        <v>(343, 'Baltoy',9,11,300,40,40,55,40,70,55),</v>
      </c>
    </row>
    <row r="407" spans="1:12" ht="15" customHeight="1" x14ac:dyDescent="0.25">
      <c r="A407" s="4">
        <v>344</v>
      </c>
      <c r="B407" s="5" t="s">
        <v>425</v>
      </c>
      <c r="C407" s="5">
        <v>9</v>
      </c>
      <c r="D407" s="5">
        <v>11</v>
      </c>
      <c r="E407" s="6">
        <v>500</v>
      </c>
      <c r="F407" s="4">
        <v>60</v>
      </c>
      <c r="G407" s="4">
        <v>70</v>
      </c>
      <c r="H407" s="4">
        <v>105</v>
      </c>
      <c r="I407" s="4">
        <v>70</v>
      </c>
      <c r="J407" s="4">
        <v>120</v>
      </c>
      <c r="K407" s="4">
        <v>75</v>
      </c>
      <c r="L407" s="9" t="str">
        <f t="shared" si="7"/>
        <v>(344, 'Claydol',9,11,500,60,70,105,70,120,75),</v>
      </c>
    </row>
    <row r="408" spans="1:12" ht="15" customHeight="1" x14ac:dyDescent="0.25">
      <c r="A408" s="4">
        <v>345</v>
      </c>
      <c r="B408" s="5" t="s">
        <v>426</v>
      </c>
      <c r="C408" s="5">
        <v>13</v>
      </c>
      <c r="D408" s="5">
        <v>5</v>
      </c>
      <c r="E408" s="6">
        <v>355</v>
      </c>
      <c r="F408" s="4">
        <v>66</v>
      </c>
      <c r="G408" s="4">
        <v>41</v>
      </c>
      <c r="H408" s="4">
        <v>77</v>
      </c>
      <c r="I408" s="4">
        <v>61</v>
      </c>
      <c r="J408" s="4">
        <v>87</v>
      </c>
      <c r="K408" s="4">
        <v>23</v>
      </c>
      <c r="L408" s="9" t="str">
        <f t="shared" si="7"/>
        <v>(345, 'Lileep',13,5,355,66,41,77,61,87,23),</v>
      </c>
    </row>
    <row r="409" spans="1:12" ht="15" customHeight="1" x14ac:dyDescent="0.25">
      <c r="A409" s="4">
        <v>346</v>
      </c>
      <c r="B409" s="5" t="s">
        <v>427</v>
      </c>
      <c r="C409" s="5">
        <v>13</v>
      </c>
      <c r="D409" s="5">
        <v>5</v>
      </c>
      <c r="E409" s="6">
        <v>495</v>
      </c>
      <c r="F409" s="4">
        <v>86</v>
      </c>
      <c r="G409" s="4">
        <v>81</v>
      </c>
      <c r="H409" s="4">
        <v>97</v>
      </c>
      <c r="I409" s="4">
        <v>81</v>
      </c>
      <c r="J409" s="4">
        <v>107</v>
      </c>
      <c r="K409" s="4">
        <v>43</v>
      </c>
      <c r="L409" s="9" t="str">
        <f t="shared" si="7"/>
        <v>(346, 'Cradily',13,5,495,86,81,97,81,107,43),</v>
      </c>
    </row>
    <row r="410" spans="1:12" ht="15" customHeight="1" x14ac:dyDescent="0.25">
      <c r="A410" s="4">
        <v>347</v>
      </c>
      <c r="B410" s="5" t="s">
        <v>428</v>
      </c>
      <c r="C410" s="5">
        <v>13</v>
      </c>
      <c r="D410" s="5">
        <v>12</v>
      </c>
      <c r="E410" s="6">
        <v>355</v>
      </c>
      <c r="F410" s="4">
        <v>45</v>
      </c>
      <c r="G410" s="4">
        <v>95</v>
      </c>
      <c r="H410" s="4">
        <v>50</v>
      </c>
      <c r="I410" s="4">
        <v>40</v>
      </c>
      <c r="J410" s="4">
        <v>50</v>
      </c>
      <c r="K410" s="4">
        <v>75</v>
      </c>
      <c r="L410" s="9" t="str">
        <f t="shared" si="7"/>
        <v>(347, 'Anorith',13,12,355,45,95,50,40,50,75),</v>
      </c>
    </row>
    <row r="411" spans="1:12" ht="15" customHeight="1" x14ac:dyDescent="0.25">
      <c r="A411" s="4">
        <v>348</v>
      </c>
      <c r="B411" s="5" t="s">
        <v>429</v>
      </c>
      <c r="C411" s="5">
        <v>13</v>
      </c>
      <c r="D411" s="5">
        <v>12</v>
      </c>
      <c r="E411" s="6">
        <v>495</v>
      </c>
      <c r="F411" s="4">
        <v>75</v>
      </c>
      <c r="G411" s="4">
        <v>125</v>
      </c>
      <c r="H411" s="4">
        <v>100</v>
      </c>
      <c r="I411" s="4">
        <v>70</v>
      </c>
      <c r="J411" s="4">
        <v>80</v>
      </c>
      <c r="K411" s="4">
        <v>45</v>
      </c>
      <c r="L411" s="9" t="str">
        <f t="shared" si="7"/>
        <v>(348, 'Armaldo',13,12,495,75,125,100,70,80,45),</v>
      </c>
    </row>
    <row r="412" spans="1:12" ht="13" x14ac:dyDescent="0.25">
      <c r="A412" s="4">
        <v>349</v>
      </c>
      <c r="B412" s="5" t="s">
        <v>430</v>
      </c>
      <c r="C412" s="5">
        <v>3</v>
      </c>
      <c r="D412" s="5" t="s">
        <v>3563</v>
      </c>
      <c r="E412" s="6">
        <v>200</v>
      </c>
      <c r="F412" s="4">
        <v>20</v>
      </c>
      <c r="G412" s="4">
        <v>15</v>
      </c>
      <c r="H412" s="4">
        <v>20</v>
      </c>
      <c r="I412" s="4">
        <v>10</v>
      </c>
      <c r="J412" s="4">
        <v>55</v>
      </c>
      <c r="K412" s="4">
        <v>80</v>
      </c>
      <c r="L412" s="9" t="str">
        <f t="shared" si="7"/>
        <v>(349, 'Feebas',3,null,200,20,15,20,10,55,80),</v>
      </c>
    </row>
    <row r="413" spans="1:12" ht="13" x14ac:dyDescent="0.25">
      <c r="A413" s="4">
        <v>350</v>
      </c>
      <c r="B413" s="5" t="s">
        <v>431</v>
      </c>
      <c r="C413" s="5">
        <v>3</v>
      </c>
      <c r="D413" s="5" t="s">
        <v>3563</v>
      </c>
      <c r="E413" s="6">
        <v>540</v>
      </c>
      <c r="F413" s="4">
        <v>95</v>
      </c>
      <c r="G413" s="4">
        <v>60</v>
      </c>
      <c r="H413" s="4">
        <v>79</v>
      </c>
      <c r="I413" s="4">
        <v>100</v>
      </c>
      <c r="J413" s="4">
        <v>125</v>
      </c>
      <c r="K413" s="4">
        <v>81</v>
      </c>
      <c r="L413" s="9" t="str">
        <f t="shared" si="7"/>
        <v>(350, 'Milotic',3,null,540,95,60,79,100,125,81),</v>
      </c>
    </row>
    <row r="414" spans="1:12" ht="13" x14ac:dyDescent="0.25">
      <c r="A414" s="4">
        <v>351</v>
      </c>
      <c r="B414" s="5" t="s">
        <v>432</v>
      </c>
      <c r="C414" s="5">
        <v>1</v>
      </c>
      <c r="D414" s="5" t="s">
        <v>3563</v>
      </c>
      <c r="E414" s="6">
        <v>420</v>
      </c>
      <c r="F414" s="4">
        <v>70</v>
      </c>
      <c r="G414" s="4">
        <v>70</v>
      </c>
      <c r="H414" s="4">
        <v>70</v>
      </c>
      <c r="I414" s="4">
        <v>70</v>
      </c>
      <c r="J414" s="4">
        <v>70</v>
      </c>
      <c r="K414" s="4">
        <v>70</v>
      </c>
      <c r="L414" s="9" t="str">
        <f t="shared" si="7"/>
        <v>(351, 'Castform',1,null,420,70,70,70,70,70,70),</v>
      </c>
    </row>
    <row r="415" spans="1:12" ht="15" customHeight="1" x14ac:dyDescent="0.25">
      <c r="A415" s="4">
        <v>351</v>
      </c>
      <c r="B415" s="5" t="s">
        <v>3126</v>
      </c>
      <c r="C415" s="5">
        <v>2</v>
      </c>
      <c r="D415" s="5" t="s">
        <v>3563</v>
      </c>
      <c r="E415" s="6">
        <v>420</v>
      </c>
      <c r="F415" s="4">
        <v>70</v>
      </c>
      <c r="G415" s="4">
        <v>70</v>
      </c>
      <c r="H415" s="4">
        <v>70</v>
      </c>
      <c r="I415" s="4">
        <v>70</v>
      </c>
      <c r="J415" s="4">
        <v>70</v>
      </c>
      <c r="K415" s="4">
        <v>70</v>
      </c>
      <c r="L415" s="9" t="str">
        <f t="shared" si="7"/>
        <v>(351, 'Castform (Sunny Form)',2,null,420,70,70,70,70,70,70),</v>
      </c>
    </row>
    <row r="416" spans="1:12" ht="15" customHeight="1" x14ac:dyDescent="0.25">
      <c r="A416" s="4">
        <v>351</v>
      </c>
      <c r="B416" s="5" t="s">
        <v>3127</v>
      </c>
      <c r="C416" s="5">
        <v>3</v>
      </c>
      <c r="D416" s="5" t="s">
        <v>3563</v>
      </c>
      <c r="E416" s="6">
        <v>420</v>
      </c>
      <c r="F416" s="4">
        <v>70</v>
      </c>
      <c r="G416" s="4">
        <v>70</v>
      </c>
      <c r="H416" s="4">
        <v>70</v>
      </c>
      <c r="I416" s="4">
        <v>70</v>
      </c>
      <c r="J416" s="4">
        <v>70</v>
      </c>
      <c r="K416" s="4">
        <v>70</v>
      </c>
      <c r="L416" s="9" t="str">
        <f t="shared" si="7"/>
        <v>(351, 'Castform (Rainy Form)',3,null,420,70,70,70,70,70,70),</v>
      </c>
    </row>
    <row r="417" spans="1:12" ht="15" customHeight="1" x14ac:dyDescent="0.25">
      <c r="A417" s="4">
        <v>351</v>
      </c>
      <c r="B417" s="5" t="s">
        <v>3128</v>
      </c>
      <c r="C417" s="5">
        <v>6</v>
      </c>
      <c r="D417" s="5" t="s">
        <v>3563</v>
      </c>
      <c r="E417" s="6">
        <v>420</v>
      </c>
      <c r="F417" s="4">
        <v>70</v>
      </c>
      <c r="G417" s="4">
        <v>70</v>
      </c>
      <c r="H417" s="4">
        <v>70</v>
      </c>
      <c r="I417" s="4">
        <v>70</v>
      </c>
      <c r="J417" s="4">
        <v>70</v>
      </c>
      <c r="K417" s="4">
        <v>70</v>
      </c>
      <c r="L417" s="9" t="str">
        <f t="shared" si="7"/>
        <v>(351, 'Castform (Snowy Form)',6,null,420,70,70,70,70,70,70),</v>
      </c>
    </row>
    <row r="418" spans="1:12" ht="13" x14ac:dyDescent="0.25">
      <c r="A418" s="4">
        <v>352</v>
      </c>
      <c r="B418" s="5" t="s">
        <v>433</v>
      </c>
      <c r="C418" s="5">
        <v>1</v>
      </c>
      <c r="D418" s="5" t="s">
        <v>3563</v>
      </c>
      <c r="E418" s="6">
        <v>440</v>
      </c>
      <c r="F418" s="4">
        <v>60</v>
      </c>
      <c r="G418" s="4">
        <v>90</v>
      </c>
      <c r="H418" s="4">
        <v>70</v>
      </c>
      <c r="I418" s="4">
        <v>60</v>
      </c>
      <c r="J418" s="4">
        <v>120</v>
      </c>
      <c r="K418" s="4">
        <v>40</v>
      </c>
      <c r="L418" s="9" t="str">
        <f t="shared" si="7"/>
        <v>(352, 'Kecleon',1,null,440,60,90,70,60,120,40),</v>
      </c>
    </row>
    <row r="419" spans="1:12" ht="13" x14ac:dyDescent="0.25">
      <c r="A419" s="4">
        <v>353</v>
      </c>
      <c r="B419" s="5" t="s">
        <v>434</v>
      </c>
      <c r="C419" s="5">
        <v>14</v>
      </c>
      <c r="D419" s="5" t="s">
        <v>3563</v>
      </c>
      <c r="E419" s="6">
        <v>295</v>
      </c>
      <c r="F419" s="4">
        <v>44</v>
      </c>
      <c r="G419" s="4">
        <v>75</v>
      </c>
      <c r="H419" s="4">
        <v>35</v>
      </c>
      <c r="I419" s="4">
        <v>63</v>
      </c>
      <c r="J419" s="4">
        <v>33</v>
      </c>
      <c r="K419" s="4">
        <v>45</v>
      </c>
      <c r="L419" s="9" t="str">
        <f t="shared" si="7"/>
        <v>(353, 'Shuppet',14,null,295,44,75,35,63,33,45),</v>
      </c>
    </row>
    <row r="420" spans="1:12" ht="13" x14ac:dyDescent="0.25">
      <c r="A420" s="4">
        <v>354</v>
      </c>
      <c r="B420" s="5" t="s">
        <v>435</v>
      </c>
      <c r="C420" s="5">
        <v>14</v>
      </c>
      <c r="D420" s="5" t="s">
        <v>3563</v>
      </c>
      <c r="E420" s="6">
        <v>455</v>
      </c>
      <c r="F420" s="4">
        <v>64</v>
      </c>
      <c r="G420" s="4">
        <v>115</v>
      </c>
      <c r="H420" s="4">
        <v>65</v>
      </c>
      <c r="I420" s="4">
        <v>83</v>
      </c>
      <c r="J420" s="4">
        <v>63</v>
      </c>
      <c r="K420" s="4">
        <v>65</v>
      </c>
      <c r="L420" s="9" t="str">
        <f t="shared" si="7"/>
        <v>(354, 'Banette',14,null,455,64,115,65,83,63,65),</v>
      </c>
    </row>
    <row r="421" spans="1:12" ht="15" customHeight="1" x14ac:dyDescent="0.25">
      <c r="A421" s="4">
        <v>354</v>
      </c>
      <c r="B421" s="4" t="s">
        <v>436</v>
      </c>
      <c r="C421" s="5">
        <v>14</v>
      </c>
      <c r="D421" s="5" t="s">
        <v>3563</v>
      </c>
      <c r="E421" s="6">
        <v>555</v>
      </c>
      <c r="F421" s="4">
        <v>64</v>
      </c>
      <c r="G421" s="4">
        <v>165</v>
      </c>
      <c r="H421" s="4">
        <v>75</v>
      </c>
      <c r="I421" s="4">
        <v>93</v>
      </c>
      <c r="J421" s="4">
        <v>83</v>
      </c>
      <c r="K421" s="4">
        <v>75</v>
      </c>
      <c r="L421" s="9" t="str">
        <f t="shared" si="7"/>
        <v>(354, 'Mega Banette',14,null,555,64,165,75,93,83,75),</v>
      </c>
    </row>
    <row r="422" spans="1:12" ht="13" x14ac:dyDescent="0.25">
      <c r="A422" s="4">
        <v>355</v>
      </c>
      <c r="B422" s="5" t="s">
        <v>437</v>
      </c>
      <c r="C422" s="5">
        <v>14</v>
      </c>
      <c r="D422" s="5" t="s">
        <v>3563</v>
      </c>
      <c r="E422" s="6">
        <v>295</v>
      </c>
      <c r="F422" s="4">
        <v>20</v>
      </c>
      <c r="G422" s="4">
        <v>40</v>
      </c>
      <c r="H422" s="4">
        <v>90</v>
      </c>
      <c r="I422" s="4">
        <v>30</v>
      </c>
      <c r="J422" s="4">
        <v>90</v>
      </c>
      <c r="K422" s="4">
        <v>25</v>
      </c>
      <c r="L422" s="9" t="str">
        <f t="shared" si="7"/>
        <v>(355, 'Duskull',14,null,295,20,40,90,30,90,25),</v>
      </c>
    </row>
    <row r="423" spans="1:12" ht="13" x14ac:dyDescent="0.25">
      <c r="A423" s="4">
        <v>356</v>
      </c>
      <c r="B423" s="5" t="s">
        <v>438</v>
      </c>
      <c r="C423" s="5">
        <v>14</v>
      </c>
      <c r="D423" s="5" t="s">
        <v>3563</v>
      </c>
      <c r="E423" s="6">
        <v>455</v>
      </c>
      <c r="F423" s="4">
        <v>40</v>
      </c>
      <c r="G423" s="4">
        <v>70</v>
      </c>
      <c r="H423" s="4">
        <v>130</v>
      </c>
      <c r="I423" s="4">
        <v>60</v>
      </c>
      <c r="J423" s="4">
        <v>130</v>
      </c>
      <c r="K423" s="4">
        <v>25</v>
      </c>
      <c r="L423" s="9" t="str">
        <f t="shared" si="7"/>
        <v>(356, 'Dusclops',14,null,455,40,70,130,60,130,25),</v>
      </c>
    </row>
    <row r="424" spans="1:12" ht="15" customHeight="1" x14ac:dyDescent="0.25">
      <c r="A424" s="4">
        <v>357</v>
      </c>
      <c r="B424" s="5" t="s">
        <v>439</v>
      </c>
      <c r="C424" s="5">
        <v>5</v>
      </c>
      <c r="D424" s="5">
        <v>10</v>
      </c>
      <c r="E424" s="6">
        <v>460</v>
      </c>
      <c r="F424" s="4">
        <v>99</v>
      </c>
      <c r="G424" s="4">
        <v>68</v>
      </c>
      <c r="H424" s="4">
        <v>83</v>
      </c>
      <c r="I424" s="4">
        <v>72</v>
      </c>
      <c r="J424" s="4">
        <v>87</v>
      </c>
      <c r="K424" s="4">
        <v>51</v>
      </c>
      <c r="L424" s="9" t="str">
        <f t="shared" si="7"/>
        <v>(357, 'Tropius',5,10,460,99,68,83,72,87,51),</v>
      </c>
    </row>
    <row r="425" spans="1:12" ht="13" x14ac:dyDescent="0.25">
      <c r="A425" s="4">
        <v>358</v>
      </c>
      <c r="B425" s="5" t="s">
        <v>440</v>
      </c>
      <c r="C425" s="5">
        <v>11</v>
      </c>
      <c r="D425" s="5" t="s">
        <v>3563</v>
      </c>
      <c r="E425" s="6">
        <v>455</v>
      </c>
      <c r="F425" s="4">
        <v>75</v>
      </c>
      <c r="G425" s="4">
        <v>50</v>
      </c>
      <c r="H425" s="4">
        <v>80</v>
      </c>
      <c r="I425" s="4">
        <v>95</v>
      </c>
      <c r="J425" s="4">
        <v>90</v>
      </c>
      <c r="K425" s="4">
        <v>65</v>
      </c>
      <c r="L425" s="9" t="str">
        <f t="shared" si="7"/>
        <v>(358, 'Chimecho',11,null,455,75,50,80,95,90,65),</v>
      </c>
    </row>
    <row r="426" spans="1:12" ht="13" x14ac:dyDescent="0.25">
      <c r="A426" s="4">
        <v>359</v>
      </c>
      <c r="B426" s="5" t="s">
        <v>441</v>
      </c>
      <c r="C426" s="5">
        <v>16</v>
      </c>
      <c r="D426" s="5" t="s">
        <v>3563</v>
      </c>
      <c r="E426" s="6">
        <v>465</v>
      </c>
      <c r="F426" s="4">
        <v>65</v>
      </c>
      <c r="G426" s="4">
        <v>130</v>
      </c>
      <c r="H426" s="4">
        <v>60</v>
      </c>
      <c r="I426" s="4">
        <v>75</v>
      </c>
      <c r="J426" s="4">
        <v>60</v>
      </c>
      <c r="K426" s="4">
        <v>75</v>
      </c>
      <c r="L426" s="9" t="str">
        <f t="shared" si="7"/>
        <v>(359, 'Absol',16,null,465,65,130,60,75,60,75),</v>
      </c>
    </row>
    <row r="427" spans="1:12" ht="15" customHeight="1" x14ac:dyDescent="0.25">
      <c r="A427" s="4">
        <v>359</v>
      </c>
      <c r="B427" s="4" t="s">
        <v>442</v>
      </c>
      <c r="C427" s="5">
        <v>16</v>
      </c>
      <c r="D427" s="5" t="s">
        <v>3563</v>
      </c>
      <c r="E427" s="6">
        <v>565</v>
      </c>
      <c r="F427" s="4">
        <v>65</v>
      </c>
      <c r="G427" s="4">
        <v>150</v>
      </c>
      <c r="H427" s="4">
        <v>60</v>
      </c>
      <c r="I427" s="4">
        <v>115</v>
      </c>
      <c r="J427" s="4">
        <v>60</v>
      </c>
      <c r="K427" s="4">
        <v>115</v>
      </c>
      <c r="L427" s="9" t="str">
        <f t="shared" si="7"/>
        <v>(359, 'Mega Absol',16,null,565,65,150,60,115,60,115),</v>
      </c>
    </row>
    <row r="428" spans="1:12" ht="13" x14ac:dyDescent="0.25">
      <c r="A428" s="4">
        <v>360</v>
      </c>
      <c r="B428" s="5" t="s">
        <v>443</v>
      </c>
      <c r="C428" s="5">
        <v>11</v>
      </c>
      <c r="D428" s="5" t="s">
        <v>3563</v>
      </c>
      <c r="E428" s="6">
        <v>260</v>
      </c>
      <c r="F428" s="4">
        <v>95</v>
      </c>
      <c r="G428" s="4">
        <v>23</v>
      </c>
      <c r="H428" s="4">
        <v>48</v>
      </c>
      <c r="I428" s="4">
        <v>23</v>
      </c>
      <c r="J428" s="4">
        <v>48</v>
      </c>
      <c r="K428" s="4">
        <v>23</v>
      </c>
      <c r="L428" s="9" t="str">
        <f t="shared" si="7"/>
        <v>(360, 'Wynaut',11,null,260,95,23,48,23,48,23),</v>
      </c>
    </row>
    <row r="429" spans="1:12" ht="13" x14ac:dyDescent="0.25">
      <c r="A429" s="4">
        <v>361</v>
      </c>
      <c r="B429" s="5" t="s">
        <v>444</v>
      </c>
      <c r="C429" s="5">
        <v>6</v>
      </c>
      <c r="D429" s="5" t="s">
        <v>3563</v>
      </c>
      <c r="E429" s="6">
        <v>300</v>
      </c>
      <c r="F429" s="4">
        <v>50</v>
      </c>
      <c r="G429" s="4">
        <v>50</v>
      </c>
      <c r="H429" s="4">
        <v>50</v>
      </c>
      <c r="I429" s="4">
        <v>50</v>
      </c>
      <c r="J429" s="4">
        <v>50</v>
      </c>
      <c r="K429" s="4">
        <v>50</v>
      </c>
      <c r="L429" s="9" t="str">
        <f t="shared" si="7"/>
        <v>(361, 'Snorunt',6,null,300,50,50,50,50,50,50),</v>
      </c>
    </row>
    <row r="430" spans="1:12" ht="13" x14ac:dyDescent="0.25">
      <c r="A430" s="4">
        <v>362</v>
      </c>
      <c r="B430" s="5" t="s">
        <v>445</v>
      </c>
      <c r="C430" s="5">
        <v>6</v>
      </c>
      <c r="D430" s="5" t="s">
        <v>3563</v>
      </c>
      <c r="E430" s="6">
        <v>480</v>
      </c>
      <c r="F430" s="4">
        <v>80</v>
      </c>
      <c r="G430" s="4">
        <v>80</v>
      </c>
      <c r="H430" s="4">
        <v>80</v>
      </c>
      <c r="I430" s="4">
        <v>80</v>
      </c>
      <c r="J430" s="4">
        <v>80</v>
      </c>
      <c r="K430" s="4">
        <v>80</v>
      </c>
      <c r="L430" s="9" t="str">
        <f t="shared" si="7"/>
        <v>(362, 'Glalie',6,null,480,80,80,80,80,80,80),</v>
      </c>
    </row>
    <row r="431" spans="1:12" ht="15" customHeight="1" x14ac:dyDescent="0.25">
      <c r="A431" s="4">
        <v>362</v>
      </c>
      <c r="B431" s="4" t="s">
        <v>446</v>
      </c>
      <c r="C431" s="5">
        <v>6</v>
      </c>
      <c r="D431" s="5" t="s">
        <v>3563</v>
      </c>
      <c r="E431" s="6">
        <v>580</v>
      </c>
      <c r="F431" s="4">
        <v>80</v>
      </c>
      <c r="G431" s="4">
        <v>120</v>
      </c>
      <c r="H431" s="4">
        <v>80</v>
      </c>
      <c r="I431" s="4">
        <v>120</v>
      </c>
      <c r="J431" s="4">
        <v>80</v>
      </c>
      <c r="K431" s="4">
        <v>100</v>
      </c>
      <c r="L431" s="9" t="str">
        <f t="shared" si="7"/>
        <v>(362, 'Mega Glalie',6,null,580,80,120,80,120,80,100),</v>
      </c>
    </row>
    <row r="432" spans="1:12" ht="15" customHeight="1" x14ac:dyDescent="0.25">
      <c r="A432" s="4">
        <v>363</v>
      </c>
      <c r="B432" s="5" t="s">
        <v>447</v>
      </c>
      <c r="C432" s="5">
        <v>6</v>
      </c>
      <c r="D432" s="5">
        <v>3</v>
      </c>
      <c r="E432" s="6">
        <v>290</v>
      </c>
      <c r="F432" s="4">
        <v>70</v>
      </c>
      <c r="G432" s="4">
        <v>40</v>
      </c>
      <c r="H432" s="4">
        <v>50</v>
      </c>
      <c r="I432" s="4">
        <v>55</v>
      </c>
      <c r="J432" s="4">
        <v>50</v>
      </c>
      <c r="K432" s="4">
        <v>25</v>
      </c>
      <c r="L432" s="9" t="str">
        <f t="shared" si="7"/>
        <v>(363, 'Spheal',6,3,290,70,40,50,55,50,25),</v>
      </c>
    </row>
    <row r="433" spans="1:12" ht="15" customHeight="1" x14ac:dyDescent="0.25">
      <c r="A433" s="4">
        <v>364</v>
      </c>
      <c r="B433" s="5" t="s">
        <v>448</v>
      </c>
      <c r="C433" s="5">
        <v>6</v>
      </c>
      <c r="D433" s="5">
        <v>3</v>
      </c>
      <c r="E433" s="6">
        <v>410</v>
      </c>
      <c r="F433" s="4">
        <v>90</v>
      </c>
      <c r="G433" s="4">
        <v>60</v>
      </c>
      <c r="H433" s="4">
        <v>70</v>
      </c>
      <c r="I433" s="4">
        <v>75</v>
      </c>
      <c r="J433" s="4">
        <v>70</v>
      </c>
      <c r="K433" s="4">
        <v>45</v>
      </c>
      <c r="L433" s="9" t="str">
        <f t="shared" si="7"/>
        <v>(364, 'Sealeo',6,3,410,90,60,70,75,70,45),</v>
      </c>
    </row>
    <row r="434" spans="1:12" ht="15" customHeight="1" x14ac:dyDescent="0.25">
      <c r="A434" s="4">
        <v>365</v>
      </c>
      <c r="B434" s="5" t="s">
        <v>449</v>
      </c>
      <c r="C434" s="5">
        <v>6</v>
      </c>
      <c r="D434" s="5">
        <v>3</v>
      </c>
      <c r="E434" s="6">
        <v>530</v>
      </c>
      <c r="F434" s="4">
        <v>110</v>
      </c>
      <c r="G434" s="4">
        <v>80</v>
      </c>
      <c r="H434" s="4">
        <v>90</v>
      </c>
      <c r="I434" s="4">
        <v>95</v>
      </c>
      <c r="J434" s="4">
        <v>90</v>
      </c>
      <c r="K434" s="4">
        <v>65</v>
      </c>
      <c r="L434" s="9" t="str">
        <f t="shared" si="7"/>
        <v>(365, 'Walrein',6,3,530,110,80,90,95,90,65),</v>
      </c>
    </row>
    <row r="435" spans="1:12" ht="13" x14ac:dyDescent="0.25">
      <c r="A435" s="4">
        <v>366</v>
      </c>
      <c r="B435" s="5" t="s">
        <v>450</v>
      </c>
      <c r="C435" s="5">
        <v>3</v>
      </c>
      <c r="D435" s="5" t="s">
        <v>3563</v>
      </c>
      <c r="E435" s="6">
        <v>345</v>
      </c>
      <c r="F435" s="4">
        <v>35</v>
      </c>
      <c r="G435" s="4">
        <v>64</v>
      </c>
      <c r="H435" s="4">
        <v>85</v>
      </c>
      <c r="I435" s="4">
        <v>74</v>
      </c>
      <c r="J435" s="4">
        <v>55</v>
      </c>
      <c r="K435" s="4">
        <v>32</v>
      </c>
      <c r="L435" s="9" t="str">
        <f t="shared" si="7"/>
        <v>(366, 'Clamperl',3,null,345,35,64,85,74,55,32),</v>
      </c>
    </row>
    <row r="436" spans="1:12" ht="13" x14ac:dyDescent="0.25">
      <c r="A436" s="4">
        <v>367</v>
      </c>
      <c r="B436" s="5" t="s">
        <v>451</v>
      </c>
      <c r="C436" s="5">
        <v>3</v>
      </c>
      <c r="D436" s="5" t="s">
        <v>3563</v>
      </c>
      <c r="E436" s="6">
        <v>485</v>
      </c>
      <c r="F436" s="4">
        <v>55</v>
      </c>
      <c r="G436" s="4">
        <v>104</v>
      </c>
      <c r="H436" s="4">
        <v>105</v>
      </c>
      <c r="I436" s="4">
        <v>94</v>
      </c>
      <c r="J436" s="4">
        <v>75</v>
      </c>
      <c r="K436" s="4">
        <v>52</v>
      </c>
      <c r="L436" s="9" t="str">
        <f t="shared" si="7"/>
        <v>(367, 'Huntail',3,null,485,55,104,105,94,75,52),</v>
      </c>
    </row>
    <row r="437" spans="1:12" ht="13" x14ac:dyDescent="0.25">
      <c r="A437" s="4">
        <v>368</v>
      </c>
      <c r="B437" s="5" t="s">
        <v>452</v>
      </c>
      <c r="C437" s="5">
        <v>3</v>
      </c>
      <c r="D437" s="5" t="s">
        <v>3563</v>
      </c>
      <c r="E437" s="6">
        <v>485</v>
      </c>
      <c r="F437" s="4">
        <v>55</v>
      </c>
      <c r="G437" s="4">
        <v>84</v>
      </c>
      <c r="H437" s="4">
        <v>105</v>
      </c>
      <c r="I437" s="4">
        <v>114</v>
      </c>
      <c r="J437" s="4">
        <v>75</v>
      </c>
      <c r="K437" s="4">
        <v>52</v>
      </c>
      <c r="L437" s="9" t="str">
        <f t="shared" si="7"/>
        <v>(368, 'Gorebyss',3,null,485,55,84,105,114,75,52),</v>
      </c>
    </row>
    <row r="438" spans="1:12" ht="15" customHeight="1" x14ac:dyDescent="0.25">
      <c r="A438" s="4">
        <v>369</v>
      </c>
      <c r="B438" s="5" t="s">
        <v>453</v>
      </c>
      <c r="C438" s="5">
        <v>3</v>
      </c>
      <c r="D438" s="5">
        <v>13</v>
      </c>
      <c r="E438" s="6">
        <v>485</v>
      </c>
      <c r="F438" s="4">
        <v>100</v>
      </c>
      <c r="G438" s="4">
        <v>90</v>
      </c>
      <c r="H438" s="4">
        <v>130</v>
      </c>
      <c r="I438" s="4">
        <v>45</v>
      </c>
      <c r="J438" s="4">
        <v>65</v>
      </c>
      <c r="K438" s="4">
        <v>55</v>
      </c>
      <c r="L438" s="9" t="str">
        <f t="shared" si="7"/>
        <v>(369, 'Relicanth',3,13,485,100,90,130,45,65,55),</v>
      </c>
    </row>
    <row r="439" spans="1:12" ht="13" x14ac:dyDescent="0.25">
      <c r="A439" s="4">
        <v>370</v>
      </c>
      <c r="B439" s="5" t="s">
        <v>454</v>
      </c>
      <c r="C439" s="5">
        <v>3</v>
      </c>
      <c r="D439" s="5" t="s">
        <v>3563</v>
      </c>
      <c r="E439" s="6">
        <v>330</v>
      </c>
      <c r="F439" s="4">
        <v>43</v>
      </c>
      <c r="G439" s="4">
        <v>30</v>
      </c>
      <c r="H439" s="4">
        <v>55</v>
      </c>
      <c r="I439" s="4">
        <v>40</v>
      </c>
      <c r="J439" s="4">
        <v>65</v>
      </c>
      <c r="K439" s="4">
        <v>97</v>
      </c>
      <c r="L439" s="9" t="str">
        <f t="shared" si="7"/>
        <v>(370, 'Luvdisc',3,null,330,43,30,55,40,65,97),</v>
      </c>
    </row>
    <row r="440" spans="1:12" ht="13" x14ac:dyDescent="0.25">
      <c r="A440" s="4">
        <v>371</v>
      </c>
      <c r="B440" s="5" t="s">
        <v>455</v>
      </c>
      <c r="C440" s="5">
        <v>15</v>
      </c>
      <c r="D440" s="5" t="s">
        <v>3563</v>
      </c>
      <c r="E440" s="6">
        <v>300</v>
      </c>
      <c r="F440" s="4">
        <v>45</v>
      </c>
      <c r="G440" s="4">
        <v>75</v>
      </c>
      <c r="H440" s="4">
        <v>60</v>
      </c>
      <c r="I440" s="4">
        <v>40</v>
      </c>
      <c r="J440" s="4">
        <v>30</v>
      </c>
      <c r="K440" s="4">
        <v>50</v>
      </c>
      <c r="L440" s="9" t="str">
        <f t="shared" si="7"/>
        <v>(371, 'Bagon',15,null,300,45,75,60,40,30,50),</v>
      </c>
    </row>
    <row r="441" spans="1:12" ht="13" x14ac:dyDescent="0.25">
      <c r="A441" s="4">
        <v>372</v>
      </c>
      <c r="B441" s="5" t="s">
        <v>456</v>
      </c>
      <c r="C441" s="5">
        <v>15</v>
      </c>
      <c r="D441" s="5" t="s">
        <v>3563</v>
      </c>
      <c r="E441" s="6">
        <v>420</v>
      </c>
      <c r="F441" s="4">
        <v>65</v>
      </c>
      <c r="G441" s="4">
        <v>95</v>
      </c>
      <c r="H441" s="4">
        <v>100</v>
      </c>
      <c r="I441" s="4">
        <v>60</v>
      </c>
      <c r="J441" s="4">
        <v>50</v>
      </c>
      <c r="K441" s="4">
        <v>50</v>
      </c>
      <c r="L441" s="9" t="str">
        <f t="shared" si="7"/>
        <v>(372, 'Shelgon',15,null,420,65,95,100,60,50,50),</v>
      </c>
    </row>
    <row r="442" spans="1:12" ht="15" customHeight="1" x14ac:dyDescent="0.25">
      <c r="A442" s="4">
        <v>373</v>
      </c>
      <c r="B442" s="5" t="s">
        <v>457</v>
      </c>
      <c r="C442" s="5">
        <v>15</v>
      </c>
      <c r="D442" s="5">
        <v>10</v>
      </c>
      <c r="E442" s="6">
        <v>600</v>
      </c>
      <c r="F442" s="4">
        <v>95</v>
      </c>
      <c r="G442" s="4">
        <v>135</v>
      </c>
      <c r="H442" s="4">
        <v>80</v>
      </c>
      <c r="I442" s="4">
        <v>110</v>
      </c>
      <c r="J442" s="4">
        <v>80</v>
      </c>
      <c r="K442" s="4">
        <v>100</v>
      </c>
      <c r="L442" s="9" t="str">
        <f t="shared" si="7"/>
        <v>(373, 'Salamence',15,10,600,95,135,80,110,80,100),</v>
      </c>
    </row>
    <row r="443" spans="1:12" ht="15" customHeight="1" x14ac:dyDescent="0.25">
      <c r="A443" s="4">
        <v>373</v>
      </c>
      <c r="B443" s="4" t="s">
        <v>458</v>
      </c>
      <c r="C443" s="5">
        <v>15</v>
      </c>
      <c r="D443" s="5">
        <v>10</v>
      </c>
      <c r="E443" s="6">
        <v>700</v>
      </c>
      <c r="F443" s="4">
        <v>95</v>
      </c>
      <c r="G443" s="4">
        <v>145</v>
      </c>
      <c r="H443" s="4">
        <v>130</v>
      </c>
      <c r="I443" s="4">
        <v>120</v>
      </c>
      <c r="J443" s="4">
        <v>90</v>
      </c>
      <c r="K443" s="4">
        <v>120</v>
      </c>
      <c r="L443" s="9" t="str">
        <f t="shared" si="7"/>
        <v>(373, 'Mega Salamence',15,10,700,95,145,130,120,90,120),</v>
      </c>
    </row>
    <row r="444" spans="1:12" ht="15" customHeight="1" x14ac:dyDescent="0.25">
      <c r="A444" s="4">
        <v>374</v>
      </c>
      <c r="B444" s="5" t="s">
        <v>459</v>
      </c>
      <c r="C444" s="5">
        <v>17</v>
      </c>
      <c r="D444" s="5">
        <v>11</v>
      </c>
      <c r="E444" s="6">
        <v>300</v>
      </c>
      <c r="F444" s="4">
        <v>40</v>
      </c>
      <c r="G444" s="4">
        <v>55</v>
      </c>
      <c r="H444" s="4">
        <v>80</v>
      </c>
      <c r="I444" s="4">
        <v>35</v>
      </c>
      <c r="J444" s="4">
        <v>60</v>
      </c>
      <c r="K444" s="4">
        <v>30</v>
      </c>
      <c r="L444" s="9" t="str">
        <f t="shared" si="7"/>
        <v>(374, 'Beldum',17,11,300,40,55,80,35,60,30),</v>
      </c>
    </row>
    <row r="445" spans="1:12" ht="15" customHeight="1" x14ac:dyDescent="0.25">
      <c r="A445" s="4">
        <v>375</v>
      </c>
      <c r="B445" s="5" t="s">
        <v>460</v>
      </c>
      <c r="C445" s="5">
        <v>17</v>
      </c>
      <c r="D445" s="5">
        <v>11</v>
      </c>
      <c r="E445" s="6">
        <v>420</v>
      </c>
      <c r="F445" s="4">
        <v>60</v>
      </c>
      <c r="G445" s="4">
        <v>75</v>
      </c>
      <c r="H445" s="4">
        <v>100</v>
      </c>
      <c r="I445" s="4">
        <v>55</v>
      </c>
      <c r="J445" s="4">
        <v>80</v>
      </c>
      <c r="K445" s="4">
        <v>50</v>
      </c>
      <c r="L445" s="9" t="str">
        <f t="shared" si="7"/>
        <v>(375, 'Metang',17,11,420,60,75,100,55,80,50),</v>
      </c>
    </row>
    <row r="446" spans="1:12" ht="15" customHeight="1" x14ac:dyDescent="0.25">
      <c r="A446" s="4">
        <v>376</v>
      </c>
      <c r="B446" s="5" t="s">
        <v>461</v>
      </c>
      <c r="C446" s="5">
        <v>17</v>
      </c>
      <c r="D446" s="5">
        <v>11</v>
      </c>
      <c r="E446" s="6">
        <v>600</v>
      </c>
      <c r="F446" s="4">
        <v>80</v>
      </c>
      <c r="G446" s="4">
        <v>135</v>
      </c>
      <c r="H446" s="4">
        <v>130</v>
      </c>
      <c r="I446" s="4">
        <v>95</v>
      </c>
      <c r="J446" s="4">
        <v>90</v>
      </c>
      <c r="K446" s="4">
        <v>70</v>
      </c>
      <c r="L446" s="9" t="str">
        <f t="shared" si="7"/>
        <v>(376, 'Metagross',17,11,600,80,135,130,95,90,70),</v>
      </c>
    </row>
    <row r="447" spans="1:12" ht="15" customHeight="1" x14ac:dyDescent="0.25">
      <c r="A447" s="4">
        <v>376</v>
      </c>
      <c r="B447" s="4" t="s">
        <v>462</v>
      </c>
      <c r="C447" s="5">
        <v>17</v>
      </c>
      <c r="D447" s="5">
        <v>11</v>
      </c>
      <c r="E447" s="6">
        <v>700</v>
      </c>
      <c r="F447" s="4">
        <v>80</v>
      </c>
      <c r="G447" s="4">
        <v>145</v>
      </c>
      <c r="H447" s="4">
        <v>150</v>
      </c>
      <c r="I447" s="4">
        <v>105</v>
      </c>
      <c r="J447" s="4">
        <v>110</v>
      </c>
      <c r="K447" s="4">
        <v>110</v>
      </c>
      <c r="L447" s="9" t="str">
        <f t="shared" si="7"/>
        <v>(376, 'Mega Metagross',17,11,700,80,145,150,105,110,110),</v>
      </c>
    </row>
    <row r="448" spans="1:12" ht="13" x14ac:dyDescent="0.25">
      <c r="A448" s="4">
        <v>377</v>
      </c>
      <c r="B448" s="5" t="s">
        <v>463</v>
      </c>
      <c r="C448" s="5">
        <v>13</v>
      </c>
      <c r="D448" s="5" t="s">
        <v>3563</v>
      </c>
      <c r="E448" s="6">
        <v>580</v>
      </c>
      <c r="F448" s="4">
        <v>80</v>
      </c>
      <c r="G448" s="4">
        <v>100</v>
      </c>
      <c r="H448" s="4">
        <v>200</v>
      </c>
      <c r="I448" s="4">
        <v>50</v>
      </c>
      <c r="J448" s="4">
        <v>100</v>
      </c>
      <c r="K448" s="4">
        <v>50</v>
      </c>
      <c r="L448" s="9" t="str">
        <f t="shared" si="7"/>
        <v>(377, 'Regirock',13,null,580,80,100,200,50,100,50),</v>
      </c>
    </row>
    <row r="449" spans="1:12" ht="13" x14ac:dyDescent="0.25">
      <c r="A449" s="4">
        <v>378</v>
      </c>
      <c r="B449" s="5" t="s">
        <v>464</v>
      </c>
      <c r="C449" s="5">
        <v>6</v>
      </c>
      <c r="D449" s="5" t="s">
        <v>3563</v>
      </c>
      <c r="E449" s="6">
        <v>580</v>
      </c>
      <c r="F449" s="4">
        <v>80</v>
      </c>
      <c r="G449" s="4">
        <v>50</v>
      </c>
      <c r="H449" s="4">
        <v>100</v>
      </c>
      <c r="I449" s="4">
        <v>100</v>
      </c>
      <c r="J449" s="4">
        <v>200</v>
      </c>
      <c r="K449" s="4">
        <v>50</v>
      </c>
      <c r="L449" s="9" t="str">
        <f t="shared" si="7"/>
        <v>(378, 'Regice',6,null,580,80,50,100,100,200,50),</v>
      </c>
    </row>
    <row r="450" spans="1:12" ht="13" x14ac:dyDescent="0.25">
      <c r="A450" s="4">
        <v>379</v>
      </c>
      <c r="B450" s="5" t="s">
        <v>465</v>
      </c>
      <c r="C450" s="5">
        <v>17</v>
      </c>
      <c r="D450" s="5" t="s">
        <v>3563</v>
      </c>
      <c r="E450" s="6">
        <v>580</v>
      </c>
      <c r="F450" s="4">
        <v>80</v>
      </c>
      <c r="G450" s="4">
        <v>75</v>
      </c>
      <c r="H450" s="4">
        <v>150</v>
      </c>
      <c r="I450" s="4">
        <v>75</v>
      </c>
      <c r="J450" s="4">
        <v>150</v>
      </c>
      <c r="K450" s="4">
        <v>50</v>
      </c>
      <c r="L450" s="9" t="str">
        <f t="shared" si="7"/>
        <v>(379, 'Registeel',17,null,580,80,75,150,75,150,50),</v>
      </c>
    </row>
    <row r="451" spans="1:12" ht="15" customHeight="1" x14ac:dyDescent="0.25">
      <c r="A451" s="4">
        <v>380</v>
      </c>
      <c r="B451" s="5" t="s">
        <v>466</v>
      </c>
      <c r="C451" s="5">
        <v>15</v>
      </c>
      <c r="D451" s="5">
        <v>11</v>
      </c>
      <c r="E451" s="6">
        <v>600</v>
      </c>
      <c r="F451" s="4">
        <v>80</v>
      </c>
      <c r="G451" s="4">
        <v>80</v>
      </c>
      <c r="H451" s="4">
        <v>90</v>
      </c>
      <c r="I451" s="4">
        <v>110</v>
      </c>
      <c r="J451" s="4">
        <v>130</v>
      </c>
      <c r="K451" s="4">
        <v>110</v>
      </c>
      <c r="L451" s="9" t="str">
        <f t="shared" si="7"/>
        <v>(380, 'Latias',15,11,600,80,80,90,110,130,110),</v>
      </c>
    </row>
    <row r="452" spans="1:12" ht="15" customHeight="1" x14ac:dyDescent="0.25">
      <c r="A452" s="4">
        <v>380</v>
      </c>
      <c r="B452" s="4" t="s">
        <v>467</v>
      </c>
      <c r="C452" s="5">
        <v>15</v>
      </c>
      <c r="D452" s="5">
        <v>11</v>
      </c>
      <c r="E452" s="6">
        <v>700</v>
      </c>
      <c r="F452" s="4">
        <v>80</v>
      </c>
      <c r="G452" s="4">
        <v>100</v>
      </c>
      <c r="H452" s="4">
        <v>120</v>
      </c>
      <c r="I452" s="4">
        <v>140</v>
      </c>
      <c r="J452" s="4">
        <v>150</v>
      </c>
      <c r="K452" s="4">
        <v>110</v>
      </c>
      <c r="L452" s="9" t="str">
        <f t="shared" si="7"/>
        <v>(380, 'Mega Latias',15,11,700,80,100,120,140,150,110),</v>
      </c>
    </row>
    <row r="453" spans="1:12" ht="15" customHeight="1" x14ac:dyDescent="0.25">
      <c r="A453" s="4">
        <v>381</v>
      </c>
      <c r="B453" s="5" t="s">
        <v>468</v>
      </c>
      <c r="C453" s="5">
        <v>15</v>
      </c>
      <c r="D453" s="5">
        <v>11</v>
      </c>
      <c r="E453" s="6">
        <v>600</v>
      </c>
      <c r="F453" s="4">
        <v>80</v>
      </c>
      <c r="G453" s="4">
        <v>90</v>
      </c>
      <c r="H453" s="4">
        <v>80</v>
      </c>
      <c r="I453" s="4">
        <v>130</v>
      </c>
      <c r="J453" s="4">
        <v>110</v>
      </c>
      <c r="K453" s="4">
        <v>110</v>
      </c>
      <c r="L453" s="9" t="str">
        <f t="shared" si="7"/>
        <v>(381, 'Latios',15,11,600,80,90,80,130,110,110),</v>
      </c>
    </row>
    <row r="454" spans="1:12" ht="15" customHeight="1" x14ac:dyDescent="0.25">
      <c r="A454" s="4">
        <v>381</v>
      </c>
      <c r="B454" s="4" t="s">
        <v>469</v>
      </c>
      <c r="C454" s="5">
        <v>15</v>
      </c>
      <c r="D454" s="5">
        <v>11</v>
      </c>
      <c r="E454" s="6">
        <v>700</v>
      </c>
      <c r="F454" s="4">
        <v>80</v>
      </c>
      <c r="G454" s="4">
        <v>130</v>
      </c>
      <c r="H454" s="4">
        <v>100</v>
      </c>
      <c r="I454" s="4">
        <v>160</v>
      </c>
      <c r="J454" s="4">
        <v>120</v>
      </c>
      <c r="K454" s="4">
        <v>110</v>
      </c>
      <c r="L454" s="9" t="str">
        <f t="shared" si="7"/>
        <v>(381, 'Mega Latios',15,11,700,80,130,100,160,120,110),</v>
      </c>
    </row>
    <row r="455" spans="1:12" ht="13" x14ac:dyDescent="0.25">
      <c r="A455" s="4">
        <v>382</v>
      </c>
      <c r="B455" s="5" t="s">
        <v>470</v>
      </c>
      <c r="C455" s="5">
        <v>3</v>
      </c>
      <c r="D455" s="5" t="s">
        <v>3563</v>
      </c>
      <c r="E455" s="6">
        <v>670</v>
      </c>
      <c r="F455" s="4">
        <v>100</v>
      </c>
      <c r="G455" s="4">
        <v>100</v>
      </c>
      <c r="H455" s="4">
        <v>90</v>
      </c>
      <c r="I455" s="4">
        <v>150</v>
      </c>
      <c r="J455" s="4">
        <v>140</v>
      </c>
      <c r="K455" s="4">
        <v>90</v>
      </c>
      <c r="L455" s="9" t="str">
        <f t="shared" si="7"/>
        <v>(382, 'Kyogre',3,null,670,100,100,90,150,140,90),</v>
      </c>
    </row>
    <row r="456" spans="1:12" ht="15" customHeight="1" x14ac:dyDescent="0.25">
      <c r="A456" s="4">
        <v>382</v>
      </c>
      <c r="B456" s="4" t="s">
        <v>471</v>
      </c>
      <c r="C456" s="5">
        <v>3</v>
      </c>
      <c r="D456" s="5" t="s">
        <v>3563</v>
      </c>
      <c r="E456" s="6">
        <v>770</v>
      </c>
      <c r="F456" s="4">
        <v>100</v>
      </c>
      <c r="G456" s="4">
        <v>150</v>
      </c>
      <c r="H456" s="4">
        <v>90</v>
      </c>
      <c r="I456" s="4">
        <v>180</v>
      </c>
      <c r="J456" s="4">
        <v>160</v>
      </c>
      <c r="K456" s="4">
        <v>90</v>
      </c>
      <c r="L456" s="9" t="str">
        <f t="shared" si="7"/>
        <v>(382, 'Primal Kyogre',3,null,770,100,150,90,180,160,90),</v>
      </c>
    </row>
    <row r="457" spans="1:12" ht="13" x14ac:dyDescent="0.25">
      <c r="A457" s="4">
        <v>383</v>
      </c>
      <c r="B457" s="5" t="s">
        <v>472</v>
      </c>
      <c r="C457" s="5">
        <v>9</v>
      </c>
      <c r="D457" s="5" t="s">
        <v>3563</v>
      </c>
      <c r="E457" s="6">
        <v>670</v>
      </c>
      <c r="F457" s="4">
        <v>100</v>
      </c>
      <c r="G457" s="4">
        <v>150</v>
      </c>
      <c r="H457" s="4">
        <v>140</v>
      </c>
      <c r="I457" s="4">
        <v>100</v>
      </c>
      <c r="J457" s="4">
        <v>90</v>
      </c>
      <c r="K457" s="4">
        <v>90</v>
      </c>
      <c r="L457" s="9" t="str">
        <f t="shared" si="7"/>
        <v>(383, 'Groudon',9,null,670,100,150,140,100,90,90),</v>
      </c>
    </row>
    <row r="458" spans="1:12" ht="15" customHeight="1" x14ac:dyDescent="0.25">
      <c r="A458" s="4">
        <v>383</v>
      </c>
      <c r="B458" s="4" t="s">
        <v>473</v>
      </c>
      <c r="C458" s="5">
        <v>9</v>
      </c>
      <c r="D458" s="5">
        <v>2</v>
      </c>
      <c r="E458" s="6">
        <v>770</v>
      </c>
      <c r="F458" s="4">
        <v>100</v>
      </c>
      <c r="G458" s="4">
        <v>180</v>
      </c>
      <c r="H458" s="4">
        <v>160</v>
      </c>
      <c r="I458" s="4">
        <v>150</v>
      </c>
      <c r="J458" s="4">
        <v>90</v>
      </c>
      <c r="K458" s="4">
        <v>90</v>
      </c>
      <c r="L458" s="9" t="str">
        <f t="shared" si="7"/>
        <v>(383, 'Primal Groudon',9,2,770,100,180,160,150,90,90),</v>
      </c>
    </row>
    <row r="459" spans="1:12" ht="15" customHeight="1" x14ac:dyDescent="0.25">
      <c r="A459" s="4">
        <v>384</v>
      </c>
      <c r="B459" s="5" t="s">
        <v>474</v>
      </c>
      <c r="C459" s="5">
        <v>15</v>
      </c>
      <c r="D459" s="5">
        <v>10</v>
      </c>
      <c r="E459" s="6">
        <v>680</v>
      </c>
      <c r="F459" s="4">
        <v>105</v>
      </c>
      <c r="G459" s="4">
        <v>150</v>
      </c>
      <c r="H459" s="4">
        <v>90</v>
      </c>
      <c r="I459" s="4">
        <v>150</v>
      </c>
      <c r="J459" s="4">
        <v>90</v>
      </c>
      <c r="K459" s="4">
        <v>95</v>
      </c>
      <c r="L459" s="9" t="str">
        <f t="shared" si="7"/>
        <v>(384, 'Rayquaza',15,10,680,105,150,90,150,90,95),</v>
      </c>
    </row>
    <row r="460" spans="1:12" ht="15" customHeight="1" x14ac:dyDescent="0.25">
      <c r="A460" s="4">
        <v>384</v>
      </c>
      <c r="B460" s="4" t="s">
        <v>475</v>
      </c>
      <c r="C460" s="5">
        <v>15</v>
      </c>
      <c r="D460" s="5">
        <v>10</v>
      </c>
      <c r="E460" s="6">
        <v>780</v>
      </c>
      <c r="F460" s="4">
        <v>105</v>
      </c>
      <c r="G460" s="4">
        <v>180</v>
      </c>
      <c r="H460" s="4">
        <v>100</v>
      </c>
      <c r="I460" s="4">
        <v>180</v>
      </c>
      <c r="J460" s="4">
        <v>100</v>
      </c>
      <c r="K460" s="4">
        <v>115</v>
      </c>
      <c r="L460" s="9" t="str">
        <f t="shared" si="7"/>
        <v>(384, 'Mega Rayquaza',15,10,780,105,180,100,180,100,115),</v>
      </c>
    </row>
    <row r="461" spans="1:12" ht="15" customHeight="1" x14ac:dyDescent="0.25">
      <c r="A461" s="4">
        <v>385</v>
      </c>
      <c r="B461" s="5" t="s">
        <v>476</v>
      </c>
      <c r="C461" s="5">
        <v>17</v>
      </c>
      <c r="D461" s="5">
        <v>11</v>
      </c>
      <c r="E461" s="6">
        <v>600</v>
      </c>
      <c r="F461" s="4">
        <v>100</v>
      </c>
      <c r="G461" s="4">
        <v>100</v>
      </c>
      <c r="H461" s="4">
        <v>100</v>
      </c>
      <c r="I461" s="4">
        <v>100</v>
      </c>
      <c r="J461" s="4">
        <v>100</v>
      </c>
      <c r="K461" s="4">
        <v>100</v>
      </c>
      <c r="L461" s="9" t="str">
        <f t="shared" si="7"/>
        <v>(385, 'Jirachi',17,11,600,100,100,100,100,100,100),</v>
      </c>
    </row>
    <row r="462" spans="1:12" ht="15" customHeight="1" x14ac:dyDescent="0.25">
      <c r="A462" s="4">
        <v>386</v>
      </c>
      <c r="B462" s="5" t="s">
        <v>3129</v>
      </c>
      <c r="C462" s="5">
        <v>11</v>
      </c>
      <c r="D462" s="5" t="s">
        <v>3563</v>
      </c>
      <c r="E462" s="6">
        <v>600</v>
      </c>
      <c r="F462" s="4">
        <v>50</v>
      </c>
      <c r="G462" s="4">
        <v>150</v>
      </c>
      <c r="H462" s="4">
        <v>50</v>
      </c>
      <c r="I462" s="4">
        <v>150</v>
      </c>
      <c r="J462" s="4">
        <v>50</v>
      </c>
      <c r="K462" s="4">
        <v>150</v>
      </c>
      <c r="L462" s="9" t="str">
        <f t="shared" si="7"/>
        <v>(386, 'Deoxys (Normal Form)',11,null,600,50,150,50,150,50,150),</v>
      </c>
    </row>
    <row r="463" spans="1:12" ht="15" customHeight="1" x14ac:dyDescent="0.25">
      <c r="A463" s="4">
        <v>386</v>
      </c>
      <c r="B463" s="5" t="s">
        <v>3130</v>
      </c>
      <c r="C463" s="5">
        <v>11</v>
      </c>
      <c r="D463" s="5" t="s">
        <v>3563</v>
      </c>
      <c r="E463" s="6">
        <v>600</v>
      </c>
      <c r="F463" s="4">
        <v>50</v>
      </c>
      <c r="G463" s="4">
        <v>180</v>
      </c>
      <c r="H463" s="4">
        <v>20</v>
      </c>
      <c r="I463" s="4">
        <v>180</v>
      </c>
      <c r="J463" s="4">
        <v>20</v>
      </c>
      <c r="K463" s="4">
        <v>150</v>
      </c>
      <c r="L463" s="9" t="str">
        <f t="shared" si="7"/>
        <v>(386, 'Deoxys (Attack Form)',11,null,600,50,180,20,180,20,150),</v>
      </c>
    </row>
    <row r="464" spans="1:12" ht="15" customHeight="1" x14ac:dyDescent="0.25">
      <c r="A464" s="4">
        <v>386</v>
      </c>
      <c r="B464" s="5" t="s">
        <v>3131</v>
      </c>
      <c r="C464" s="5">
        <v>11</v>
      </c>
      <c r="D464" s="5" t="s">
        <v>3563</v>
      </c>
      <c r="E464" s="6">
        <v>600</v>
      </c>
      <c r="F464" s="4">
        <v>50</v>
      </c>
      <c r="G464" s="4">
        <v>70</v>
      </c>
      <c r="H464" s="4">
        <v>160</v>
      </c>
      <c r="I464" s="4">
        <v>70</v>
      </c>
      <c r="J464" s="4">
        <v>160</v>
      </c>
      <c r="K464" s="4">
        <v>90</v>
      </c>
      <c r="L464" s="9" t="str">
        <f t="shared" si="7"/>
        <v>(386, 'Deoxys (Defense Form)',11,null,600,50,70,160,70,160,90),</v>
      </c>
    </row>
    <row r="465" spans="1:12" ht="15" customHeight="1" x14ac:dyDescent="0.25">
      <c r="A465" s="4">
        <v>386</v>
      </c>
      <c r="B465" s="5" t="s">
        <v>3132</v>
      </c>
      <c r="C465" s="5">
        <v>11</v>
      </c>
      <c r="D465" s="5" t="s">
        <v>3563</v>
      </c>
      <c r="E465" s="6">
        <v>600</v>
      </c>
      <c r="F465" s="4">
        <v>50</v>
      </c>
      <c r="G465" s="4">
        <v>95</v>
      </c>
      <c r="H465" s="4">
        <v>90</v>
      </c>
      <c r="I465" s="4">
        <v>95</v>
      </c>
      <c r="J465" s="4">
        <v>90</v>
      </c>
      <c r="K465" s="4">
        <v>180</v>
      </c>
      <c r="L465" s="9" t="str">
        <f t="shared" si="7"/>
        <v>(386, 'Deoxys (Speed Form)',11,null,600,50,95,90,95,90,180),</v>
      </c>
    </row>
    <row r="466" spans="1:12" ht="13" x14ac:dyDescent="0.25">
      <c r="A466" s="4">
        <v>387</v>
      </c>
      <c r="B466" s="5" t="s">
        <v>477</v>
      </c>
      <c r="C466" s="5">
        <v>5</v>
      </c>
      <c r="D466" s="5" t="s">
        <v>3563</v>
      </c>
      <c r="E466" s="6">
        <v>318</v>
      </c>
      <c r="F466" s="4">
        <v>55</v>
      </c>
      <c r="G466" s="4">
        <v>68</v>
      </c>
      <c r="H466" s="4">
        <v>64</v>
      </c>
      <c r="I466" s="4">
        <v>45</v>
      </c>
      <c r="J466" s="4">
        <v>55</v>
      </c>
      <c r="K466" s="4">
        <v>31</v>
      </c>
      <c r="L466" s="9" t="str">
        <f t="shared" si="7"/>
        <v>(387, 'Turtwig',5,null,318,55,68,64,45,55,31),</v>
      </c>
    </row>
    <row r="467" spans="1:12" ht="13" x14ac:dyDescent="0.25">
      <c r="A467" s="4">
        <v>388</v>
      </c>
      <c r="B467" s="5" t="s">
        <v>478</v>
      </c>
      <c r="C467" s="5">
        <v>5</v>
      </c>
      <c r="D467" s="5" t="s">
        <v>3563</v>
      </c>
      <c r="E467" s="6">
        <v>405</v>
      </c>
      <c r="F467" s="4">
        <v>75</v>
      </c>
      <c r="G467" s="4">
        <v>89</v>
      </c>
      <c r="H467" s="4">
        <v>85</v>
      </c>
      <c r="I467" s="4">
        <v>55</v>
      </c>
      <c r="J467" s="4">
        <v>65</v>
      </c>
      <c r="K467" s="4">
        <v>36</v>
      </c>
      <c r="L467" s="9" t="str">
        <f t="shared" ref="L467:L530" si="8">"("&amp;A467&amp;", '"&amp;B467&amp;"',"&amp;C467&amp;","&amp;D467&amp;","&amp;E467&amp;","&amp;F467&amp;","&amp;G467&amp;","&amp;H467&amp;","&amp;I467&amp;","&amp;J467&amp;","&amp;K467&amp;"),"</f>
        <v>(388, 'Grotle',5,null,405,75,89,85,55,65,36),</v>
      </c>
    </row>
    <row r="468" spans="1:12" ht="15" customHeight="1" x14ac:dyDescent="0.25">
      <c r="A468" s="4">
        <v>389</v>
      </c>
      <c r="B468" s="5" t="s">
        <v>479</v>
      </c>
      <c r="C468" s="5">
        <v>5</v>
      </c>
      <c r="D468" s="5">
        <v>9</v>
      </c>
      <c r="E468" s="6">
        <v>525</v>
      </c>
      <c r="F468" s="4">
        <v>95</v>
      </c>
      <c r="G468" s="4">
        <v>109</v>
      </c>
      <c r="H468" s="4">
        <v>105</v>
      </c>
      <c r="I468" s="4">
        <v>75</v>
      </c>
      <c r="J468" s="4">
        <v>85</v>
      </c>
      <c r="K468" s="4">
        <v>56</v>
      </c>
      <c r="L468" s="9" t="str">
        <f t="shared" si="8"/>
        <v>(389, 'Torterra',5,9,525,95,109,105,75,85,56),</v>
      </c>
    </row>
    <row r="469" spans="1:12" ht="13" x14ac:dyDescent="0.25">
      <c r="A469" s="4">
        <v>390</v>
      </c>
      <c r="B469" s="5" t="s">
        <v>480</v>
      </c>
      <c r="C469" s="5">
        <v>2</v>
      </c>
      <c r="D469" s="5" t="s">
        <v>3563</v>
      </c>
      <c r="E469" s="6">
        <v>309</v>
      </c>
      <c r="F469" s="4">
        <v>44</v>
      </c>
      <c r="G469" s="4">
        <v>58</v>
      </c>
      <c r="H469" s="4">
        <v>44</v>
      </c>
      <c r="I469" s="4">
        <v>58</v>
      </c>
      <c r="J469" s="4">
        <v>44</v>
      </c>
      <c r="K469" s="4">
        <v>61</v>
      </c>
      <c r="L469" s="9" t="str">
        <f t="shared" si="8"/>
        <v>(390, 'Chimchar',2,null,309,44,58,44,58,44,61),</v>
      </c>
    </row>
    <row r="470" spans="1:12" ht="15" customHeight="1" x14ac:dyDescent="0.25">
      <c r="A470" s="4">
        <v>391</v>
      </c>
      <c r="B470" s="5" t="s">
        <v>481</v>
      </c>
      <c r="C470" s="5">
        <v>2</v>
      </c>
      <c r="D470" s="5">
        <v>7</v>
      </c>
      <c r="E470" s="6">
        <v>405</v>
      </c>
      <c r="F470" s="4">
        <v>64</v>
      </c>
      <c r="G470" s="4">
        <v>78</v>
      </c>
      <c r="H470" s="4">
        <v>52</v>
      </c>
      <c r="I470" s="4">
        <v>78</v>
      </c>
      <c r="J470" s="4">
        <v>52</v>
      </c>
      <c r="K470" s="4">
        <v>81</v>
      </c>
      <c r="L470" s="9" t="str">
        <f t="shared" si="8"/>
        <v>(391, 'Monferno',2,7,405,64,78,52,78,52,81),</v>
      </c>
    </row>
    <row r="471" spans="1:12" ht="15" customHeight="1" x14ac:dyDescent="0.25">
      <c r="A471" s="4">
        <v>392</v>
      </c>
      <c r="B471" s="5" t="s">
        <v>482</v>
      </c>
      <c r="C471" s="5">
        <v>2</v>
      </c>
      <c r="D471" s="5">
        <v>7</v>
      </c>
      <c r="E471" s="6">
        <v>534</v>
      </c>
      <c r="F471" s="4">
        <v>76</v>
      </c>
      <c r="G471" s="4">
        <v>104</v>
      </c>
      <c r="H471" s="4">
        <v>71</v>
      </c>
      <c r="I471" s="4">
        <v>104</v>
      </c>
      <c r="J471" s="4">
        <v>71</v>
      </c>
      <c r="K471" s="4">
        <v>108</v>
      </c>
      <c r="L471" s="9" t="str">
        <f t="shared" si="8"/>
        <v>(392, 'Infernape',2,7,534,76,104,71,104,71,108),</v>
      </c>
    </row>
    <row r="472" spans="1:12" ht="13" x14ac:dyDescent="0.25">
      <c r="A472" s="4">
        <v>393</v>
      </c>
      <c r="B472" s="5" t="s">
        <v>483</v>
      </c>
      <c r="C472" s="5">
        <v>3</v>
      </c>
      <c r="D472" s="5" t="s">
        <v>3563</v>
      </c>
      <c r="E472" s="6">
        <v>314</v>
      </c>
      <c r="F472" s="4">
        <v>53</v>
      </c>
      <c r="G472" s="4">
        <v>51</v>
      </c>
      <c r="H472" s="4">
        <v>53</v>
      </c>
      <c r="I472" s="4">
        <v>61</v>
      </c>
      <c r="J472" s="4">
        <v>56</v>
      </c>
      <c r="K472" s="4">
        <v>40</v>
      </c>
      <c r="L472" s="9" t="str">
        <f t="shared" si="8"/>
        <v>(393, 'Piplup',3,null,314,53,51,53,61,56,40),</v>
      </c>
    </row>
    <row r="473" spans="1:12" ht="13" x14ac:dyDescent="0.25">
      <c r="A473" s="4">
        <v>394</v>
      </c>
      <c r="B473" s="5" t="s">
        <v>484</v>
      </c>
      <c r="C473" s="5">
        <v>3</v>
      </c>
      <c r="D473" s="5" t="s">
        <v>3563</v>
      </c>
      <c r="E473" s="6">
        <v>405</v>
      </c>
      <c r="F473" s="4">
        <v>64</v>
      </c>
      <c r="G473" s="4">
        <v>66</v>
      </c>
      <c r="H473" s="4">
        <v>68</v>
      </c>
      <c r="I473" s="4">
        <v>81</v>
      </c>
      <c r="J473" s="4">
        <v>76</v>
      </c>
      <c r="K473" s="4">
        <v>50</v>
      </c>
      <c r="L473" s="9" t="str">
        <f t="shared" si="8"/>
        <v>(394, 'Prinplup',3,null,405,64,66,68,81,76,50),</v>
      </c>
    </row>
    <row r="474" spans="1:12" ht="15" customHeight="1" x14ac:dyDescent="0.25">
      <c r="A474" s="4">
        <v>395</v>
      </c>
      <c r="B474" s="5" t="s">
        <v>485</v>
      </c>
      <c r="C474" s="5">
        <v>3</v>
      </c>
      <c r="D474" s="5">
        <v>17</v>
      </c>
      <c r="E474" s="6">
        <v>530</v>
      </c>
      <c r="F474" s="4">
        <v>84</v>
      </c>
      <c r="G474" s="4">
        <v>86</v>
      </c>
      <c r="H474" s="4">
        <v>88</v>
      </c>
      <c r="I474" s="4">
        <v>111</v>
      </c>
      <c r="J474" s="4">
        <v>101</v>
      </c>
      <c r="K474" s="4">
        <v>60</v>
      </c>
      <c r="L474" s="9" t="str">
        <f t="shared" si="8"/>
        <v>(395, 'Empoleon',3,17,530,84,86,88,111,101,60),</v>
      </c>
    </row>
    <row r="475" spans="1:12" ht="15" customHeight="1" x14ac:dyDescent="0.25">
      <c r="A475" s="4">
        <v>396</v>
      </c>
      <c r="B475" s="5" t="s">
        <v>486</v>
      </c>
      <c r="C475" s="5">
        <v>1</v>
      </c>
      <c r="D475" s="5">
        <v>10</v>
      </c>
      <c r="E475" s="6">
        <v>245</v>
      </c>
      <c r="F475" s="4">
        <v>40</v>
      </c>
      <c r="G475" s="4">
        <v>55</v>
      </c>
      <c r="H475" s="4">
        <v>30</v>
      </c>
      <c r="I475" s="4">
        <v>30</v>
      </c>
      <c r="J475" s="4">
        <v>30</v>
      </c>
      <c r="K475" s="4">
        <v>60</v>
      </c>
      <c r="L475" s="9" t="str">
        <f t="shared" si="8"/>
        <v>(396, 'Starly',1,10,245,40,55,30,30,30,60),</v>
      </c>
    </row>
    <row r="476" spans="1:12" ht="15" customHeight="1" x14ac:dyDescent="0.25">
      <c r="A476" s="4">
        <v>397</v>
      </c>
      <c r="B476" s="5" t="s">
        <v>487</v>
      </c>
      <c r="C476" s="5">
        <v>1</v>
      </c>
      <c r="D476" s="5">
        <v>10</v>
      </c>
      <c r="E476" s="6">
        <v>340</v>
      </c>
      <c r="F476" s="4">
        <v>55</v>
      </c>
      <c r="G476" s="4">
        <v>75</v>
      </c>
      <c r="H476" s="4">
        <v>50</v>
      </c>
      <c r="I476" s="4">
        <v>40</v>
      </c>
      <c r="J476" s="4">
        <v>40</v>
      </c>
      <c r="K476" s="4">
        <v>80</v>
      </c>
      <c r="L476" s="9" t="str">
        <f t="shared" si="8"/>
        <v>(397, 'Staravia',1,10,340,55,75,50,40,40,80),</v>
      </c>
    </row>
    <row r="477" spans="1:12" ht="15" customHeight="1" x14ac:dyDescent="0.25">
      <c r="A477" s="4">
        <v>398</v>
      </c>
      <c r="B477" s="5" t="s">
        <v>488</v>
      </c>
      <c r="C477" s="5">
        <v>1</v>
      </c>
      <c r="D477" s="5">
        <v>10</v>
      </c>
      <c r="E477" s="6">
        <v>485</v>
      </c>
      <c r="F477" s="4">
        <v>85</v>
      </c>
      <c r="G477" s="4">
        <v>120</v>
      </c>
      <c r="H477" s="4">
        <v>70</v>
      </c>
      <c r="I477" s="4">
        <v>50</v>
      </c>
      <c r="J477" s="4">
        <v>60</v>
      </c>
      <c r="K477" s="4">
        <v>100</v>
      </c>
      <c r="L477" s="9" t="str">
        <f t="shared" si="8"/>
        <v>(398, 'Staraptor',1,10,485,85,120,70,50,60,100),</v>
      </c>
    </row>
    <row r="478" spans="1:12" ht="13" x14ac:dyDescent="0.25">
      <c r="A478" s="4">
        <v>399</v>
      </c>
      <c r="B478" s="5" t="s">
        <v>489</v>
      </c>
      <c r="C478" s="5">
        <v>1</v>
      </c>
      <c r="D478" s="5" t="s">
        <v>3563</v>
      </c>
      <c r="E478" s="6">
        <v>250</v>
      </c>
      <c r="F478" s="4">
        <v>59</v>
      </c>
      <c r="G478" s="4">
        <v>45</v>
      </c>
      <c r="H478" s="4">
        <v>40</v>
      </c>
      <c r="I478" s="4">
        <v>35</v>
      </c>
      <c r="J478" s="4">
        <v>40</v>
      </c>
      <c r="K478" s="4">
        <v>31</v>
      </c>
      <c r="L478" s="9" t="str">
        <f t="shared" si="8"/>
        <v>(399, 'Bidoof',1,null,250,59,45,40,35,40,31),</v>
      </c>
    </row>
    <row r="479" spans="1:12" ht="15" customHeight="1" x14ac:dyDescent="0.25">
      <c r="A479" s="4">
        <v>400</v>
      </c>
      <c r="B479" s="5" t="s">
        <v>490</v>
      </c>
      <c r="C479" s="5">
        <v>1</v>
      </c>
      <c r="D479" s="5">
        <v>3</v>
      </c>
      <c r="E479" s="6">
        <v>410</v>
      </c>
      <c r="F479" s="4">
        <v>79</v>
      </c>
      <c r="G479" s="4">
        <v>85</v>
      </c>
      <c r="H479" s="4">
        <v>60</v>
      </c>
      <c r="I479" s="4">
        <v>55</v>
      </c>
      <c r="J479" s="4">
        <v>60</v>
      </c>
      <c r="K479" s="4">
        <v>71</v>
      </c>
      <c r="L479" s="9" t="str">
        <f t="shared" si="8"/>
        <v>(400, 'Bibarel',1,3,410,79,85,60,55,60,71),</v>
      </c>
    </row>
    <row r="480" spans="1:12" ht="13" x14ac:dyDescent="0.25">
      <c r="A480" s="4">
        <v>401</v>
      </c>
      <c r="B480" s="5" t="s">
        <v>491</v>
      </c>
      <c r="C480" s="5">
        <v>12</v>
      </c>
      <c r="D480" s="5" t="s">
        <v>3563</v>
      </c>
      <c r="E480" s="6">
        <v>194</v>
      </c>
      <c r="F480" s="4">
        <v>37</v>
      </c>
      <c r="G480" s="4">
        <v>25</v>
      </c>
      <c r="H480" s="4">
        <v>41</v>
      </c>
      <c r="I480" s="4">
        <v>25</v>
      </c>
      <c r="J480" s="4">
        <v>41</v>
      </c>
      <c r="K480" s="4">
        <v>25</v>
      </c>
      <c r="L480" s="9" t="str">
        <f t="shared" si="8"/>
        <v>(401, 'Kricketot',12,null,194,37,25,41,25,41,25),</v>
      </c>
    </row>
    <row r="481" spans="1:12" ht="13" x14ac:dyDescent="0.25">
      <c r="A481" s="4">
        <v>402</v>
      </c>
      <c r="B481" s="5" t="s">
        <v>492</v>
      </c>
      <c r="C481" s="5">
        <v>12</v>
      </c>
      <c r="D481" s="5" t="s">
        <v>3563</v>
      </c>
      <c r="E481" s="6">
        <v>384</v>
      </c>
      <c r="F481" s="4">
        <v>77</v>
      </c>
      <c r="G481" s="4">
        <v>85</v>
      </c>
      <c r="H481" s="4">
        <v>51</v>
      </c>
      <c r="I481" s="4">
        <v>55</v>
      </c>
      <c r="J481" s="4">
        <v>51</v>
      </c>
      <c r="K481" s="4">
        <v>65</v>
      </c>
      <c r="L481" s="9" t="str">
        <f t="shared" si="8"/>
        <v>(402, 'Kricketune',12,null,384,77,85,51,55,51,65),</v>
      </c>
    </row>
    <row r="482" spans="1:12" ht="13" x14ac:dyDescent="0.25">
      <c r="A482" s="4">
        <v>403</v>
      </c>
      <c r="B482" s="5" t="s">
        <v>493</v>
      </c>
      <c r="C482" s="5">
        <v>4</v>
      </c>
      <c r="D482" s="5" t="s">
        <v>3563</v>
      </c>
      <c r="E482" s="6">
        <v>263</v>
      </c>
      <c r="F482" s="4">
        <v>45</v>
      </c>
      <c r="G482" s="4">
        <v>65</v>
      </c>
      <c r="H482" s="4">
        <v>34</v>
      </c>
      <c r="I482" s="4">
        <v>40</v>
      </c>
      <c r="J482" s="4">
        <v>34</v>
      </c>
      <c r="K482" s="4">
        <v>45</v>
      </c>
      <c r="L482" s="9" t="str">
        <f t="shared" si="8"/>
        <v>(403, 'Shinx',4,null,263,45,65,34,40,34,45),</v>
      </c>
    </row>
    <row r="483" spans="1:12" ht="13" x14ac:dyDescent="0.25">
      <c r="A483" s="4">
        <v>404</v>
      </c>
      <c r="B483" s="5" t="s">
        <v>494</v>
      </c>
      <c r="C483" s="5">
        <v>4</v>
      </c>
      <c r="D483" s="5" t="s">
        <v>3563</v>
      </c>
      <c r="E483" s="6">
        <v>363</v>
      </c>
      <c r="F483" s="4">
        <v>60</v>
      </c>
      <c r="G483" s="4">
        <v>85</v>
      </c>
      <c r="H483" s="4">
        <v>49</v>
      </c>
      <c r="I483" s="4">
        <v>60</v>
      </c>
      <c r="J483" s="4">
        <v>49</v>
      </c>
      <c r="K483" s="4">
        <v>60</v>
      </c>
      <c r="L483" s="9" t="str">
        <f t="shared" si="8"/>
        <v>(404, 'Luxio',4,null,363,60,85,49,60,49,60),</v>
      </c>
    </row>
    <row r="484" spans="1:12" ht="13" x14ac:dyDescent="0.25">
      <c r="A484" s="4">
        <v>405</v>
      </c>
      <c r="B484" s="5" t="s">
        <v>495</v>
      </c>
      <c r="C484" s="5">
        <v>4</v>
      </c>
      <c r="D484" s="5" t="s">
        <v>3563</v>
      </c>
      <c r="E484" s="6">
        <v>523</v>
      </c>
      <c r="F484" s="4">
        <v>80</v>
      </c>
      <c r="G484" s="4">
        <v>120</v>
      </c>
      <c r="H484" s="4">
        <v>79</v>
      </c>
      <c r="I484" s="4">
        <v>95</v>
      </c>
      <c r="J484" s="4">
        <v>79</v>
      </c>
      <c r="K484" s="4">
        <v>70</v>
      </c>
      <c r="L484" s="9" t="str">
        <f t="shared" si="8"/>
        <v>(405, 'Luxray',4,null,523,80,120,79,95,79,70),</v>
      </c>
    </row>
    <row r="485" spans="1:12" ht="15" customHeight="1" x14ac:dyDescent="0.25">
      <c r="A485" s="4">
        <v>406</v>
      </c>
      <c r="B485" s="5" t="s">
        <v>496</v>
      </c>
      <c r="C485" s="5">
        <v>5</v>
      </c>
      <c r="D485" s="5">
        <v>8</v>
      </c>
      <c r="E485" s="6">
        <v>280</v>
      </c>
      <c r="F485" s="4">
        <v>40</v>
      </c>
      <c r="G485" s="4">
        <v>30</v>
      </c>
      <c r="H485" s="4">
        <v>35</v>
      </c>
      <c r="I485" s="4">
        <v>50</v>
      </c>
      <c r="J485" s="4">
        <v>70</v>
      </c>
      <c r="K485" s="4">
        <v>55</v>
      </c>
      <c r="L485" s="9" t="str">
        <f t="shared" si="8"/>
        <v>(406, 'Budew',5,8,280,40,30,35,50,70,55),</v>
      </c>
    </row>
    <row r="486" spans="1:12" ht="15" customHeight="1" x14ac:dyDescent="0.25">
      <c r="A486" s="4">
        <v>407</v>
      </c>
      <c r="B486" s="5" t="s">
        <v>497</v>
      </c>
      <c r="C486" s="5">
        <v>5</v>
      </c>
      <c r="D486" s="5">
        <v>8</v>
      </c>
      <c r="E486" s="6">
        <v>515</v>
      </c>
      <c r="F486" s="4">
        <v>60</v>
      </c>
      <c r="G486" s="4">
        <v>70</v>
      </c>
      <c r="H486" s="4">
        <v>65</v>
      </c>
      <c r="I486" s="4">
        <v>125</v>
      </c>
      <c r="J486" s="4">
        <v>105</v>
      </c>
      <c r="K486" s="4">
        <v>90</v>
      </c>
      <c r="L486" s="9" t="str">
        <f t="shared" si="8"/>
        <v>(407, 'Roserade',5,8,515,60,70,65,125,105,90),</v>
      </c>
    </row>
    <row r="487" spans="1:12" ht="13" x14ac:dyDescent="0.25">
      <c r="A487" s="4">
        <v>408</v>
      </c>
      <c r="B487" s="5" t="s">
        <v>498</v>
      </c>
      <c r="C487" s="5">
        <v>13</v>
      </c>
      <c r="D487" s="5" t="s">
        <v>3563</v>
      </c>
      <c r="E487" s="6">
        <v>350</v>
      </c>
      <c r="F487" s="4">
        <v>67</v>
      </c>
      <c r="G487" s="4">
        <v>125</v>
      </c>
      <c r="H487" s="4">
        <v>40</v>
      </c>
      <c r="I487" s="4">
        <v>30</v>
      </c>
      <c r="J487" s="4">
        <v>30</v>
      </c>
      <c r="K487" s="4">
        <v>58</v>
      </c>
      <c r="L487" s="9" t="str">
        <f t="shared" si="8"/>
        <v>(408, 'Cranidos',13,null,350,67,125,40,30,30,58),</v>
      </c>
    </row>
    <row r="488" spans="1:12" ht="13" x14ac:dyDescent="0.25">
      <c r="A488" s="4">
        <v>409</v>
      </c>
      <c r="B488" s="5" t="s">
        <v>499</v>
      </c>
      <c r="C488" s="5">
        <v>13</v>
      </c>
      <c r="D488" s="5" t="s">
        <v>3563</v>
      </c>
      <c r="E488" s="6">
        <v>495</v>
      </c>
      <c r="F488" s="4">
        <v>97</v>
      </c>
      <c r="G488" s="4">
        <v>165</v>
      </c>
      <c r="H488" s="4">
        <v>60</v>
      </c>
      <c r="I488" s="4">
        <v>65</v>
      </c>
      <c r="J488" s="4">
        <v>50</v>
      </c>
      <c r="K488" s="4">
        <v>58</v>
      </c>
      <c r="L488" s="9" t="str">
        <f t="shared" si="8"/>
        <v>(409, 'Rampardos',13,null,495,97,165,60,65,50,58),</v>
      </c>
    </row>
    <row r="489" spans="1:12" ht="15" customHeight="1" x14ac:dyDescent="0.25">
      <c r="A489" s="4">
        <v>410</v>
      </c>
      <c r="B489" s="5" t="s">
        <v>500</v>
      </c>
      <c r="C489" s="5">
        <v>13</v>
      </c>
      <c r="D489" s="5">
        <v>17</v>
      </c>
      <c r="E489" s="6">
        <v>350</v>
      </c>
      <c r="F489" s="4">
        <v>30</v>
      </c>
      <c r="G489" s="4">
        <v>42</v>
      </c>
      <c r="H489" s="4">
        <v>118</v>
      </c>
      <c r="I489" s="4">
        <v>42</v>
      </c>
      <c r="J489" s="4">
        <v>88</v>
      </c>
      <c r="K489" s="4">
        <v>30</v>
      </c>
      <c r="L489" s="9" t="str">
        <f t="shared" si="8"/>
        <v>(410, 'Shieldon',13,17,350,30,42,118,42,88,30),</v>
      </c>
    </row>
    <row r="490" spans="1:12" ht="15" customHeight="1" x14ac:dyDescent="0.25">
      <c r="A490" s="4">
        <v>411</v>
      </c>
      <c r="B490" s="5" t="s">
        <v>501</v>
      </c>
      <c r="C490" s="5">
        <v>13</v>
      </c>
      <c r="D490" s="5">
        <v>17</v>
      </c>
      <c r="E490" s="6">
        <v>495</v>
      </c>
      <c r="F490" s="4">
        <v>60</v>
      </c>
      <c r="G490" s="4">
        <v>52</v>
      </c>
      <c r="H490" s="4">
        <v>168</v>
      </c>
      <c r="I490" s="4">
        <v>47</v>
      </c>
      <c r="J490" s="4">
        <v>138</v>
      </c>
      <c r="K490" s="4">
        <v>30</v>
      </c>
      <c r="L490" s="9" t="str">
        <f t="shared" si="8"/>
        <v>(411, 'Bastiodon',13,17,495,60,52,168,47,138,30),</v>
      </c>
    </row>
    <row r="491" spans="1:12" ht="13" x14ac:dyDescent="0.25">
      <c r="A491" s="4">
        <v>412</v>
      </c>
      <c r="B491" s="5" t="s">
        <v>502</v>
      </c>
      <c r="C491" s="5">
        <v>12</v>
      </c>
      <c r="D491" s="5" t="s">
        <v>3563</v>
      </c>
      <c r="E491" s="6">
        <v>224</v>
      </c>
      <c r="F491" s="4">
        <v>40</v>
      </c>
      <c r="G491" s="4">
        <v>29</v>
      </c>
      <c r="H491" s="4">
        <v>45</v>
      </c>
      <c r="I491" s="4">
        <v>29</v>
      </c>
      <c r="J491" s="4">
        <v>45</v>
      </c>
      <c r="K491" s="4">
        <v>36</v>
      </c>
      <c r="L491" s="9" t="str">
        <f t="shared" si="8"/>
        <v>(412, 'Burmy',12,null,224,40,29,45,29,45,36),</v>
      </c>
    </row>
    <row r="492" spans="1:12" ht="15" customHeight="1" x14ac:dyDescent="0.25">
      <c r="A492" s="4">
        <v>413</v>
      </c>
      <c r="B492" s="5" t="s">
        <v>3133</v>
      </c>
      <c r="C492" s="5">
        <v>12</v>
      </c>
      <c r="D492" s="5">
        <v>5</v>
      </c>
      <c r="E492" s="6">
        <v>424</v>
      </c>
      <c r="F492" s="4">
        <v>60</v>
      </c>
      <c r="G492" s="4">
        <v>59</v>
      </c>
      <c r="H492" s="4">
        <v>85</v>
      </c>
      <c r="I492" s="4">
        <v>79</v>
      </c>
      <c r="J492" s="4">
        <v>105</v>
      </c>
      <c r="K492" s="4">
        <v>36</v>
      </c>
      <c r="L492" s="9" t="str">
        <f t="shared" si="8"/>
        <v>(413, 'Wormadam (Plant Cloak)',12,5,424,60,59,85,79,105,36),</v>
      </c>
    </row>
    <row r="493" spans="1:12" ht="15" customHeight="1" x14ac:dyDescent="0.25">
      <c r="A493" s="4">
        <v>413</v>
      </c>
      <c r="B493" s="5" t="s">
        <v>3134</v>
      </c>
      <c r="C493" s="5">
        <v>12</v>
      </c>
      <c r="D493" s="5">
        <v>9</v>
      </c>
      <c r="E493" s="6">
        <v>424</v>
      </c>
      <c r="F493" s="4">
        <v>60</v>
      </c>
      <c r="G493" s="4">
        <v>79</v>
      </c>
      <c r="H493" s="4">
        <v>105</v>
      </c>
      <c r="I493" s="4">
        <v>59</v>
      </c>
      <c r="J493" s="4">
        <v>85</v>
      </c>
      <c r="K493" s="4">
        <v>36</v>
      </c>
      <c r="L493" s="9" t="str">
        <f t="shared" si="8"/>
        <v>(413, 'Wormadam (Sandy Cloak)',12,9,424,60,79,105,59,85,36),</v>
      </c>
    </row>
    <row r="494" spans="1:12" ht="15" customHeight="1" x14ac:dyDescent="0.25">
      <c r="A494" s="4">
        <v>413</v>
      </c>
      <c r="B494" s="5" t="s">
        <v>3135</v>
      </c>
      <c r="C494" s="5">
        <v>12</v>
      </c>
      <c r="D494" s="5">
        <v>17</v>
      </c>
      <c r="E494" s="6">
        <v>424</v>
      </c>
      <c r="F494" s="4">
        <v>60</v>
      </c>
      <c r="G494" s="4">
        <v>69</v>
      </c>
      <c r="H494" s="4">
        <v>95</v>
      </c>
      <c r="I494" s="4">
        <v>69</v>
      </c>
      <c r="J494" s="4">
        <v>95</v>
      </c>
      <c r="K494" s="4">
        <v>36</v>
      </c>
      <c r="L494" s="9" t="str">
        <f t="shared" si="8"/>
        <v>(413, 'Wormadam (Trash Cloak)',12,17,424,60,69,95,69,95,36),</v>
      </c>
    </row>
    <row r="495" spans="1:12" ht="15" customHeight="1" x14ac:dyDescent="0.25">
      <c r="A495" s="4">
        <v>414</v>
      </c>
      <c r="B495" s="5" t="s">
        <v>503</v>
      </c>
      <c r="C495" s="5">
        <v>12</v>
      </c>
      <c r="D495" s="5">
        <v>10</v>
      </c>
      <c r="E495" s="6">
        <v>424</v>
      </c>
      <c r="F495" s="4">
        <v>70</v>
      </c>
      <c r="G495" s="4">
        <v>94</v>
      </c>
      <c r="H495" s="4">
        <v>50</v>
      </c>
      <c r="I495" s="4">
        <v>94</v>
      </c>
      <c r="J495" s="4">
        <v>50</v>
      </c>
      <c r="K495" s="4">
        <v>66</v>
      </c>
      <c r="L495" s="9" t="str">
        <f t="shared" si="8"/>
        <v>(414, 'Mothim',12,10,424,70,94,50,94,50,66),</v>
      </c>
    </row>
    <row r="496" spans="1:12" ht="15" customHeight="1" x14ac:dyDescent="0.25">
      <c r="A496" s="4">
        <v>415</v>
      </c>
      <c r="B496" s="5" t="s">
        <v>504</v>
      </c>
      <c r="C496" s="5">
        <v>12</v>
      </c>
      <c r="D496" s="5">
        <v>10</v>
      </c>
      <c r="E496" s="6">
        <v>244</v>
      </c>
      <c r="F496" s="4">
        <v>30</v>
      </c>
      <c r="G496" s="4">
        <v>30</v>
      </c>
      <c r="H496" s="4">
        <v>42</v>
      </c>
      <c r="I496" s="4">
        <v>30</v>
      </c>
      <c r="J496" s="4">
        <v>42</v>
      </c>
      <c r="K496" s="4">
        <v>70</v>
      </c>
      <c r="L496" s="9" t="str">
        <f t="shared" si="8"/>
        <v>(415, 'Combee',12,10,244,30,30,42,30,42,70),</v>
      </c>
    </row>
    <row r="497" spans="1:12" ht="15" customHeight="1" x14ac:dyDescent="0.25">
      <c r="A497" s="4">
        <v>416</v>
      </c>
      <c r="B497" s="5" t="s">
        <v>505</v>
      </c>
      <c r="C497" s="5">
        <v>12</v>
      </c>
      <c r="D497" s="5">
        <v>10</v>
      </c>
      <c r="E497" s="6">
        <v>474</v>
      </c>
      <c r="F497" s="4">
        <v>70</v>
      </c>
      <c r="G497" s="4">
        <v>80</v>
      </c>
      <c r="H497" s="4">
        <v>102</v>
      </c>
      <c r="I497" s="4">
        <v>80</v>
      </c>
      <c r="J497" s="4">
        <v>102</v>
      </c>
      <c r="K497" s="4">
        <v>40</v>
      </c>
      <c r="L497" s="9" t="str">
        <f t="shared" si="8"/>
        <v>(416, 'Vespiquen',12,10,474,70,80,102,80,102,40),</v>
      </c>
    </row>
    <row r="498" spans="1:12" ht="13" x14ac:dyDescent="0.25">
      <c r="A498" s="4">
        <v>417</v>
      </c>
      <c r="B498" s="5" t="s">
        <v>506</v>
      </c>
      <c r="C498" s="5">
        <v>4</v>
      </c>
      <c r="D498" s="5" t="s">
        <v>3563</v>
      </c>
      <c r="E498" s="6">
        <v>405</v>
      </c>
      <c r="F498" s="4">
        <v>60</v>
      </c>
      <c r="G498" s="4">
        <v>45</v>
      </c>
      <c r="H498" s="4">
        <v>70</v>
      </c>
      <c r="I498" s="4">
        <v>45</v>
      </c>
      <c r="J498" s="4">
        <v>90</v>
      </c>
      <c r="K498" s="4">
        <v>95</v>
      </c>
      <c r="L498" s="9" t="str">
        <f t="shared" si="8"/>
        <v>(417, 'Pachirisu',4,null,405,60,45,70,45,90,95),</v>
      </c>
    </row>
    <row r="499" spans="1:12" ht="13" x14ac:dyDescent="0.25">
      <c r="A499" s="4">
        <v>418</v>
      </c>
      <c r="B499" s="5" t="s">
        <v>507</v>
      </c>
      <c r="C499" s="5">
        <v>3</v>
      </c>
      <c r="D499" s="5" t="s">
        <v>3563</v>
      </c>
      <c r="E499" s="6">
        <v>330</v>
      </c>
      <c r="F499" s="4">
        <v>55</v>
      </c>
      <c r="G499" s="4">
        <v>65</v>
      </c>
      <c r="H499" s="4">
        <v>35</v>
      </c>
      <c r="I499" s="4">
        <v>60</v>
      </c>
      <c r="J499" s="4">
        <v>30</v>
      </c>
      <c r="K499" s="4">
        <v>85</v>
      </c>
      <c r="L499" s="9" t="str">
        <f t="shared" si="8"/>
        <v>(418, 'Buizel',3,null,330,55,65,35,60,30,85),</v>
      </c>
    </row>
    <row r="500" spans="1:12" ht="13" x14ac:dyDescent="0.25">
      <c r="A500" s="4">
        <v>419</v>
      </c>
      <c r="B500" s="5" t="s">
        <v>508</v>
      </c>
      <c r="C500" s="5">
        <v>3</v>
      </c>
      <c r="D500" s="5" t="s">
        <v>3563</v>
      </c>
      <c r="E500" s="6">
        <v>495</v>
      </c>
      <c r="F500" s="4">
        <v>85</v>
      </c>
      <c r="G500" s="4">
        <v>105</v>
      </c>
      <c r="H500" s="4">
        <v>55</v>
      </c>
      <c r="I500" s="4">
        <v>85</v>
      </c>
      <c r="J500" s="4">
        <v>50</v>
      </c>
      <c r="K500" s="4">
        <v>115</v>
      </c>
      <c r="L500" s="9" t="str">
        <f t="shared" si="8"/>
        <v>(419, 'Floatzel',3,null,495,85,105,55,85,50,115),</v>
      </c>
    </row>
    <row r="501" spans="1:12" ht="13" x14ac:dyDescent="0.25">
      <c r="A501" s="4">
        <v>420</v>
      </c>
      <c r="B501" s="5" t="s">
        <v>509</v>
      </c>
      <c r="C501" s="5">
        <v>5</v>
      </c>
      <c r="D501" s="5" t="s">
        <v>3563</v>
      </c>
      <c r="E501" s="6">
        <v>275</v>
      </c>
      <c r="F501" s="4">
        <v>45</v>
      </c>
      <c r="G501" s="4">
        <v>35</v>
      </c>
      <c r="H501" s="4">
        <v>45</v>
      </c>
      <c r="I501" s="4">
        <v>62</v>
      </c>
      <c r="J501" s="4">
        <v>53</v>
      </c>
      <c r="K501" s="4">
        <v>35</v>
      </c>
      <c r="L501" s="9" t="str">
        <f t="shared" si="8"/>
        <v>(420, 'Cherubi',5,null,275,45,35,45,62,53,35),</v>
      </c>
    </row>
    <row r="502" spans="1:12" ht="13" x14ac:dyDescent="0.25">
      <c r="A502" s="4">
        <v>421</v>
      </c>
      <c r="B502" s="5" t="s">
        <v>510</v>
      </c>
      <c r="C502" s="5">
        <v>5</v>
      </c>
      <c r="D502" s="5" t="s">
        <v>3563</v>
      </c>
      <c r="E502" s="6">
        <v>450</v>
      </c>
      <c r="F502" s="4">
        <v>70</v>
      </c>
      <c r="G502" s="4">
        <v>60</v>
      </c>
      <c r="H502" s="4">
        <v>70</v>
      </c>
      <c r="I502" s="4">
        <v>87</v>
      </c>
      <c r="J502" s="4">
        <v>78</v>
      </c>
      <c r="K502" s="4">
        <v>85</v>
      </c>
      <c r="L502" s="9" t="str">
        <f t="shared" si="8"/>
        <v>(421, 'Cherrim',5,null,450,70,60,70,87,78,85),</v>
      </c>
    </row>
    <row r="503" spans="1:12" ht="13" x14ac:dyDescent="0.25">
      <c r="A503" s="4">
        <v>422</v>
      </c>
      <c r="B503" s="5" t="s">
        <v>511</v>
      </c>
      <c r="C503" s="5">
        <v>3</v>
      </c>
      <c r="D503" s="5" t="s">
        <v>3563</v>
      </c>
      <c r="E503" s="6">
        <v>325</v>
      </c>
      <c r="F503" s="4">
        <v>76</v>
      </c>
      <c r="G503" s="4">
        <v>48</v>
      </c>
      <c r="H503" s="4">
        <v>48</v>
      </c>
      <c r="I503" s="4">
        <v>57</v>
      </c>
      <c r="J503" s="4">
        <v>62</v>
      </c>
      <c r="K503" s="4">
        <v>34</v>
      </c>
      <c r="L503" s="9" t="str">
        <f t="shared" si="8"/>
        <v>(422, 'Shellos',3,null,325,76,48,48,57,62,34),</v>
      </c>
    </row>
    <row r="504" spans="1:12" ht="15" customHeight="1" x14ac:dyDescent="0.25">
      <c r="A504" s="4">
        <v>423</v>
      </c>
      <c r="B504" s="5" t="s">
        <v>512</v>
      </c>
      <c r="C504" s="5">
        <v>3</v>
      </c>
      <c r="D504" s="5">
        <v>9</v>
      </c>
      <c r="E504" s="6">
        <v>475</v>
      </c>
      <c r="F504" s="4">
        <v>111</v>
      </c>
      <c r="G504" s="4">
        <v>83</v>
      </c>
      <c r="H504" s="4">
        <v>68</v>
      </c>
      <c r="I504" s="4">
        <v>92</v>
      </c>
      <c r="J504" s="4">
        <v>82</v>
      </c>
      <c r="K504" s="4">
        <v>39</v>
      </c>
      <c r="L504" s="9" t="str">
        <f t="shared" si="8"/>
        <v>(423, 'Gastrodon',3,9,475,111,83,68,92,82,39),</v>
      </c>
    </row>
    <row r="505" spans="1:12" ht="13" x14ac:dyDescent="0.25">
      <c r="A505" s="4">
        <v>424</v>
      </c>
      <c r="B505" s="5" t="s">
        <v>513</v>
      </c>
      <c r="C505" s="5">
        <v>1</v>
      </c>
      <c r="D505" s="5" t="s">
        <v>3563</v>
      </c>
      <c r="E505" s="6">
        <v>482</v>
      </c>
      <c r="F505" s="4">
        <v>75</v>
      </c>
      <c r="G505" s="4">
        <v>100</v>
      </c>
      <c r="H505" s="4">
        <v>66</v>
      </c>
      <c r="I505" s="4">
        <v>60</v>
      </c>
      <c r="J505" s="4">
        <v>66</v>
      </c>
      <c r="K505" s="4">
        <v>115</v>
      </c>
      <c r="L505" s="9" t="str">
        <f t="shared" si="8"/>
        <v>(424, 'Ambipom',1,null,482,75,100,66,60,66,115),</v>
      </c>
    </row>
    <row r="506" spans="1:12" ht="15" customHeight="1" x14ac:dyDescent="0.25">
      <c r="A506" s="4">
        <v>425</v>
      </c>
      <c r="B506" s="5" t="s">
        <v>514</v>
      </c>
      <c r="C506" s="5">
        <v>14</v>
      </c>
      <c r="D506" s="5">
        <v>10</v>
      </c>
      <c r="E506" s="6">
        <v>348</v>
      </c>
      <c r="F506" s="4">
        <v>90</v>
      </c>
      <c r="G506" s="4">
        <v>50</v>
      </c>
      <c r="H506" s="4">
        <v>34</v>
      </c>
      <c r="I506" s="4">
        <v>60</v>
      </c>
      <c r="J506" s="4">
        <v>44</v>
      </c>
      <c r="K506" s="4">
        <v>70</v>
      </c>
      <c r="L506" s="9" t="str">
        <f t="shared" si="8"/>
        <v>(425, 'Drifloon',14,10,348,90,50,34,60,44,70),</v>
      </c>
    </row>
    <row r="507" spans="1:12" ht="15" customHeight="1" x14ac:dyDescent="0.25">
      <c r="A507" s="4">
        <v>426</v>
      </c>
      <c r="B507" s="5" t="s">
        <v>515</v>
      </c>
      <c r="C507" s="5">
        <v>14</v>
      </c>
      <c r="D507" s="5">
        <v>10</v>
      </c>
      <c r="E507" s="6">
        <v>498</v>
      </c>
      <c r="F507" s="4">
        <v>150</v>
      </c>
      <c r="G507" s="4">
        <v>80</v>
      </c>
      <c r="H507" s="4">
        <v>44</v>
      </c>
      <c r="I507" s="4">
        <v>90</v>
      </c>
      <c r="J507" s="4">
        <v>54</v>
      </c>
      <c r="K507" s="4">
        <v>80</v>
      </c>
      <c r="L507" s="9" t="str">
        <f t="shared" si="8"/>
        <v>(426, 'Drifblim',14,10,498,150,80,44,90,54,80),</v>
      </c>
    </row>
    <row r="508" spans="1:12" ht="13" x14ac:dyDescent="0.25">
      <c r="A508" s="4">
        <v>427</v>
      </c>
      <c r="B508" s="5" t="s">
        <v>516</v>
      </c>
      <c r="C508" s="5">
        <v>1</v>
      </c>
      <c r="D508" s="5" t="s">
        <v>3563</v>
      </c>
      <c r="E508" s="6">
        <v>350</v>
      </c>
      <c r="F508" s="4">
        <v>55</v>
      </c>
      <c r="G508" s="4">
        <v>66</v>
      </c>
      <c r="H508" s="4">
        <v>44</v>
      </c>
      <c r="I508" s="4">
        <v>44</v>
      </c>
      <c r="J508" s="4">
        <v>56</v>
      </c>
      <c r="K508" s="4">
        <v>85</v>
      </c>
      <c r="L508" s="9" t="str">
        <f t="shared" si="8"/>
        <v>(427, 'Buneary',1,null,350,55,66,44,44,56,85),</v>
      </c>
    </row>
    <row r="509" spans="1:12" ht="13" x14ac:dyDescent="0.25">
      <c r="A509" s="4">
        <v>428</v>
      </c>
      <c r="B509" s="5" t="s">
        <v>517</v>
      </c>
      <c r="C509" s="5">
        <v>1</v>
      </c>
      <c r="D509" s="5" t="s">
        <v>3563</v>
      </c>
      <c r="E509" s="6">
        <v>480</v>
      </c>
      <c r="F509" s="4">
        <v>65</v>
      </c>
      <c r="G509" s="4">
        <v>76</v>
      </c>
      <c r="H509" s="4">
        <v>84</v>
      </c>
      <c r="I509" s="4">
        <v>54</v>
      </c>
      <c r="J509" s="4">
        <v>96</v>
      </c>
      <c r="K509" s="4">
        <v>105</v>
      </c>
      <c r="L509" s="9" t="str">
        <f t="shared" si="8"/>
        <v>(428, 'Lopunny',1,null,480,65,76,84,54,96,105),</v>
      </c>
    </row>
    <row r="510" spans="1:12" ht="15" customHeight="1" x14ac:dyDescent="0.25">
      <c r="A510" s="4">
        <v>428</v>
      </c>
      <c r="B510" s="4" t="s">
        <v>518</v>
      </c>
      <c r="C510" s="5">
        <v>1</v>
      </c>
      <c r="D510" s="5">
        <v>7</v>
      </c>
      <c r="E510" s="6">
        <v>580</v>
      </c>
      <c r="F510" s="4">
        <v>65</v>
      </c>
      <c r="G510" s="4">
        <v>136</v>
      </c>
      <c r="H510" s="4">
        <v>94</v>
      </c>
      <c r="I510" s="4">
        <v>54</v>
      </c>
      <c r="J510" s="4">
        <v>96</v>
      </c>
      <c r="K510" s="4">
        <v>135</v>
      </c>
      <c r="L510" s="9" t="str">
        <f t="shared" si="8"/>
        <v>(428, 'Mega Lopunny',1,7,580,65,136,94,54,96,135),</v>
      </c>
    </row>
    <row r="511" spans="1:12" ht="13" x14ac:dyDescent="0.25">
      <c r="A511" s="4">
        <v>429</v>
      </c>
      <c r="B511" s="5" t="s">
        <v>519</v>
      </c>
      <c r="C511" s="5">
        <v>14</v>
      </c>
      <c r="D511" s="5" t="s">
        <v>3563</v>
      </c>
      <c r="E511" s="6">
        <v>495</v>
      </c>
      <c r="F511" s="4">
        <v>60</v>
      </c>
      <c r="G511" s="4">
        <v>60</v>
      </c>
      <c r="H511" s="4">
        <v>60</v>
      </c>
      <c r="I511" s="4">
        <v>105</v>
      </c>
      <c r="J511" s="4">
        <v>105</v>
      </c>
      <c r="K511" s="4">
        <v>105</v>
      </c>
      <c r="L511" s="9" t="str">
        <f t="shared" si="8"/>
        <v>(429, 'Mismagius',14,null,495,60,60,60,105,105,105),</v>
      </c>
    </row>
    <row r="512" spans="1:12" ht="15" customHeight="1" x14ac:dyDescent="0.25">
      <c r="A512" s="4">
        <v>430</v>
      </c>
      <c r="B512" s="5" t="s">
        <v>520</v>
      </c>
      <c r="C512" s="5">
        <v>16</v>
      </c>
      <c r="D512" s="5">
        <v>10</v>
      </c>
      <c r="E512" s="6">
        <v>505</v>
      </c>
      <c r="F512" s="4">
        <v>100</v>
      </c>
      <c r="G512" s="4">
        <v>125</v>
      </c>
      <c r="H512" s="4">
        <v>52</v>
      </c>
      <c r="I512" s="4">
        <v>105</v>
      </c>
      <c r="J512" s="4">
        <v>52</v>
      </c>
      <c r="K512" s="4">
        <v>71</v>
      </c>
      <c r="L512" s="9" t="str">
        <f t="shared" si="8"/>
        <v>(430, 'Honchkrow',16,10,505,100,125,52,105,52,71),</v>
      </c>
    </row>
    <row r="513" spans="1:12" ht="13" x14ac:dyDescent="0.25">
      <c r="A513" s="4">
        <v>431</v>
      </c>
      <c r="B513" s="5" t="s">
        <v>521</v>
      </c>
      <c r="C513" s="5">
        <v>1</v>
      </c>
      <c r="D513" s="5" t="s">
        <v>3563</v>
      </c>
      <c r="E513" s="6">
        <v>310</v>
      </c>
      <c r="F513" s="4">
        <v>49</v>
      </c>
      <c r="G513" s="4">
        <v>55</v>
      </c>
      <c r="H513" s="4">
        <v>42</v>
      </c>
      <c r="I513" s="4">
        <v>42</v>
      </c>
      <c r="J513" s="4">
        <v>37</v>
      </c>
      <c r="K513" s="4">
        <v>85</v>
      </c>
      <c r="L513" s="9" t="str">
        <f t="shared" si="8"/>
        <v>(431, 'Glameow',1,null,310,49,55,42,42,37,85),</v>
      </c>
    </row>
    <row r="514" spans="1:12" ht="13" x14ac:dyDescent="0.25">
      <c r="A514" s="4">
        <v>432</v>
      </c>
      <c r="B514" s="5" t="s">
        <v>522</v>
      </c>
      <c r="C514" s="5">
        <v>1</v>
      </c>
      <c r="D514" s="5" t="s">
        <v>3563</v>
      </c>
      <c r="E514" s="6">
        <v>452</v>
      </c>
      <c r="F514" s="4">
        <v>71</v>
      </c>
      <c r="G514" s="4">
        <v>82</v>
      </c>
      <c r="H514" s="4">
        <v>64</v>
      </c>
      <c r="I514" s="4">
        <v>64</v>
      </c>
      <c r="J514" s="4">
        <v>59</v>
      </c>
      <c r="K514" s="4">
        <v>112</v>
      </c>
      <c r="L514" s="9" t="str">
        <f t="shared" si="8"/>
        <v>(432, 'Purugly',1,null,452,71,82,64,64,59,112),</v>
      </c>
    </row>
    <row r="515" spans="1:12" ht="13" x14ac:dyDescent="0.25">
      <c r="A515" s="4">
        <v>433</v>
      </c>
      <c r="B515" s="5" t="s">
        <v>523</v>
      </c>
      <c r="C515" s="5">
        <v>11</v>
      </c>
      <c r="D515" s="5" t="s">
        <v>3563</v>
      </c>
      <c r="E515" s="6">
        <v>285</v>
      </c>
      <c r="F515" s="4">
        <v>45</v>
      </c>
      <c r="G515" s="4">
        <v>30</v>
      </c>
      <c r="H515" s="4">
        <v>50</v>
      </c>
      <c r="I515" s="4">
        <v>65</v>
      </c>
      <c r="J515" s="4">
        <v>50</v>
      </c>
      <c r="K515" s="4">
        <v>45</v>
      </c>
      <c r="L515" s="9" t="str">
        <f t="shared" si="8"/>
        <v>(433, 'Chingling',11,null,285,45,30,50,65,50,45),</v>
      </c>
    </row>
    <row r="516" spans="1:12" ht="15" customHeight="1" x14ac:dyDescent="0.25">
      <c r="A516" s="4">
        <v>434</v>
      </c>
      <c r="B516" s="5" t="s">
        <v>524</v>
      </c>
      <c r="C516" s="5">
        <v>8</v>
      </c>
      <c r="D516" s="5">
        <v>16</v>
      </c>
      <c r="E516" s="6">
        <v>329</v>
      </c>
      <c r="F516" s="4">
        <v>63</v>
      </c>
      <c r="G516" s="4">
        <v>63</v>
      </c>
      <c r="H516" s="4">
        <v>47</v>
      </c>
      <c r="I516" s="4">
        <v>41</v>
      </c>
      <c r="J516" s="4">
        <v>41</v>
      </c>
      <c r="K516" s="4">
        <v>74</v>
      </c>
      <c r="L516" s="9" t="str">
        <f t="shared" si="8"/>
        <v>(434, 'Stunky',8,16,329,63,63,47,41,41,74),</v>
      </c>
    </row>
    <row r="517" spans="1:12" ht="15" customHeight="1" x14ac:dyDescent="0.25">
      <c r="A517" s="4">
        <v>435</v>
      </c>
      <c r="B517" s="5" t="s">
        <v>525</v>
      </c>
      <c r="C517" s="5">
        <v>8</v>
      </c>
      <c r="D517" s="5">
        <v>16</v>
      </c>
      <c r="E517" s="6">
        <v>479</v>
      </c>
      <c r="F517" s="4">
        <v>103</v>
      </c>
      <c r="G517" s="4">
        <v>93</v>
      </c>
      <c r="H517" s="4">
        <v>67</v>
      </c>
      <c r="I517" s="4">
        <v>71</v>
      </c>
      <c r="J517" s="4">
        <v>61</v>
      </c>
      <c r="K517" s="4">
        <v>84</v>
      </c>
      <c r="L517" s="9" t="str">
        <f t="shared" si="8"/>
        <v>(435, 'Skuntank',8,16,479,103,93,67,71,61,84),</v>
      </c>
    </row>
    <row r="518" spans="1:12" ht="15" customHeight="1" x14ac:dyDescent="0.25">
      <c r="A518" s="4">
        <v>436</v>
      </c>
      <c r="B518" s="5" t="s">
        <v>526</v>
      </c>
      <c r="C518" s="5">
        <v>17</v>
      </c>
      <c r="D518" s="5">
        <v>11</v>
      </c>
      <c r="E518" s="6">
        <v>300</v>
      </c>
      <c r="F518" s="4">
        <v>57</v>
      </c>
      <c r="G518" s="4">
        <v>24</v>
      </c>
      <c r="H518" s="4">
        <v>86</v>
      </c>
      <c r="I518" s="4">
        <v>24</v>
      </c>
      <c r="J518" s="4">
        <v>86</v>
      </c>
      <c r="K518" s="4">
        <v>23</v>
      </c>
      <c r="L518" s="9" t="str">
        <f t="shared" si="8"/>
        <v>(436, 'Bronzor',17,11,300,57,24,86,24,86,23),</v>
      </c>
    </row>
    <row r="519" spans="1:12" ht="15" customHeight="1" x14ac:dyDescent="0.25">
      <c r="A519" s="4">
        <v>437</v>
      </c>
      <c r="B519" s="5" t="s">
        <v>527</v>
      </c>
      <c r="C519" s="5">
        <v>17</v>
      </c>
      <c r="D519" s="5">
        <v>11</v>
      </c>
      <c r="E519" s="6">
        <v>500</v>
      </c>
      <c r="F519" s="4">
        <v>67</v>
      </c>
      <c r="G519" s="4">
        <v>89</v>
      </c>
      <c r="H519" s="4">
        <v>116</v>
      </c>
      <c r="I519" s="4">
        <v>79</v>
      </c>
      <c r="J519" s="4">
        <v>116</v>
      </c>
      <c r="K519" s="4">
        <v>33</v>
      </c>
      <c r="L519" s="9" t="str">
        <f t="shared" si="8"/>
        <v>(437, 'Bronzong',17,11,500,67,89,116,79,116,33),</v>
      </c>
    </row>
    <row r="520" spans="1:12" ht="13" x14ac:dyDescent="0.25">
      <c r="A520" s="4">
        <v>438</v>
      </c>
      <c r="B520" s="5" t="s">
        <v>528</v>
      </c>
      <c r="C520" s="5">
        <v>13</v>
      </c>
      <c r="D520" s="5" t="s">
        <v>3563</v>
      </c>
      <c r="E520" s="6">
        <v>290</v>
      </c>
      <c r="F520" s="4">
        <v>50</v>
      </c>
      <c r="G520" s="4">
        <v>80</v>
      </c>
      <c r="H520" s="4">
        <v>95</v>
      </c>
      <c r="I520" s="4">
        <v>10</v>
      </c>
      <c r="J520" s="4">
        <v>45</v>
      </c>
      <c r="K520" s="4">
        <v>10</v>
      </c>
      <c r="L520" s="9" t="str">
        <f t="shared" si="8"/>
        <v>(438, 'Bonsly',13,null,290,50,80,95,10,45,10),</v>
      </c>
    </row>
    <row r="521" spans="1:12" ht="15" customHeight="1" x14ac:dyDescent="0.25">
      <c r="A521" s="4">
        <v>439</v>
      </c>
      <c r="B521" s="5" t="s">
        <v>529</v>
      </c>
      <c r="C521" s="5">
        <v>11</v>
      </c>
      <c r="D521" s="5">
        <v>18</v>
      </c>
      <c r="E521" s="6">
        <v>310</v>
      </c>
      <c r="F521" s="4">
        <v>20</v>
      </c>
      <c r="G521" s="4">
        <v>25</v>
      </c>
      <c r="H521" s="4">
        <v>45</v>
      </c>
      <c r="I521" s="4">
        <v>70</v>
      </c>
      <c r="J521" s="4">
        <v>90</v>
      </c>
      <c r="K521" s="4">
        <v>60</v>
      </c>
      <c r="L521" s="9" t="str">
        <f t="shared" si="8"/>
        <v>(439, 'Mime Jr.',11,18,310,20,25,45,70,90,60),</v>
      </c>
    </row>
    <row r="522" spans="1:12" ht="13" x14ac:dyDescent="0.25">
      <c r="A522" s="4">
        <v>440</v>
      </c>
      <c r="B522" s="5" t="s">
        <v>530</v>
      </c>
      <c r="C522" s="5">
        <v>1</v>
      </c>
      <c r="D522" s="5" t="s">
        <v>3563</v>
      </c>
      <c r="E522" s="6">
        <v>220</v>
      </c>
      <c r="F522" s="4">
        <v>100</v>
      </c>
      <c r="G522" s="4">
        <v>5</v>
      </c>
      <c r="H522" s="4">
        <v>5</v>
      </c>
      <c r="I522" s="4">
        <v>15</v>
      </c>
      <c r="J522" s="4">
        <v>65</v>
      </c>
      <c r="K522" s="4">
        <v>30</v>
      </c>
      <c r="L522" s="9" t="str">
        <f t="shared" si="8"/>
        <v>(440, 'Happiny',1,null,220,100,5,5,15,65,30),</v>
      </c>
    </row>
    <row r="523" spans="1:12" ht="15" customHeight="1" x14ac:dyDescent="0.25">
      <c r="A523" s="4">
        <v>441</v>
      </c>
      <c r="B523" s="5" t="s">
        <v>531</v>
      </c>
      <c r="C523" s="5">
        <v>1</v>
      </c>
      <c r="D523" s="5">
        <v>10</v>
      </c>
      <c r="E523" s="6">
        <v>411</v>
      </c>
      <c r="F523" s="4">
        <v>76</v>
      </c>
      <c r="G523" s="4">
        <v>65</v>
      </c>
      <c r="H523" s="4">
        <v>45</v>
      </c>
      <c r="I523" s="4">
        <v>92</v>
      </c>
      <c r="J523" s="4">
        <v>42</v>
      </c>
      <c r="K523" s="4">
        <v>91</v>
      </c>
      <c r="L523" s="9" t="str">
        <f t="shared" si="8"/>
        <v>(441, 'Chatot',1,10,411,76,65,45,92,42,91),</v>
      </c>
    </row>
    <row r="524" spans="1:12" ht="15" customHeight="1" x14ac:dyDescent="0.25">
      <c r="A524" s="4">
        <v>442</v>
      </c>
      <c r="B524" s="5" t="s">
        <v>532</v>
      </c>
      <c r="C524" s="5">
        <v>14</v>
      </c>
      <c r="D524" s="5">
        <v>16</v>
      </c>
      <c r="E524" s="6">
        <v>485</v>
      </c>
      <c r="F524" s="4">
        <v>50</v>
      </c>
      <c r="G524" s="4">
        <v>92</v>
      </c>
      <c r="H524" s="4">
        <v>108</v>
      </c>
      <c r="I524" s="4">
        <v>92</v>
      </c>
      <c r="J524" s="4">
        <v>108</v>
      </c>
      <c r="K524" s="4">
        <v>35</v>
      </c>
      <c r="L524" s="9" t="str">
        <f t="shared" si="8"/>
        <v>(442, 'Spiritomb',14,16,485,50,92,108,92,108,35),</v>
      </c>
    </row>
    <row r="525" spans="1:12" ht="15" customHeight="1" x14ac:dyDescent="0.25">
      <c r="A525" s="4">
        <v>443</v>
      </c>
      <c r="B525" s="5" t="s">
        <v>533</v>
      </c>
      <c r="C525" s="5">
        <v>15</v>
      </c>
      <c r="D525" s="5">
        <v>9</v>
      </c>
      <c r="E525" s="6">
        <v>300</v>
      </c>
      <c r="F525" s="4">
        <v>58</v>
      </c>
      <c r="G525" s="4">
        <v>70</v>
      </c>
      <c r="H525" s="4">
        <v>45</v>
      </c>
      <c r="I525" s="4">
        <v>40</v>
      </c>
      <c r="J525" s="4">
        <v>45</v>
      </c>
      <c r="K525" s="4">
        <v>42</v>
      </c>
      <c r="L525" s="9" t="str">
        <f t="shared" si="8"/>
        <v>(443, 'Gible',15,9,300,58,70,45,40,45,42),</v>
      </c>
    </row>
    <row r="526" spans="1:12" ht="15" customHeight="1" x14ac:dyDescent="0.25">
      <c r="A526" s="4">
        <v>444</v>
      </c>
      <c r="B526" s="5" t="s">
        <v>534</v>
      </c>
      <c r="C526" s="5">
        <v>15</v>
      </c>
      <c r="D526" s="5">
        <v>9</v>
      </c>
      <c r="E526" s="6">
        <v>410</v>
      </c>
      <c r="F526" s="4">
        <v>68</v>
      </c>
      <c r="G526" s="4">
        <v>90</v>
      </c>
      <c r="H526" s="4">
        <v>65</v>
      </c>
      <c r="I526" s="4">
        <v>50</v>
      </c>
      <c r="J526" s="4">
        <v>55</v>
      </c>
      <c r="K526" s="4">
        <v>82</v>
      </c>
      <c r="L526" s="9" t="str">
        <f t="shared" si="8"/>
        <v>(444, 'Gabite',15,9,410,68,90,65,50,55,82),</v>
      </c>
    </row>
    <row r="527" spans="1:12" ht="15" customHeight="1" x14ac:dyDescent="0.25">
      <c r="A527" s="4">
        <v>445</v>
      </c>
      <c r="B527" s="5" t="s">
        <v>535</v>
      </c>
      <c r="C527" s="5">
        <v>15</v>
      </c>
      <c r="D527" s="5">
        <v>9</v>
      </c>
      <c r="E527" s="6">
        <v>600</v>
      </c>
      <c r="F527" s="4">
        <v>108</v>
      </c>
      <c r="G527" s="4">
        <v>130</v>
      </c>
      <c r="H527" s="4">
        <v>95</v>
      </c>
      <c r="I527" s="4">
        <v>80</v>
      </c>
      <c r="J527" s="4">
        <v>85</v>
      </c>
      <c r="K527" s="4">
        <v>102</v>
      </c>
      <c r="L527" s="9" t="str">
        <f t="shared" si="8"/>
        <v>(445, 'Garchomp',15,9,600,108,130,95,80,85,102),</v>
      </c>
    </row>
    <row r="528" spans="1:12" ht="15" customHeight="1" x14ac:dyDescent="0.25">
      <c r="A528" s="4">
        <v>445</v>
      </c>
      <c r="B528" s="4" t="s">
        <v>536</v>
      </c>
      <c r="C528" s="5">
        <v>15</v>
      </c>
      <c r="D528" s="5">
        <v>9</v>
      </c>
      <c r="E528" s="6">
        <v>700</v>
      </c>
      <c r="F528" s="4">
        <v>108</v>
      </c>
      <c r="G528" s="4">
        <v>170</v>
      </c>
      <c r="H528" s="4">
        <v>115</v>
      </c>
      <c r="I528" s="4">
        <v>120</v>
      </c>
      <c r="J528" s="4">
        <v>95</v>
      </c>
      <c r="K528" s="4">
        <v>92</v>
      </c>
      <c r="L528" s="9" t="str">
        <f t="shared" si="8"/>
        <v>(445, 'Mega Garchomp',15,9,700,108,170,115,120,95,92),</v>
      </c>
    </row>
    <row r="529" spans="1:12" ht="13" x14ac:dyDescent="0.25">
      <c r="A529" s="4">
        <v>446</v>
      </c>
      <c r="B529" s="5" t="s">
        <v>537</v>
      </c>
      <c r="C529" s="5">
        <v>1</v>
      </c>
      <c r="D529" s="5" t="s">
        <v>3563</v>
      </c>
      <c r="E529" s="6">
        <v>390</v>
      </c>
      <c r="F529" s="4">
        <v>135</v>
      </c>
      <c r="G529" s="4">
        <v>85</v>
      </c>
      <c r="H529" s="4">
        <v>40</v>
      </c>
      <c r="I529" s="4">
        <v>40</v>
      </c>
      <c r="J529" s="4">
        <v>85</v>
      </c>
      <c r="K529" s="4">
        <v>5</v>
      </c>
      <c r="L529" s="9" t="str">
        <f t="shared" si="8"/>
        <v>(446, 'Munchlax',1,null,390,135,85,40,40,85,5),</v>
      </c>
    </row>
    <row r="530" spans="1:12" ht="13" x14ac:dyDescent="0.25">
      <c r="A530" s="4">
        <v>447</v>
      </c>
      <c r="B530" s="5" t="s">
        <v>538</v>
      </c>
      <c r="C530" s="5">
        <v>7</v>
      </c>
      <c r="D530" s="5" t="s">
        <v>3563</v>
      </c>
      <c r="E530" s="6">
        <v>285</v>
      </c>
      <c r="F530" s="4">
        <v>40</v>
      </c>
      <c r="G530" s="4">
        <v>70</v>
      </c>
      <c r="H530" s="4">
        <v>40</v>
      </c>
      <c r="I530" s="4">
        <v>35</v>
      </c>
      <c r="J530" s="4">
        <v>40</v>
      </c>
      <c r="K530" s="4">
        <v>60</v>
      </c>
      <c r="L530" s="9" t="str">
        <f t="shared" si="8"/>
        <v>(447, 'Riolu',7,null,285,40,70,40,35,40,60),</v>
      </c>
    </row>
    <row r="531" spans="1:12" ht="15" customHeight="1" x14ac:dyDescent="0.25">
      <c r="A531" s="4">
        <v>448</v>
      </c>
      <c r="B531" s="5" t="s">
        <v>539</v>
      </c>
      <c r="C531" s="5">
        <v>7</v>
      </c>
      <c r="D531" s="5">
        <v>17</v>
      </c>
      <c r="E531" s="6">
        <v>525</v>
      </c>
      <c r="F531" s="4">
        <v>70</v>
      </c>
      <c r="G531" s="4">
        <v>110</v>
      </c>
      <c r="H531" s="4">
        <v>70</v>
      </c>
      <c r="I531" s="4">
        <v>115</v>
      </c>
      <c r="J531" s="4">
        <v>70</v>
      </c>
      <c r="K531" s="4">
        <v>90</v>
      </c>
      <c r="L531" s="9" t="str">
        <f t="shared" ref="L531:L594" si="9">"("&amp;A531&amp;", '"&amp;B531&amp;"',"&amp;C531&amp;","&amp;D531&amp;","&amp;E531&amp;","&amp;F531&amp;","&amp;G531&amp;","&amp;H531&amp;","&amp;I531&amp;","&amp;J531&amp;","&amp;K531&amp;"),"</f>
        <v>(448, 'Lucario',7,17,525,70,110,70,115,70,90),</v>
      </c>
    </row>
    <row r="532" spans="1:12" ht="15" customHeight="1" x14ac:dyDescent="0.25">
      <c r="A532" s="4">
        <v>448</v>
      </c>
      <c r="B532" s="4" t="s">
        <v>540</v>
      </c>
      <c r="C532" s="5">
        <v>7</v>
      </c>
      <c r="D532" s="5">
        <v>17</v>
      </c>
      <c r="E532" s="6">
        <v>625</v>
      </c>
      <c r="F532" s="4">
        <v>70</v>
      </c>
      <c r="G532" s="4">
        <v>145</v>
      </c>
      <c r="H532" s="4">
        <v>88</v>
      </c>
      <c r="I532" s="4">
        <v>140</v>
      </c>
      <c r="J532" s="4">
        <v>70</v>
      </c>
      <c r="K532" s="4">
        <v>112</v>
      </c>
      <c r="L532" s="9" t="str">
        <f t="shared" si="9"/>
        <v>(448, 'Mega Lucario',7,17,625,70,145,88,140,70,112),</v>
      </c>
    </row>
    <row r="533" spans="1:12" ht="13" x14ac:dyDescent="0.25">
      <c r="A533" s="4">
        <v>449</v>
      </c>
      <c r="B533" s="5" t="s">
        <v>541</v>
      </c>
      <c r="C533" s="5">
        <v>9</v>
      </c>
      <c r="D533" s="5" t="s">
        <v>3563</v>
      </c>
      <c r="E533" s="6">
        <v>330</v>
      </c>
      <c r="F533" s="4">
        <v>68</v>
      </c>
      <c r="G533" s="4">
        <v>72</v>
      </c>
      <c r="H533" s="4">
        <v>78</v>
      </c>
      <c r="I533" s="4">
        <v>38</v>
      </c>
      <c r="J533" s="4">
        <v>42</v>
      </c>
      <c r="K533" s="4">
        <v>32</v>
      </c>
      <c r="L533" s="9" t="str">
        <f t="shared" si="9"/>
        <v>(449, 'Hippopotas',9,null,330,68,72,78,38,42,32),</v>
      </c>
    </row>
    <row r="534" spans="1:12" ht="13" x14ac:dyDescent="0.25">
      <c r="A534" s="4">
        <v>450</v>
      </c>
      <c r="B534" s="5" t="s">
        <v>542</v>
      </c>
      <c r="C534" s="5">
        <v>9</v>
      </c>
      <c r="D534" s="5" t="s">
        <v>3563</v>
      </c>
      <c r="E534" s="6">
        <v>525</v>
      </c>
      <c r="F534" s="4">
        <v>108</v>
      </c>
      <c r="G534" s="4">
        <v>112</v>
      </c>
      <c r="H534" s="4">
        <v>118</v>
      </c>
      <c r="I534" s="4">
        <v>68</v>
      </c>
      <c r="J534" s="4">
        <v>72</v>
      </c>
      <c r="K534" s="4">
        <v>47</v>
      </c>
      <c r="L534" s="9" t="str">
        <f t="shared" si="9"/>
        <v>(450, 'Hippowdon',9,null,525,108,112,118,68,72,47),</v>
      </c>
    </row>
    <row r="535" spans="1:12" ht="15" customHeight="1" x14ac:dyDescent="0.25">
      <c r="A535" s="4">
        <v>451</v>
      </c>
      <c r="B535" s="5" t="s">
        <v>543</v>
      </c>
      <c r="C535" s="5">
        <v>8</v>
      </c>
      <c r="D535" s="5">
        <v>12</v>
      </c>
      <c r="E535" s="6">
        <v>330</v>
      </c>
      <c r="F535" s="4">
        <v>40</v>
      </c>
      <c r="G535" s="4">
        <v>50</v>
      </c>
      <c r="H535" s="4">
        <v>90</v>
      </c>
      <c r="I535" s="4">
        <v>30</v>
      </c>
      <c r="J535" s="4">
        <v>55</v>
      </c>
      <c r="K535" s="4">
        <v>65</v>
      </c>
      <c r="L535" s="9" t="str">
        <f t="shared" si="9"/>
        <v>(451, 'Skorupi',8,12,330,40,50,90,30,55,65),</v>
      </c>
    </row>
    <row r="536" spans="1:12" ht="15" customHeight="1" x14ac:dyDescent="0.25">
      <c r="A536" s="4">
        <v>452</v>
      </c>
      <c r="B536" s="5" t="s">
        <v>544</v>
      </c>
      <c r="C536" s="5">
        <v>8</v>
      </c>
      <c r="D536" s="5">
        <v>16</v>
      </c>
      <c r="E536" s="6">
        <v>500</v>
      </c>
      <c r="F536" s="4">
        <v>70</v>
      </c>
      <c r="G536" s="4">
        <v>90</v>
      </c>
      <c r="H536" s="4">
        <v>110</v>
      </c>
      <c r="I536" s="4">
        <v>60</v>
      </c>
      <c r="J536" s="4">
        <v>75</v>
      </c>
      <c r="K536" s="4">
        <v>95</v>
      </c>
      <c r="L536" s="9" t="str">
        <f t="shared" si="9"/>
        <v>(452, 'Drapion',8,16,500,70,90,110,60,75,95),</v>
      </c>
    </row>
    <row r="537" spans="1:12" ht="15" customHeight="1" x14ac:dyDescent="0.25">
      <c r="A537" s="4">
        <v>453</v>
      </c>
      <c r="B537" s="5" t="s">
        <v>545</v>
      </c>
      <c r="C537" s="5">
        <v>8</v>
      </c>
      <c r="D537" s="5">
        <v>7</v>
      </c>
      <c r="E537" s="6">
        <v>300</v>
      </c>
      <c r="F537" s="4">
        <v>48</v>
      </c>
      <c r="G537" s="4">
        <v>61</v>
      </c>
      <c r="H537" s="4">
        <v>40</v>
      </c>
      <c r="I537" s="4">
        <v>61</v>
      </c>
      <c r="J537" s="4">
        <v>40</v>
      </c>
      <c r="K537" s="4">
        <v>50</v>
      </c>
      <c r="L537" s="9" t="str">
        <f t="shared" si="9"/>
        <v>(453, 'Croagunk',8,7,300,48,61,40,61,40,50),</v>
      </c>
    </row>
    <row r="538" spans="1:12" ht="15" customHeight="1" x14ac:dyDescent="0.25">
      <c r="A538" s="4">
        <v>454</v>
      </c>
      <c r="B538" s="5" t="s">
        <v>546</v>
      </c>
      <c r="C538" s="5">
        <v>8</v>
      </c>
      <c r="D538" s="5">
        <v>7</v>
      </c>
      <c r="E538" s="6">
        <v>490</v>
      </c>
      <c r="F538" s="4">
        <v>83</v>
      </c>
      <c r="G538" s="4">
        <v>106</v>
      </c>
      <c r="H538" s="4">
        <v>65</v>
      </c>
      <c r="I538" s="4">
        <v>86</v>
      </c>
      <c r="J538" s="4">
        <v>65</v>
      </c>
      <c r="K538" s="4">
        <v>85</v>
      </c>
      <c r="L538" s="9" t="str">
        <f t="shared" si="9"/>
        <v>(454, 'Toxicroak',8,7,490,83,106,65,86,65,85),</v>
      </c>
    </row>
    <row r="539" spans="1:12" ht="13" x14ac:dyDescent="0.25">
      <c r="A539" s="4">
        <v>455</v>
      </c>
      <c r="B539" s="5" t="s">
        <v>547</v>
      </c>
      <c r="C539" s="5">
        <v>5</v>
      </c>
      <c r="D539" s="5" t="s">
        <v>3563</v>
      </c>
      <c r="E539" s="6">
        <v>454</v>
      </c>
      <c r="F539" s="4">
        <v>74</v>
      </c>
      <c r="G539" s="4">
        <v>100</v>
      </c>
      <c r="H539" s="4">
        <v>72</v>
      </c>
      <c r="I539" s="4">
        <v>90</v>
      </c>
      <c r="J539" s="4">
        <v>72</v>
      </c>
      <c r="K539" s="4">
        <v>46</v>
      </c>
      <c r="L539" s="9" t="str">
        <f t="shared" si="9"/>
        <v>(455, 'Carnivine',5,null,454,74,100,72,90,72,46),</v>
      </c>
    </row>
    <row r="540" spans="1:12" ht="13" x14ac:dyDescent="0.25">
      <c r="A540" s="4">
        <v>456</v>
      </c>
      <c r="B540" s="5" t="s">
        <v>548</v>
      </c>
      <c r="C540" s="5">
        <v>3</v>
      </c>
      <c r="D540" s="5" t="s">
        <v>3563</v>
      </c>
      <c r="E540" s="6">
        <v>330</v>
      </c>
      <c r="F540" s="4">
        <v>49</v>
      </c>
      <c r="G540" s="4">
        <v>49</v>
      </c>
      <c r="H540" s="4">
        <v>56</v>
      </c>
      <c r="I540" s="4">
        <v>49</v>
      </c>
      <c r="J540" s="4">
        <v>61</v>
      </c>
      <c r="K540" s="4">
        <v>66</v>
      </c>
      <c r="L540" s="9" t="str">
        <f t="shared" si="9"/>
        <v>(456, 'Finneon',3,null,330,49,49,56,49,61,66),</v>
      </c>
    </row>
    <row r="541" spans="1:12" ht="13" x14ac:dyDescent="0.25">
      <c r="A541" s="4">
        <v>457</v>
      </c>
      <c r="B541" s="5" t="s">
        <v>549</v>
      </c>
      <c r="C541" s="5">
        <v>3</v>
      </c>
      <c r="D541" s="5" t="s">
        <v>3563</v>
      </c>
      <c r="E541" s="6">
        <v>460</v>
      </c>
      <c r="F541" s="4">
        <v>69</v>
      </c>
      <c r="G541" s="4">
        <v>69</v>
      </c>
      <c r="H541" s="4">
        <v>76</v>
      </c>
      <c r="I541" s="4">
        <v>69</v>
      </c>
      <c r="J541" s="4">
        <v>86</v>
      </c>
      <c r="K541" s="4">
        <v>91</v>
      </c>
      <c r="L541" s="9" t="str">
        <f t="shared" si="9"/>
        <v>(457, 'Lumineon',3,null,460,69,69,76,69,86,91),</v>
      </c>
    </row>
    <row r="542" spans="1:12" ht="15" customHeight="1" x14ac:dyDescent="0.25">
      <c r="A542" s="4">
        <v>458</v>
      </c>
      <c r="B542" s="5" t="s">
        <v>550</v>
      </c>
      <c r="C542" s="5">
        <v>3</v>
      </c>
      <c r="D542" s="5">
        <v>10</v>
      </c>
      <c r="E542" s="6">
        <v>345</v>
      </c>
      <c r="F542" s="4">
        <v>45</v>
      </c>
      <c r="G542" s="4">
        <v>20</v>
      </c>
      <c r="H542" s="4">
        <v>50</v>
      </c>
      <c r="I542" s="4">
        <v>60</v>
      </c>
      <c r="J542" s="4">
        <v>120</v>
      </c>
      <c r="K542" s="4">
        <v>50</v>
      </c>
      <c r="L542" s="9" t="str">
        <f t="shared" si="9"/>
        <v>(458, 'Mantyke',3,10,345,45,20,50,60,120,50),</v>
      </c>
    </row>
    <row r="543" spans="1:12" ht="15" customHeight="1" x14ac:dyDescent="0.25">
      <c r="A543" s="4">
        <v>459</v>
      </c>
      <c r="B543" s="5" t="s">
        <v>551</v>
      </c>
      <c r="C543" s="5">
        <v>5</v>
      </c>
      <c r="D543" s="5">
        <v>6</v>
      </c>
      <c r="E543" s="6">
        <v>334</v>
      </c>
      <c r="F543" s="4">
        <v>60</v>
      </c>
      <c r="G543" s="4">
        <v>62</v>
      </c>
      <c r="H543" s="4">
        <v>50</v>
      </c>
      <c r="I543" s="4">
        <v>62</v>
      </c>
      <c r="J543" s="4">
        <v>60</v>
      </c>
      <c r="K543" s="4">
        <v>40</v>
      </c>
      <c r="L543" s="9" t="str">
        <f t="shared" si="9"/>
        <v>(459, 'Snover',5,6,334,60,62,50,62,60,40),</v>
      </c>
    </row>
    <row r="544" spans="1:12" ht="15" customHeight="1" x14ac:dyDescent="0.25">
      <c r="A544" s="4">
        <v>460</v>
      </c>
      <c r="B544" s="5" t="s">
        <v>552</v>
      </c>
      <c r="C544" s="5">
        <v>5</v>
      </c>
      <c r="D544" s="5">
        <v>6</v>
      </c>
      <c r="E544" s="6">
        <v>494</v>
      </c>
      <c r="F544" s="4">
        <v>90</v>
      </c>
      <c r="G544" s="4">
        <v>92</v>
      </c>
      <c r="H544" s="4">
        <v>75</v>
      </c>
      <c r="I544" s="4">
        <v>92</v>
      </c>
      <c r="J544" s="4">
        <v>85</v>
      </c>
      <c r="K544" s="4">
        <v>60</v>
      </c>
      <c r="L544" s="9" t="str">
        <f t="shared" si="9"/>
        <v>(460, 'Abomasnow',5,6,494,90,92,75,92,85,60),</v>
      </c>
    </row>
    <row r="545" spans="1:12" ht="15" customHeight="1" x14ac:dyDescent="0.25">
      <c r="A545" s="4">
        <v>460</v>
      </c>
      <c r="B545" s="4" t="s">
        <v>553</v>
      </c>
      <c r="C545" s="5">
        <v>5</v>
      </c>
      <c r="D545" s="5">
        <v>6</v>
      </c>
      <c r="E545" s="6">
        <v>594</v>
      </c>
      <c r="F545" s="4">
        <v>90</v>
      </c>
      <c r="G545" s="4">
        <v>132</v>
      </c>
      <c r="H545" s="4">
        <v>105</v>
      </c>
      <c r="I545" s="4">
        <v>132</v>
      </c>
      <c r="J545" s="4">
        <v>105</v>
      </c>
      <c r="K545" s="4">
        <v>30</v>
      </c>
      <c r="L545" s="9" t="str">
        <f t="shared" si="9"/>
        <v>(460, 'Mega Abomasnow',5,6,594,90,132,105,132,105,30),</v>
      </c>
    </row>
    <row r="546" spans="1:12" ht="15" customHeight="1" x14ac:dyDescent="0.25">
      <c r="A546" s="4">
        <v>461</v>
      </c>
      <c r="B546" s="5" t="s">
        <v>554</v>
      </c>
      <c r="C546" s="5">
        <v>16</v>
      </c>
      <c r="D546" s="5">
        <v>6</v>
      </c>
      <c r="E546" s="6">
        <v>510</v>
      </c>
      <c r="F546" s="4">
        <v>70</v>
      </c>
      <c r="G546" s="4">
        <v>120</v>
      </c>
      <c r="H546" s="4">
        <v>65</v>
      </c>
      <c r="I546" s="4">
        <v>45</v>
      </c>
      <c r="J546" s="4">
        <v>85</v>
      </c>
      <c r="K546" s="4">
        <v>125</v>
      </c>
      <c r="L546" s="9" t="str">
        <f t="shared" si="9"/>
        <v>(461, 'Weavile',16,6,510,70,120,65,45,85,125),</v>
      </c>
    </row>
    <row r="547" spans="1:12" ht="15" customHeight="1" x14ac:dyDescent="0.25">
      <c r="A547" s="4">
        <v>462</v>
      </c>
      <c r="B547" s="5" t="s">
        <v>555</v>
      </c>
      <c r="C547" s="5">
        <v>4</v>
      </c>
      <c r="D547" s="5">
        <v>17</v>
      </c>
      <c r="E547" s="6">
        <v>535</v>
      </c>
      <c r="F547" s="4">
        <v>70</v>
      </c>
      <c r="G547" s="4">
        <v>70</v>
      </c>
      <c r="H547" s="4">
        <v>115</v>
      </c>
      <c r="I547" s="4">
        <v>130</v>
      </c>
      <c r="J547" s="4">
        <v>90</v>
      </c>
      <c r="K547" s="4">
        <v>60</v>
      </c>
      <c r="L547" s="9" t="str">
        <f t="shared" si="9"/>
        <v>(462, 'Magnezone',4,17,535,70,70,115,130,90,60),</v>
      </c>
    </row>
    <row r="548" spans="1:12" ht="13" x14ac:dyDescent="0.25">
      <c r="A548" s="4">
        <v>463</v>
      </c>
      <c r="B548" s="5" t="s">
        <v>556</v>
      </c>
      <c r="C548" s="5">
        <v>1</v>
      </c>
      <c r="D548" s="5" t="s">
        <v>3563</v>
      </c>
      <c r="E548" s="6">
        <v>515</v>
      </c>
      <c r="F548" s="4">
        <v>110</v>
      </c>
      <c r="G548" s="4">
        <v>85</v>
      </c>
      <c r="H548" s="4">
        <v>95</v>
      </c>
      <c r="I548" s="4">
        <v>80</v>
      </c>
      <c r="J548" s="4">
        <v>95</v>
      </c>
      <c r="K548" s="4">
        <v>50</v>
      </c>
      <c r="L548" s="9" t="str">
        <f t="shared" si="9"/>
        <v>(463, 'Lickilicky',1,null,515,110,85,95,80,95,50),</v>
      </c>
    </row>
    <row r="549" spans="1:12" ht="15" customHeight="1" x14ac:dyDescent="0.25">
      <c r="A549" s="4">
        <v>464</v>
      </c>
      <c r="B549" s="5" t="s">
        <v>557</v>
      </c>
      <c r="C549" s="5">
        <v>9</v>
      </c>
      <c r="D549" s="5">
        <v>13</v>
      </c>
      <c r="E549" s="6">
        <v>535</v>
      </c>
      <c r="F549" s="4">
        <v>115</v>
      </c>
      <c r="G549" s="4">
        <v>140</v>
      </c>
      <c r="H549" s="4">
        <v>130</v>
      </c>
      <c r="I549" s="4">
        <v>55</v>
      </c>
      <c r="J549" s="4">
        <v>55</v>
      </c>
      <c r="K549" s="4">
        <v>40</v>
      </c>
      <c r="L549" s="9" t="str">
        <f t="shared" si="9"/>
        <v>(464, 'Rhyperior',9,13,535,115,140,130,55,55,40),</v>
      </c>
    </row>
    <row r="550" spans="1:12" ht="13" x14ac:dyDescent="0.25">
      <c r="A550" s="4">
        <v>465</v>
      </c>
      <c r="B550" s="5" t="s">
        <v>558</v>
      </c>
      <c r="C550" s="5">
        <v>5</v>
      </c>
      <c r="D550" s="5" t="s">
        <v>3563</v>
      </c>
      <c r="E550" s="6">
        <v>535</v>
      </c>
      <c r="F550" s="4">
        <v>100</v>
      </c>
      <c r="G550" s="4">
        <v>100</v>
      </c>
      <c r="H550" s="4">
        <v>125</v>
      </c>
      <c r="I550" s="4">
        <v>110</v>
      </c>
      <c r="J550" s="4">
        <v>50</v>
      </c>
      <c r="K550" s="4">
        <v>50</v>
      </c>
      <c r="L550" s="9" t="str">
        <f t="shared" si="9"/>
        <v>(465, 'Tangrowth',5,null,535,100,100,125,110,50,50),</v>
      </c>
    </row>
    <row r="551" spans="1:12" ht="13" x14ac:dyDescent="0.25">
      <c r="A551" s="4">
        <v>466</v>
      </c>
      <c r="B551" s="5" t="s">
        <v>559</v>
      </c>
      <c r="C551" s="5">
        <v>4</v>
      </c>
      <c r="D551" s="5" t="s">
        <v>3563</v>
      </c>
      <c r="E551" s="6">
        <v>540</v>
      </c>
      <c r="F551" s="4">
        <v>75</v>
      </c>
      <c r="G551" s="4">
        <v>123</v>
      </c>
      <c r="H551" s="4">
        <v>67</v>
      </c>
      <c r="I551" s="4">
        <v>95</v>
      </c>
      <c r="J551" s="4">
        <v>85</v>
      </c>
      <c r="K551" s="4">
        <v>95</v>
      </c>
      <c r="L551" s="9" t="str">
        <f t="shared" si="9"/>
        <v>(466, 'Electivire',4,null,540,75,123,67,95,85,95),</v>
      </c>
    </row>
    <row r="552" spans="1:12" ht="13" x14ac:dyDescent="0.25">
      <c r="A552" s="4">
        <v>467</v>
      </c>
      <c r="B552" s="5" t="s">
        <v>560</v>
      </c>
      <c r="C552" s="5">
        <v>2</v>
      </c>
      <c r="D552" s="5" t="s">
        <v>3563</v>
      </c>
      <c r="E552" s="6">
        <v>540</v>
      </c>
      <c r="F552" s="4">
        <v>75</v>
      </c>
      <c r="G552" s="4">
        <v>95</v>
      </c>
      <c r="H552" s="4">
        <v>67</v>
      </c>
      <c r="I552" s="4">
        <v>125</v>
      </c>
      <c r="J552" s="4">
        <v>95</v>
      </c>
      <c r="K552" s="4">
        <v>83</v>
      </c>
      <c r="L552" s="9" t="str">
        <f t="shared" si="9"/>
        <v>(467, 'Magmortar',2,null,540,75,95,67,125,95,83),</v>
      </c>
    </row>
    <row r="553" spans="1:12" ht="15" customHeight="1" x14ac:dyDescent="0.25">
      <c r="A553" s="4">
        <v>468</v>
      </c>
      <c r="B553" s="5" t="s">
        <v>561</v>
      </c>
      <c r="C553" s="5">
        <v>18</v>
      </c>
      <c r="D553" s="5">
        <v>10</v>
      </c>
      <c r="E553" s="6">
        <v>545</v>
      </c>
      <c r="F553" s="4">
        <v>85</v>
      </c>
      <c r="G553" s="4">
        <v>50</v>
      </c>
      <c r="H553" s="4">
        <v>95</v>
      </c>
      <c r="I553" s="4">
        <v>120</v>
      </c>
      <c r="J553" s="4">
        <v>115</v>
      </c>
      <c r="K553" s="4">
        <v>80</v>
      </c>
      <c r="L553" s="9" t="str">
        <f t="shared" si="9"/>
        <v>(468, 'Togekiss',18,10,545,85,50,95,120,115,80),</v>
      </c>
    </row>
    <row r="554" spans="1:12" ht="15" customHeight="1" x14ac:dyDescent="0.25">
      <c r="A554" s="4">
        <v>469</v>
      </c>
      <c r="B554" s="5" t="s">
        <v>562</v>
      </c>
      <c r="C554" s="5">
        <v>12</v>
      </c>
      <c r="D554" s="5">
        <v>10</v>
      </c>
      <c r="E554" s="6">
        <v>515</v>
      </c>
      <c r="F554" s="4">
        <v>86</v>
      </c>
      <c r="G554" s="4">
        <v>76</v>
      </c>
      <c r="H554" s="4">
        <v>86</v>
      </c>
      <c r="I554" s="4">
        <v>116</v>
      </c>
      <c r="J554" s="4">
        <v>56</v>
      </c>
      <c r="K554" s="4">
        <v>95</v>
      </c>
      <c r="L554" s="9" t="str">
        <f t="shared" si="9"/>
        <v>(469, 'Yanmega',12,10,515,86,76,86,116,56,95),</v>
      </c>
    </row>
    <row r="555" spans="1:12" ht="13" x14ac:dyDescent="0.25">
      <c r="A555" s="4">
        <v>470</v>
      </c>
      <c r="B555" s="5" t="s">
        <v>563</v>
      </c>
      <c r="C555" s="5">
        <v>5</v>
      </c>
      <c r="D555" s="5" t="s">
        <v>3563</v>
      </c>
      <c r="E555" s="6">
        <v>525</v>
      </c>
      <c r="F555" s="4">
        <v>65</v>
      </c>
      <c r="G555" s="4">
        <v>110</v>
      </c>
      <c r="H555" s="4">
        <v>130</v>
      </c>
      <c r="I555" s="4">
        <v>60</v>
      </c>
      <c r="J555" s="4">
        <v>65</v>
      </c>
      <c r="K555" s="4">
        <v>95</v>
      </c>
      <c r="L555" s="9" t="str">
        <f t="shared" si="9"/>
        <v>(470, 'Leafeon',5,null,525,65,110,130,60,65,95),</v>
      </c>
    </row>
    <row r="556" spans="1:12" ht="13" x14ac:dyDescent="0.25">
      <c r="A556" s="4">
        <v>471</v>
      </c>
      <c r="B556" s="5" t="s">
        <v>564</v>
      </c>
      <c r="C556" s="5">
        <v>6</v>
      </c>
      <c r="D556" s="5" t="s">
        <v>3563</v>
      </c>
      <c r="E556" s="6">
        <v>525</v>
      </c>
      <c r="F556" s="4">
        <v>65</v>
      </c>
      <c r="G556" s="4">
        <v>60</v>
      </c>
      <c r="H556" s="4">
        <v>110</v>
      </c>
      <c r="I556" s="4">
        <v>130</v>
      </c>
      <c r="J556" s="4">
        <v>95</v>
      </c>
      <c r="K556" s="4">
        <v>65</v>
      </c>
      <c r="L556" s="9" t="str">
        <f t="shared" si="9"/>
        <v>(471, 'Glaceon',6,null,525,65,60,110,130,95,65),</v>
      </c>
    </row>
    <row r="557" spans="1:12" ht="15" customHeight="1" x14ac:dyDescent="0.25">
      <c r="A557" s="4">
        <v>472</v>
      </c>
      <c r="B557" s="5" t="s">
        <v>565</v>
      </c>
      <c r="C557" s="5">
        <v>9</v>
      </c>
      <c r="D557" s="5">
        <v>10</v>
      </c>
      <c r="E557" s="6">
        <v>510</v>
      </c>
      <c r="F557" s="4">
        <v>75</v>
      </c>
      <c r="G557" s="4">
        <v>95</v>
      </c>
      <c r="H557" s="4">
        <v>125</v>
      </c>
      <c r="I557" s="4">
        <v>45</v>
      </c>
      <c r="J557" s="4">
        <v>75</v>
      </c>
      <c r="K557" s="4">
        <v>95</v>
      </c>
      <c r="L557" s="9" t="str">
        <f t="shared" si="9"/>
        <v>(472, 'Gliscor',9,10,510,75,95,125,45,75,95),</v>
      </c>
    </row>
    <row r="558" spans="1:12" ht="15" customHeight="1" x14ac:dyDescent="0.25">
      <c r="A558" s="4">
        <v>473</v>
      </c>
      <c r="B558" s="5" t="s">
        <v>566</v>
      </c>
      <c r="C558" s="5">
        <v>6</v>
      </c>
      <c r="D558" s="5">
        <v>9</v>
      </c>
      <c r="E558" s="6">
        <v>530</v>
      </c>
      <c r="F558" s="4">
        <v>110</v>
      </c>
      <c r="G558" s="4">
        <v>130</v>
      </c>
      <c r="H558" s="4">
        <v>80</v>
      </c>
      <c r="I558" s="4">
        <v>70</v>
      </c>
      <c r="J558" s="4">
        <v>60</v>
      </c>
      <c r="K558" s="4">
        <v>80</v>
      </c>
      <c r="L558" s="9" t="str">
        <f t="shared" si="9"/>
        <v>(473, 'Mamoswine',6,9,530,110,130,80,70,60,80),</v>
      </c>
    </row>
    <row r="559" spans="1:12" ht="13" x14ac:dyDescent="0.25">
      <c r="A559" s="4">
        <v>474</v>
      </c>
      <c r="B559" s="5" t="s">
        <v>567</v>
      </c>
      <c r="C559" s="5">
        <v>1</v>
      </c>
      <c r="D559" s="5" t="s">
        <v>3563</v>
      </c>
      <c r="E559" s="6">
        <v>535</v>
      </c>
      <c r="F559" s="4">
        <v>85</v>
      </c>
      <c r="G559" s="4">
        <v>80</v>
      </c>
      <c r="H559" s="4">
        <v>70</v>
      </c>
      <c r="I559" s="4">
        <v>135</v>
      </c>
      <c r="J559" s="4">
        <v>75</v>
      </c>
      <c r="K559" s="4">
        <v>90</v>
      </c>
      <c r="L559" s="9" t="str">
        <f t="shared" si="9"/>
        <v>(474, 'Porygon-Z',1,null,535,85,80,70,135,75,90),</v>
      </c>
    </row>
    <row r="560" spans="1:12" ht="15" customHeight="1" x14ac:dyDescent="0.25">
      <c r="A560" s="4">
        <v>475</v>
      </c>
      <c r="B560" s="5" t="s">
        <v>568</v>
      </c>
      <c r="C560" s="5">
        <v>11</v>
      </c>
      <c r="D560" s="5">
        <v>7</v>
      </c>
      <c r="E560" s="6">
        <v>518</v>
      </c>
      <c r="F560" s="4">
        <v>68</v>
      </c>
      <c r="G560" s="4">
        <v>125</v>
      </c>
      <c r="H560" s="4">
        <v>65</v>
      </c>
      <c r="I560" s="4">
        <v>65</v>
      </c>
      <c r="J560" s="4">
        <v>115</v>
      </c>
      <c r="K560" s="4">
        <v>80</v>
      </c>
      <c r="L560" s="9" t="str">
        <f t="shared" si="9"/>
        <v>(475, 'Gallade',11,7,518,68,125,65,65,115,80),</v>
      </c>
    </row>
    <row r="561" spans="1:12" ht="15" customHeight="1" x14ac:dyDescent="0.25">
      <c r="A561" s="4">
        <v>475</v>
      </c>
      <c r="B561" s="4" t="s">
        <v>569</v>
      </c>
      <c r="C561" s="5">
        <v>11</v>
      </c>
      <c r="D561" s="5">
        <v>7</v>
      </c>
      <c r="E561" s="6">
        <v>618</v>
      </c>
      <c r="F561" s="4">
        <v>68</v>
      </c>
      <c r="G561" s="4">
        <v>165</v>
      </c>
      <c r="H561" s="4">
        <v>95</v>
      </c>
      <c r="I561" s="4">
        <v>65</v>
      </c>
      <c r="J561" s="4">
        <v>115</v>
      </c>
      <c r="K561" s="4">
        <v>110</v>
      </c>
      <c r="L561" s="9" t="str">
        <f t="shared" si="9"/>
        <v>(475, 'Mega Gallade',11,7,618,68,165,95,65,115,110),</v>
      </c>
    </row>
    <row r="562" spans="1:12" ht="15" customHeight="1" x14ac:dyDescent="0.25">
      <c r="A562" s="4">
        <v>476</v>
      </c>
      <c r="B562" s="5" t="s">
        <v>570</v>
      </c>
      <c r="C562" s="5">
        <v>13</v>
      </c>
      <c r="D562" s="5">
        <v>17</v>
      </c>
      <c r="E562" s="6">
        <v>525</v>
      </c>
      <c r="F562" s="4">
        <v>60</v>
      </c>
      <c r="G562" s="4">
        <v>55</v>
      </c>
      <c r="H562" s="4">
        <v>145</v>
      </c>
      <c r="I562" s="4">
        <v>75</v>
      </c>
      <c r="J562" s="4">
        <v>150</v>
      </c>
      <c r="K562" s="4">
        <v>40</v>
      </c>
      <c r="L562" s="9" t="str">
        <f t="shared" si="9"/>
        <v>(476, 'Probopass',13,17,525,60,55,145,75,150,40),</v>
      </c>
    </row>
    <row r="563" spans="1:12" ht="13" x14ac:dyDescent="0.25">
      <c r="A563" s="4">
        <v>477</v>
      </c>
      <c r="B563" s="5" t="s">
        <v>571</v>
      </c>
      <c r="C563" s="5">
        <v>14</v>
      </c>
      <c r="D563" s="5" t="s">
        <v>3563</v>
      </c>
      <c r="E563" s="6">
        <v>525</v>
      </c>
      <c r="F563" s="4">
        <v>45</v>
      </c>
      <c r="G563" s="4">
        <v>100</v>
      </c>
      <c r="H563" s="4">
        <v>135</v>
      </c>
      <c r="I563" s="4">
        <v>65</v>
      </c>
      <c r="J563" s="4">
        <v>135</v>
      </c>
      <c r="K563" s="4">
        <v>45</v>
      </c>
      <c r="L563" s="9" t="str">
        <f t="shared" si="9"/>
        <v>(477, 'Dusknoir',14,null,525,45,100,135,65,135,45),</v>
      </c>
    </row>
    <row r="564" spans="1:12" ht="15" customHeight="1" x14ac:dyDescent="0.25">
      <c r="A564" s="4">
        <v>478</v>
      </c>
      <c r="B564" s="5" t="s">
        <v>572</v>
      </c>
      <c r="C564" s="5">
        <v>6</v>
      </c>
      <c r="D564" s="5">
        <v>14</v>
      </c>
      <c r="E564" s="6">
        <v>480</v>
      </c>
      <c r="F564" s="4">
        <v>70</v>
      </c>
      <c r="G564" s="4">
        <v>80</v>
      </c>
      <c r="H564" s="4">
        <v>70</v>
      </c>
      <c r="I564" s="4">
        <v>80</v>
      </c>
      <c r="J564" s="4">
        <v>70</v>
      </c>
      <c r="K564" s="4">
        <v>110</v>
      </c>
      <c r="L564" s="9" t="str">
        <f t="shared" si="9"/>
        <v>(478, 'Froslass',6,14,480,70,80,70,80,70,110),</v>
      </c>
    </row>
    <row r="565" spans="1:12" ht="15" customHeight="1" x14ac:dyDescent="0.25">
      <c r="A565" s="4">
        <v>479</v>
      </c>
      <c r="B565" s="5" t="s">
        <v>573</v>
      </c>
      <c r="C565" s="5">
        <v>4</v>
      </c>
      <c r="D565" s="5">
        <v>14</v>
      </c>
      <c r="E565" s="6">
        <v>440</v>
      </c>
      <c r="F565" s="4">
        <v>50</v>
      </c>
      <c r="G565" s="4">
        <v>50</v>
      </c>
      <c r="H565" s="4">
        <v>77</v>
      </c>
      <c r="I565" s="4">
        <v>95</v>
      </c>
      <c r="J565" s="4">
        <v>77</v>
      </c>
      <c r="K565" s="4">
        <v>91</v>
      </c>
      <c r="L565" s="9" t="str">
        <f t="shared" si="9"/>
        <v>(479, 'Rotom',4,14,440,50,50,77,95,77,91),</v>
      </c>
    </row>
    <row r="566" spans="1:12" ht="15" customHeight="1" x14ac:dyDescent="0.25">
      <c r="A566" s="4">
        <v>479</v>
      </c>
      <c r="B566" s="4" t="s">
        <v>574</v>
      </c>
      <c r="C566" s="5">
        <v>4</v>
      </c>
      <c r="D566" s="5">
        <v>2</v>
      </c>
      <c r="E566" s="6">
        <v>520</v>
      </c>
      <c r="F566" s="4">
        <v>50</v>
      </c>
      <c r="G566" s="4">
        <v>65</v>
      </c>
      <c r="H566" s="4">
        <v>107</v>
      </c>
      <c r="I566" s="4">
        <v>105</v>
      </c>
      <c r="J566" s="4">
        <v>107</v>
      </c>
      <c r="K566" s="4">
        <v>86</v>
      </c>
      <c r="L566" s="9" t="str">
        <f t="shared" si="9"/>
        <v>(479, 'Heat Rotom',4,2,520,50,65,107,105,107,86),</v>
      </c>
    </row>
    <row r="567" spans="1:12" ht="15" customHeight="1" x14ac:dyDescent="0.25">
      <c r="A567" s="4">
        <v>479</v>
      </c>
      <c r="B567" s="4" t="s">
        <v>575</v>
      </c>
      <c r="C567" s="5">
        <v>4</v>
      </c>
      <c r="D567" s="5">
        <v>3</v>
      </c>
      <c r="E567" s="6">
        <v>520</v>
      </c>
      <c r="F567" s="4">
        <v>50</v>
      </c>
      <c r="G567" s="4">
        <v>65</v>
      </c>
      <c r="H567" s="4">
        <v>107</v>
      </c>
      <c r="I567" s="4">
        <v>105</v>
      </c>
      <c r="J567" s="4">
        <v>107</v>
      </c>
      <c r="K567" s="4">
        <v>86</v>
      </c>
      <c r="L567" s="9" t="str">
        <f t="shared" si="9"/>
        <v>(479, 'Wash Rotom',4,3,520,50,65,107,105,107,86),</v>
      </c>
    </row>
    <row r="568" spans="1:12" ht="15" customHeight="1" x14ac:dyDescent="0.25">
      <c r="A568" s="4">
        <v>479</v>
      </c>
      <c r="B568" s="4" t="s">
        <v>576</v>
      </c>
      <c r="C568" s="5">
        <v>4</v>
      </c>
      <c r="D568" s="5">
        <v>6</v>
      </c>
      <c r="E568" s="6">
        <v>520</v>
      </c>
      <c r="F568" s="4">
        <v>50</v>
      </c>
      <c r="G568" s="4">
        <v>65</v>
      </c>
      <c r="H568" s="4">
        <v>107</v>
      </c>
      <c r="I568" s="4">
        <v>105</v>
      </c>
      <c r="J568" s="4">
        <v>107</v>
      </c>
      <c r="K568" s="4">
        <v>86</v>
      </c>
      <c r="L568" s="9" t="str">
        <f t="shared" si="9"/>
        <v>(479, 'Frost Rotom',4,6,520,50,65,107,105,107,86),</v>
      </c>
    </row>
    <row r="569" spans="1:12" ht="15" customHeight="1" x14ac:dyDescent="0.25">
      <c r="A569" s="4">
        <v>479</v>
      </c>
      <c r="B569" s="4" t="s">
        <v>577</v>
      </c>
      <c r="C569" s="5">
        <v>4</v>
      </c>
      <c r="D569" s="5">
        <v>10</v>
      </c>
      <c r="E569" s="6">
        <v>520</v>
      </c>
      <c r="F569" s="4">
        <v>50</v>
      </c>
      <c r="G569" s="4">
        <v>65</v>
      </c>
      <c r="H569" s="4">
        <v>107</v>
      </c>
      <c r="I569" s="4">
        <v>105</v>
      </c>
      <c r="J569" s="4">
        <v>107</v>
      </c>
      <c r="K569" s="4">
        <v>86</v>
      </c>
      <c r="L569" s="9" t="str">
        <f t="shared" si="9"/>
        <v>(479, 'Fan Rotom',4,10,520,50,65,107,105,107,86),</v>
      </c>
    </row>
    <row r="570" spans="1:12" ht="15" customHeight="1" x14ac:dyDescent="0.25">
      <c r="A570" s="4">
        <v>479</v>
      </c>
      <c r="B570" s="4" t="s">
        <v>578</v>
      </c>
      <c r="C570" s="5">
        <v>4</v>
      </c>
      <c r="D570" s="5">
        <v>5</v>
      </c>
      <c r="E570" s="6">
        <v>520</v>
      </c>
      <c r="F570" s="4">
        <v>50</v>
      </c>
      <c r="G570" s="4">
        <v>65</v>
      </c>
      <c r="H570" s="4">
        <v>107</v>
      </c>
      <c r="I570" s="4">
        <v>105</v>
      </c>
      <c r="J570" s="4">
        <v>107</v>
      </c>
      <c r="K570" s="4">
        <v>86</v>
      </c>
      <c r="L570" s="9" t="str">
        <f t="shared" si="9"/>
        <v>(479, 'Mow Rotom',4,5,520,50,65,107,105,107,86),</v>
      </c>
    </row>
    <row r="571" spans="1:12" ht="13" x14ac:dyDescent="0.25">
      <c r="A571" s="4">
        <v>480</v>
      </c>
      <c r="B571" s="5" t="s">
        <v>579</v>
      </c>
      <c r="C571" s="5">
        <v>11</v>
      </c>
      <c r="D571" s="5" t="s">
        <v>3563</v>
      </c>
      <c r="E571" s="6">
        <v>580</v>
      </c>
      <c r="F571" s="4">
        <v>75</v>
      </c>
      <c r="G571" s="4">
        <v>75</v>
      </c>
      <c r="H571" s="4">
        <v>130</v>
      </c>
      <c r="I571" s="4">
        <v>75</v>
      </c>
      <c r="J571" s="4">
        <v>130</v>
      </c>
      <c r="K571" s="4">
        <v>95</v>
      </c>
      <c r="L571" s="9" t="str">
        <f t="shared" si="9"/>
        <v>(480, 'Uxie',11,null,580,75,75,130,75,130,95),</v>
      </c>
    </row>
    <row r="572" spans="1:12" ht="13" x14ac:dyDescent="0.25">
      <c r="A572" s="4">
        <v>481</v>
      </c>
      <c r="B572" s="5" t="s">
        <v>580</v>
      </c>
      <c r="C572" s="5">
        <v>11</v>
      </c>
      <c r="D572" s="5" t="s">
        <v>3563</v>
      </c>
      <c r="E572" s="6">
        <v>580</v>
      </c>
      <c r="F572" s="4">
        <v>80</v>
      </c>
      <c r="G572" s="4">
        <v>105</v>
      </c>
      <c r="H572" s="4">
        <v>105</v>
      </c>
      <c r="I572" s="4">
        <v>105</v>
      </c>
      <c r="J572" s="4">
        <v>105</v>
      </c>
      <c r="K572" s="4">
        <v>80</v>
      </c>
      <c r="L572" s="9" t="str">
        <f t="shared" si="9"/>
        <v>(481, 'Mesprit',11,null,580,80,105,105,105,105,80),</v>
      </c>
    </row>
    <row r="573" spans="1:12" ht="13" x14ac:dyDescent="0.25">
      <c r="A573" s="4">
        <v>482</v>
      </c>
      <c r="B573" s="5" t="s">
        <v>581</v>
      </c>
      <c r="C573" s="5">
        <v>11</v>
      </c>
      <c r="D573" s="5" t="s">
        <v>3563</v>
      </c>
      <c r="E573" s="6">
        <v>580</v>
      </c>
      <c r="F573" s="4">
        <v>75</v>
      </c>
      <c r="G573" s="4">
        <v>125</v>
      </c>
      <c r="H573" s="4">
        <v>70</v>
      </c>
      <c r="I573" s="4">
        <v>125</v>
      </c>
      <c r="J573" s="4">
        <v>70</v>
      </c>
      <c r="K573" s="4">
        <v>115</v>
      </c>
      <c r="L573" s="9" t="str">
        <f t="shared" si="9"/>
        <v>(482, 'Azelf',11,null,580,75,125,70,125,70,115),</v>
      </c>
    </row>
    <row r="574" spans="1:12" ht="15" customHeight="1" x14ac:dyDescent="0.25">
      <c r="A574" s="4">
        <v>483</v>
      </c>
      <c r="B574" s="5" t="s">
        <v>582</v>
      </c>
      <c r="C574" s="5">
        <v>17</v>
      </c>
      <c r="D574" s="5">
        <v>15</v>
      </c>
      <c r="E574" s="6">
        <v>680</v>
      </c>
      <c r="F574" s="4">
        <v>100</v>
      </c>
      <c r="G574" s="4">
        <v>120</v>
      </c>
      <c r="H574" s="4">
        <v>120</v>
      </c>
      <c r="I574" s="4">
        <v>150</v>
      </c>
      <c r="J574" s="4">
        <v>100</v>
      </c>
      <c r="K574" s="4">
        <v>90</v>
      </c>
      <c r="L574" s="9" t="str">
        <f t="shared" si="9"/>
        <v>(483, 'Dialga',17,15,680,100,120,120,150,100,90),</v>
      </c>
    </row>
    <row r="575" spans="1:12" ht="15" customHeight="1" x14ac:dyDescent="0.25">
      <c r="A575" s="4">
        <v>484</v>
      </c>
      <c r="B575" s="5" t="s">
        <v>583</v>
      </c>
      <c r="C575" s="5">
        <v>3</v>
      </c>
      <c r="D575" s="5">
        <v>15</v>
      </c>
      <c r="E575" s="6">
        <v>680</v>
      </c>
      <c r="F575" s="4">
        <v>90</v>
      </c>
      <c r="G575" s="4">
        <v>120</v>
      </c>
      <c r="H575" s="4">
        <v>100</v>
      </c>
      <c r="I575" s="4">
        <v>150</v>
      </c>
      <c r="J575" s="4">
        <v>120</v>
      </c>
      <c r="K575" s="4">
        <v>100</v>
      </c>
      <c r="L575" s="9" t="str">
        <f t="shared" si="9"/>
        <v>(484, 'Palkia',3,15,680,90,120,100,150,120,100),</v>
      </c>
    </row>
    <row r="576" spans="1:12" ht="15" customHeight="1" x14ac:dyDescent="0.25">
      <c r="A576" s="4">
        <v>485</v>
      </c>
      <c r="B576" s="5" t="s">
        <v>584</v>
      </c>
      <c r="C576" s="5">
        <v>2</v>
      </c>
      <c r="D576" s="5">
        <v>15</v>
      </c>
      <c r="E576" s="6">
        <v>600</v>
      </c>
      <c r="F576" s="4">
        <v>91</v>
      </c>
      <c r="G576" s="4">
        <v>90</v>
      </c>
      <c r="H576" s="4">
        <v>106</v>
      </c>
      <c r="I576" s="4">
        <v>130</v>
      </c>
      <c r="J576" s="4">
        <v>106</v>
      </c>
      <c r="K576" s="4">
        <v>77</v>
      </c>
      <c r="L576" s="9" t="str">
        <f t="shared" si="9"/>
        <v>(485, 'Heatran',2,15,600,91,90,106,130,106,77),</v>
      </c>
    </row>
    <row r="577" spans="1:12" ht="13" x14ac:dyDescent="0.25">
      <c r="A577" s="4">
        <v>486</v>
      </c>
      <c r="B577" s="5" t="s">
        <v>585</v>
      </c>
      <c r="C577" s="5">
        <v>1</v>
      </c>
      <c r="D577" s="5" t="s">
        <v>3563</v>
      </c>
      <c r="E577" s="6">
        <v>670</v>
      </c>
      <c r="F577" s="4">
        <v>110</v>
      </c>
      <c r="G577" s="4">
        <v>160</v>
      </c>
      <c r="H577" s="4">
        <v>110</v>
      </c>
      <c r="I577" s="4">
        <v>80</v>
      </c>
      <c r="J577" s="4">
        <v>110</v>
      </c>
      <c r="K577" s="4">
        <v>100</v>
      </c>
      <c r="L577" s="9" t="str">
        <f t="shared" si="9"/>
        <v>(486, 'Regigigas',1,null,670,110,160,110,80,110,100),</v>
      </c>
    </row>
    <row r="578" spans="1:12" ht="15" customHeight="1" x14ac:dyDescent="0.25">
      <c r="A578" s="4">
        <v>487</v>
      </c>
      <c r="B578" s="5" t="s">
        <v>3136</v>
      </c>
      <c r="C578" s="5">
        <v>14</v>
      </c>
      <c r="D578" s="5">
        <v>15</v>
      </c>
      <c r="E578" s="6">
        <v>680</v>
      </c>
      <c r="F578" s="4">
        <v>150</v>
      </c>
      <c r="G578" s="4">
        <v>100</v>
      </c>
      <c r="H578" s="4">
        <v>120</v>
      </c>
      <c r="I578" s="4">
        <v>100</v>
      </c>
      <c r="J578" s="4">
        <v>120</v>
      </c>
      <c r="K578" s="4">
        <v>90</v>
      </c>
      <c r="L578" s="9" t="str">
        <f t="shared" si="9"/>
        <v>(487, 'Giratina (Altered Form)',14,15,680,150,100,120,100,120,90),</v>
      </c>
    </row>
    <row r="579" spans="1:12" ht="15" customHeight="1" x14ac:dyDescent="0.25">
      <c r="A579" s="4">
        <v>487</v>
      </c>
      <c r="B579" s="5" t="s">
        <v>3137</v>
      </c>
      <c r="C579" s="5">
        <v>14</v>
      </c>
      <c r="D579" s="5">
        <v>15</v>
      </c>
      <c r="E579" s="6">
        <v>680</v>
      </c>
      <c r="F579" s="4">
        <v>150</v>
      </c>
      <c r="G579" s="4">
        <v>120</v>
      </c>
      <c r="H579" s="4">
        <v>100</v>
      </c>
      <c r="I579" s="4">
        <v>120</v>
      </c>
      <c r="J579" s="4">
        <v>100</v>
      </c>
      <c r="K579" s="4">
        <v>90</v>
      </c>
      <c r="L579" s="9" t="str">
        <f t="shared" si="9"/>
        <v>(487, 'Giratina (Origin Form)',14,15,680,150,120,100,120,100,90),</v>
      </c>
    </row>
    <row r="580" spans="1:12" ht="13" x14ac:dyDescent="0.25">
      <c r="A580" s="4">
        <v>488</v>
      </c>
      <c r="B580" s="5" t="s">
        <v>586</v>
      </c>
      <c r="C580" s="5">
        <v>11</v>
      </c>
      <c r="D580" s="5" t="s">
        <v>3563</v>
      </c>
      <c r="E580" s="6">
        <v>600</v>
      </c>
      <c r="F580" s="4">
        <v>120</v>
      </c>
      <c r="G580" s="4">
        <v>70</v>
      </c>
      <c r="H580" s="4">
        <v>120</v>
      </c>
      <c r="I580" s="4">
        <v>75</v>
      </c>
      <c r="J580" s="4">
        <v>130</v>
      </c>
      <c r="K580" s="4">
        <v>85</v>
      </c>
      <c r="L580" s="9" t="str">
        <f t="shared" si="9"/>
        <v>(488, 'Cresselia',11,null,600,120,70,120,75,130,85),</v>
      </c>
    </row>
    <row r="581" spans="1:12" ht="13" x14ac:dyDescent="0.25">
      <c r="A581" s="4">
        <v>489</v>
      </c>
      <c r="B581" s="5" t="s">
        <v>587</v>
      </c>
      <c r="C581" s="5">
        <v>3</v>
      </c>
      <c r="D581" s="5" t="s">
        <v>3563</v>
      </c>
      <c r="E581" s="6">
        <v>480</v>
      </c>
      <c r="F581" s="4">
        <v>80</v>
      </c>
      <c r="G581" s="4">
        <v>80</v>
      </c>
      <c r="H581" s="4">
        <v>80</v>
      </c>
      <c r="I581" s="4">
        <v>80</v>
      </c>
      <c r="J581" s="4">
        <v>80</v>
      </c>
      <c r="K581" s="4">
        <v>80</v>
      </c>
      <c r="L581" s="9" t="str">
        <f t="shared" si="9"/>
        <v>(489, 'Phione',3,null,480,80,80,80,80,80,80),</v>
      </c>
    </row>
    <row r="582" spans="1:12" ht="13" x14ac:dyDescent="0.25">
      <c r="A582" s="4">
        <v>490</v>
      </c>
      <c r="B582" s="5" t="s">
        <v>588</v>
      </c>
      <c r="C582" s="5">
        <v>3</v>
      </c>
      <c r="D582" s="5" t="s">
        <v>3563</v>
      </c>
      <c r="E582" s="6">
        <v>600</v>
      </c>
      <c r="F582" s="4">
        <v>100</v>
      </c>
      <c r="G582" s="4">
        <v>100</v>
      </c>
      <c r="H582" s="4">
        <v>100</v>
      </c>
      <c r="I582" s="4">
        <v>100</v>
      </c>
      <c r="J582" s="4">
        <v>100</v>
      </c>
      <c r="K582" s="4">
        <v>100</v>
      </c>
      <c r="L582" s="9" t="str">
        <f t="shared" si="9"/>
        <v>(490, 'Manaphy',3,null,600,100,100,100,100,100,100),</v>
      </c>
    </row>
    <row r="583" spans="1:12" ht="13" x14ac:dyDescent="0.25">
      <c r="A583" s="4">
        <v>491</v>
      </c>
      <c r="B583" s="5" t="s">
        <v>589</v>
      </c>
      <c r="C583" s="5">
        <v>16</v>
      </c>
      <c r="D583" s="5" t="s">
        <v>3563</v>
      </c>
      <c r="E583" s="6">
        <v>600</v>
      </c>
      <c r="F583" s="4">
        <v>70</v>
      </c>
      <c r="G583" s="4">
        <v>90</v>
      </c>
      <c r="H583" s="4">
        <v>90</v>
      </c>
      <c r="I583" s="4">
        <v>135</v>
      </c>
      <c r="J583" s="4">
        <v>90</v>
      </c>
      <c r="K583" s="4">
        <v>125</v>
      </c>
      <c r="L583" s="9" t="str">
        <f t="shared" si="9"/>
        <v>(491, 'Darkrai',16,null,600,70,90,90,135,90,125),</v>
      </c>
    </row>
    <row r="584" spans="1:12" ht="15" customHeight="1" x14ac:dyDescent="0.25">
      <c r="A584" s="4">
        <v>492</v>
      </c>
      <c r="B584" s="5" t="s">
        <v>3138</v>
      </c>
      <c r="C584" s="5">
        <v>5</v>
      </c>
      <c r="D584" s="5" t="s">
        <v>3563</v>
      </c>
      <c r="E584" s="6">
        <v>600</v>
      </c>
      <c r="F584" s="4">
        <v>100</v>
      </c>
      <c r="G584" s="4">
        <v>100</v>
      </c>
      <c r="H584" s="4">
        <v>100</v>
      </c>
      <c r="I584" s="4">
        <v>100</v>
      </c>
      <c r="J584" s="4">
        <v>100</v>
      </c>
      <c r="K584" s="4">
        <v>100</v>
      </c>
      <c r="L584" s="9" t="str">
        <f t="shared" si="9"/>
        <v>(492, 'Shaymin (Land Form)',5,null,600,100,100,100,100,100,100),</v>
      </c>
    </row>
    <row r="585" spans="1:12" ht="15" customHeight="1" x14ac:dyDescent="0.25">
      <c r="A585" s="4">
        <v>492</v>
      </c>
      <c r="B585" s="5" t="s">
        <v>3139</v>
      </c>
      <c r="C585" s="5">
        <v>5</v>
      </c>
      <c r="D585" s="5">
        <v>10</v>
      </c>
      <c r="E585" s="6">
        <v>600</v>
      </c>
      <c r="F585" s="4">
        <v>100</v>
      </c>
      <c r="G585" s="4">
        <v>103</v>
      </c>
      <c r="H585" s="4">
        <v>75</v>
      </c>
      <c r="I585" s="4">
        <v>120</v>
      </c>
      <c r="J585" s="4">
        <v>75</v>
      </c>
      <c r="K585" s="4">
        <v>127</v>
      </c>
      <c r="L585" s="9" t="str">
        <f t="shared" si="9"/>
        <v>(492, 'Shaymin (Sky Form)',5,10,600,100,103,75,120,75,127),</v>
      </c>
    </row>
    <row r="586" spans="1:12" ht="13" x14ac:dyDescent="0.25">
      <c r="A586" s="4">
        <v>493</v>
      </c>
      <c r="B586" s="5" t="s">
        <v>590</v>
      </c>
      <c r="C586" s="5">
        <v>1</v>
      </c>
      <c r="D586" s="5" t="s">
        <v>3563</v>
      </c>
      <c r="E586" s="6">
        <v>720</v>
      </c>
      <c r="F586" s="4">
        <v>120</v>
      </c>
      <c r="G586" s="4">
        <v>120</v>
      </c>
      <c r="H586" s="4">
        <v>120</v>
      </c>
      <c r="I586" s="4">
        <v>120</v>
      </c>
      <c r="J586" s="4">
        <v>120</v>
      </c>
      <c r="K586" s="4">
        <v>120</v>
      </c>
      <c r="L586" s="9" t="str">
        <f t="shared" si="9"/>
        <v>(493, 'Arceus',1,null,720,120,120,120,120,120,120),</v>
      </c>
    </row>
    <row r="587" spans="1:12" s="13" customFormat="1" ht="15" customHeight="1" x14ac:dyDescent="0.25">
      <c r="A587" s="11">
        <v>494</v>
      </c>
      <c r="B587" s="5" t="s">
        <v>591</v>
      </c>
      <c r="C587" s="5">
        <v>11</v>
      </c>
      <c r="D587" s="5">
        <v>2</v>
      </c>
      <c r="E587" s="12">
        <v>600</v>
      </c>
      <c r="F587" s="11">
        <v>100</v>
      </c>
      <c r="G587" s="11">
        <v>100</v>
      </c>
      <c r="H587" s="11">
        <v>100</v>
      </c>
      <c r="I587" s="11">
        <v>100</v>
      </c>
      <c r="J587" s="11">
        <v>100</v>
      </c>
      <c r="K587" s="11">
        <v>100</v>
      </c>
      <c r="L587" s="9" t="str">
        <f t="shared" si="9"/>
        <v>(494, 'Victini',11,2,600,100,100,100,100,100,100),</v>
      </c>
    </row>
    <row r="588" spans="1:12" ht="13" x14ac:dyDescent="0.25">
      <c r="A588" s="4">
        <v>495</v>
      </c>
      <c r="B588" s="5" t="s">
        <v>592</v>
      </c>
      <c r="C588" s="5">
        <v>5</v>
      </c>
      <c r="D588" s="5" t="s">
        <v>3563</v>
      </c>
      <c r="E588" s="6">
        <v>308</v>
      </c>
      <c r="F588" s="4">
        <v>45</v>
      </c>
      <c r="G588" s="4">
        <v>45</v>
      </c>
      <c r="H588" s="4">
        <v>55</v>
      </c>
      <c r="I588" s="4">
        <v>45</v>
      </c>
      <c r="J588" s="4">
        <v>55</v>
      </c>
      <c r="K588" s="4">
        <v>63</v>
      </c>
      <c r="L588" s="9" t="str">
        <f t="shared" si="9"/>
        <v>(495, 'Snivy',5,null,308,45,45,55,45,55,63),</v>
      </c>
    </row>
    <row r="589" spans="1:12" ht="13" x14ac:dyDescent="0.25">
      <c r="A589" s="4">
        <v>496</v>
      </c>
      <c r="B589" s="5" t="s">
        <v>593</v>
      </c>
      <c r="C589" s="5">
        <v>5</v>
      </c>
      <c r="D589" s="5" t="s">
        <v>3563</v>
      </c>
      <c r="E589" s="6">
        <v>413</v>
      </c>
      <c r="F589" s="4">
        <v>60</v>
      </c>
      <c r="G589" s="4">
        <v>60</v>
      </c>
      <c r="H589" s="4">
        <v>75</v>
      </c>
      <c r="I589" s="4">
        <v>60</v>
      </c>
      <c r="J589" s="4">
        <v>75</v>
      </c>
      <c r="K589" s="4">
        <v>83</v>
      </c>
      <c r="L589" s="9" t="str">
        <f t="shared" si="9"/>
        <v>(496, 'Servine',5,null,413,60,60,75,60,75,83),</v>
      </c>
    </row>
    <row r="590" spans="1:12" ht="13" x14ac:dyDescent="0.25">
      <c r="A590" s="4">
        <v>497</v>
      </c>
      <c r="B590" s="5" t="s">
        <v>594</v>
      </c>
      <c r="C590" s="5">
        <v>5</v>
      </c>
      <c r="D590" s="5" t="s">
        <v>3563</v>
      </c>
      <c r="E590" s="6">
        <v>528</v>
      </c>
      <c r="F590" s="4">
        <v>75</v>
      </c>
      <c r="G590" s="4">
        <v>75</v>
      </c>
      <c r="H590" s="4">
        <v>95</v>
      </c>
      <c r="I590" s="4">
        <v>75</v>
      </c>
      <c r="J590" s="4">
        <v>95</v>
      </c>
      <c r="K590" s="4">
        <v>113</v>
      </c>
      <c r="L590" s="9" t="str">
        <f t="shared" si="9"/>
        <v>(497, 'Serperior',5,null,528,75,75,95,75,95,113),</v>
      </c>
    </row>
    <row r="591" spans="1:12" ht="13" x14ac:dyDescent="0.25">
      <c r="A591" s="4">
        <v>498</v>
      </c>
      <c r="B591" s="5" t="s">
        <v>595</v>
      </c>
      <c r="C591" s="5">
        <v>2</v>
      </c>
      <c r="D591" s="5" t="s">
        <v>3563</v>
      </c>
      <c r="E591" s="6">
        <v>308</v>
      </c>
      <c r="F591" s="4">
        <v>65</v>
      </c>
      <c r="G591" s="4">
        <v>63</v>
      </c>
      <c r="H591" s="4">
        <v>45</v>
      </c>
      <c r="I591" s="4">
        <v>45</v>
      </c>
      <c r="J591" s="4">
        <v>45</v>
      </c>
      <c r="K591" s="4">
        <v>45</v>
      </c>
      <c r="L591" s="9" t="str">
        <f t="shared" si="9"/>
        <v>(498, 'Tepig',2,null,308,65,63,45,45,45,45),</v>
      </c>
    </row>
    <row r="592" spans="1:12" ht="15" customHeight="1" x14ac:dyDescent="0.25">
      <c r="A592" s="4">
        <v>499</v>
      </c>
      <c r="B592" s="5" t="s">
        <v>596</v>
      </c>
      <c r="C592" s="5">
        <v>2</v>
      </c>
      <c r="D592" s="5">
        <v>7</v>
      </c>
      <c r="E592" s="6">
        <v>418</v>
      </c>
      <c r="F592" s="4">
        <v>90</v>
      </c>
      <c r="G592" s="4">
        <v>93</v>
      </c>
      <c r="H592" s="4">
        <v>55</v>
      </c>
      <c r="I592" s="4">
        <v>70</v>
      </c>
      <c r="J592" s="4">
        <v>55</v>
      </c>
      <c r="K592" s="4">
        <v>55</v>
      </c>
      <c r="L592" s="9" t="str">
        <f t="shared" si="9"/>
        <v>(499, 'Pignite',2,7,418,90,93,55,70,55,55),</v>
      </c>
    </row>
    <row r="593" spans="1:12" ht="15" customHeight="1" x14ac:dyDescent="0.25">
      <c r="A593" s="4">
        <v>500</v>
      </c>
      <c r="B593" s="5" t="s">
        <v>597</v>
      </c>
      <c r="C593" s="5">
        <v>2</v>
      </c>
      <c r="D593" s="5">
        <v>7</v>
      </c>
      <c r="E593" s="6">
        <v>528</v>
      </c>
      <c r="F593" s="4">
        <v>110</v>
      </c>
      <c r="G593" s="4">
        <v>123</v>
      </c>
      <c r="H593" s="4">
        <v>65</v>
      </c>
      <c r="I593" s="4">
        <v>100</v>
      </c>
      <c r="J593" s="4">
        <v>65</v>
      </c>
      <c r="K593" s="4">
        <v>65</v>
      </c>
      <c r="L593" s="9" t="str">
        <f t="shared" si="9"/>
        <v>(500, 'Emboar',2,7,528,110,123,65,100,65,65),</v>
      </c>
    </row>
    <row r="594" spans="1:12" ht="13" x14ac:dyDescent="0.25">
      <c r="A594" s="4">
        <v>501</v>
      </c>
      <c r="B594" s="5" t="s">
        <v>598</v>
      </c>
      <c r="C594" s="5">
        <v>3</v>
      </c>
      <c r="D594" s="5" t="s">
        <v>3563</v>
      </c>
      <c r="E594" s="6">
        <v>308</v>
      </c>
      <c r="F594" s="4">
        <v>55</v>
      </c>
      <c r="G594" s="4">
        <v>55</v>
      </c>
      <c r="H594" s="4">
        <v>45</v>
      </c>
      <c r="I594" s="4">
        <v>63</v>
      </c>
      <c r="J594" s="4">
        <v>45</v>
      </c>
      <c r="K594" s="4">
        <v>45</v>
      </c>
      <c r="L594" s="9" t="str">
        <f t="shared" si="9"/>
        <v>(501, 'Oshawott',3,null,308,55,55,45,63,45,45),</v>
      </c>
    </row>
    <row r="595" spans="1:12" ht="13" x14ac:dyDescent="0.25">
      <c r="A595" s="4">
        <v>502</v>
      </c>
      <c r="B595" s="5" t="s">
        <v>599</v>
      </c>
      <c r="C595" s="5">
        <v>3</v>
      </c>
      <c r="D595" s="5" t="s">
        <v>3563</v>
      </c>
      <c r="E595" s="6">
        <v>413</v>
      </c>
      <c r="F595" s="4">
        <v>75</v>
      </c>
      <c r="G595" s="4">
        <v>75</v>
      </c>
      <c r="H595" s="4">
        <v>60</v>
      </c>
      <c r="I595" s="4">
        <v>83</v>
      </c>
      <c r="J595" s="4">
        <v>60</v>
      </c>
      <c r="K595" s="4">
        <v>60</v>
      </c>
      <c r="L595" s="9" t="str">
        <f t="shared" ref="L595:L658" si="10">"("&amp;A595&amp;", '"&amp;B595&amp;"',"&amp;C595&amp;","&amp;D595&amp;","&amp;E595&amp;","&amp;F595&amp;","&amp;G595&amp;","&amp;H595&amp;","&amp;I595&amp;","&amp;J595&amp;","&amp;K595&amp;"),"</f>
        <v>(502, 'Dewott',3,null,413,75,75,60,83,60,60),</v>
      </c>
    </row>
    <row r="596" spans="1:12" ht="13" x14ac:dyDescent="0.25">
      <c r="A596" s="4">
        <v>503</v>
      </c>
      <c r="B596" s="5" t="s">
        <v>600</v>
      </c>
      <c r="C596" s="5">
        <v>3</v>
      </c>
      <c r="D596" s="5" t="s">
        <v>3563</v>
      </c>
      <c r="E596" s="6">
        <v>528</v>
      </c>
      <c r="F596" s="4">
        <v>95</v>
      </c>
      <c r="G596" s="4">
        <v>100</v>
      </c>
      <c r="H596" s="4">
        <v>85</v>
      </c>
      <c r="I596" s="4">
        <v>108</v>
      </c>
      <c r="J596" s="4">
        <v>70</v>
      </c>
      <c r="K596" s="4">
        <v>70</v>
      </c>
      <c r="L596" s="9" t="str">
        <f t="shared" si="10"/>
        <v>(503, 'Samurott',3,null,528,95,100,85,108,70,70),</v>
      </c>
    </row>
    <row r="597" spans="1:12" ht="13" x14ac:dyDescent="0.25">
      <c r="A597" s="4">
        <v>504</v>
      </c>
      <c r="B597" s="5" t="s">
        <v>601</v>
      </c>
      <c r="C597" s="5">
        <v>1</v>
      </c>
      <c r="D597" s="5" t="s">
        <v>3563</v>
      </c>
      <c r="E597" s="6">
        <v>255</v>
      </c>
      <c r="F597" s="4">
        <v>45</v>
      </c>
      <c r="G597" s="4">
        <v>55</v>
      </c>
      <c r="H597" s="4">
        <v>39</v>
      </c>
      <c r="I597" s="4">
        <v>35</v>
      </c>
      <c r="J597" s="4">
        <v>39</v>
      </c>
      <c r="K597" s="4">
        <v>42</v>
      </c>
      <c r="L597" s="9" t="str">
        <f t="shared" si="10"/>
        <v>(504, 'Patrat',1,null,255,45,55,39,35,39,42),</v>
      </c>
    </row>
    <row r="598" spans="1:12" ht="13" x14ac:dyDescent="0.25">
      <c r="A598" s="4">
        <v>505</v>
      </c>
      <c r="B598" s="5" t="s">
        <v>602</v>
      </c>
      <c r="C598" s="5">
        <v>1</v>
      </c>
      <c r="D598" s="5" t="s">
        <v>3563</v>
      </c>
      <c r="E598" s="6">
        <v>420</v>
      </c>
      <c r="F598" s="4">
        <v>60</v>
      </c>
      <c r="G598" s="4">
        <v>85</v>
      </c>
      <c r="H598" s="4">
        <v>69</v>
      </c>
      <c r="I598" s="4">
        <v>60</v>
      </c>
      <c r="J598" s="4">
        <v>69</v>
      </c>
      <c r="K598" s="4">
        <v>77</v>
      </c>
      <c r="L598" s="9" t="str">
        <f t="shared" si="10"/>
        <v>(505, 'Watchog',1,null,420,60,85,69,60,69,77),</v>
      </c>
    </row>
    <row r="599" spans="1:12" ht="13" x14ac:dyDescent="0.25">
      <c r="A599" s="4">
        <v>506</v>
      </c>
      <c r="B599" s="5" t="s">
        <v>603</v>
      </c>
      <c r="C599" s="5">
        <v>1</v>
      </c>
      <c r="D599" s="5" t="s">
        <v>3563</v>
      </c>
      <c r="E599" s="6">
        <v>275</v>
      </c>
      <c r="F599" s="4">
        <v>45</v>
      </c>
      <c r="G599" s="4">
        <v>60</v>
      </c>
      <c r="H599" s="4">
        <v>45</v>
      </c>
      <c r="I599" s="4">
        <v>25</v>
      </c>
      <c r="J599" s="4">
        <v>45</v>
      </c>
      <c r="K599" s="4">
        <v>55</v>
      </c>
      <c r="L599" s="9" t="str">
        <f t="shared" si="10"/>
        <v>(506, 'Lillipup',1,null,275,45,60,45,25,45,55),</v>
      </c>
    </row>
    <row r="600" spans="1:12" ht="13" x14ac:dyDescent="0.25">
      <c r="A600" s="4">
        <v>507</v>
      </c>
      <c r="B600" s="5" t="s">
        <v>604</v>
      </c>
      <c r="C600" s="5">
        <v>1</v>
      </c>
      <c r="D600" s="5" t="s">
        <v>3563</v>
      </c>
      <c r="E600" s="6">
        <v>370</v>
      </c>
      <c r="F600" s="4">
        <v>65</v>
      </c>
      <c r="G600" s="4">
        <v>80</v>
      </c>
      <c r="H600" s="4">
        <v>65</v>
      </c>
      <c r="I600" s="4">
        <v>35</v>
      </c>
      <c r="J600" s="4">
        <v>65</v>
      </c>
      <c r="K600" s="4">
        <v>60</v>
      </c>
      <c r="L600" s="9" t="str">
        <f t="shared" si="10"/>
        <v>(507, 'Herdier',1,null,370,65,80,65,35,65,60),</v>
      </c>
    </row>
    <row r="601" spans="1:12" ht="13" x14ac:dyDescent="0.25">
      <c r="A601" s="4">
        <v>508</v>
      </c>
      <c r="B601" s="5" t="s">
        <v>605</v>
      </c>
      <c r="C601" s="5">
        <v>1</v>
      </c>
      <c r="D601" s="5" t="s">
        <v>3563</v>
      </c>
      <c r="E601" s="6">
        <v>500</v>
      </c>
      <c r="F601" s="4">
        <v>85</v>
      </c>
      <c r="G601" s="4">
        <v>110</v>
      </c>
      <c r="H601" s="4">
        <v>90</v>
      </c>
      <c r="I601" s="4">
        <v>45</v>
      </c>
      <c r="J601" s="4">
        <v>90</v>
      </c>
      <c r="K601" s="4">
        <v>80</v>
      </c>
      <c r="L601" s="9" t="str">
        <f t="shared" si="10"/>
        <v>(508, 'Stoutland',1,null,500,85,110,90,45,90,80),</v>
      </c>
    </row>
    <row r="602" spans="1:12" ht="13" x14ac:dyDescent="0.25">
      <c r="A602" s="4">
        <v>509</v>
      </c>
      <c r="B602" s="5" t="s">
        <v>606</v>
      </c>
      <c r="C602" s="5">
        <v>16</v>
      </c>
      <c r="D602" s="5" t="s">
        <v>3563</v>
      </c>
      <c r="E602" s="6">
        <v>281</v>
      </c>
      <c r="F602" s="4">
        <v>41</v>
      </c>
      <c r="G602" s="4">
        <v>50</v>
      </c>
      <c r="H602" s="4">
        <v>37</v>
      </c>
      <c r="I602" s="4">
        <v>50</v>
      </c>
      <c r="J602" s="4">
        <v>37</v>
      </c>
      <c r="K602" s="4">
        <v>66</v>
      </c>
      <c r="L602" s="9" t="str">
        <f t="shared" si="10"/>
        <v>(509, 'Purrloin',16,null,281,41,50,37,50,37,66),</v>
      </c>
    </row>
    <row r="603" spans="1:12" ht="13" x14ac:dyDescent="0.25">
      <c r="A603" s="4">
        <v>510</v>
      </c>
      <c r="B603" s="5" t="s">
        <v>607</v>
      </c>
      <c r="C603" s="5">
        <v>16</v>
      </c>
      <c r="D603" s="5" t="s">
        <v>3563</v>
      </c>
      <c r="E603" s="6">
        <v>446</v>
      </c>
      <c r="F603" s="4">
        <v>64</v>
      </c>
      <c r="G603" s="4">
        <v>88</v>
      </c>
      <c r="H603" s="4">
        <v>50</v>
      </c>
      <c r="I603" s="4">
        <v>88</v>
      </c>
      <c r="J603" s="4">
        <v>50</v>
      </c>
      <c r="K603" s="4">
        <v>106</v>
      </c>
      <c r="L603" s="9" t="str">
        <f t="shared" si="10"/>
        <v>(510, 'Liepard',16,null,446,64,88,50,88,50,106),</v>
      </c>
    </row>
    <row r="604" spans="1:12" ht="13" x14ac:dyDescent="0.25">
      <c r="A604" s="4">
        <v>511</v>
      </c>
      <c r="B604" s="5" t="s">
        <v>608</v>
      </c>
      <c r="C604" s="5">
        <v>5</v>
      </c>
      <c r="D604" s="5" t="s">
        <v>3563</v>
      </c>
      <c r="E604" s="6">
        <v>316</v>
      </c>
      <c r="F604" s="4">
        <v>50</v>
      </c>
      <c r="G604" s="4">
        <v>53</v>
      </c>
      <c r="H604" s="4">
        <v>48</v>
      </c>
      <c r="I604" s="4">
        <v>53</v>
      </c>
      <c r="J604" s="4">
        <v>48</v>
      </c>
      <c r="K604" s="4">
        <v>64</v>
      </c>
      <c r="L604" s="9" t="str">
        <f t="shared" si="10"/>
        <v>(511, 'Pansage',5,null,316,50,53,48,53,48,64),</v>
      </c>
    </row>
    <row r="605" spans="1:12" ht="13" x14ac:dyDescent="0.25">
      <c r="A605" s="4">
        <v>512</v>
      </c>
      <c r="B605" s="5" t="s">
        <v>609</v>
      </c>
      <c r="C605" s="5">
        <v>5</v>
      </c>
      <c r="D605" s="5" t="s">
        <v>3563</v>
      </c>
      <c r="E605" s="6">
        <v>498</v>
      </c>
      <c r="F605" s="4">
        <v>75</v>
      </c>
      <c r="G605" s="4">
        <v>98</v>
      </c>
      <c r="H605" s="4">
        <v>63</v>
      </c>
      <c r="I605" s="4">
        <v>98</v>
      </c>
      <c r="J605" s="4">
        <v>63</v>
      </c>
      <c r="K605" s="4">
        <v>101</v>
      </c>
      <c r="L605" s="9" t="str">
        <f t="shared" si="10"/>
        <v>(512, 'Simisage',5,null,498,75,98,63,98,63,101),</v>
      </c>
    </row>
    <row r="606" spans="1:12" ht="13" x14ac:dyDescent="0.25">
      <c r="A606" s="4">
        <v>513</v>
      </c>
      <c r="B606" s="5" t="s">
        <v>610</v>
      </c>
      <c r="C606" s="5">
        <v>2</v>
      </c>
      <c r="D606" s="5" t="s">
        <v>3563</v>
      </c>
      <c r="E606" s="6">
        <v>316</v>
      </c>
      <c r="F606" s="4">
        <v>50</v>
      </c>
      <c r="G606" s="4">
        <v>53</v>
      </c>
      <c r="H606" s="4">
        <v>48</v>
      </c>
      <c r="I606" s="4">
        <v>53</v>
      </c>
      <c r="J606" s="4">
        <v>48</v>
      </c>
      <c r="K606" s="4">
        <v>64</v>
      </c>
      <c r="L606" s="9" t="str">
        <f t="shared" si="10"/>
        <v>(513, 'Pansear',2,null,316,50,53,48,53,48,64),</v>
      </c>
    </row>
    <row r="607" spans="1:12" ht="13" x14ac:dyDescent="0.25">
      <c r="A607" s="4">
        <v>514</v>
      </c>
      <c r="B607" s="5" t="s">
        <v>611</v>
      </c>
      <c r="C607" s="5">
        <v>2</v>
      </c>
      <c r="D607" s="5" t="s">
        <v>3563</v>
      </c>
      <c r="E607" s="6">
        <v>498</v>
      </c>
      <c r="F607" s="4">
        <v>75</v>
      </c>
      <c r="G607" s="4">
        <v>98</v>
      </c>
      <c r="H607" s="4">
        <v>63</v>
      </c>
      <c r="I607" s="4">
        <v>98</v>
      </c>
      <c r="J607" s="4">
        <v>63</v>
      </c>
      <c r="K607" s="4">
        <v>101</v>
      </c>
      <c r="L607" s="9" t="str">
        <f t="shared" si="10"/>
        <v>(514, 'Simisear',2,null,498,75,98,63,98,63,101),</v>
      </c>
    </row>
    <row r="608" spans="1:12" ht="13" x14ac:dyDescent="0.25">
      <c r="A608" s="4">
        <v>515</v>
      </c>
      <c r="B608" s="5" t="s">
        <v>612</v>
      </c>
      <c r="C608" s="5">
        <v>3</v>
      </c>
      <c r="D608" s="5" t="s">
        <v>3563</v>
      </c>
      <c r="E608" s="6">
        <v>316</v>
      </c>
      <c r="F608" s="4">
        <v>50</v>
      </c>
      <c r="G608" s="4">
        <v>53</v>
      </c>
      <c r="H608" s="4">
        <v>48</v>
      </c>
      <c r="I608" s="4">
        <v>53</v>
      </c>
      <c r="J608" s="4">
        <v>48</v>
      </c>
      <c r="K608" s="4">
        <v>64</v>
      </c>
      <c r="L608" s="9" t="str">
        <f t="shared" si="10"/>
        <v>(515, 'Panpour',3,null,316,50,53,48,53,48,64),</v>
      </c>
    </row>
    <row r="609" spans="1:12" ht="13" x14ac:dyDescent="0.25">
      <c r="A609" s="4">
        <v>516</v>
      </c>
      <c r="B609" s="5" t="s">
        <v>613</v>
      </c>
      <c r="C609" s="5">
        <v>3</v>
      </c>
      <c r="D609" s="5" t="s">
        <v>3563</v>
      </c>
      <c r="E609" s="6">
        <v>498</v>
      </c>
      <c r="F609" s="4">
        <v>75</v>
      </c>
      <c r="G609" s="4">
        <v>98</v>
      </c>
      <c r="H609" s="4">
        <v>63</v>
      </c>
      <c r="I609" s="4">
        <v>98</v>
      </c>
      <c r="J609" s="4">
        <v>63</v>
      </c>
      <c r="K609" s="4">
        <v>101</v>
      </c>
      <c r="L609" s="9" t="str">
        <f t="shared" si="10"/>
        <v>(516, 'Simipour',3,null,498,75,98,63,98,63,101),</v>
      </c>
    </row>
    <row r="610" spans="1:12" ht="13" x14ac:dyDescent="0.25">
      <c r="A610" s="4">
        <v>517</v>
      </c>
      <c r="B610" s="5" t="s">
        <v>614</v>
      </c>
      <c r="C610" s="5">
        <v>11</v>
      </c>
      <c r="D610" s="5" t="s">
        <v>3563</v>
      </c>
      <c r="E610" s="6">
        <v>292</v>
      </c>
      <c r="F610" s="4">
        <v>76</v>
      </c>
      <c r="G610" s="4">
        <v>25</v>
      </c>
      <c r="H610" s="4">
        <v>45</v>
      </c>
      <c r="I610" s="4">
        <v>67</v>
      </c>
      <c r="J610" s="4">
        <v>55</v>
      </c>
      <c r="K610" s="4">
        <v>24</v>
      </c>
      <c r="L610" s="9" t="str">
        <f t="shared" si="10"/>
        <v>(517, 'Munna',11,null,292,76,25,45,67,55,24),</v>
      </c>
    </row>
    <row r="611" spans="1:12" ht="13" x14ac:dyDescent="0.25">
      <c r="A611" s="4">
        <v>518</v>
      </c>
      <c r="B611" s="5" t="s">
        <v>615</v>
      </c>
      <c r="C611" s="5">
        <v>11</v>
      </c>
      <c r="D611" s="5" t="s">
        <v>3563</v>
      </c>
      <c r="E611" s="6">
        <v>487</v>
      </c>
      <c r="F611" s="4">
        <v>116</v>
      </c>
      <c r="G611" s="4">
        <v>55</v>
      </c>
      <c r="H611" s="4">
        <v>85</v>
      </c>
      <c r="I611" s="4">
        <v>107</v>
      </c>
      <c r="J611" s="4">
        <v>95</v>
      </c>
      <c r="K611" s="4">
        <v>29</v>
      </c>
      <c r="L611" s="9" t="str">
        <f t="shared" si="10"/>
        <v>(518, 'Musharna',11,null,487,116,55,85,107,95,29),</v>
      </c>
    </row>
    <row r="612" spans="1:12" ht="15" customHeight="1" x14ac:dyDescent="0.25">
      <c r="A612" s="4">
        <v>519</v>
      </c>
      <c r="B612" s="5" t="s">
        <v>616</v>
      </c>
      <c r="C612" s="5">
        <v>1</v>
      </c>
      <c r="D612" s="5">
        <v>10</v>
      </c>
      <c r="E612" s="6">
        <v>264</v>
      </c>
      <c r="F612" s="4">
        <v>50</v>
      </c>
      <c r="G612" s="4">
        <v>55</v>
      </c>
      <c r="H612" s="4">
        <v>50</v>
      </c>
      <c r="I612" s="4">
        <v>36</v>
      </c>
      <c r="J612" s="4">
        <v>30</v>
      </c>
      <c r="K612" s="4">
        <v>43</v>
      </c>
      <c r="L612" s="9" t="str">
        <f t="shared" si="10"/>
        <v>(519, 'Pidove',1,10,264,50,55,50,36,30,43),</v>
      </c>
    </row>
    <row r="613" spans="1:12" ht="15" customHeight="1" x14ac:dyDescent="0.25">
      <c r="A613" s="4">
        <v>520</v>
      </c>
      <c r="B613" s="5" t="s">
        <v>617</v>
      </c>
      <c r="C613" s="5">
        <v>1</v>
      </c>
      <c r="D613" s="5">
        <v>10</v>
      </c>
      <c r="E613" s="6">
        <v>358</v>
      </c>
      <c r="F613" s="4">
        <v>62</v>
      </c>
      <c r="G613" s="4">
        <v>77</v>
      </c>
      <c r="H613" s="4">
        <v>62</v>
      </c>
      <c r="I613" s="4">
        <v>50</v>
      </c>
      <c r="J613" s="4">
        <v>42</v>
      </c>
      <c r="K613" s="4">
        <v>65</v>
      </c>
      <c r="L613" s="9" t="str">
        <f t="shared" si="10"/>
        <v>(520, 'Tranquill',1,10,358,62,77,62,50,42,65),</v>
      </c>
    </row>
    <row r="614" spans="1:12" ht="15" customHeight="1" x14ac:dyDescent="0.25">
      <c r="A614" s="4">
        <v>521</v>
      </c>
      <c r="B614" s="5" t="s">
        <v>618</v>
      </c>
      <c r="C614" s="5">
        <v>1</v>
      </c>
      <c r="D614" s="5">
        <v>10</v>
      </c>
      <c r="E614" s="6">
        <v>488</v>
      </c>
      <c r="F614" s="4">
        <v>80</v>
      </c>
      <c r="G614" s="4">
        <v>115</v>
      </c>
      <c r="H614" s="4">
        <v>80</v>
      </c>
      <c r="I614" s="4">
        <v>65</v>
      </c>
      <c r="J614" s="4">
        <v>55</v>
      </c>
      <c r="K614" s="4">
        <v>93</v>
      </c>
      <c r="L614" s="9" t="str">
        <f t="shared" si="10"/>
        <v>(521, 'Unfezant',1,10,488,80,115,80,65,55,93),</v>
      </c>
    </row>
    <row r="615" spans="1:12" ht="13" x14ac:dyDescent="0.25">
      <c r="A615" s="4">
        <v>522</v>
      </c>
      <c r="B615" s="5" t="s">
        <v>619</v>
      </c>
      <c r="C615" s="5">
        <v>4</v>
      </c>
      <c r="D615" s="5" t="s">
        <v>3563</v>
      </c>
      <c r="E615" s="6">
        <v>295</v>
      </c>
      <c r="F615" s="4">
        <v>45</v>
      </c>
      <c r="G615" s="4">
        <v>60</v>
      </c>
      <c r="H615" s="4">
        <v>32</v>
      </c>
      <c r="I615" s="4">
        <v>50</v>
      </c>
      <c r="J615" s="4">
        <v>32</v>
      </c>
      <c r="K615" s="4">
        <v>76</v>
      </c>
      <c r="L615" s="9" t="str">
        <f t="shared" si="10"/>
        <v>(522, 'Blitzle',4,null,295,45,60,32,50,32,76),</v>
      </c>
    </row>
    <row r="616" spans="1:12" ht="13" x14ac:dyDescent="0.25">
      <c r="A616" s="4">
        <v>523</v>
      </c>
      <c r="B616" s="5" t="s">
        <v>620</v>
      </c>
      <c r="C616" s="5">
        <v>4</v>
      </c>
      <c r="D616" s="5" t="s">
        <v>3563</v>
      </c>
      <c r="E616" s="6">
        <v>497</v>
      </c>
      <c r="F616" s="4">
        <v>75</v>
      </c>
      <c r="G616" s="4">
        <v>100</v>
      </c>
      <c r="H616" s="4">
        <v>63</v>
      </c>
      <c r="I616" s="4">
        <v>80</v>
      </c>
      <c r="J616" s="4">
        <v>63</v>
      </c>
      <c r="K616" s="4">
        <v>116</v>
      </c>
      <c r="L616" s="9" t="str">
        <f t="shared" si="10"/>
        <v>(523, 'Zebstrika',4,null,497,75,100,63,80,63,116),</v>
      </c>
    </row>
    <row r="617" spans="1:12" ht="13" x14ac:dyDescent="0.25">
      <c r="A617" s="4">
        <v>524</v>
      </c>
      <c r="B617" s="5" t="s">
        <v>621</v>
      </c>
      <c r="C617" s="5">
        <v>13</v>
      </c>
      <c r="D617" s="5" t="s">
        <v>3563</v>
      </c>
      <c r="E617" s="6">
        <v>280</v>
      </c>
      <c r="F617" s="4">
        <v>55</v>
      </c>
      <c r="G617" s="4">
        <v>75</v>
      </c>
      <c r="H617" s="4">
        <v>85</v>
      </c>
      <c r="I617" s="4">
        <v>25</v>
      </c>
      <c r="J617" s="4">
        <v>25</v>
      </c>
      <c r="K617" s="4">
        <v>15</v>
      </c>
      <c r="L617" s="9" t="str">
        <f t="shared" si="10"/>
        <v>(524, 'Roggenrola',13,null,280,55,75,85,25,25,15),</v>
      </c>
    </row>
    <row r="618" spans="1:12" ht="13" x14ac:dyDescent="0.25">
      <c r="A618" s="4">
        <v>525</v>
      </c>
      <c r="B618" s="5" t="s">
        <v>622</v>
      </c>
      <c r="C618" s="5">
        <v>13</v>
      </c>
      <c r="D618" s="5" t="s">
        <v>3563</v>
      </c>
      <c r="E618" s="6">
        <v>390</v>
      </c>
      <c r="F618" s="4">
        <v>70</v>
      </c>
      <c r="G618" s="4">
        <v>105</v>
      </c>
      <c r="H618" s="4">
        <v>105</v>
      </c>
      <c r="I618" s="4">
        <v>50</v>
      </c>
      <c r="J618" s="4">
        <v>40</v>
      </c>
      <c r="K618" s="4">
        <v>20</v>
      </c>
      <c r="L618" s="9" t="str">
        <f t="shared" si="10"/>
        <v>(525, 'Boldore',13,null,390,70,105,105,50,40,20),</v>
      </c>
    </row>
    <row r="619" spans="1:12" ht="13" x14ac:dyDescent="0.25">
      <c r="A619" s="4">
        <v>526</v>
      </c>
      <c r="B619" s="5" t="s">
        <v>623</v>
      </c>
      <c r="C619" s="5">
        <v>13</v>
      </c>
      <c r="D619" s="5" t="s">
        <v>3563</v>
      </c>
      <c r="E619" s="6">
        <v>515</v>
      </c>
      <c r="F619" s="4">
        <v>85</v>
      </c>
      <c r="G619" s="4">
        <v>135</v>
      </c>
      <c r="H619" s="4">
        <v>130</v>
      </c>
      <c r="I619" s="4">
        <v>60</v>
      </c>
      <c r="J619" s="4">
        <v>80</v>
      </c>
      <c r="K619" s="4">
        <v>25</v>
      </c>
      <c r="L619" s="9" t="str">
        <f t="shared" si="10"/>
        <v>(526, 'Gigalith',13,null,515,85,135,130,60,80,25),</v>
      </c>
    </row>
    <row r="620" spans="1:12" ht="15" customHeight="1" x14ac:dyDescent="0.25">
      <c r="A620" s="4">
        <v>527</v>
      </c>
      <c r="B620" s="5" t="s">
        <v>624</v>
      </c>
      <c r="C620" s="5">
        <v>11</v>
      </c>
      <c r="D620" s="5">
        <v>10</v>
      </c>
      <c r="E620" s="6">
        <v>323</v>
      </c>
      <c r="F620" s="4">
        <v>65</v>
      </c>
      <c r="G620" s="4">
        <v>45</v>
      </c>
      <c r="H620" s="4">
        <v>43</v>
      </c>
      <c r="I620" s="4">
        <v>55</v>
      </c>
      <c r="J620" s="4">
        <v>43</v>
      </c>
      <c r="K620" s="4">
        <v>72</v>
      </c>
      <c r="L620" s="9" t="str">
        <f t="shared" si="10"/>
        <v>(527, 'Woobat',11,10,323,65,45,43,55,43,72),</v>
      </c>
    </row>
    <row r="621" spans="1:12" ht="15" customHeight="1" x14ac:dyDescent="0.25">
      <c r="A621" s="4">
        <v>528</v>
      </c>
      <c r="B621" s="5" t="s">
        <v>625</v>
      </c>
      <c r="C621" s="5">
        <v>11</v>
      </c>
      <c r="D621" s="5">
        <v>10</v>
      </c>
      <c r="E621" s="6">
        <v>425</v>
      </c>
      <c r="F621" s="4">
        <v>67</v>
      </c>
      <c r="G621" s="4">
        <v>57</v>
      </c>
      <c r="H621" s="4">
        <v>55</v>
      </c>
      <c r="I621" s="4">
        <v>77</v>
      </c>
      <c r="J621" s="4">
        <v>55</v>
      </c>
      <c r="K621" s="4">
        <v>114</v>
      </c>
      <c r="L621" s="9" t="str">
        <f t="shared" si="10"/>
        <v>(528, 'Swoobat',11,10,425,67,57,55,77,55,114),</v>
      </c>
    </row>
    <row r="622" spans="1:12" ht="13" x14ac:dyDescent="0.25">
      <c r="A622" s="4">
        <v>529</v>
      </c>
      <c r="B622" s="5" t="s">
        <v>626</v>
      </c>
      <c r="C622" s="5">
        <v>9</v>
      </c>
      <c r="D622" s="5" t="s">
        <v>3563</v>
      </c>
      <c r="E622" s="6">
        <v>328</v>
      </c>
      <c r="F622" s="4">
        <v>60</v>
      </c>
      <c r="G622" s="4">
        <v>85</v>
      </c>
      <c r="H622" s="4">
        <v>40</v>
      </c>
      <c r="I622" s="4">
        <v>30</v>
      </c>
      <c r="J622" s="4">
        <v>45</v>
      </c>
      <c r="K622" s="4">
        <v>68</v>
      </c>
      <c r="L622" s="9" t="str">
        <f t="shared" si="10"/>
        <v>(529, 'Drilbur',9,null,328,60,85,40,30,45,68),</v>
      </c>
    </row>
    <row r="623" spans="1:12" ht="15" customHeight="1" x14ac:dyDescent="0.25">
      <c r="A623" s="4">
        <v>530</v>
      </c>
      <c r="B623" s="5" t="s">
        <v>627</v>
      </c>
      <c r="C623" s="5">
        <v>9</v>
      </c>
      <c r="D623" s="5">
        <v>17</v>
      </c>
      <c r="E623" s="6">
        <v>508</v>
      </c>
      <c r="F623" s="4">
        <v>110</v>
      </c>
      <c r="G623" s="4">
        <v>135</v>
      </c>
      <c r="H623" s="4">
        <v>60</v>
      </c>
      <c r="I623" s="4">
        <v>50</v>
      </c>
      <c r="J623" s="4">
        <v>65</v>
      </c>
      <c r="K623" s="4">
        <v>88</v>
      </c>
      <c r="L623" s="9" t="str">
        <f t="shared" si="10"/>
        <v>(530, 'Excadrill',9,17,508,110,135,60,50,65,88),</v>
      </c>
    </row>
    <row r="624" spans="1:12" ht="13" x14ac:dyDescent="0.25">
      <c r="A624" s="4">
        <v>531</v>
      </c>
      <c r="B624" s="5" t="s">
        <v>628</v>
      </c>
      <c r="C624" s="5">
        <v>1</v>
      </c>
      <c r="D624" s="5" t="s">
        <v>3563</v>
      </c>
      <c r="E624" s="6">
        <v>445</v>
      </c>
      <c r="F624" s="4">
        <v>103</v>
      </c>
      <c r="G624" s="4">
        <v>60</v>
      </c>
      <c r="H624" s="4">
        <v>86</v>
      </c>
      <c r="I624" s="4">
        <v>60</v>
      </c>
      <c r="J624" s="4">
        <v>86</v>
      </c>
      <c r="K624" s="4">
        <v>50</v>
      </c>
      <c r="L624" s="9" t="str">
        <f t="shared" si="10"/>
        <v>(531, 'Audino',1,null,445,103,60,86,60,86,50),</v>
      </c>
    </row>
    <row r="625" spans="1:12" ht="15" customHeight="1" x14ac:dyDescent="0.25">
      <c r="A625" s="4">
        <v>531</v>
      </c>
      <c r="B625" s="4" t="s">
        <v>629</v>
      </c>
      <c r="C625" s="5">
        <v>1</v>
      </c>
      <c r="D625" s="5">
        <v>18</v>
      </c>
      <c r="E625" s="6">
        <v>545</v>
      </c>
      <c r="F625" s="4">
        <v>103</v>
      </c>
      <c r="G625" s="4">
        <v>60</v>
      </c>
      <c r="H625" s="4">
        <v>126</v>
      </c>
      <c r="I625" s="4">
        <v>80</v>
      </c>
      <c r="J625" s="4">
        <v>126</v>
      </c>
      <c r="K625" s="4">
        <v>50</v>
      </c>
      <c r="L625" s="9" t="str">
        <f t="shared" si="10"/>
        <v>(531, 'Mega Audino',1,18,545,103,60,126,80,126,50),</v>
      </c>
    </row>
    <row r="626" spans="1:12" ht="13" x14ac:dyDescent="0.25">
      <c r="A626" s="4">
        <v>532</v>
      </c>
      <c r="B626" s="5" t="s">
        <v>630</v>
      </c>
      <c r="C626" s="5">
        <v>7</v>
      </c>
      <c r="D626" s="5" t="s">
        <v>3563</v>
      </c>
      <c r="E626" s="6">
        <v>305</v>
      </c>
      <c r="F626" s="4">
        <v>75</v>
      </c>
      <c r="G626" s="4">
        <v>80</v>
      </c>
      <c r="H626" s="4">
        <v>55</v>
      </c>
      <c r="I626" s="4">
        <v>25</v>
      </c>
      <c r="J626" s="4">
        <v>35</v>
      </c>
      <c r="K626" s="4">
        <v>35</v>
      </c>
      <c r="L626" s="9" t="str">
        <f t="shared" si="10"/>
        <v>(532, 'Timburr',7,null,305,75,80,55,25,35,35),</v>
      </c>
    </row>
    <row r="627" spans="1:12" ht="13" x14ac:dyDescent="0.25">
      <c r="A627" s="4">
        <v>533</v>
      </c>
      <c r="B627" s="5" t="s">
        <v>631</v>
      </c>
      <c r="C627" s="5">
        <v>7</v>
      </c>
      <c r="D627" s="5" t="s">
        <v>3563</v>
      </c>
      <c r="E627" s="6">
        <v>405</v>
      </c>
      <c r="F627" s="4">
        <v>85</v>
      </c>
      <c r="G627" s="4">
        <v>105</v>
      </c>
      <c r="H627" s="4">
        <v>85</v>
      </c>
      <c r="I627" s="4">
        <v>40</v>
      </c>
      <c r="J627" s="4">
        <v>50</v>
      </c>
      <c r="K627" s="4">
        <v>40</v>
      </c>
      <c r="L627" s="9" t="str">
        <f t="shared" si="10"/>
        <v>(533, 'Gurdurr',7,null,405,85,105,85,40,50,40),</v>
      </c>
    </row>
    <row r="628" spans="1:12" ht="13" x14ac:dyDescent="0.25">
      <c r="A628" s="4">
        <v>534</v>
      </c>
      <c r="B628" s="5" t="s">
        <v>632</v>
      </c>
      <c r="C628" s="5">
        <v>7</v>
      </c>
      <c r="D628" s="5" t="s">
        <v>3563</v>
      </c>
      <c r="E628" s="6">
        <v>505</v>
      </c>
      <c r="F628" s="4">
        <v>105</v>
      </c>
      <c r="G628" s="4">
        <v>140</v>
      </c>
      <c r="H628" s="4">
        <v>95</v>
      </c>
      <c r="I628" s="4">
        <v>55</v>
      </c>
      <c r="J628" s="4">
        <v>65</v>
      </c>
      <c r="K628" s="4">
        <v>45</v>
      </c>
      <c r="L628" s="9" t="str">
        <f t="shared" si="10"/>
        <v>(534, 'Conkeldurr',7,null,505,105,140,95,55,65,45),</v>
      </c>
    </row>
    <row r="629" spans="1:12" ht="13" x14ac:dyDescent="0.25">
      <c r="A629" s="4">
        <v>535</v>
      </c>
      <c r="B629" s="5" t="s">
        <v>633</v>
      </c>
      <c r="C629" s="5">
        <v>3</v>
      </c>
      <c r="D629" s="5" t="s">
        <v>3563</v>
      </c>
      <c r="E629" s="6">
        <v>294</v>
      </c>
      <c r="F629" s="4">
        <v>50</v>
      </c>
      <c r="G629" s="4">
        <v>50</v>
      </c>
      <c r="H629" s="4">
        <v>40</v>
      </c>
      <c r="I629" s="4">
        <v>50</v>
      </c>
      <c r="J629" s="4">
        <v>40</v>
      </c>
      <c r="K629" s="4">
        <v>64</v>
      </c>
      <c r="L629" s="9" t="str">
        <f t="shared" si="10"/>
        <v>(535, 'Tympole',3,null,294,50,50,40,50,40,64),</v>
      </c>
    </row>
    <row r="630" spans="1:12" ht="15" customHeight="1" x14ac:dyDescent="0.25">
      <c r="A630" s="4">
        <v>536</v>
      </c>
      <c r="B630" s="5" t="s">
        <v>634</v>
      </c>
      <c r="C630" s="5">
        <v>3</v>
      </c>
      <c r="D630" s="5">
        <v>9</v>
      </c>
      <c r="E630" s="6">
        <v>384</v>
      </c>
      <c r="F630" s="4">
        <v>75</v>
      </c>
      <c r="G630" s="4">
        <v>65</v>
      </c>
      <c r="H630" s="4">
        <v>55</v>
      </c>
      <c r="I630" s="4">
        <v>65</v>
      </c>
      <c r="J630" s="4">
        <v>55</v>
      </c>
      <c r="K630" s="4">
        <v>69</v>
      </c>
      <c r="L630" s="9" t="str">
        <f t="shared" si="10"/>
        <v>(536, 'Palpitoad',3,9,384,75,65,55,65,55,69),</v>
      </c>
    </row>
    <row r="631" spans="1:12" ht="15" customHeight="1" x14ac:dyDescent="0.25">
      <c r="A631" s="4">
        <v>537</v>
      </c>
      <c r="B631" s="5" t="s">
        <v>635</v>
      </c>
      <c r="C631" s="5">
        <v>3</v>
      </c>
      <c r="D631" s="5">
        <v>9</v>
      </c>
      <c r="E631" s="6">
        <v>509</v>
      </c>
      <c r="F631" s="4">
        <v>105</v>
      </c>
      <c r="G631" s="4">
        <v>95</v>
      </c>
      <c r="H631" s="4">
        <v>75</v>
      </c>
      <c r="I631" s="4">
        <v>85</v>
      </c>
      <c r="J631" s="4">
        <v>75</v>
      </c>
      <c r="K631" s="4">
        <v>74</v>
      </c>
      <c r="L631" s="9" t="str">
        <f t="shared" si="10"/>
        <v>(537, 'Seismitoad',3,9,509,105,95,75,85,75,74),</v>
      </c>
    </row>
    <row r="632" spans="1:12" ht="13" x14ac:dyDescent="0.25">
      <c r="A632" s="4">
        <v>538</v>
      </c>
      <c r="B632" s="5" t="s">
        <v>636</v>
      </c>
      <c r="C632" s="5">
        <v>7</v>
      </c>
      <c r="D632" s="5" t="s">
        <v>3563</v>
      </c>
      <c r="E632" s="6">
        <v>465</v>
      </c>
      <c r="F632" s="4">
        <v>120</v>
      </c>
      <c r="G632" s="4">
        <v>100</v>
      </c>
      <c r="H632" s="4">
        <v>85</v>
      </c>
      <c r="I632" s="4">
        <v>30</v>
      </c>
      <c r="J632" s="4">
        <v>85</v>
      </c>
      <c r="K632" s="4">
        <v>45</v>
      </c>
      <c r="L632" s="9" t="str">
        <f t="shared" si="10"/>
        <v>(538, 'Throh',7,null,465,120,100,85,30,85,45),</v>
      </c>
    </row>
    <row r="633" spans="1:12" ht="13" x14ac:dyDescent="0.25">
      <c r="A633" s="4">
        <v>539</v>
      </c>
      <c r="B633" s="5" t="s">
        <v>637</v>
      </c>
      <c r="C633" s="5">
        <v>7</v>
      </c>
      <c r="D633" s="5" t="s">
        <v>3563</v>
      </c>
      <c r="E633" s="6">
        <v>465</v>
      </c>
      <c r="F633" s="4">
        <v>75</v>
      </c>
      <c r="G633" s="4">
        <v>125</v>
      </c>
      <c r="H633" s="4">
        <v>75</v>
      </c>
      <c r="I633" s="4">
        <v>30</v>
      </c>
      <c r="J633" s="4">
        <v>75</v>
      </c>
      <c r="K633" s="4">
        <v>85</v>
      </c>
      <c r="L633" s="9" t="str">
        <f t="shared" si="10"/>
        <v>(539, 'Sawk',7,null,465,75,125,75,30,75,85),</v>
      </c>
    </row>
    <row r="634" spans="1:12" ht="15" customHeight="1" x14ac:dyDescent="0.25">
      <c r="A634" s="4">
        <v>540</v>
      </c>
      <c r="B634" s="5" t="s">
        <v>638</v>
      </c>
      <c r="C634" s="5">
        <v>12</v>
      </c>
      <c r="D634" s="5">
        <v>5</v>
      </c>
      <c r="E634" s="6">
        <v>310</v>
      </c>
      <c r="F634" s="4">
        <v>45</v>
      </c>
      <c r="G634" s="4">
        <v>53</v>
      </c>
      <c r="H634" s="4">
        <v>70</v>
      </c>
      <c r="I634" s="4">
        <v>40</v>
      </c>
      <c r="J634" s="4">
        <v>60</v>
      </c>
      <c r="K634" s="4">
        <v>42</v>
      </c>
      <c r="L634" s="9" t="str">
        <f t="shared" si="10"/>
        <v>(540, 'Sewaddle',12,5,310,45,53,70,40,60,42),</v>
      </c>
    </row>
    <row r="635" spans="1:12" ht="15" customHeight="1" x14ac:dyDescent="0.25">
      <c r="A635" s="4">
        <v>541</v>
      </c>
      <c r="B635" s="5" t="s">
        <v>639</v>
      </c>
      <c r="C635" s="5">
        <v>12</v>
      </c>
      <c r="D635" s="5">
        <v>5</v>
      </c>
      <c r="E635" s="6">
        <v>380</v>
      </c>
      <c r="F635" s="4">
        <v>55</v>
      </c>
      <c r="G635" s="4">
        <v>63</v>
      </c>
      <c r="H635" s="4">
        <v>90</v>
      </c>
      <c r="I635" s="4">
        <v>50</v>
      </c>
      <c r="J635" s="4">
        <v>80</v>
      </c>
      <c r="K635" s="4">
        <v>42</v>
      </c>
      <c r="L635" s="9" t="str">
        <f t="shared" si="10"/>
        <v>(541, 'Swadloon',12,5,380,55,63,90,50,80,42),</v>
      </c>
    </row>
    <row r="636" spans="1:12" ht="15" customHeight="1" x14ac:dyDescent="0.25">
      <c r="A636" s="4">
        <v>542</v>
      </c>
      <c r="B636" s="5" t="s">
        <v>640</v>
      </c>
      <c r="C636" s="5">
        <v>12</v>
      </c>
      <c r="D636" s="5">
        <v>5</v>
      </c>
      <c r="E636" s="6">
        <v>500</v>
      </c>
      <c r="F636" s="4">
        <v>75</v>
      </c>
      <c r="G636" s="4">
        <v>103</v>
      </c>
      <c r="H636" s="4">
        <v>80</v>
      </c>
      <c r="I636" s="4">
        <v>70</v>
      </c>
      <c r="J636" s="4">
        <v>80</v>
      </c>
      <c r="K636" s="4">
        <v>92</v>
      </c>
      <c r="L636" s="9" t="str">
        <f t="shared" si="10"/>
        <v>(542, 'Leavanny',12,5,500,75,103,80,70,80,92),</v>
      </c>
    </row>
    <row r="637" spans="1:12" ht="15" customHeight="1" x14ac:dyDescent="0.25">
      <c r="A637" s="4">
        <v>543</v>
      </c>
      <c r="B637" s="5" t="s">
        <v>641</v>
      </c>
      <c r="C637" s="5">
        <v>12</v>
      </c>
      <c r="D637" s="5">
        <v>8</v>
      </c>
      <c r="E637" s="6">
        <v>260</v>
      </c>
      <c r="F637" s="4">
        <v>30</v>
      </c>
      <c r="G637" s="4">
        <v>45</v>
      </c>
      <c r="H637" s="4">
        <v>59</v>
      </c>
      <c r="I637" s="4">
        <v>30</v>
      </c>
      <c r="J637" s="4">
        <v>39</v>
      </c>
      <c r="K637" s="4">
        <v>57</v>
      </c>
      <c r="L637" s="9" t="str">
        <f t="shared" si="10"/>
        <v>(543, 'Venipede',12,8,260,30,45,59,30,39,57),</v>
      </c>
    </row>
    <row r="638" spans="1:12" ht="15" customHeight="1" x14ac:dyDescent="0.25">
      <c r="A638" s="4">
        <v>544</v>
      </c>
      <c r="B638" s="5" t="s">
        <v>642</v>
      </c>
      <c r="C638" s="5">
        <v>12</v>
      </c>
      <c r="D638" s="5">
        <v>8</v>
      </c>
      <c r="E638" s="6">
        <v>360</v>
      </c>
      <c r="F638" s="4">
        <v>40</v>
      </c>
      <c r="G638" s="4">
        <v>55</v>
      </c>
      <c r="H638" s="4">
        <v>99</v>
      </c>
      <c r="I638" s="4">
        <v>40</v>
      </c>
      <c r="J638" s="4">
        <v>79</v>
      </c>
      <c r="K638" s="4">
        <v>47</v>
      </c>
      <c r="L638" s="9" t="str">
        <f t="shared" si="10"/>
        <v>(544, 'Whirlipede',12,8,360,40,55,99,40,79,47),</v>
      </c>
    </row>
    <row r="639" spans="1:12" ht="15" customHeight="1" x14ac:dyDescent="0.25">
      <c r="A639" s="4">
        <v>545</v>
      </c>
      <c r="B639" s="5" t="s">
        <v>643</v>
      </c>
      <c r="C639" s="5">
        <v>12</v>
      </c>
      <c r="D639" s="5">
        <v>8</v>
      </c>
      <c r="E639" s="6">
        <v>485</v>
      </c>
      <c r="F639" s="4">
        <v>60</v>
      </c>
      <c r="G639" s="4">
        <v>100</v>
      </c>
      <c r="H639" s="4">
        <v>89</v>
      </c>
      <c r="I639" s="4">
        <v>55</v>
      </c>
      <c r="J639" s="4">
        <v>69</v>
      </c>
      <c r="K639" s="4">
        <v>112</v>
      </c>
      <c r="L639" s="9" t="str">
        <f t="shared" si="10"/>
        <v>(545, 'Scolipede',12,8,485,60,100,89,55,69,112),</v>
      </c>
    </row>
    <row r="640" spans="1:12" ht="15" customHeight="1" x14ac:dyDescent="0.25">
      <c r="A640" s="4">
        <v>546</v>
      </c>
      <c r="B640" s="5" t="s">
        <v>644</v>
      </c>
      <c r="C640" s="5">
        <v>5</v>
      </c>
      <c r="D640" s="5">
        <v>18</v>
      </c>
      <c r="E640" s="6">
        <v>280</v>
      </c>
      <c r="F640" s="4">
        <v>40</v>
      </c>
      <c r="G640" s="4">
        <v>27</v>
      </c>
      <c r="H640" s="4">
        <v>60</v>
      </c>
      <c r="I640" s="4">
        <v>37</v>
      </c>
      <c r="J640" s="4">
        <v>50</v>
      </c>
      <c r="K640" s="4">
        <v>66</v>
      </c>
      <c r="L640" s="9" t="str">
        <f t="shared" si="10"/>
        <v>(546, 'Cottonee',5,18,280,40,27,60,37,50,66),</v>
      </c>
    </row>
    <row r="641" spans="1:12" ht="15" customHeight="1" x14ac:dyDescent="0.25">
      <c r="A641" s="4">
        <v>547</v>
      </c>
      <c r="B641" s="5" t="s">
        <v>645</v>
      </c>
      <c r="C641" s="5">
        <v>5</v>
      </c>
      <c r="D641" s="5">
        <v>18</v>
      </c>
      <c r="E641" s="6">
        <v>480</v>
      </c>
      <c r="F641" s="4">
        <v>60</v>
      </c>
      <c r="G641" s="4">
        <v>67</v>
      </c>
      <c r="H641" s="4">
        <v>85</v>
      </c>
      <c r="I641" s="4">
        <v>77</v>
      </c>
      <c r="J641" s="4">
        <v>75</v>
      </c>
      <c r="K641" s="4">
        <v>116</v>
      </c>
      <c r="L641" s="9" t="str">
        <f t="shared" si="10"/>
        <v>(547, 'Whimsicott',5,18,480,60,67,85,77,75,116),</v>
      </c>
    </row>
    <row r="642" spans="1:12" ht="13" x14ac:dyDescent="0.25">
      <c r="A642" s="4">
        <v>548</v>
      </c>
      <c r="B642" s="5" t="s">
        <v>646</v>
      </c>
      <c r="C642" s="5">
        <v>5</v>
      </c>
      <c r="D642" s="5" t="s">
        <v>3563</v>
      </c>
      <c r="E642" s="6">
        <v>280</v>
      </c>
      <c r="F642" s="4">
        <v>45</v>
      </c>
      <c r="G642" s="4">
        <v>35</v>
      </c>
      <c r="H642" s="4">
        <v>50</v>
      </c>
      <c r="I642" s="4">
        <v>70</v>
      </c>
      <c r="J642" s="4">
        <v>50</v>
      </c>
      <c r="K642" s="4">
        <v>30</v>
      </c>
      <c r="L642" s="9" t="str">
        <f t="shared" si="10"/>
        <v>(548, 'Petilil',5,null,280,45,35,50,70,50,30),</v>
      </c>
    </row>
    <row r="643" spans="1:12" ht="13" x14ac:dyDescent="0.25">
      <c r="A643" s="4">
        <v>549</v>
      </c>
      <c r="B643" s="5" t="s">
        <v>647</v>
      </c>
      <c r="C643" s="5">
        <v>5</v>
      </c>
      <c r="D643" s="5" t="s">
        <v>3563</v>
      </c>
      <c r="E643" s="6">
        <v>480</v>
      </c>
      <c r="F643" s="4">
        <v>70</v>
      </c>
      <c r="G643" s="4">
        <v>60</v>
      </c>
      <c r="H643" s="4">
        <v>75</v>
      </c>
      <c r="I643" s="4">
        <v>110</v>
      </c>
      <c r="J643" s="4">
        <v>75</v>
      </c>
      <c r="K643" s="4">
        <v>90</v>
      </c>
      <c r="L643" s="9" t="str">
        <f t="shared" si="10"/>
        <v>(549, 'Lilligant',5,null,480,70,60,75,110,75,90),</v>
      </c>
    </row>
    <row r="644" spans="1:12" ht="15" customHeight="1" x14ac:dyDescent="0.25">
      <c r="A644" s="4">
        <v>550</v>
      </c>
      <c r="B644" s="5" t="s">
        <v>3140</v>
      </c>
      <c r="C644" s="5">
        <v>3</v>
      </c>
      <c r="D644" s="5" t="s">
        <v>3563</v>
      </c>
      <c r="E644" s="6">
        <v>460</v>
      </c>
      <c r="F644" s="4">
        <v>70</v>
      </c>
      <c r="G644" s="4">
        <v>92</v>
      </c>
      <c r="H644" s="4">
        <v>65</v>
      </c>
      <c r="I644" s="4">
        <v>80</v>
      </c>
      <c r="J644" s="4">
        <v>55</v>
      </c>
      <c r="K644" s="4">
        <v>98</v>
      </c>
      <c r="L644" s="9" t="str">
        <f t="shared" si="10"/>
        <v>(550, 'Basculin (Red-Striped Form)',3,null,460,70,92,65,80,55,98),</v>
      </c>
    </row>
    <row r="645" spans="1:12" ht="15" customHeight="1" x14ac:dyDescent="0.25">
      <c r="A645" s="4">
        <v>550</v>
      </c>
      <c r="B645" s="5" t="s">
        <v>3141</v>
      </c>
      <c r="C645" s="5">
        <v>3</v>
      </c>
      <c r="D645" s="5" t="s">
        <v>3563</v>
      </c>
      <c r="E645" s="6">
        <v>460</v>
      </c>
      <c r="F645" s="4">
        <v>70</v>
      </c>
      <c r="G645" s="4">
        <v>92</v>
      </c>
      <c r="H645" s="4">
        <v>65</v>
      </c>
      <c r="I645" s="4">
        <v>80</v>
      </c>
      <c r="J645" s="4">
        <v>55</v>
      </c>
      <c r="K645" s="4">
        <v>98</v>
      </c>
      <c r="L645" s="9" t="str">
        <f t="shared" si="10"/>
        <v>(550, 'Basculin (Blue-Striped Form)',3,null,460,70,92,65,80,55,98),</v>
      </c>
    </row>
    <row r="646" spans="1:12" ht="15" customHeight="1" x14ac:dyDescent="0.25">
      <c r="A646" s="4">
        <v>551</v>
      </c>
      <c r="B646" s="5" t="s">
        <v>648</v>
      </c>
      <c r="C646" s="5">
        <v>9</v>
      </c>
      <c r="D646" s="5">
        <v>16</v>
      </c>
      <c r="E646" s="6">
        <v>292</v>
      </c>
      <c r="F646" s="4">
        <v>50</v>
      </c>
      <c r="G646" s="4">
        <v>72</v>
      </c>
      <c r="H646" s="4">
        <v>35</v>
      </c>
      <c r="I646" s="4">
        <v>35</v>
      </c>
      <c r="J646" s="4">
        <v>35</v>
      </c>
      <c r="K646" s="4">
        <v>65</v>
      </c>
      <c r="L646" s="9" t="str">
        <f t="shared" si="10"/>
        <v>(551, 'Sandile',9,16,292,50,72,35,35,35,65),</v>
      </c>
    </row>
    <row r="647" spans="1:12" ht="15" customHeight="1" x14ac:dyDescent="0.25">
      <c r="A647" s="4">
        <v>552</v>
      </c>
      <c r="B647" s="5" t="s">
        <v>649</v>
      </c>
      <c r="C647" s="5">
        <v>9</v>
      </c>
      <c r="D647" s="5">
        <v>16</v>
      </c>
      <c r="E647" s="6">
        <v>351</v>
      </c>
      <c r="F647" s="4">
        <v>60</v>
      </c>
      <c r="G647" s="4">
        <v>82</v>
      </c>
      <c r="H647" s="4">
        <v>45</v>
      </c>
      <c r="I647" s="4">
        <v>45</v>
      </c>
      <c r="J647" s="4">
        <v>45</v>
      </c>
      <c r="K647" s="4">
        <v>74</v>
      </c>
      <c r="L647" s="9" t="str">
        <f t="shared" si="10"/>
        <v>(552, 'Krokorok',9,16,351,60,82,45,45,45,74),</v>
      </c>
    </row>
    <row r="648" spans="1:12" ht="15" customHeight="1" x14ac:dyDescent="0.25">
      <c r="A648" s="4">
        <v>553</v>
      </c>
      <c r="B648" s="5" t="s">
        <v>650</v>
      </c>
      <c r="C648" s="5">
        <v>9</v>
      </c>
      <c r="D648" s="5">
        <v>16</v>
      </c>
      <c r="E648" s="6">
        <v>519</v>
      </c>
      <c r="F648" s="4">
        <v>95</v>
      </c>
      <c r="G648" s="4">
        <v>117</v>
      </c>
      <c r="H648" s="4">
        <v>80</v>
      </c>
      <c r="I648" s="4">
        <v>65</v>
      </c>
      <c r="J648" s="4">
        <v>70</v>
      </c>
      <c r="K648" s="4">
        <v>92</v>
      </c>
      <c r="L648" s="9" t="str">
        <f t="shared" si="10"/>
        <v>(553, 'Krookodile',9,16,519,95,117,80,65,70,92),</v>
      </c>
    </row>
    <row r="649" spans="1:12" ht="13" x14ac:dyDescent="0.25">
      <c r="A649" s="4">
        <v>554</v>
      </c>
      <c r="B649" s="5" t="s">
        <v>651</v>
      </c>
      <c r="C649" s="5">
        <v>2</v>
      </c>
      <c r="D649" s="5" t="s">
        <v>3563</v>
      </c>
      <c r="E649" s="6">
        <v>315</v>
      </c>
      <c r="F649" s="4">
        <v>70</v>
      </c>
      <c r="G649" s="4">
        <v>90</v>
      </c>
      <c r="H649" s="4">
        <v>45</v>
      </c>
      <c r="I649" s="4">
        <v>15</v>
      </c>
      <c r="J649" s="4">
        <v>45</v>
      </c>
      <c r="K649" s="4">
        <v>50</v>
      </c>
      <c r="L649" s="9" t="str">
        <f t="shared" si="10"/>
        <v>(554, 'Darumaka',2,null,315,70,90,45,15,45,50),</v>
      </c>
    </row>
    <row r="650" spans="1:12" ht="15" customHeight="1" x14ac:dyDescent="0.25">
      <c r="A650" s="4">
        <v>554</v>
      </c>
      <c r="B650" s="4" t="s">
        <v>652</v>
      </c>
      <c r="C650" s="5">
        <v>6</v>
      </c>
      <c r="D650" s="5" t="s">
        <v>3563</v>
      </c>
      <c r="E650" s="6">
        <v>315</v>
      </c>
      <c r="F650" s="4">
        <v>70</v>
      </c>
      <c r="G650" s="4">
        <v>90</v>
      </c>
      <c r="H650" s="4">
        <v>45</v>
      </c>
      <c r="I650" s="4">
        <v>15</v>
      </c>
      <c r="J650" s="4">
        <v>45</v>
      </c>
      <c r="K650" s="4">
        <v>50</v>
      </c>
      <c r="L650" s="9" t="str">
        <f t="shared" si="10"/>
        <v>(554, 'Galarian Darumaka',6,null,315,70,90,45,15,45,50),</v>
      </c>
    </row>
    <row r="651" spans="1:12" ht="15" customHeight="1" x14ac:dyDescent="0.25">
      <c r="A651" s="4">
        <v>555</v>
      </c>
      <c r="B651" s="5" t="s">
        <v>3142</v>
      </c>
      <c r="C651" s="5">
        <v>2</v>
      </c>
      <c r="D651" s="5" t="s">
        <v>3563</v>
      </c>
      <c r="E651" s="6">
        <v>480</v>
      </c>
      <c r="F651" s="4">
        <v>105</v>
      </c>
      <c r="G651" s="4">
        <v>140</v>
      </c>
      <c r="H651" s="4">
        <v>55</v>
      </c>
      <c r="I651" s="4">
        <v>30</v>
      </c>
      <c r="J651" s="4">
        <v>55</v>
      </c>
      <c r="K651" s="4">
        <v>95</v>
      </c>
      <c r="L651" s="9" t="str">
        <f t="shared" si="10"/>
        <v>(555, 'Darmanitan (Standard Mode)',2,null,480,105,140,55,30,55,95),</v>
      </c>
    </row>
    <row r="652" spans="1:12" ht="15" customHeight="1" x14ac:dyDescent="0.25">
      <c r="A652" s="4">
        <v>555</v>
      </c>
      <c r="B652" s="5" t="s">
        <v>3143</v>
      </c>
      <c r="C652" s="5">
        <v>2</v>
      </c>
      <c r="D652" s="5">
        <v>11</v>
      </c>
      <c r="E652" s="6">
        <v>540</v>
      </c>
      <c r="F652" s="4">
        <v>105</v>
      </c>
      <c r="G652" s="4">
        <v>30</v>
      </c>
      <c r="H652" s="4">
        <v>105</v>
      </c>
      <c r="I652" s="4">
        <v>140</v>
      </c>
      <c r="J652" s="4">
        <v>105</v>
      </c>
      <c r="K652" s="4">
        <v>55</v>
      </c>
      <c r="L652" s="9" t="str">
        <f t="shared" si="10"/>
        <v>(555, 'Darmanitan (Zen Mode)',2,11,540,105,30,105,140,105,55),</v>
      </c>
    </row>
    <row r="653" spans="1:12" ht="15" customHeight="1" x14ac:dyDescent="0.25">
      <c r="A653" s="4">
        <v>555</v>
      </c>
      <c r="B653" s="5" t="s">
        <v>3144</v>
      </c>
      <c r="C653" s="5">
        <v>6</v>
      </c>
      <c r="D653" s="5" t="s">
        <v>3563</v>
      </c>
      <c r="E653" s="6">
        <v>480</v>
      </c>
      <c r="F653" s="4">
        <v>105</v>
      </c>
      <c r="G653" s="4">
        <v>140</v>
      </c>
      <c r="H653" s="4">
        <v>55</v>
      </c>
      <c r="I653" s="4">
        <v>30</v>
      </c>
      <c r="J653" s="4">
        <v>55</v>
      </c>
      <c r="K653" s="4">
        <v>95</v>
      </c>
      <c r="L653" s="9" t="str">
        <f t="shared" si="10"/>
        <v>(555, 'Galarian Darmanitan (Standard Mode)',6,null,480,105,140,55,30,55,95),</v>
      </c>
    </row>
    <row r="654" spans="1:12" ht="15" customHeight="1" x14ac:dyDescent="0.25">
      <c r="A654" s="4">
        <v>555</v>
      </c>
      <c r="B654" s="5" t="s">
        <v>3145</v>
      </c>
      <c r="C654" s="5">
        <v>6</v>
      </c>
      <c r="D654" s="5">
        <v>2</v>
      </c>
      <c r="E654" s="6">
        <v>540</v>
      </c>
      <c r="F654" s="4">
        <v>105</v>
      </c>
      <c r="G654" s="4">
        <v>160</v>
      </c>
      <c r="H654" s="4">
        <v>55</v>
      </c>
      <c r="I654" s="4">
        <v>30</v>
      </c>
      <c r="J654" s="4">
        <v>55</v>
      </c>
      <c r="K654" s="4">
        <v>135</v>
      </c>
      <c r="L654" s="9" t="str">
        <f t="shared" si="10"/>
        <v>(555, 'Galarian Darmanitan (Zen Mode)',6,2,540,105,160,55,30,55,135),</v>
      </c>
    </row>
    <row r="655" spans="1:12" ht="13" x14ac:dyDescent="0.25">
      <c r="A655" s="4">
        <v>556</v>
      </c>
      <c r="B655" s="5" t="s">
        <v>654</v>
      </c>
      <c r="C655" s="5">
        <v>5</v>
      </c>
      <c r="D655" s="5" t="s">
        <v>3563</v>
      </c>
      <c r="E655" s="6">
        <v>461</v>
      </c>
      <c r="F655" s="4">
        <v>75</v>
      </c>
      <c r="G655" s="4">
        <v>86</v>
      </c>
      <c r="H655" s="4">
        <v>67</v>
      </c>
      <c r="I655" s="4">
        <v>106</v>
      </c>
      <c r="J655" s="4">
        <v>67</v>
      </c>
      <c r="K655" s="4">
        <v>60</v>
      </c>
      <c r="L655" s="9" t="str">
        <f t="shared" si="10"/>
        <v>(556, 'Maractus',5,null,461,75,86,67,106,67,60),</v>
      </c>
    </row>
    <row r="656" spans="1:12" ht="15" customHeight="1" x14ac:dyDescent="0.25">
      <c r="A656" s="4">
        <v>557</v>
      </c>
      <c r="B656" s="5" t="s">
        <v>655</v>
      </c>
      <c r="C656" s="5">
        <v>12</v>
      </c>
      <c r="D656" s="5">
        <v>13</v>
      </c>
      <c r="E656" s="6">
        <v>325</v>
      </c>
      <c r="F656" s="4">
        <v>50</v>
      </c>
      <c r="G656" s="4">
        <v>65</v>
      </c>
      <c r="H656" s="4">
        <v>85</v>
      </c>
      <c r="I656" s="4">
        <v>35</v>
      </c>
      <c r="J656" s="4">
        <v>35</v>
      </c>
      <c r="K656" s="4">
        <v>55</v>
      </c>
      <c r="L656" s="9" t="str">
        <f t="shared" si="10"/>
        <v>(557, 'Dwebble',12,13,325,50,65,85,35,35,55),</v>
      </c>
    </row>
    <row r="657" spans="1:12" ht="15" customHeight="1" x14ac:dyDescent="0.25">
      <c r="A657" s="4">
        <v>558</v>
      </c>
      <c r="B657" s="5" t="s">
        <v>656</v>
      </c>
      <c r="C657" s="5">
        <v>12</v>
      </c>
      <c r="D657" s="5">
        <v>13</v>
      </c>
      <c r="E657" s="6">
        <v>485</v>
      </c>
      <c r="F657" s="4">
        <v>70</v>
      </c>
      <c r="G657" s="4">
        <v>105</v>
      </c>
      <c r="H657" s="4">
        <v>125</v>
      </c>
      <c r="I657" s="4">
        <v>65</v>
      </c>
      <c r="J657" s="4">
        <v>75</v>
      </c>
      <c r="K657" s="4">
        <v>45</v>
      </c>
      <c r="L657" s="9" t="str">
        <f t="shared" si="10"/>
        <v>(558, 'Crustle',12,13,485,70,105,125,65,75,45),</v>
      </c>
    </row>
    <row r="658" spans="1:12" ht="15" customHeight="1" x14ac:dyDescent="0.25">
      <c r="A658" s="4">
        <v>559</v>
      </c>
      <c r="B658" s="5" t="s">
        <v>657</v>
      </c>
      <c r="C658" s="5">
        <v>16</v>
      </c>
      <c r="D658" s="5">
        <v>7</v>
      </c>
      <c r="E658" s="6">
        <v>348</v>
      </c>
      <c r="F658" s="4">
        <v>50</v>
      </c>
      <c r="G658" s="4">
        <v>75</v>
      </c>
      <c r="H658" s="4">
        <v>70</v>
      </c>
      <c r="I658" s="4">
        <v>35</v>
      </c>
      <c r="J658" s="4">
        <v>70</v>
      </c>
      <c r="K658" s="4">
        <v>48</v>
      </c>
      <c r="L658" s="9" t="str">
        <f t="shared" si="10"/>
        <v>(559, 'Scraggy',16,7,348,50,75,70,35,70,48),</v>
      </c>
    </row>
    <row r="659" spans="1:12" ht="15" customHeight="1" x14ac:dyDescent="0.25">
      <c r="A659" s="4">
        <v>560</v>
      </c>
      <c r="B659" s="5" t="s">
        <v>658</v>
      </c>
      <c r="C659" s="5">
        <v>16</v>
      </c>
      <c r="D659" s="5">
        <v>7</v>
      </c>
      <c r="E659" s="6">
        <v>488</v>
      </c>
      <c r="F659" s="4">
        <v>65</v>
      </c>
      <c r="G659" s="4">
        <v>90</v>
      </c>
      <c r="H659" s="4">
        <v>115</v>
      </c>
      <c r="I659" s="4">
        <v>45</v>
      </c>
      <c r="J659" s="4">
        <v>115</v>
      </c>
      <c r="K659" s="4">
        <v>58</v>
      </c>
      <c r="L659" s="9" t="str">
        <f t="shared" ref="L659:L722" si="11">"("&amp;A659&amp;", '"&amp;B659&amp;"',"&amp;C659&amp;","&amp;D659&amp;","&amp;E659&amp;","&amp;F659&amp;","&amp;G659&amp;","&amp;H659&amp;","&amp;I659&amp;","&amp;J659&amp;","&amp;K659&amp;"),"</f>
        <v>(560, 'Scrafty',16,7,488,65,90,115,45,115,58),</v>
      </c>
    </row>
    <row r="660" spans="1:12" ht="15" customHeight="1" x14ac:dyDescent="0.25">
      <c r="A660" s="4">
        <v>561</v>
      </c>
      <c r="B660" s="5" t="s">
        <v>659</v>
      </c>
      <c r="C660" s="5">
        <v>11</v>
      </c>
      <c r="D660" s="5">
        <v>10</v>
      </c>
      <c r="E660" s="6">
        <v>490</v>
      </c>
      <c r="F660" s="4">
        <v>72</v>
      </c>
      <c r="G660" s="4">
        <v>58</v>
      </c>
      <c r="H660" s="4">
        <v>80</v>
      </c>
      <c r="I660" s="4">
        <v>103</v>
      </c>
      <c r="J660" s="4">
        <v>80</v>
      </c>
      <c r="K660" s="4">
        <v>97</v>
      </c>
      <c r="L660" s="9" t="str">
        <f t="shared" si="11"/>
        <v>(561, 'Sigilyph',11,10,490,72,58,80,103,80,97),</v>
      </c>
    </row>
    <row r="661" spans="1:12" ht="13" x14ac:dyDescent="0.25">
      <c r="A661" s="4">
        <v>562</v>
      </c>
      <c r="B661" s="5" t="s">
        <v>660</v>
      </c>
      <c r="C661" s="5">
        <v>14</v>
      </c>
      <c r="D661" s="5" t="s">
        <v>3563</v>
      </c>
      <c r="E661" s="6">
        <v>303</v>
      </c>
      <c r="F661" s="4">
        <v>38</v>
      </c>
      <c r="G661" s="4">
        <v>30</v>
      </c>
      <c r="H661" s="4">
        <v>85</v>
      </c>
      <c r="I661" s="4">
        <v>55</v>
      </c>
      <c r="J661" s="4">
        <v>65</v>
      </c>
      <c r="K661" s="4">
        <v>30</v>
      </c>
      <c r="L661" s="9" t="str">
        <f t="shared" si="11"/>
        <v>(562, 'Yamask',14,null,303,38,30,85,55,65,30),</v>
      </c>
    </row>
    <row r="662" spans="1:12" ht="15" customHeight="1" x14ac:dyDescent="0.25">
      <c r="A662" s="4">
        <v>562</v>
      </c>
      <c r="B662" s="4" t="s">
        <v>661</v>
      </c>
      <c r="C662" s="5">
        <v>9</v>
      </c>
      <c r="D662" s="5">
        <v>14</v>
      </c>
      <c r="E662" s="6">
        <v>303</v>
      </c>
      <c r="F662" s="4">
        <v>38</v>
      </c>
      <c r="G662" s="4">
        <v>55</v>
      </c>
      <c r="H662" s="4">
        <v>85</v>
      </c>
      <c r="I662" s="4">
        <v>30</v>
      </c>
      <c r="J662" s="4">
        <v>65</v>
      </c>
      <c r="K662" s="4">
        <v>30</v>
      </c>
      <c r="L662" s="9" t="str">
        <f t="shared" si="11"/>
        <v>(562, 'Galarian Yamask',9,14,303,38,55,85,30,65,30),</v>
      </c>
    </row>
    <row r="663" spans="1:12" ht="13" x14ac:dyDescent="0.25">
      <c r="A663" s="4">
        <v>563</v>
      </c>
      <c r="B663" s="5" t="s">
        <v>662</v>
      </c>
      <c r="C663" s="5">
        <v>14</v>
      </c>
      <c r="D663" s="5" t="s">
        <v>3563</v>
      </c>
      <c r="E663" s="6">
        <v>483</v>
      </c>
      <c r="F663" s="4">
        <v>58</v>
      </c>
      <c r="G663" s="4">
        <v>50</v>
      </c>
      <c r="H663" s="4">
        <v>145</v>
      </c>
      <c r="I663" s="4">
        <v>95</v>
      </c>
      <c r="J663" s="4">
        <v>105</v>
      </c>
      <c r="K663" s="4">
        <v>30</v>
      </c>
      <c r="L663" s="9" t="str">
        <f t="shared" si="11"/>
        <v>(563, 'Cofagrigus',14,null,483,58,50,145,95,105,30),</v>
      </c>
    </row>
    <row r="664" spans="1:12" ht="15" customHeight="1" x14ac:dyDescent="0.25">
      <c r="A664" s="4">
        <v>564</v>
      </c>
      <c r="B664" s="5" t="s">
        <v>663</v>
      </c>
      <c r="C664" s="5">
        <v>3</v>
      </c>
      <c r="D664" s="5">
        <v>13</v>
      </c>
      <c r="E664" s="6">
        <v>355</v>
      </c>
      <c r="F664" s="4">
        <v>54</v>
      </c>
      <c r="G664" s="4">
        <v>78</v>
      </c>
      <c r="H664" s="4">
        <v>103</v>
      </c>
      <c r="I664" s="4">
        <v>53</v>
      </c>
      <c r="J664" s="4">
        <v>45</v>
      </c>
      <c r="K664" s="4">
        <v>22</v>
      </c>
      <c r="L664" s="9" t="str">
        <f t="shared" si="11"/>
        <v>(564, 'Tirtouga',3,13,355,54,78,103,53,45,22),</v>
      </c>
    </row>
    <row r="665" spans="1:12" ht="15" customHeight="1" x14ac:dyDescent="0.25">
      <c r="A665" s="4">
        <v>565</v>
      </c>
      <c r="B665" s="5" t="s">
        <v>664</v>
      </c>
      <c r="C665" s="5">
        <v>3</v>
      </c>
      <c r="D665" s="5">
        <v>13</v>
      </c>
      <c r="E665" s="6">
        <v>495</v>
      </c>
      <c r="F665" s="4">
        <v>74</v>
      </c>
      <c r="G665" s="4">
        <v>108</v>
      </c>
      <c r="H665" s="4">
        <v>133</v>
      </c>
      <c r="I665" s="4">
        <v>83</v>
      </c>
      <c r="J665" s="4">
        <v>65</v>
      </c>
      <c r="K665" s="4">
        <v>32</v>
      </c>
      <c r="L665" s="9" t="str">
        <f t="shared" si="11"/>
        <v>(565, 'Carracosta',3,13,495,74,108,133,83,65,32),</v>
      </c>
    </row>
    <row r="666" spans="1:12" ht="15" customHeight="1" x14ac:dyDescent="0.25">
      <c r="A666" s="4">
        <v>566</v>
      </c>
      <c r="B666" s="5" t="s">
        <v>665</v>
      </c>
      <c r="C666" s="5">
        <v>13</v>
      </c>
      <c r="D666" s="5">
        <v>10</v>
      </c>
      <c r="E666" s="6">
        <v>401</v>
      </c>
      <c r="F666" s="4">
        <v>55</v>
      </c>
      <c r="G666" s="4">
        <v>112</v>
      </c>
      <c r="H666" s="4">
        <v>45</v>
      </c>
      <c r="I666" s="4">
        <v>74</v>
      </c>
      <c r="J666" s="4">
        <v>45</v>
      </c>
      <c r="K666" s="4">
        <v>70</v>
      </c>
      <c r="L666" s="9" t="str">
        <f t="shared" si="11"/>
        <v>(566, 'Archen',13,10,401,55,112,45,74,45,70),</v>
      </c>
    </row>
    <row r="667" spans="1:12" ht="15" customHeight="1" x14ac:dyDescent="0.25">
      <c r="A667" s="4">
        <v>567</v>
      </c>
      <c r="B667" s="5" t="s">
        <v>666</v>
      </c>
      <c r="C667" s="5">
        <v>13</v>
      </c>
      <c r="D667" s="5">
        <v>10</v>
      </c>
      <c r="E667" s="6">
        <v>567</v>
      </c>
      <c r="F667" s="4">
        <v>75</v>
      </c>
      <c r="G667" s="4">
        <v>140</v>
      </c>
      <c r="H667" s="4">
        <v>65</v>
      </c>
      <c r="I667" s="4">
        <v>112</v>
      </c>
      <c r="J667" s="4">
        <v>65</v>
      </c>
      <c r="K667" s="4">
        <v>110</v>
      </c>
      <c r="L667" s="9" t="str">
        <f t="shared" si="11"/>
        <v>(567, 'Archeops',13,10,567,75,140,65,112,65,110),</v>
      </c>
    </row>
    <row r="668" spans="1:12" ht="13" x14ac:dyDescent="0.25">
      <c r="A668" s="4">
        <v>568</v>
      </c>
      <c r="B668" s="5" t="s">
        <v>667</v>
      </c>
      <c r="C668" s="5">
        <v>8</v>
      </c>
      <c r="D668" s="5" t="s">
        <v>3563</v>
      </c>
      <c r="E668" s="6">
        <v>329</v>
      </c>
      <c r="F668" s="4">
        <v>50</v>
      </c>
      <c r="G668" s="4">
        <v>50</v>
      </c>
      <c r="H668" s="4">
        <v>62</v>
      </c>
      <c r="I668" s="4">
        <v>40</v>
      </c>
      <c r="J668" s="4">
        <v>62</v>
      </c>
      <c r="K668" s="4">
        <v>65</v>
      </c>
      <c r="L668" s="9" t="str">
        <f t="shared" si="11"/>
        <v>(568, 'Trubbish',8,null,329,50,50,62,40,62,65),</v>
      </c>
    </row>
    <row r="669" spans="1:12" ht="13" x14ac:dyDescent="0.25">
      <c r="A669" s="4">
        <v>569</v>
      </c>
      <c r="B669" s="5" t="s">
        <v>668</v>
      </c>
      <c r="C669" s="5">
        <v>8</v>
      </c>
      <c r="D669" s="5" t="s">
        <v>3563</v>
      </c>
      <c r="E669" s="6">
        <v>474</v>
      </c>
      <c r="F669" s="4">
        <v>80</v>
      </c>
      <c r="G669" s="4">
        <v>95</v>
      </c>
      <c r="H669" s="4">
        <v>82</v>
      </c>
      <c r="I669" s="4">
        <v>60</v>
      </c>
      <c r="J669" s="4">
        <v>82</v>
      </c>
      <c r="K669" s="4">
        <v>75</v>
      </c>
      <c r="L669" s="9" t="str">
        <f t="shared" si="11"/>
        <v>(569, 'Garbodor',8,null,474,80,95,82,60,82,75),</v>
      </c>
    </row>
    <row r="670" spans="1:12" ht="13" x14ac:dyDescent="0.25">
      <c r="A670" s="4">
        <v>570</v>
      </c>
      <c r="B670" s="5" t="s">
        <v>669</v>
      </c>
      <c r="C670" s="5">
        <v>16</v>
      </c>
      <c r="D670" s="5" t="s">
        <v>3563</v>
      </c>
      <c r="E670" s="6">
        <v>330</v>
      </c>
      <c r="F670" s="4">
        <v>40</v>
      </c>
      <c r="G670" s="4">
        <v>65</v>
      </c>
      <c r="H670" s="4">
        <v>40</v>
      </c>
      <c r="I670" s="4">
        <v>80</v>
      </c>
      <c r="J670" s="4">
        <v>40</v>
      </c>
      <c r="K670" s="4">
        <v>65</v>
      </c>
      <c r="L670" s="9" t="str">
        <f t="shared" si="11"/>
        <v>(570, 'Zorua',16,null,330,40,65,40,80,40,65),</v>
      </c>
    </row>
    <row r="671" spans="1:12" ht="13" x14ac:dyDescent="0.25">
      <c r="A671" s="4">
        <v>571</v>
      </c>
      <c r="B671" s="5" t="s">
        <v>670</v>
      </c>
      <c r="C671" s="5">
        <v>16</v>
      </c>
      <c r="D671" s="5" t="s">
        <v>3563</v>
      </c>
      <c r="E671" s="6">
        <v>510</v>
      </c>
      <c r="F671" s="4">
        <v>60</v>
      </c>
      <c r="G671" s="4">
        <v>105</v>
      </c>
      <c r="H671" s="4">
        <v>60</v>
      </c>
      <c r="I671" s="4">
        <v>120</v>
      </c>
      <c r="J671" s="4">
        <v>60</v>
      </c>
      <c r="K671" s="4">
        <v>105</v>
      </c>
      <c r="L671" s="9" t="str">
        <f t="shared" si="11"/>
        <v>(571, 'Zoroark',16,null,510,60,105,60,120,60,105),</v>
      </c>
    </row>
    <row r="672" spans="1:12" ht="13" x14ac:dyDescent="0.25">
      <c r="A672" s="4">
        <v>572</v>
      </c>
      <c r="B672" s="5" t="s">
        <v>671</v>
      </c>
      <c r="C672" s="5">
        <v>1</v>
      </c>
      <c r="D672" s="5" t="s">
        <v>3563</v>
      </c>
      <c r="E672" s="6">
        <v>300</v>
      </c>
      <c r="F672" s="4">
        <v>55</v>
      </c>
      <c r="G672" s="4">
        <v>50</v>
      </c>
      <c r="H672" s="4">
        <v>40</v>
      </c>
      <c r="I672" s="4">
        <v>40</v>
      </c>
      <c r="J672" s="4">
        <v>40</v>
      </c>
      <c r="K672" s="4">
        <v>75</v>
      </c>
      <c r="L672" s="9" t="str">
        <f t="shared" si="11"/>
        <v>(572, 'Minccino',1,null,300,55,50,40,40,40,75),</v>
      </c>
    </row>
    <row r="673" spans="1:12" ht="13" x14ac:dyDescent="0.25">
      <c r="A673" s="4">
        <v>573</v>
      </c>
      <c r="B673" s="5" t="s">
        <v>672</v>
      </c>
      <c r="C673" s="5">
        <v>1</v>
      </c>
      <c r="D673" s="5" t="s">
        <v>3563</v>
      </c>
      <c r="E673" s="6">
        <v>470</v>
      </c>
      <c r="F673" s="4">
        <v>75</v>
      </c>
      <c r="G673" s="4">
        <v>95</v>
      </c>
      <c r="H673" s="4">
        <v>60</v>
      </c>
      <c r="I673" s="4">
        <v>65</v>
      </c>
      <c r="J673" s="4">
        <v>60</v>
      </c>
      <c r="K673" s="4">
        <v>115</v>
      </c>
      <c r="L673" s="9" t="str">
        <f t="shared" si="11"/>
        <v>(573, 'Cinccino',1,null,470,75,95,60,65,60,115),</v>
      </c>
    </row>
    <row r="674" spans="1:12" ht="13" x14ac:dyDescent="0.25">
      <c r="A674" s="4">
        <v>574</v>
      </c>
      <c r="B674" s="5" t="s">
        <v>673</v>
      </c>
      <c r="C674" s="5">
        <v>11</v>
      </c>
      <c r="D674" s="5" t="s">
        <v>3563</v>
      </c>
      <c r="E674" s="6">
        <v>290</v>
      </c>
      <c r="F674" s="4">
        <v>45</v>
      </c>
      <c r="G674" s="4">
        <v>30</v>
      </c>
      <c r="H674" s="4">
        <v>50</v>
      </c>
      <c r="I674" s="4">
        <v>55</v>
      </c>
      <c r="J674" s="4">
        <v>65</v>
      </c>
      <c r="K674" s="4">
        <v>45</v>
      </c>
      <c r="L674" s="9" t="str">
        <f t="shared" si="11"/>
        <v>(574, 'Gothita',11,null,290,45,30,50,55,65,45),</v>
      </c>
    </row>
    <row r="675" spans="1:12" ht="13" x14ac:dyDescent="0.25">
      <c r="A675" s="4">
        <v>575</v>
      </c>
      <c r="B675" s="5" t="s">
        <v>674</v>
      </c>
      <c r="C675" s="5">
        <v>11</v>
      </c>
      <c r="D675" s="5" t="s">
        <v>3563</v>
      </c>
      <c r="E675" s="6">
        <v>390</v>
      </c>
      <c r="F675" s="4">
        <v>60</v>
      </c>
      <c r="G675" s="4">
        <v>45</v>
      </c>
      <c r="H675" s="4">
        <v>70</v>
      </c>
      <c r="I675" s="4">
        <v>75</v>
      </c>
      <c r="J675" s="4">
        <v>85</v>
      </c>
      <c r="K675" s="4">
        <v>55</v>
      </c>
      <c r="L675" s="9" t="str">
        <f t="shared" si="11"/>
        <v>(575, 'Gothorita',11,null,390,60,45,70,75,85,55),</v>
      </c>
    </row>
    <row r="676" spans="1:12" ht="13" x14ac:dyDescent="0.25">
      <c r="A676" s="4">
        <v>576</v>
      </c>
      <c r="B676" s="5" t="s">
        <v>675</v>
      </c>
      <c r="C676" s="5">
        <v>11</v>
      </c>
      <c r="D676" s="5" t="s">
        <v>3563</v>
      </c>
      <c r="E676" s="6">
        <v>490</v>
      </c>
      <c r="F676" s="4">
        <v>70</v>
      </c>
      <c r="G676" s="4">
        <v>55</v>
      </c>
      <c r="H676" s="4">
        <v>95</v>
      </c>
      <c r="I676" s="4">
        <v>95</v>
      </c>
      <c r="J676" s="4">
        <v>110</v>
      </c>
      <c r="K676" s="4">
        <v>65</v>
      </c>
      <c r="L676" s="9" t="str">
        <f t="shared" si="11"/>
        <v>(576, 'Gothitelle',11,null,490,70,55,95,95,110,65),</v>
      </c>
    </row>
    <row r="677" spans="1:12" ht="13" x14ac:dyDescent="0.25">
      <c r="A677" s="4">
        <v>577</v>
      </c>
      <c r="B677" s="5" t="s">
        <v>676</v>
      </c>
      <c r="C677" s="5">
        <v>11</v>
      </c>
      <c r="D677" s="5" t="s">
        <v>3563</v>
      </c>
      <c r="E677" s="6">
        <v>290</v>
      </c>
      <c r="F677" s="4">
        <v>45</v>
      </c>
      <c r="G677" s="4">
        <v>30</v>
      </c>
      <c r="H677" s="4">
        <v>40</v>
      </c>
      <c r="I677" s="4">
        <v>105</v>
      </c>
      <c r="J677" s="4">
        <v>50</v>
      </c>
      <c r="K677" s="4">
        <v>20</v>
      </c>
      <c r="L677" s="9" t="str">
        <f t="shared" si="11"/>
        <v>(577, 'Solosis',11,null,290,45,30,40,105,50,20),</v>
      </c>
    </row>
    <row r="678" spans="1:12" ht="13" x14ac:dyDescent="0.25">
      <c r="A678" s="4">
        <v>578</v>
      </c>
      <c r="B678" s="5" t="s">
        <v>677</v>
      </c>
      <c r="C678" s="5">
        <v>11</v>
      </c>
      <c r="D678" s="5" t="s">
        <v>3563</v>
      </c>
      <c r="E678" s="6">
        <v>370</v>
      </c>
      <c r="F678" s="4">
        <v>65</v>
      </c>
      <c r="G678" s="4">
        <v>40</v>
      </c>
      <c r="H678" s="4">
        <v>50</v>
      </c>
      <c r="I678" s="4">
        <v>125</v>
      </c>
      <c r="J678" s="4">
        <v>60</v>
      </c>
      <c r="K678" s="4">
        <v>30</v>
      </c>
      <c r="L678" s="9" t="str">
        <f t="shared" si="11"/>
        <v>(578, 'Duosion',11,null,370,65,40,50,125,60,30),</v>
      </c>
    </row>
    <row r="679" spans="1:12" ht="13" x14ac:dyDescent="0.25">
      <c r="A679" s="4">
        <v>579</v>
      </c>
      <c r="B679" s="5" t="s">
        <v>678</v>
      </c>
      <c r="C679" s="5">
        <v>11</v>
      </c>
      <c r="D679" s="5" t="s">
        <v>3563</v>
      </c>
      <c r="E679" s="6">
        <v>490</v>
      </c>
      <c r="F679" s="4">
        <v>110</v>
      </c>
      <c r="G679" s="4">
        <v>65</v>
      </c>
      <c r="H679" s="4">
        <v>75</v>
      </c>
      <c r="I679" s="4">
        <v>125</v>
      </c>
      <c r="J679" s="4">
        <v>85</v>
      </c>
      <c r="K679" s="4">
        <v>30</v>
      </c>
      <c r="L679" s="9" t="str">
        <f t="shared" si="11"/>
        <v>(579, 'Reuniclus',11,null,490,110,65,75,125,85,30),</v>
      </c>
    </row>
    <row r="680" spans="1:12" ht="15" customHeight="1" x14ac:dyDescent="0.25">
      <c r="A680" s="4">
        <v>580</v>
      </c>
      <c r="B680" s="5" t="s">
        <v>679</v>
      </c>
      <c r="C680" s="5">
        <v>3</v>
      </c>
      <c r="D680" s="5">
        <v>10</v>
      </c>
      <c r="E680" s="6">
        <v>305</v>
      </c>
      <c r="F680" s="4">
        <v>62</v>
      </c>
      <c r="G680" s="4">
        <v>44</v>
      </c>
      <c r="H680" s="4">
        <v>50</v>
      </c>
      <c r="I680" s="4">
        <v>44</v>
      </c>
      <c r="J680" s="4">
        <v>50</v>
      </c>
      <c r="K680" s="4">
        <v>55</v>
      </c>
      <c r="L680" s="9" t="str">
        <f t="shared" si="11"/>
        <v>(580, 'Ducklett',3,10,305,62,44,50,44,50,55),</v>
      </c>
    </row>
    <row r="681" spans="1:12" ht="15" customHeight="1" x14ac:dyDescent="0.25">
      <c r="A681" s="4">
        <v>581</v>
      </c>
      <c r="B681" s="5" t="s">
        <v>680</v>
      </c>
      <c r="C681" s="5">
        <v>3</v>
      </c>
      <c r="D681" s="5">
        <v>10</v>
      </c>
      <c r="E681" s="6">
        <v>473</v>
      </c>
      <c r="F681" s="4">
        <v>75</v>
      </c>
      <c r="G681" s="4">
        <v>87</v>
      </c>
      <c r="H681" s="4">
        <v>63</v>
      </c>
      <c r="I681" s="4">
        <v>87</v>
      </c>
      <c r="J681" s="4">
        <v>63</v>
      </c>
      <c r="K681" s="4">
        <v>98</v>
      </c>
      <c r="L681" s="9" t="str">
        <f t="shared" si="11"/>
        <v>(581, 'Swanna',3,10,473,75,87,63,87,63,98),</v>
      </c>
    </row>
    <row r="682" spans="1:12" ht="13" x14ac:dyDescent="0.25">
      <c r="A682" s="4">
        <v>582</v>
      </c>
      <c r="B682" s="5" t="s">
        <v>681</v>
      </c>
      <c r="C682" s="5">
        <v>6</v>
      </c>
      <c r="D682" s="5" t="s">
        <v>3563</v>
      </c>
      <c r="E682" s="6">
        <v>305</v>
      </c>
      <c r="F682" s="4">
        <v>36</v>
      </c>
      <c r="G682" s="4">
        <v>50</v>
      </c>
      <c r="H682" s="4">
        <v>50</v>
      </c>
      <c r="I682" s="4">
        <v>65</v>
      </c>
      <c r="J682" s="4">
        <v>60</v>
      </c>
      <c r="K682" s="4">
        <v>44</v>
      </c>
      <c r="L682" s="9" t="str">
        <f t="shared" si="11"/>
        <v>(582, 'Vanillite',6,null,305,36,50,50,65,60,44),</v>
      </c>
    </row>
    <row r="683" spans="1:12" ht="13" x14ac:dyDescent="0.25">
      <c r="A683" s="4">
        <v>583</v>
      </c>
      <c r="B683" s="5" t="s">
        <v>682</v>
      </c>
      <c r="C683" s="5">
        <v>6</v>
      </c>
      <c r="D683" s="5" t="s">
        <v>3563</v>
      </c>
      <c r="E683" s="6">
        <v>395</v>
      </c>
      <c r="F683" s="4">
        <v>51</v>
      </c>
      <c r="G683" s="4">
        <v>65</v>
      </c>
      <c r="H683" s="4">
        <v>65</v>
      </c>
      <c r="I683" s="4">
        <v>80</v>
      </c>
      <c r="J683" s="4">
        <v>75</v>
      </c>
      <c r="K683" s="4">
        <v>59</v>
      </c>
      <c r="L683" s="9" t="str">
        <f t="shared" si="11"/>
        <v>(583, 'Vanillish',6,null,395,51,65,65,80,75,59),</v>
      </c>
    </row>
    <row r="684" spans="1:12" ht="13" x14ac:dyDescent="0.25">
      <c r="A684" s="4">
        <v>584</v>
      </c>
      <c r="B684" s="5" t="s">
        <v>683</v>
      </c>
      <c r="C684" s="5">
        <v>6</v>
      </c>
      <c r="D684" s="5" t="s">
        <v>3563</v>
      </c>
      <c r="E684" s="6">
        <v>535</v>
      </c>
      <c r="F684" s="4">
        <v>71</v>
      </c>
      <c r="G684" s="4">
        <v>95</v>
      </c>
      <c r="H684" s="4">
        <v>85</v>
      </c>
      <c r="I684" s="4">
        <v>110</v>
      </c>
      <c r="J684" s="4">
        <v>95</v>
      </c>
      <c r="K684" s="4">
        <v>79</v>
      </c>
      <c r="L684" s="9" t="str">
        <f t="shared" si="11"/>
        <v>(584, 'Vanilluxe',6,null,535,71,95,85,110,95,79),</v>
      </c>
    </row>
    <row r="685" spans="1:12" ht="15" customHeight="1" x14ac:dyDescent="0.25">
      <c r="A685" s="4">
        <v>585</v>
      </c>
      <c r="B685" s="5" t="s">
        <v>684</v>
      </c>
      <c r="C685" s="5">
        <v>1</v>
      </c>
      <c r="D685" s="5">
        <v>5</v>
      </c>
      <c r="E685" s="6">
        <v>335</v>
      </c>
      <c r="F685" s="4">
        <v>60</v>
      </c>
      <c r="G685" s="4">
        <v>60</v>
      </c>
      <c r="H685" s="4">
        <v>50</v>
      </c>
      <c r="I685" s="4">
        <v>40</v>
      </c>
      <c r="J685" s="4">
        <v>50</v>
      </c>
      <c r="K685" s="4">
        <v>75</v>
      </c>
      <c r="L685" s="9" t="str">
        <f t="shared" si="11"/>
        <v>(585, 'Deerling',1,5,335,60,60,50,40,50,75),</v>
      </c>
    </row>
    <row r="686" spans="1:12" ht="15" customHeight="1" x14ac:dyDescent="0.25">
      <c r="A686" s="4">
        <v>586</v>
      </c>
      <c r="B686" s="5" t="s">
        <v>685</v>
      </c>
      <c r="C686" s="5">
        <v>1</v>
      </c>
      <c r="D686" s="5">
        <v>5</v>
      </c>
      <c r="E686" s="6">
        <v>475</v>
      </c>
      <c r="F686" s="4">
        <v>80</v>
      </c>
      <c r="G686" s="4">
        <v>100</v>
      </c>
      <c r="H686" s="4">
        <v>70</v>
      </c>
      <c r="I686" s="4">
        <v>60</v>
      </c>
      <c r="J686" s="4">
        <v>70</v>
      </c>
      <c r="K686" s="4">
        <v>95</v>
      </c>
      <c r="L686" s="9" t="str">
        <f t="shared" si="11"/>
        <v>(586, 'Sawsbuck',1,5,475,80,100,70,60,70,95),</v>
      </c>
    </row>
    <row r="687" spans="1:12" ht="15" customHeight="1" x14ac:dyDescent="0.25">
      <c r="A687" s="4">
        <v>587</v>
      </c>
      <c r="B687" s="5" t="s">
        <v>686</v>
      </c>
      <c r="C687" s="5">
        <v>4</v>
      </c>
      <c r="D687" s="5">
        <v>10</v>
      </c>
      <c r="E687" s="6">
        <v>428</v>
      </c>
      <c r="F687" s="4">
        <v>55</v>
      </c>
      <c r="G687" s="4">
        <v>75</v>
      </c>
      <c r="H687" s="4">
        <v>60</v>
      </c>
      <c r="I687" s="4">
        <v>75</v>
      </c>
      <c r="J687" s="4">
        <v>60</v>
      </c>
      <c r="K687" s="4">
        <v>103</v>
      </c>
      <c r="L687" s="9" t="str">
        <f t="shared" si="11"/>
        <v>(587, 'Emolga',4,10,428,55,75,60,75,60,103),</v>
      </c>
    </row>
    <row r="688" spans="1:12" ht="13" x14ac:dyDescent="0.25">
      <c r="A688" s="4">
        <v>588</v>
      </c>
      <c r="B688" s="5" t="s">
        <v>687</v>
      </c>
      <c r="C688" s="5">
        <v>12</v>
      </c>
      <c r="D688" s="5" t="s">
        <v>3563</v>
      </c>
      <c r="E688" s="6">
        <v>315</v>
      </c>
      <c r="F688" s="4">
        <v>50</v>
      </c>
      <c r="G688" s="4">
        <v>75</v>
      </c>
      <c r="H688" s="4">
        <v>45</v>
      </c>
      <c r="I688" s="4">
        <v>40</v>
      </c>
      <c r="J688" s="4">
        <v>45</v>
      </c>
      <c r="K688" s="4">
        <v>60</v>
      </c>
      <c r="L688" s="9" t="str">
        <f t="shared" si="11"/>
        <v>(588, 'Karrablast',12,null,315,50,75,45,40,45,60),</v>
      </c>
    </row>
    <row r="689" spans="1:12" ht="15" customHeight="1" x14ac:dyDescent="0.25">
      <c r="A689" s="4">
        <v>589</v>
      </c>
      <c r="B689" s="5" t="s">
        <v>688</v>
      </c>
      <c r="C689" s="5">
        <v>12</v>
      </c>
      <c r="D689" s="5">
        <v>17</v>
      </c>
      <c r="E689" s="6">
        <v>495</v>
      </c>
      <c r="F689" s="4">
        <v>70</v>
      </c>
      <c r="G689" s="4">
        <v>135</v>
      </c>
      <c r="H689" s="4">
        <v>105</v>
      </c>
      <c r="I689" s="4">
        <v>60</v>
      </c>
      <c r="J689" s="4">
        <v>105</v>
      </c>
      <c r="K689" s="4">
        <v>20</v>
      </c>
      <c r="L689" s="9" t="str">
        <f t="shared" si="11"/>
        <v>(589, 'Escavalier',12,17,495,70,135,105,60,105,20),</v>
      </c>
    </row>
    <row r="690" spans="1:12" ht="15" customHeight="1" x14ac:dyDescent="0.25">
      <c r="A690" s="4">
        <v>590</v>
      </c>
      <c r="B690" s="5" t="s">
        <v>689</v>
      </c>
      <c r="C690" s="5">
        <v>5</v>
      </c>
      <c r="D690" s="5">
        <v>8</v>
      </c>
      <c r="E690" s="6">
        <v>294</v>
      </c>
      <c r="F690" s="4">
        <v>69</v>
      </c>
      <c r="G690" s="4">
        <v>55</v>
      </c>
      <c r="H690" s="4">
        <v>45</v>
      </c>
      <c r="I690" s="4">
        <v>55</v>
      </c>
      <c r="J690" s="4">
        <v>55</v>
      </c>
      <c r="K690" s="4">
        <v>15</v>
      </c>
      <c r="L690" s="9" t="str">
        <f t="shared" si="11"/>
        <v>(590, 'Foongus',5,8,294,69,55,45,55,55,15),</v>
      </c>
    </row>
    <row r="691" spans="1:12" ht="15" customHeight="1" x14ac:dyDescent="0.25">
      <c r="A691" s="4">
        <v>591</v>
      </c>
      <c r="B691" s="5" t="s">
        <v>690</v>
      </c>
      <c r="C691" s="5">
        <v>5</v>
      </c>
      <c r="D691" s="5">
        <v>8</v>
      </c>
      <c r="E691" s="6">
        <v>464</v>
      </c>
      <c r="F691" s="4">
        <v>114</v>
      </c>
      <c r="G691" s="4">
        <v>85</v>
      </c>
      <c r="H691" s="4">
        <v>70</v>
      </c>
      <c r="I691" s="4">
        <v>85</v>
      </c>
      <c r="J691" s="4">
        <v>80</v>
      </c>
      <c r="K691" s="4">
        <v>30</v>
      </c>
      <c r="L691" s="9" t="str">
        <f t="shared" si="11"/>
        <v>(591, 'Amoonguss',5,8,464,114,85,70,85,80,30),</v>
      </c>
    </row>
    <row r="692" spans="1:12" ht="15" customHeight="1" x14ac:dyDescent="0.25">
      <c r="A692" s="4">
        <v>592</v>
      </c>
      <c r="B692" s="5" t="s">
        <v>691</v>
      </c>
      <c r="C692" s="5">
        <v>3</v>
      </c>
      <c r="D692" s="5">
        <v>14</v>
      </c>
      <c r="E692" s="6">
        <v>335</v>
      </c>
      <c r="F692" s="4">
        <v>55</v>
      </c>
      <c r="G692" s="4">
        <v>40</v>
      </c>
      <c r="H692" s="4">
        <v>50</v>
      </c>
      <c r="I692" s="4">
        <v>65</v>
      </c>
      <c r="J692" s="4">
        <v>85</v>
      </c>
      <c r="K692" s="4">
        <v>40</v>
      </c>
      <c r="L692" s="9" t="str">
        <f t="shared" si="11"/>
        <v>(592, 'Frillish',3,14,335,55,40,50,65,85,40),</v>
      </c>
    </row>
    <row r="693" spans="1:12" ht="15" customHeight="1" x14ac:dyDescent="0.25">
      <c r="A693" s="4">
        <v>593</v>
      </c>
      <c r="B693" s="5" t="s">
        <v>692</v>
      </c>
      <c r="C693" s="5">
        <v>3</v>
      </c>
      <c r="D693" s="5">
        <v>14</v>
      </c>
      <c r="E693" s="6">
        <v>480</v>
      </c>
      <c r="F693" s="4">
        <v>100</v>
      </c>
      <c r="G693" s="4">
        <v>60</v>
      </c>
      <c r="H693" s="4">
        <v>70</v>
      </c>
      <c r="I693" s="4">
        <v>85</v>
      </c>
      <c r="J693" s="4">
        <v>105</v>
      </c>
      <c r="K693" s="4">
        <v>60</v>
      </c>
      <c r="L693" s="9" t="str">
        <f t="shared" si="11"/>
        <v>(593, 'Jellicent',3,14,480,100,60,70,85,105,60),</v>
      </c>
    </row>
    <row r="694" spans="1:12" ht="13" x14ac:dyDescent="0.25">
      <c r="A694" s="4">
        <v>594</v>
      </c>
      <c r="B694" s="5" t="s">
        <v>693</v>
      </c>
      <c r="C694" s="5">
        <v>3</v>
      </c>
      <c r="D694" s="5" t="s">
        <v>3563</v>
      </c>
      <c r="E694" s="6">
        <v>470</v>
      </c>
      <c r="F694" s="4">
        <v>165</v>
      </c>
      <c r="G694" s="4">
        <v>75</v>
      </c>
      <c r="H694" s="4">
        <v>80</v>
      </c>
      <c r="I694" s="4">
        <v>40</v>
      </c>
      <c r="J694" s="4">
        <v>45</v>
      </c>
      <c r="K694" s="4">
        <v>65</v>
      </c>
      <c r="L694" s="9" t="str">
        <f t="shared" si="11"/>
        <v>(594, 'Alomomola',3,null,470,165,75,80,40,45,65),</v>
      </c>
    </row>
    <row r="695" spans="1:12" ht="15" customHeight="1" x14ac:dyDescent="0.25">
      <c r="A695" s="4">
        <v>595</v>
      </c>
      <c r="B695" s="5" t="s">
        <v>694</v>
      </c>
      <c r="C695" s="5">
        <v>12</v>
      </c>
      <c r="D695" s="5">
        <v>4</v>
      </c>
      <c r="E695" s="6">
        <v>319</v>
      </c>
      <c r="F695" s="4">
        <v>50</v>
      </c>
      <c r="G695" s="4">
        <v>47</v>
      </c>
      <c r="H695" s="4">
        <v>50</v>
      </c>
      <c r="I695" s="4">
        <v>57</v>
      </c>
      <c r="J695" s="4">
        <v>50</v>
      </c>
      <c r="K695" s="4">
        <v>65</v>
      </c>
      <c r="L695" s="9" t="str">
        <f t="shared" si="11"/>
        <v>(595, 'Joltik',12,4,319,50,47,50,57,50,65),</v>
      </c>
    </row>
    <row r="696" spans="1:12" ht="15" customHeight="1" x14ac:dyDescent="0.25">
      <c r="A696" s="4">
        <v>596</v>
      </c>
      <c r="B696" s="5" t="s">
        <v>695</v>
      </c>
      <c r="C696" s="5">
        <v>12</v>
      </c>
      <c r="D696" s="5">
        <v>4</v>
      </c>
      <c r="E696" s="6">
        <v>472</v>
      </c>
      <c r="F696" s="4">
        <v>70</v>
      </c>
      <c r="G696" s="4">
        <v>77</v>
      </c>
      <c r="H696" s="4">
        <v>60</v>
      </c>
      <c r="I696" s="4">
        <v>97</v>
      </c>
      <c r="J696" s="4">
        <v>60</v>
      </c>
      <c r="K696" s="4">
        <v>108</v>
      </c>
      <c r="L696" s="9" t="str">
        <f t="shared" si="11"/>
        <v>(596, 'Galvantula',12,4,472,70,77,60,97,60,108),</v>
      </c>
    </row>
    <row r="697" spans="1:12" ht="15" customHeight="1" x14ac:dyDescent="0.25">
      <c r="A697" s="4">
        <v>597</v>
      </c>
      <c r="B697" s="5" t="s">
        <v>696</v>
      </c>
      <c r="C697" s="5">
        <v>5</v>
      </c>
      <c r="D697" s="5">
        <v>17</v>
      </c>
      <c r="E697" s="6">
        <v>305</v>
      </c>
      <c r="F697" s="4">
        <v>44</v>
      </c>
      <c r="G697" s="4">
        <v>50</v>
      </c>
      <c r="H697" s="4">
        <v>91</v>
      </c>
      <c r="I697" s="4">
        <v>24</v>
      </c>
      <c r="J697" s="4">
        <v>86</v>
      </c>
      <c r="K697" s="4">
        <v>10</v>
      </c>
      <c r="L697" s="9" t="str">
        <f t="shared" si="11"/>
        <v>(597, 'Ferroseed',5,17,305,44,50,91,24,86,10),</v>
      </c>
    </row>
    <row r="698" spans="1:12" ht="15" customHeight="1" x14ac:dyDescent="0.25">
      <c r="A698" s="4">
        <v>598</v>
      </c>
      <c r="B698" s="5" t="s">
        <v>697</v>
      </c>
      <c r="C698" s="5">
        <v>5</v>
      </c>
      <c r="D698" s="5">
        <v>17</v>
      </c>
      <c r="E698" s="6">
        <v>489</v>
      </c>
      <c r="F698" s="4">
        <v>74</v>
      </c>
      <c r="G698" s="4">
        <v>94</v>
      </c>
      <c r="H698" s="4">
        <v>131</v>
      </c>
      <c r="I698" s="4">
        <v>54</v>
      </c>
      <c r="J698" s="4">
        <v>116</v>
      </c>
      <c r="K698" s="4">
        <v>20</v>
      </c>
      <c r="L698" s="9" t="str">
        <f t="shared" si="11"/>
        <v>(598, 'Ferrothorn',5,17,489,74,94,131,54,116,20),</v>
      </c>
    </row>
    <row r="699" spans="1:12" ht="13" x14ac:dyDescent="0.25">
      <c r="A699" s="4">
        <v>599</v>
      </c>
      <c r="B699" s="5" t="s">
        <v>698</v>
      </c>
      <c r="C699" s="5">
        <v>17</v>
      </c>
      <c r="D699" s="5" t="s">
        <v>3563</v>
      </c>
      <c r="E699" s="6">
        <v>300</v>
      </c>
      <c r="F699" s="4">
        <v>40</v>
      </c>
      <c r="G699" s="4">
        <v>55</v>
      </c>
      <c r="H699" s="4">
        <v>70</v>
      </c>
      <c r="I699" s="4">
        <v>45</v>
      </c>
      <c r="J699" s="4">
        <v>60</v>
      </c>
      <c r="K699" s="4">
        <v>30</v>
      </c>
      <c r="L699" s="9" t="str">
        <f t="shared" si="11"/>
        <v>(599, 'Klink',17,null,300,40,55,70,45,60,30),</v>
      </c>
    </row>
    <row r="700" spans="1:12" ht="13" x14ac:dyDescent="0.25">
      <c r="A700" s="4">
        <v>600</v>
      </c>
      <c r="B700" s="5" t="s">
        <v>699</v>
      </c>
      <c r="C700" s="5">
        <v>17</v>
      </c>
      <c r="D700" s="5" t="s">
        <v>3563</v>
      </c>
      <c r="E700" s="6">
        <v>440</v>
      </c>
      <c r="F700" s="4">
        <v>60</v>
      </c>
      <c r="G700" s="4">
        <v>80</v>
      </c>
      <c r="H700" s="4">
        <v>95</v>
      </c>
      <c r="I700" s="4">
        <v>70</v>
      </c>
      <c r="J700" s="4">
        <v>85</v>
      </c>
      <c r="K700" s="4">
        <v>50</v>
      </c>
      <c r="L700" s="9" t="str">
        <f t="shared" si="11"/>
        <v>(600, 'Klang',17,null,440,60,80,95,70,85,50),</v>
      </c>
    </row>
    <row r="701" spans="1:12" ht="13" x14ac:dyDescent="0.25">
      <c r="A701" s="4">
        <v>601</v>
      </c>
      <c r="B701" s="5" t="s">
        <v>700</v>
      </c>
      <c r="C701" s="5">
        <v>17</v>
      </c>
      <c r="D701" s="5" t="s">
        <v>3563</v>
      </c>
      <c r="E701" s="6">
        <v>520</v>
      </c>
      <c r="F701" s="4">
        <v>60</v>
      </c>
      <c r="G701" s="4">
        <v>100</v>
      </c>
      <c r="H701" s="4">
        <v>115</v>
      </c>
      <c r="I701" s="4">
        <v>70</v>
      </c>
      <c r="J701" s="4">
        <v>85</v>
      </c>
      <c r="K701" s="4">
        <v>90</v>
      </c>
      <c r="L701" s="9" t="str">
        <f t="shared" si="11"/>
        <v>(601, 'Klinklang',17,null,520,60,100,115,70,85,90),</v>
      </c>
    </row>
    <row r="702" spans="1:12" ht="13" x14ac:dyDescent="0.25">
      <c r="A702" s="4">
        <v>602</v>
      </c>
      <c r="B702" s="5" t="s">
        <v>701</v>
      </c>
      <c r="C702" s="5">
        <v>4</v>
      </c>
      <c r="D702" s="5" t="s">
        <v>3563</v>
      </c>
      <c r="E702" s="6">
        <v>275</v>
      </c>
      <c r="F702" s="4">
        <v>35</v>
      </c>
      <c r="G702" s="4">
        <v>55</v>
      </c>
      <c r="H702" s="4">
        <v>40</v>
      </c>
      <c r="I702" s="4">
        <v>45</v>
      </c>
      <c r="J702" s="4">
        <v>40</v>
      </c>
      <c r="K702" s="4">
        <v>60</v>
      </c>
      <c r="L702" s="9" t="str">
        <f t="shared" si="11"/>
        <v>(602, 'Tynamo',4,null,275,35,55,40,45,40,60),</v>
      </c>
    </row>
    <row r="703" spans="1:12" ht="13" x14ac:dyDescent="0.25">
      <c r="A703" s="4">
        <v>603</v>
      </c>
      <c r="B703" s="5" t="s">
        <v>702</v>
      </c>
      <c r="C703" s="5">
        <v>4</v>
      </c>
      <c r="D703" s="5" t="s">
        <v>3563</v>
      </c>
      <c r="E703" s="6">
        <v>405</v>
      </c>
      <c r="F703" s="4">
        <v>65</v>
      </c>
      <c r="G703" s="4">
        <v>85</v>
      </c>
      <c r="H703" s="4">
        <v>70</v>
      </c>
      <c r="I703" s="4">
        <v>75</v>
      </c>
      <c r="J703" s="4">
        <v>70</v>
      </c>
      <c r="K703" s="4">
        <v>40</v>
      </c>
      <c r="L703" s="9" t="str">
        <f t="shared" si="11"/>
        <v>(603, 'Eelektrik',4,null,405,65,85,70,75,70,40),</v>
      </c>
    </row>
    <row r="704" spans="1:12" ht="13" x14ac:dyDescent="0.25">
      <c r="A704" s="4">
        <v>604</v>
      </c>
      <c r="B704" s="5" t="s">
        <v>703</v>
      </c>
      <c r="C704" s="5">
        <v>4</v>
      </c>
      <c r="D704" s="5" t="s">
        <v>3563</v>
      </c>
      <c r="E704" s="6">
        <v>515</v>
      </c>
      <c r="F704" s="4">
        <v>85</v>
      </c>
      <c r="G704" s="4">
        <v>115</v>
      </c>
      <c r="H704" s="4">
        <v>80</v>
      </c>
      <c r="I704" s="4">
        <v>105</v>
      </c>
      <c r="J704" s="4">
        <v>80</v>
      </c>
      <c r="K704" s="4">
        <v>50</v>
      </c>
      <c r="L704" s="9" t="str">
        <f t="shared" si="11"/>
        <v>(604, 'Eelektross',4,null,515,85,115,80,105,80,50),</v>
      </c>
    </row>
    <row r="705" spans="1:12" ht="13" x14ac:dyDescent="0.25">
      <c r="A705" s="4">
        <v>605</v>
      </c>
      <c r="B705" s="5" t="s">
        <v>704</v>
      </c>
      <c r="C705" s="5">
        <v>11</v>
      </c>
      <c r="D705" s="5" t="s">
        <v>3563</v>
      </c>
      <c r="E705" s="6">
        <v>335</v>
      </c>
      <c r="F705" s="4">
        <v>55</v>
      </c>
      <c r="G705" s="4">
        <v>55</v>
      </c>
      <c r="H705" s="4">
        <v>55</v>
      </c>
      <c r="I705" s="4">
        <v>85</v>
      </c>
      <c r="J705" s="4">
        <v>55</v>
      </c>
      <c r="K705" s="4">
        <v>30</v>
      </c>
      <c r="L705" s="9" t="str">
        <f t="shared" si="11"/>
        <v>(605, 'Elgyem',11,null,335,55,55,55,85,55,30),</v>
      </c>
    </row>
    <row r="706" spans="1:12" ht="13" x14ac:dyDescent="0.25">
      <c r="A706" s="4">
        <v>606</v>
      </c>
      <c r="B706" s="5" t="s">
        <v>705</v>
      </c>
      <c r="C706" s="5">
        <v>11</v>
      </c>
      <c r="D706" s="5" t="s">
        <v>3563</v>
      </c>
      <c r="E706" s="6">
        <v>485</v>
      </c>
      <c r="F706" s="4">
        <v>75</v>
      </c>
      <c r="G706" s="4">
        <v>75</v>
      </c>
      <c r="H706" s="4">
        <v>75</v>
      </c>
      <c r="I706" s="4">
        <v>125</v>
      </c>
      <c r="J706" s="4">
        <v>95</v>
      </c>
      <c r="K706" s="4">
        <v>40</v>
      </c>
      <c r="L706" s="9" t="str">
        <f t="shared" si="11"/>
        <v>(606, 'Beheeyem',11,null,485,75,75,75,125,95,40),</v>
      </c>
    </row>
    <row r="707" spans="1:12" ht="15" customHeight="1" x14ac:dyDescent="0.25">
      <c r="A707" s="4">
        <v>607</v>
      </c>
      <c r="B707" s="5" t="s">
        <v>706</v>
      </c>
      <c r="C707" s="5">
        <v>14</v>
      </c>
      <c r="D707" s="5">
        <v>2</v>
      </c>
      <c r="E707" s="6">
        <v>275</v>
      </c>
      <c r="F707" s="4">
        <v>50</v>
      </c>
      <c r="G707" s="4">
        <v>30</v>
      </c>
      <c r="H707" s="4">
        <v>55</v>
      </c>
      <c r="I707" s="4">
        <v>65</v>
      </c>
      <c r="J707" s="4">
        <v>55</v>
      </c>
      <c r="K707" s="4">
        <v>20</v>
      </c>
      <c r="L707" s="9" t="str">
        <f t="shared" si="11"/>
        <v>(607, 'Litwick',14,2,275,50,30,55,65,55,20),</v>
      </c>
    </row>
    <row r="708" spans="1:12" ht="15" customHeight="1" x14ac:dyDescent="0.25">
      <c r="A708" s="4">
        <v>608</v>
      </c>
      <c r="B708" s="5" t="s">
        <v>707</v>
      </c>
      <c r="C708" s="5">
        <v>14</v>
      </c>
      <c r="D708" s="5">
        <v>2</v>
      </c>
      <c r="E708" s="6">
        <v>370</v>
      </c>
      <c r="F708" s="4">
        <v>60</v>
      </c>
      <c r="G708" s="4">
        <v>40</v>
      </c>
      <c r="H708" s="4">
        <v>60</v>
      </c>
      <c r="I708" s="4">
        <v>95</v>
      </c>
      <c r="J708" s="4">
        <v>60</v>
      </c>
      <c r="K708" s="4">
        <v>55</v>
      </c>
      <c r="L708" s="9" t="str">
        <f t="shared" si="11"/>
        <v>(608, 'Lampent',14,2,370,60,40,60,95,60,55),</v>
      </c>
    </row>
    <row r="709" spans="1:12" ht="15" customHeight="1" x14ac:dyDescent="0.25">
      <c r="A709" s="4">
        <v>609</v>
      </c>
      <c r="B709" s="5" t="s">
        <v>708</v>
      </c>
      <c r="C709" s="5">
        <v>14</v>
      </c>
      <c r="D709" s="5">
        <v>2</v>
      </c>
      <c r="E709" s="6">
        <v>520</v>
      </c>
      <c r="F709" s="4">
        <v>60</v>
      </c>
      <c r="G709" s="4">
        <v>55</v>
      </c>
      <c r="H709" s="4">
        <v>90</v>
      </c>
      <c r="I709" s="4">
        <v>145</v>
      </c>
      <c r="J709" s="4">
        <v>90</v>
      </c>
      <c r="K709" s="4">
        <v>80</v>
      </c>
      <c r="L709" s="9" t="str">
        <f t="shared" si="11"/>
        <v>(609, 'Chandelure',14,2,520,60,55,90,145,90,80),</v>
      </c>
    </row>
    <row r="710" spans="1:12" ht="13" x14ac:dyDescent="0.25">
      <c r="A710" s="4">
        <v>610</v>
      </c>
      <c r="B710" s="5" t="s">
        <v>709</v>
      </c>
      <c r="C710" s="5">
        <v>15</v>
      </c>
      <c r="D710" s="5" t="s">
        <v>3563</v>
      </c>
      <c r="E710" s="6">
        <v>320</v>
      </c>
      <c r="F710" s="4">
        <v>46</v>
      </c>
      <c r="G710" s="4">
        <v>87</v>
      </c>
      <c r="H710" s="4">
        <v>60</v>
      </c>
      <c r="I710" s="4">
        <v>30</v>
      </c>
      <c r="J710" s="4">
        <v>40</v>
      </c>
      <c r="K710" s="4">
        <v>57</v>
      </c>
      <c r="L710" s="9" t="str">
        <f t="shared" si="11"/>
        <v>(610, 'Axew',15,null,320,46,87,60,30,40,57),</v>
      </c>
    </row>
    <row r="711" spans="1:12" ht="13" x14ac:dyDescent="0.25">
      <c r="A711" s="4">
        <v>611</v>
      </c>
      <c r="B711" s="5" t="s">
        <v>710</v>
      </c>
      <c r="C711" s="5">
        <v>15</v>
      </c>
      <c r="D711" s="5" t="s">
        <v>3563</v>
      </c>
      <c r="E711" s="6">
        <v>410</v>
      </c>
      <c r="F711" s="4">
        <v>66</v>
      </c>
      <c r="G711" s="4">
        <v>117</v>
      </c>
      <c r="H711" s="4">
        <v>70</v>
      </c>
      <c r="I711" s="4">
        <v>40</v>
      </c>
      <c r="J711" s="4">
        <v>50</v>
      </c>
      <c r="K711" s="4">
        <v>67</v>
      </c>
      <c r="L711" s="9" t="str">
        <f t="shared" si="11"/>
        <v>(611, 'Fraxure',15,null,410,66,117,70,40,50,67),</v>
      </c>
    </row>
    <row r="712" spans="1:12" ht="13" x14ac:dyDescent="0.25">
      <c r="A712" s="4">
        <v>612</v>
      </c>
      <c r="B712" s="5" t="s">
        <v>711</v>
      </c>
      <c r="C712" s="5">
        <v>15</v>
      </c>
      <c r="D712" s="5" t="s">
        <v>3563</v>
      </c>
      <c r="E712" s="6">
        <v>540</v>
      </c>
      <c r="F712" s="4">
        <v>76</v>
      </c>
      <c r="G712" s="4">
        <v>147</v>
      </c>
      <c r="H712" s="4">
        <v>90</v>
      </c>
      <c r="I712" s="4">
        <v>60</v>
      </c>
      <c r="J712" s="4">
        <v>70</v>
      </c>
      <c r="K712" s="4">
        <v>97</v>
      </c>
      <c r="L712" s="9" t="str">
        <f t="shared" si="11"/>
        <v>(612, 'Haxorus',15,null,540,76,147,90,60,70,97),</v>
      </c>
    </row>
    <row r="713" spans="1:12" ht="13" x14ac:dyDescent="0.25">
      <c r="A713" s="4">
        <v>613</v>
      </c>
      <c r="B713" s="5" t="s">
        <v>712</v>
      </c>
      <c r="C713" s="5">
        <v>6</v>
      </c>
      <c r="D713" s="5" t="s">
        <v>3563</v>
      </c>
      <c r="E713" s="6">
        <v>305</v>
      </c>
      <c r="F713" s="4">
        <v>55</v>
      </c>
      <c r="G713" s="4">
        <v>70</v>
      </c>
      <c r="H713" s="4">
        <v>40</v>
      </c>
      <c r="I713" s="4">
        <v>60</v>
      </c>
      <c r="J713" s="4">
        <v>40</v>
      </c>
      <c r="K713" s="4">
        <v>40</v>
      </c>
      <c r="L713" s="9" t="str">
        <f t="shared" si="11"/>
        <v>(613, 'Cubchoo',6,null,305,55,70,40,60,40,40),</v>
      </c>
    </row>
    <row r="714" spans="1:12" ht="13" x14ac:dyDescent="0.25">
      <c r="A714" s="4">
        <v>614</v>
      </c>
      <c r="B714" s="5" t="s">
        <v>713</v>
      </c>
      <c r="C714" s="5">
        <v>6</v>
      </c>
      <c r="D714" s="5" t="s">
        <v>3563</v>
      </c>
      <c r="E714" s="6">
        <v>505</v>
      </c>
      <c r="F714" s="4">
        <v>95</v>
      </c>
      <c r="G714" s="4">
        <v>130</v>
      </c>
      <c r="H714" s="4">
        <v>80</v>
      </c>
      <c r="I714" s="4">
        <v>70</v>
      </c>
      <c r="J714" s="4">
        <v>80</v>
      </c>
      <c r="K714" s="4">
        <v>50</v>
      </c>
      <c r="L714" s="9" t="str">
        <f t="shared" si="11"/>
        <v>(614, 'Beartic',6,null,505,95,130,80,70,80,50),</v>
      </c>
    </row>
    <row r="715" spans="1:12" ht="13" x14ac:dyDescent="0.25">
      <c r="A715" s="4">
        <v>615</v>
      </c>
      <c r="B715" s="5" t="s">
        <v>714</v>
      </c>
      <c r="C715" s="5">
        <v>6</v>
      </c>
      <c r="D715" s="5" t="s">
        <v>3563</v>
      </c>
      <c r="E715" s="6">
        <v>515</v>
      </c>
      <c r="F715" s="4">
        <v>80</v>
      </c>
      <c r="G715" s="4">
        <v>50</v>
      </c>
      <c r="H715" s="4">
        <v>50</v>
      </c>
      <c r="I715" s="4">
        <v>95</v>
      </c>
      <c r="J715" s="4">
        <v>135</v>
      </c>
      <c r="K715" s="4">
        <v>105</v>
      </c>
      <c r="L715" s="9" t="str">
        <f t="shared" si="11"/>
        <v>(615, 'Cryogonal',6,null,515,80,50,50,95,135,105),</v>
      </c>
    </row>
    <row r="716" spans="1:12" ht="13" x14ac:dyDescent="0.25">
      <c r="A716" s="4">
        <v>616</v>
      </c>
      <c r="B716" s="5" t="s">
        <v>715</v>
      </c>
      <c r="C716" s="5">
        <v>12</v>
      </c>
      <c r="D716" s="5" t="s">
        <v>3563</v>
      </c>
      <c r="E716" s="6">
        <v>305</v>
      </c>
      <c r="F716" s="4">
        <v>50</v>
      </c>
      <c r="G716" s="4">
        <v>40</v>
      </c>
      <c r="H716" s="4">
        <v>85</v>
      </c>
      <c r="I716" s="4">
        <v>40</v>
      </c>
      <c r="J716" s="4">
        <v>65</v>
      </c>
      <c r="K716" s="4">
        <v>25</v>
      </c>
      <c r="L716" s="9" t="str">
        <f t="shared" si="11"/>
        <v>(616, 'Shelmet',12,null,305,50,40,85,40,65,25),</v>
      </c>
    </row>
    <row r="717" spans="1:12" ht="13" x14ac:dyDescent="0.25">
      <c r="A717" s="4">
        <v>617</v>
      </c>
      <c r="B717" s="5" t="s">
        <v>716</v>
      </c>
      <c r="C717" s="5">
        <v>12</v>
      </c>
      <c r="D717" s="5" t="s">
        <v>3563</v>
      </c>
      <c r="E717" s="6">
        <v>495</v>
      </c>
      <c r="F717" s="4">
        <v>80</v>
      </c>
      <c r="G717" s="4">
        <v>70</v>
      </c>
      <c r="H717" s="4">
        <v>40</v>
      </c>
      <c r="I717" s="4">
        <v>100</v>
      </c>
      <c r="J717" s="4">
        <v>60</v>
      </c>
      <c r="K717" s="4">
        <v>145</v>
      </c>
      <c r="L717" s="9" t="str">
        <f t="shared" si="11"/>
        <v>(617, 'Accelgor',12,null,495,80,70,40,100,60,145),</v>
      </c>
    </row>
    <row r="718" spans="1:12" ht="15" customHeight="1" x14ac:dyDescent="0.25">
      <c r="A718" s="4">
        <v>618</v>
      </c>
      <c r="B718" s="5" t="s">
        <v>717</v>
      </c>
      <c r="C718" s="5">
        <v>9</v>
      </c>
      <c r="D718" s="5">
        <v>4</v>
      </c>
      <c r="E718" s="6">
        <v>471</v>
      </c>
      <c r="F718" s="4">
        <v>109</v>
      </c>
      <c r="G718" s="4">
        <v>66</v>
      </c>
      <c r="H718" s="4">
        <v>84</v>
      </c>
      <c r="I718" s="4">
        <v>81</v>
      </c>
      <c r="J718" s="4">
        <v>99</v>
      </c>
      <c r="K718" s="4">
        <v>32</v>
      </c>
      <c r="L718" s="9" t="str">
        <f t="shared" si="11"/>
        <v>(618, 'Stunfisk',9,4,471,109,66,84,81,99,32),</v>
      </c>
    </row>
    <row r="719" spans="1:12" ht="15" customHeight="1" x14ac:dyDescent="0.25">
      <c r="A719" s="4">
        <v>618</v>
      </c>
      <c r="B719" s="4" t="s">
        <v>718</v>
      </c>
      <c r="C719" s="5">
        <v>9</v>
      </c>
      <c r="D719" s="5">
        <v>17</v>
      </c>
      <c r="E719" s="6">
        <v>471</v>
      </c>
      <c r="F719" s="4">
        <v>109</v>
      </c>
      <c r="G719" s="4">
        <v>81</v>
      </c>
      <c r="H719" s="4">
        <v>99</v>
      </c>
      <c r="I719" s="4">
        <v>66</v>
      </c>
      <c r="J719" s="4">
        <v>84</v>
      </c>
      <c r="K719" s="4">
        <v>32</v>
      </c>
      <c r="L719" s="9" t="str">
        <f t="shared" si="11"/>
        <v>(618, 'Galarian Stunfisk',9,17,471,109,81,99,66,84,32),</v>
      </c>
    </row>
    <row r="720" spans="1:12" ht="13" x14ac:dyDescent="0.25">
      <c r="A720" s="4">
        <v>619</v>
      </c>
      <c r="B720" s="5" t="s">
        <v>719</v>
      </c>
      <c r="C720" s="5">
        <v>7</v>
      </c>
      <c r="D720" s="5" t="s">
        <v>3563</v>
      </c>
      <c r="E720" s="6">
        <v>350</v>
      </c>
      <c r="F720" s="4">
        <v>45</v>
      </c>
      <c r="G720" s="4">
        <v>85</v>
      </c>
      <c r="H720" s="4">
        <v>50</v>
      </c>
      <c r="I720" s="4">
        <v>55</v>
      </c>
      <c r="J720" s="4">
        <v>50</v>
      </c>
      <c r="K720" s="4">
        <v>65</v>
      </c>
      <c r="L720" s="9" t="str">
        <f t="shared" si="11"/>
        <v>(619, 'Mienfoo',7,null,350,45,85,50,55,50,65),</v>
      </c>
    </row>
    <row r="721" spans="1:12" ht="13" x14ac:dyDescent="0.25">
      <c r="A721" s="4">
        <v>620</v>
      </c>
      <c r="B721" s="5" t="s">
        <v>720</v>
      </c>
      <c r="C721" s="5">
        <v>7</v>
      </c>
      <c r="D721" s="5" t="s">
        <v>3563</v>
      </c>
      <c r="E721" s="6">
        <v>510</v>
      </c>
      <c r="F721" s="4">
        <v>65</v>
      </c>
      <c r="G721" s="4">
        <v>125</v>
      </c>
      <c r="H721" s="4">
        <v>60</v>
      </c>
      <c r="I721" s="4">
        <v>95</v>
      </c>
      <c r="J721" s="4">
        <v>60</v>
      </c>
      <c r="K721" s="4">
        <v>105</v>
      </c>
      <c r="L721" s="9" t="str">
        <f t="shared" si="11"/>
        <v>(620, 'Mienshao',7,null,510,65,125,60,95,60,105),</v>
      </c>
    </row>
    <row r="722" spans="1:12" ht="13" x14ac:dyDescent="0.25">
      <c r="A722" s="4">
        <v>621</v>
      </c>
      <c r="B722" s="5" t="s">
        <v>721</v>
      </c>
      <c r="C722" s="5">
        <v>15</v>
      </c>
      <c r="D722" s="5" t="s">
        <v>3563</v>
      </c>
      <c r="E722" s="6">
        <v>485</v>
      </c>
      <c r="F722" s="4">
        <v>77</v>
      </c>
      <c r="G722" s="4">
        <v>120</v>
      </c>
      <c r="H722" s="4">
        <v>90</v>
      </c>
      <c r="I722" s="4">
        <v>60</v>
      </c>
      <c r="J722" s="4">
        <v>90</v>
      </c>
      <c r="K722" s="4">
        <v>48</v>
      </c>
      <c r="L722" s="9" t="str">
        <f t="shared" si="11"/>
        <v>(621, 'Druddigon',15,null,485,77,120,90,60,90,48),</v>
      </c>
    </row>
    <row r="723" spans="1:12" ht="15" customHeight="1" x14ac:dyDescent="0.25">
      <c r="A723" s="4">
        <v>622</v>
      </c>
      <c r="B723" s="5" t="s">
        <v>722</v>
      </c>
      <c r="C723" s="5">
        <v>9</v>
      </c>
      <c r="D723" s="5">
        <v>14</v>
      </c>
      <c r="E723" s="6">
        <v>303</v>
      </c>
      <c r="F723" s="4">
        <v>59</v>
      </c>
      <c r="G723" s="4">
        <v>74</v>
      </c>
      <c r="H723" s="4">
        <v>50</v>
      </c>
      <c r="I723" s="4">
        <v>35</v>
      </c>
      <c r="J723" s="4">
        <v>50</v>
      </c>
      <c r="K723" s="4">
        <v>35</v>
      </c>
      <c r="L723" s="9" t="str">
        <f t="shared" ref="L723:L786" si="12">"("&amp;A723&amp;", '"&amp;B723&amp;"',"&amp;C723&amp;","&amp;D723&amp;","&amp;E723&amp;","&amp;F723&amp;","&amp;G723&amp;","&amp;H723&amp;","&amp;I723&amp;","&amp;J723&amp;","&amp;K723&amp;"),"</f>
        <v>(622, 'Golett',9,14,303,59,74,50,35,50,35),</v>
      </c>
    </row>
    <row r="724" spans="1:12" ht="15" customHeight="1" x14ac:dyDescent="0.25">
      <c r="A724" s="4">
        <v>623</v>
      </c>
      <c r="B724" s="5" t="s">
        <v>723</v>
      </c>
      <c r="C724" s="5">
        <v>9</v>
      </c>
      <c r="D724" s="5">
        <v>14</v>
      </c>
      <c r="E724" s="6">
        <v>483</v>
      </c>
      <c r="F724" s="4">
        <v>89</v>
      </c>
      <c r="G724" s="4">
        <v>124</v>
      </c>
      <c r="H724" s="4">
        <v>80</v>
      </c>
      <c r="I724" s="4">
        <v>55</v>
      </c>
      <c r="J724" s="4">
        <v>80</v>
      </c>
      <c r="K724" s="4">
        <v>55</v>
      </c>
      <c r="L724" s="9" t="str">
        <f t="shared" si="12"/>
        <v>(623, 'Golurk',9,14,483,89,124,80,55,80,55),</v>
      </c>
    </row>
    <row r="725" spans="1:12" ht="15" customHeight="1" x14ac:dyDescent="0.25">
      <c r="A725" s="4">
        <v>624</v>
      </c>
      <c r="B725" s="5" t="s">
        <v>724</v>
      </c>
      <c r="C725" s="5">
        <v>16</v>
      </c>
      <c r="D725" s="5">
        <v>17</v>
      </c>
      <c r="E725" s="6">
        <v>340</v>
      </c>
      <c r="F725" s="4">
        <v>45</v>
      </c>
      <c r="G725" s="4">
        <v>85</v>
      </c>
      <c r="H725" s="4">
        <v>70</v>
      </c>
      <c r="I725" s="4">
        <v>40</v>
      </c>
      <c r="J725" s="4">
        <v>40</v>
      </c>
      <c r="K725" s="4">
        <v>60</v>
      </c>
      <c r="L725" s="9" t="str">
        <f t="shared" si="12"/>
        <v>(624, 'Pawniard',16,17,340,45,85,70,40,40,60),</v>
      </c>
    </row>
    <row r="726" spans="1:12" ht="15" customHeight="1" x14ac:dyDescent="0.25">
      <c r="A726" s="4">
        <v>625</v>
      </c>
      <c r="B726" s="5" t="s">
        <v>725</v>
      </c>
      <c r="C726" s="5">
        <v>16</v>
      </c>
      <c r="D726" s="5">
        <v>17</v>
      </c>
      <c r="E726" s="6">
        <v>490</v>
      </c>
      <c r="F726" s="4">
        <v>65</v>
      </c>
      <c r="G726" s="4">
        <v>125</v>
      </c>
      <c r="H726" s="4">
        <v>100</v>
      </c>
      <c r="I726" s="4">
        <v>60</v>
      </c>
      <c r="J726" s="4">
        <v>70</v>
      </c>
      <c r="K726" s="4">
        <v>70</v>
      </c>
      <c r="L726" s="9" t="str">
        <f t="shared" si="12"/>
        <v>(625, 'Bisharp',16,17,490,65,125,100,60,70,70),</v>
      </c>
    </row>
    <row r="727" spans="1:12" ht="13" x14ac:dyDescent="0.25">
      <c r="A727" s="4">
        <v>626</v>
      </c>
      <c r="B727" s="5" t="s">
        <v>726</v>
      </c>
      <c r="C727" s="5">
        <v>1</v>
      </c>
      <c r="D727" s="5" t="s">
        <v>3563</v>
      </c>
      <c r="E727" s="6">
        <v>490</v>
      </c>
      <c r="F727" s="4">
        <v>95</v>
      </c>
      <c r="G727" s="4">
        <v>110</v>
      </c>
      <c r="H727" s="4">
        <v>95</v>
      </c>
      <c r="I727" s="4">
        <v>40</v>
      </c>
      <c r="J727" s="4">
        <v>95</v>
      </c>
      <c r="K727" s="4">
        <v>55</v>
      </c>
      <c r="L727" s="9" t="str">
        <f t="shared" si="12"/>
        <v>(626, 'Bouffalant',1,null,490,95,110,95,40,95,55),</v>
      </c>
    </row>
    <row r="728" spans="1:12" ht="15" customHeight="1" x14ac:dyDescent="0.25">
      <c r="A728" s="4">
        <v>627</v>
      </c>
      <c r="B728" s="5" t="s">
        <v>727</v>
      </c>
      <c r="C728" s="5">
        <v>1</v>
      </c>
      <c r="D728" s="5">
        <v>10</v>
      </c>
      <c r="E728" s="6">
        <v>350</v>
      </c>
      <c r="F728" s="4">
        <v>70</v>
      </c>
      <c r="G728" s="4">
        <v>83</v>
      </c>
      <c r="H728" s="4">
        <v>50</v>
      </c>
      <c r="I728" s="4">
        <v>37</v>
      </c>
      <c r="J728" s="4">
        <v>50</v>
      </c>
      <c r="K728" s="4">
        <v>60</v>
      </c>
      <c r="L728" s="9" t="str">
        <f t="shared" si="12"/>
        <v>(627, 'Rufflet',1,10,350,70,83,50,37,50,60),</v>
      </c>
    </row>
    <row r="729" spans="1:12" ht="15" customHeight="1" x14ac:dyDescent="0.25">
      <c r="A729" s="4">
        <v>628</v>
      </c>
      <c r="B729" s="5" t="s">
        <v>728</v>
      </c>
      <c r="C729" s="5">
        <v>1</v>
      </c>
      <c r="D729" s="5">
        <v>10</v>
      </c>
      <c r="E729" s="6">
        <v>510</v>
      </c>
      <c r="F729" s="4">
        <v>100</v>
      </c>
      <c r="G729" s="4">
        <v>123</v>
      </c>
      <c r="H729" s="4">
        <v>75</v>
      </c>
      <c r="I729" s="4">
        <v>57</v>
      </c>
      <c r="J729" s="4">
        <v>75</v>
      </c>
      <c r="K729" s="4">
        <v>80</v>
      </c>
      <c r="L729" s="9" t="str">
        <f t="shared" si="12"/>
        <v>(628, 'Braviary',1,10,510,100,123,75,57,75,80),</v>
      </c>
    </row>
    <row r="730" spans="1:12" ht="15" customHeight="1" x14ac:dyDescent="0.25">
      <c r="A730" s="4">
        <v>629</v>
      </c>
      <c r="B730" s="5" t="s">
        <v>729</v>
      </c>
      <c r="C730" s="5">
        <v>16</v>
      </c>
      <c r="D730" s="5">
        <v>10</v>
      </c>
      <c r="E730" s="6">
        <v>370</v>
      </c>
      <c r="F730" s="4">
        <v>70</v>
      </c>
      <c r="G730" s="4">
        <v>55</v>
      </c>
      <c r="H730" s="4">
        <v>75</v>
      </c>
      <c r="I730" s="4">
        <v>45</v>
      </c>
      <c r="J730" s="4">
        <v>65</v>
      </c>
      <c r="K730" s="4">
        <v>60</v>
      </c>
      <c r="L730" s="9" t="str">
        <f t="shared" si="12"/>
        <v>(629, 'Vullaby',16,10,370,70,55,75,45,65,60),</v>
      </c>
    </row>
    <row r="731" spans="1:12" ht="15" customHeight="1" x14ac:dyDescent="0.25">
      <c r="A731" s="4">
        <v>630</v>
      </c>
      <c r="B731" s="5" t="s">
        <v>730</v>
      </c>
      <c r="C731" s="5">
        <v>16</v>
      </c>
      <c r="D731" s="5">
        <v>10</v>
      </c>
      <c r="E731" s="6">
        <v>510</v>
      </c>
      <c r="F731" s="4">
        <v>110</v>
      </c>
      <c r="G731" s="4">
        <v>65</v>
      </c>
      <c r="H731" s="4">
        <v>105</v>
      </c>
      <c r="I731" s="4">
        <v>55</v>
      </c>
      <c r="J731" s="4">
        <v>95</v>
      </c>
      <c r="K731" s="4">
        <v>80</v>
      </c>
      <c r="L731" s="9" t="str">
        <f t="shared" si="12"/>
        <v>(630, 'Mandibuzz',16,10,510,110,65,105,55,95,80),</v>
      </c>
    </row>
    <row r="732" spans="1:12" ht="13" x14ac:dyDescent="0.25">
      <c r="A732" s="4">
        <v>631</v>
      </c>
      <c r="B732" s="5" t="s">
        <v>731</v>
      </c>
      <c r="C732" s="5">
        <v>2</v>
      </c>
      <c r="D732" s="5" t="s">
        <v>3563</v>
      </c>
      <c r="E732" s="6">
        <v>484</v>
      </c>
      <c r="F732" s="4">
        <v>85</v>
      </c>
      <c r="G732" s="4">
        <v>97</v>
      </c>
      <c r="H732" s="4">
        <v>66</v>
      </c>
      <c r="I732" s="4">
        <v>105</v>
      </c>
      <c r="J732" s="4">
        <v>66</v>
      </c>
      <c r="K732" s="4">
        <v>65</v>
      </c>
      <c r="L732" s="9" t="str">
        <f t="shared" si="12"/>
        <v>(631, 'Heatmor',2,null,484,85,97,66,105,66,65),</v>
      </c>
    </row>
    <row r="733" spans="1:12" ht="15" customHeight="1" x14ac:dyDescent="0.25">
      <c r="A733" s="4">
        <v>632</v>
      </c>
      <c r="B733" s="5" t="s">
        <v>732</v>
      </c>
      <c r="C733" s="5">
        <v>12</v>
      </c>
      <c r="D733" s="5">
        <v>17</v>
      </c>
      <c r="E733" s="6">
        <v>484</v>
      </c>
      <c r="F733" s="4">
        <v>58</v>
      </c>
      <c r="G733" s="4">
        <v>109</v>
      </c>
      <c r="H733" s="4">
        <v>112</v>
      </c>
      <c r="I733" s="4">
        <v>48</v>
      </c>
      <c r="J733" s="4">
        <v>48</v>
      </c>
      <c r="K733" s="4">
        <v>109</v>
      </c>
      <c r="L733" s="9" t="str">
        <f t="shared" si="12"/>
        <v>(632, 'Durant',12,17,484,58,109,112,48,48,109),</v>
      </c>
    </row>
    <row r="734" spans="1:12" ht="15" customHeight="1" x14ac:dyDescent="0.25">
      <c r="A734" s="4">
        <v>633</v>
      </c>
      <c r="B734" s="5" t="s">
        <v>733</v>
      </c>
      <c r="C734" s="5">
        <v>16</v>
      </c>
      <c r="D734" s="5">
        <v>15</v>
      </c>
      <c r="E734" s="6">
        <v>300</v>
      </c>
      <c r="F734" s="4">
        <v>52</v>
      </c>
      <c r="G734" s="4">
        <v>65</v>
      </c>
      <c r="H734" s="4">
        <v>50</v>
      </c>
      <c r="I734" s="4">
        <v>45</v>
      </c>
      <c r="J734" s="4">
        <v>50</v>
      </c>
      <c r="K734" s="4">
        <v>38</v>
      </c>
      <c r="L734" s="9" t="str">
        <f t="shared" si="12"/>
        <v>(633, 'Deino',16,15,300,52,65,50,45,50,38),</v>
      </c>
    </row>
    <row r="735" spans="1:12" ht="15" customHeight="1" x14ac:dyDescent="0.25">
      <c r="A735" s="4">
        <v>634</v>
      </c>
      <c r="B735" s="5" t="s">
        <v>734</v>
      </c>
      <c r="C735" s="5">
        <v>16</v>
      </c>
      <c r="D735" s="5">
        <v>15</v>
      </c>
      <c r="E735" s="6">
        <v>420</v>
      </c>
      <c r="F735" s="4">
        <v>72</v>
      </c>
      <c r="G735" s="4">
        <v>85</v>
      </c>
      <c r="H735" s="4">
        <v>70</v>
      </c>
      <c r="I735" s="4">
        <v>65</v>
      </c>
      <c r="J735" s="4">
        <v>70</v>
      </c>
      <c r="K735" s="4">
        <v>58</v>
      </c>
      <c r="L735" s="9" t="str">
        <f t="shared" si="12"/>
        <v>(634, 'Zweilous',16,15,420,72,85,70,65,70,58),</v>
      </c>
    </row>
    <row r="736" spans="1:12" ht="15" customHeight="1" x14ac:dyDescent="0.25">
      <c r="A736" s="4">
        <v>635</v>
      </c>
      <c r="B736" s="5" t="s">
        <v>735</v>
      </c>
      <c r="C736" s="5">
        <v>16</v>
      </c>
      <c r="D736" s="5">
        <v>15</v>
      </c>
      <c r="E736" s="6">
        <v>600</v>
      </c>
      <c r="F736" s="4">
        <v>92</v>
      </c>
      <c r="G736" s="4">
        <v>105</v>
      </c>
      <c r="H736" s="4">
        <v>90</v>
      </c>
      <c r="I736" s="4">
        <v>125</v>
      </c>
      <c r="J736" s="4">
        <v>90</v>
      </c>
      <c r="K736" s="4">
        <v>98</v>
      </c>
      <c r="L736" s="9" t="str">
        <f t="shared" si="12"/>
        <v>(635, 'Hydreigon',16,15,600,92,105,90,125,90,98),</v>
      </c>
    </row>
    <row r="737" spans="1:12" ht="15" customHeight="1" x14ac:dyDescent="0.25">
      <c r="A737" s="4">
        <v>636</v>
      </c>
      <c r="B737" s="5" t="s">
        <v>736</v>
      </c>
      <c r="C737" s="5">
        <v>12</v>
      </c>
      <c r="D737" s="5">
        <v>2</v>
      </c>
      <c r="E737" s="6">
        <v>360</v>
      </c>
      <c r="F737" s="4">
        <v>55</v>
      </c>
      <c r="G737" s="4">
        <v>85</v>
      </c>
      <c r="H737" s="4">
        <v>55</v>
      </c>
      <c r="I737" s="4">
        <v>50</v>
      </c>
      <c r="J737" s="4">
        <v>55</v>
      </c>
      <c r="K737" s="4">
        <v>60</v>
      </c>
      <c r="L737" s="9" t="str">
        <f t="shared" si="12"/>
        <v>(636, 'Larvesta',12,2,360,55,85,55,50,55,60),</v>
      </c>
    </row>
    <row r="738" spans="1:12" ht="15" customHeight="1" x14ac:dyDescent="0.25">
      <c r="A738" s="4">
        <v>637</v>
      </c>
      <c r="B738" s="5" t="s">
        <v>737</v>
      </c>
      <c r="C738" s="5">
        <v>12</v>
      </c>
      <c r="D738" s="5">
        <v>2</v>
      </c>
      <c r="E738" s="6">
        <v>550</v>
      </c>
      <c r="F738" s="4">
        <v>85</v>
      </c>
      <c r="G738" s="4">
        <v>60</v>
      </c>
      <c r="H738" s="4">
        <v>65</v>
      </c>
      <c r="I738" s="4">
        <v>135</v>
      </c>
      <c r="J738" s="4">
        <v>105</v>
      </c>
      <c r="K738" s="4">
        <v>100</v>
      </c>
      <c r="L738" s="9" t="str">
        <f t="shared" si="12"/>
        <v>(637, 'Volcarona',12,2,550,85,60,65,135,105,100),</v>
      </c>
    </row>
    <row r="739" spans="1:12" ht="15" customHeight="1" x14ac:dyDescent="0.25">
      <c r="A739" s="4">
        <v>638</v>
      </c>
      <c r="B739" s="5" t="s">
        <v>738</v>
      </c>
      <c r="C739" s="5">
        <v>17</v>
      </c>
      <c r="D739" s="5">
        <v>7</v>
      </c>
      <c r="E739" s="6">
        <v>580</v>
      </c>
      <c r="F739" s="4">
        <v>91</v>
      </c>
      <c r="G739" s="4">
        <v>90</v>
      </c>
      <c r="H739" s="4">
        <v>129</v>
      </c>
      <c r="I739" s="4">
        <v>90</v>
      </c>
      <c r="J739" s="4">
        <v>72</v>
      </c>
      <c r="K739" s="4">
        <v>108</v>
      </c>
      <c r="L739" s="9" t="str">
        <f t="shared" si="12"/>
        <v>(638, 'Cobalion',17,7,580,91,90,129,90,72,108),</v>
      </c>
    </row>
    <row r="740" spans="1:12" ht="15" customHeight="1" x14ac:dyDescent="0.25">
      <c r="A740" s="4">
        <v>639</v>
      </c>
      <c r="B740" s="5" t="s">
        <v>739</v>
      </c>
      <c r="C740" s="5">
        <v>13</v>
      </c>
      <c r="D740" s="5">
        <v>7</v>
      </c>
      <c r="E740" s="6">
        <v>580</v>
      </c>
      <c r="F740" s="4">
        <v>91</v>
      </c>
      <c r="G740" s="4">
        <v>129</v>
      </c>
      <c r="H740" s="4">
        <v>90</v>
      </c>
      <c r="I740" s="4">
        <v>72</v>
      </c>
      <c r="J740" s="4">
        <v>90</v>
      </c>
      <c r="K740" s="4">
        <v>108</v>
      </c>
      <c r="L740" s="9" t="str">
        <f t="shared" si="12"/>
        <v>(639, 'Terrakion',13,7,580,91,129,90,72,90,108),</v>
      </c>
    </row>
    <row r="741" spans="1:12" ht="15" customHeight="1" x14ac:dyDescent="0.25">
      <c r="A741" s="4">
        <v>640</v>
      </c>
      <c r="B741" s="5" t="s">
        <v>740</v>
      </c>
      <c r="C741" s="5">
        <v>5</v>
      </c>
      <c r="D741" s="5">
        <v>7</v>
      </c>
      <c r="E741" s="6">
        <v>580</v>
      </c>
      <c r="F741" s="4">
        <v>91</v>
      </c>
      <c r="G741" s="4">
        <v>90</v>
      </c>
      <c r="H741" s="4">
        <v>72</v>
      </c>
      <c r="I741" s="4">
        <v>90</v>
      </c>
      <c r="J741" s="4">
        <v>129</v>
      </c>
      <c r="K741" s="4">
        <v>108</v>
      </c>
      <c r="L741" s="9" t="str">
        <f t="shared" si="12"/>
        <v>(640, 'Virizion',5,7,580,91,90,72,90,129,108),</v>
      </c>
    </row>
    <row r="742" spans="1:12" ht="15" customHeight="1" x14ac:dyDescent="0.25">
      <c r="A742" s="4">
        <v>641</v>
      </c>
      <c r="B742" s="5" t="s">
        <v>3146</v>
      </c>
      <c r="C742" s="5">
        <v>10</v>
      </c>
      <c r="D742" s="5" t="s">
        <v>3563</v>
      </c>
      <c r="E742" s="6">
        <v>580</v>
      </c>
      <c r="F742" s="4">
        <v>79</v>
      </c>
      <c r="G742" s="4">
        <v>115</v>
      </c>
      <c r="H742" s="4">
        <v>70</v>
      </c>
      <c r="I742" s="4">
        <v>125</v>
      </c>
      <c r="J742" s="4">
        <v>80</v>
      </c>
      <c r="K742" s="4">
        <v>111</v>
      </c>
      <c r="L742" s="9" t="str">
        <f t="shared" si="12"/>
        <v>(641, 'Tornadus (Incarnate Form)',10,null,580,79,115,70,125,80,111),</v>
      </c>
    </row>
    <row r="743" spans="1:12" ht="15" customHeight="1" x14ac:dyDescent="0.25">
      <c r="A743" s="4">
        <v>641</v>
      </c>
      <c r="B743" s="5" t="s">
        <v>3147</v>
      </c>
      <c r="C743" s="5">
        <v>10</v>
      </c>
      <c r="D743" s="5" t="s">
        <v>3563</v>
      </c>
      <c r="E743" s="6">
        <v>580</v>
      </c>
      <c r="F743" s="4">
        <v>79</v>
      </c>
      <c r="G743" s="4">
        <v>100</v>
      </c>
      <c r="H743" s="4">
        <v>80</v>
      </c>
      <c r="I743" s="4">
        <v>110</v>
      </c>
      <c r="J743" s="4">
        <v>90</v>
      </c>
      <c r="K743" s="4">
        <v>121</v>
      </c>
      <c r="L743" s="9" t="str">
        <f t="shared" si="12"/>
        <v>(641, 'Tornadus (Therian Form)',10,null,580,79,100,80,110,90,121),</v>
      </c>
    </row>
    <row r="744" spans="1:12" ht="15" customHeight="1" x14ac:dyDescent="0.25">
      <c r="A744" s="4">
        <v>642</v>
      </c>
      <c r="B744" s="5" t="s">
        <v>3148</v>
      </c>
      <c r="C744" s="5">
        <v>4</v>
      </c>
      <c r="D744" s="5">
        <v>10</v>
      </c>
      <c r="E744" s="6">
        <v>580</v>
      </c>
      <c r="F744" s="4">
        <v>79</v>
      </c>
      <c r="G744" s="4">
        <v>115</v>
      </c>
      <c r="H744" s="4">
        <v>70</v>
      </c>
      <c r="I744" s="4">
        <v>125</v>
      </c>
      <c r="J744" s="4">
        <v>80</v>
      </c>
      <c r="K744" s="4">
        <v>111</v>
      </c>
      <c r="L744" s="9" t="str">
        <f t="shared" si="12"/>
        <v>(642, 'Thundurus (Incarnate Form)',4,10,580,79,115,70,125,80,111),</v>
      </c>
    </row>
    <row r="745" spans="1:12" ht="15" customHeight="1" x14ac:dyDescent="0.25">
      <c r="A745" s="4">
        <v>642</v>
      </c>
      <c r="B745" s="5" t="s">
        <v>3149</v>
      </c>
      <c r="C745" s="5">
        <v>4</v>
      </c>
      <c r="D745" s="5">
        <v>10</v>
      </c>
      <c r="E745" s="6">
        <v>580</v>
      </c>
      <c r="F745" s="4">
        <v>79</v>
      </c>
      <c r="G745" s="4">
        <v>105</v>
      </c>
      <c r="H745" s="4">
        <v>70</v>
      </c>
      <c r="I745" s="4">
        <v>145</v>
      </c>
      <c r="J745" s="4">
        <v>80</v>
      </c>
      <c r="K745" s="4">
        <v>101</v>
      </c>
      <c r="L745" s="9" t="str">
        <f t="shared" si="12"/>
        <v>(642, 'Thundurus (Therian Form)',4,10,580,79,105,70,145,80,101),</v>
      </c>
    </row>
    <row r="746" spans="1:12" ht="15" customHeight="1" x14ac:dyDescent="0.25">
      <c r="A746" s="4">
        <v>643</v>
      </c>
      <c r="B746" s="5" t="s">
        <v>741</v>
      </c>
      <c r="C746" s="5">
        <v>15</v>
      </c>
      <c r="D746" s="5">
        <v>2</v>
      </c>
      <c r="E746" s="6">
        <v>680</v>
      </c>
      <c r="F746" s="4">
        <v>100</v>
      </c>
      <c r="G746" s="4">
        <v>120</v>
      </c>
      <c r="H746" s="4">
        <v>100</v>
      </c>
      <c r="I746" s="4">
        <v>150</v>
      </c>
      <c r="J746" s="4">
        <v>120</v>
      </c>
      <c r="K746" s="4">
        <v>90</v>
      </c>
      <c r="L746" s="9" t="str">
        <f t="shared" si="12"/>
        <v>(643, 'Reshiram',15,2,680,100,120,100,150,120,90),</v>
      </c>
    </row>
    <row r="747" spans="1:12" ht="15" customHeight="1" x14ac:dyDescent="0.25">
      <c r="A747" s="4">
        <v>644</v>
      </c>
      <c r="B747" s="5" t="s">
        <v>742</v>
      </c>
      <c r="C747" s="5">
        <v>15</v>
      </c>
      <c r="D747" s="5">
        <v>4</v>
      </c>
      <c r="E747" s="6">
        <v>680</v>
      </c>
      <c r="F747" s="4">
        <v>100</v>
      </c>
      <c r="G747" s="4">
        <v>150</v>
      </c>
      <c r="H747" s="4">
        <v>120</v>
      </c>
      <c r="I747" s="4">
        <v>120</v>
      </c>
      <c r="J747" s="4">
        <v>100</v>
      </c>
      <c r="K747" s="4">
        <v>90</v>
      </c>
      <c r="L747" s="9" t="str">
        <f t="shared" si="12"/>
        <v>(644, 'Zekrom',15,4,680,100,150,120,120,100,90),</v>
      </c>
    </row>
    <row r="748" spans="1:12" ht="15" customHeight="1" x14ac:dyDescent="0.25">
      <c r="A748" s="4">
        <v>645</v>
      </c>
      <c r="B748" s="5" t="s">
        <v>3150</v>
      </c>
      <c r="C748" s="5">
        <v>9</v>
      </c>
      <c r="D748" s="5">
        <v>10</v>
      </c>
      <c r="E748" s="6">
        <v>600</v>
      </c>
      <c r="F748" s="4">
        <v>89</v>
      </c>
      <c r="G748" s="4">
        <v>125</v>
      </c>
      <c r="H748" s="4">
        <v>90</v>
      </c>
      <c r="I748" s="4">
        <v>115</v>
      </c>
      <c r="J748" s="4">
        <v>80</v>
      </c>
      <c r="K748" s="4">
        <v>101</v>
      </c>
      <c r="L748" s="9" t="str">
        <f t="shared" si="12"/>
        <v>(645, 'Landorus (Incarnate Form)',9,10,600,89,125,90,115,80,101),</v>
      </c>
    </row>
    <row r="749" spans="1:12" ht="15" customHeight="1" x14ac:dyDescent="0.25">
      <c r="A749" s="4">
        <v>645</v>
      </c>
      <c r="B749" s="5" t="s">
        <v>3151</v>
      </c>
      <c r="C749" s="5">
        <v>9</v>
      </c>
      <c r="D749" s="5">
        <v>10</v>
      </c>
      <c r="E749" s="6">
        <v>600</v>
      </c>
      <c r="F749" s="4">
        <v>89</v>
      </c>
      <c r="G749" s="4">
        <v>145</v>
      </c>
      <c r="H749" s="4">
        <v>90</v>
      </c>
      <c r="I749" s="4">
        <v>105</v>
      </c>
      <c r="J749" s="4">
        <v>80</v>
      </c>
      <c r="K749" s="4">
        <v>91</v>
      </c>
      <c r="L749" s="9" t="str">
        <f t="shared" si="12"/>
        <v>(645, 'Landorus (Therian Form)',9,10,600,89,145,90,105,80,91),</v>
      </c>
    </row>
    <row r="750" spans="1:12" ht="15" customHeight="1" x14ac:dyDescent="0.25">
      <c r="A750" s="4">
        <v>646</v>
      </c>
      <c r="B750" s="5" t="s">
        <v>743</v>
      </c>
      <c r="C750" s="5">
        <v>15</v>
      </c>
      <c r="D750" s="5">
        <v>6</v>
      </c>
      <c r="E750" s="6">
        <v>660</v>
      </c>
      <c r="F750" s="4">
        <v>125</v>
      </c>
      <c r="G750" s="4">
        <v>130</v>
      </c>
      <c r="H750" s="4">
        <v>90</v>
      </c>
      <c r="I750" s="4">
        <v>130</v>
      </c>
      <c r="J750" s="4">
        <v>90</v>
      </c>
      <c r="K750" s="4">
        <v>95</v>
      </c>
      <c r="L750" s="9" t="str">
        <f t="shared" si="12"/>
        <v>(646, 'Kyurem',15,6,660,125,130,90,130,90,95),</v>
      </c>
    </row>
    <row r="751" spans="1:12" ht="15" customHeight="1" x14ac:dyDescent="0.25">
      <c r="A751" s="4">
        <v>646</v>
      </c>
      <c r="B751" s="4" t="s">
        <v>744</v>
      </c>
      <c r="C751" s="5">
        <v>15</v>
      </c>
      <c r="D751" s="5">
        <v>6</v>
      </c>
      <c r="E751" s="6">
        <v>700</v>
      </c>
      <c r="F751" s="4">
        <v>125</v>
      </c>
      <c r="G751" s="4">
        <v>170</v>
      </c>
      <c r="H751" s="4">
        <v>100</v>
      </c>
      <c r="I751" s="4">
        <v>120</v>
      </c>
      <c r="J751" s="4">
        <v>90</v>
      </c>
      <c r="K751" s="4">
        <v>95</v>
      </c>
      <c r="L751" s="9" t="str">
        <f t="shared" si="12"/>
        <v>(646, 'Black Kyurem',15,6,700,125,170,100,120,90,95),</v>
      </c>
    </row>
    <row r="752" spans="1:12" ht="15" customHeight="1" x14ac:dyDescent="0.25">
      <c r="A752" s="4">
        <v>646</v>
      </c>
      <c r="B752" s="4" t="s">
        <v>745</v>
      </c>
      <c r="C752" s="5">
        <v>15</v>
      </c>
      <c r="D752" s="5">
        <v>6</v>
      </c>
      <c r="E752" s="6">
        <v>700</v>
      </c>
      <c r="F752" s="4">
        <v>125</v>
      </c>
      <c r="G752" s="4">
        <v>120</v>
      </c>
      <c r="H752" s="4">
        <v>90</v>
      </c>
      <c r="I752" s="4">
        <v>170</v>
      </c>
      <c r="J752" s="4">
        <v>100</v>
      </c>
      <c r="K752" s="4">
        <v>95</v>
      </c>
      <c r="L752" s="9" t="str">
        <f t="shared" si="12"/>
        <v>(646, 'White Kyurem',15,6,700,125,120,90,170,100,95),</v>
      </c>
    </row>
    <row r="753" spans="1:12" ht="15" customHeight="1" x14ac:dyDescent="0.25">
      <c r="A753" s="4">
        <v>647</v>
      </c>
      <c r="B753" s="5" t="s">
        <v>3152</v>
      </c>
      <c r="C753" s="5">
        <v>4</v>
      </c>
      <c r="D753" s="5">
        <v>7</v>
      </c>
      <c r="E753" s="6">
        <v>580</v>
      </c>
      <c r="F753" s="4">
        <v>91</v>
      </c>
      <c r="G753" s="4">
        <v>72</v>
      </c>
      <c r="H753" s="4">
        <v>90</v>
      </c>
      <c r="I753" s="4">
        <v>129</v>
      </c>
      <c r="J753" s="4">
        <v>90</v>
      </c>
      <c r="K753" s="4">
        <v>108</v>
      </c>
      <c r="L753" s="9" t="str">
        <f t="shared" si="12"/>
        <v>(647, 'Keldeo (Ordinary Form)',4,7,580,91,72,90,129,90,108),</v>
      </c>
    </row>
    <row r="754" spans="1:12" ht="15" customHeight="1" x14ac:dyDescent="0.25">
      <c r="A754" s="4">
        <v>647</v>
      </c>
      <c r="B754" s="5" t="s">
        <v>3153</v>
      </c>
      <c r="C754" s="5">
        <v>4</v>
      </c>
      <c r="D754" s="5">
        <v>7</v>
      </c>
      <c r="E754" s="6">
        <v>580</v>
      </c>
      <c r="F754" s="4">
        <v>91</v>
      </c>
      <c r="G754" s="4">
        <v>72</v>
      </c>
      <c r="H754" s="4">
        <v>90</v>
      </c>
      <c r="I754" s="4">
        <v>129</v>
      </c>
      <c r="J754" s="4">
        <v>90</v>
      </c>
      <c r="K754" s="4">
        <v>108</v>
      </c>
      <c r="L754" s="9" t="str">
        <f t="shared" si="12"/>
        <v>(647, 'Keldeo (Resolute Form)',4,7,580,91,72,90,129,90,108),</v>
      </c>
    </row>
    <row r="755" spans="1:12" ht="15" customHeight="1" x14ac:dyDescent="0.25">
      <c r="A755" s="4">
        <v>648</v>
      </c>
      <c r="B755" s="5" t="s">
        <v>3154</v>
      </c>
      <c r="C755" s="5">
        <v>1</v>
      </c>
      <c r="D755" s="5">
        <v>11</v>
      </c>
      <c r="E755" s="6">
        <v>600</v>
      </c>
      <c r="F755" s="4">
        <v>100</v>
      </c>
      <c r="G755" s="4">
        <v>77</v>
      </c>
      <c r="H755" s="4">
        <v>77</v>
      </c>
      <c r="I755" s="4">
        <v>128</v>
      </c>
      <c r="J755" s="4">
        <v>128</v>
      </c>
      <c r="K755" s="4">
        <v>90</v>
      </c>
      <c r="L755" s="9" t="str">
        <f t="shared" si="12"/>
        <v>(648, 'Meloetta (Aria Form)',1,11,600,100,77,77,128,128,90),</v>
      </c>
    </row>
    <row r="756" spans="1:12" ht="15" customHeight="1" x14ac:dyDescent="0.25">
      <c r="A756" s="4">
        <v>648</v>
      </c>
      <c r="B756" s="5" t="s">
        <v>3155</v>
      </c>
      <c r="C756" s="5">
        <v>1</v>
      </c>
      <c r="D756" s="5">
        <v>7</v>
      </c>
      <c r="E756" s="6">
        <v>600</v>
      </c>
      <c r="F756" s="4">
        <v>100</v>
      </c>
      <c r="G756" s="4">
        <v>128</v>
      </c>
      <c r="H756" s="4">
        <v>90</v>
      </c>
      <c r="I756" s="4">
        <v>77</v>
      </c>
      <c r="J756" s="4">
        <v>77</v>
      </c>
      <c r="K756" s="4">
        <v>128</v>
      </c>
      <c r="L756" s="9" t="str">
        <f t="shared" si="12"/>
        <v>(648, 'Meloetta (Pirouette Form)',1,7,600,100,128,90,77,77,128),</v>
      </c>
    </row>
    <row r="757" spans="1:12" ht="15" customHeight="1" x14ac:dyDescent="0.25">
      <c r="A757" s="4">
        <v>649</v>
      </c>
      <c r="B757" s="5" t="s">
        <v>746</v>
      </c>
      <c r="C757" s="5">
        <v>12</v>
      </c>
      <c r="D757" s="5">
        <v>17</v>
      </c>
      <c r="E757" s="6">
        <v>600</v>
      </c>
      <c r="F757" s="4">
        <v>71</v>
      </c>
      <c r="G757" s="4">
        <v>120</v>
      </c>
      <c r="H757" s="4">
        <v>95</v>
      </c>
      <c r="I757" s="4">
        <v>120</v>
      </c>
      <c r="J757" s="4">
        <v>95</v>
      </c>
      <c r="K757" s="4">
        <v>99</v>
      </c>
      <c r="L757" s="9" t="str">
        <f t="shared" si="12"/>
        <v>(649, 'Genesect',12,17,600,71,120,95,120,95,99),</v>
      </c>
    </row>
    <row r="758" spans="1:12" ht="13" x14ac:dyDescent="0.25">
      <c r="A758" s="4">
        <v>650</v>
      </c>
      <c r="B758" s="5" t="s">
        <v>747</v>
      </c>
      <c r="C758" s="5">
        <v>5</v>
      </c>
      <c r="D758" s="5" t="s">
        <v>3563</v>
      </c>
      <c r="E758" s="6">
        <v>313</v>
      </c>
      <c r="F758" s="4">
        <v>56</v>
      </c>
      <c r="G758" s="4">
        <v>61</v>
      </c>
      <c r="H758" s="4">
        <v>65</v>
      </c>
      <c r="I758" s="4">
        <v>48</v>
      </c>
      <c r="J758" s="4">
        <v>45</v>
      </c>
      <c r="K758" s="4">
        <v>38</v>
      </c>
      <c r="L758" s="9" t="str">
        <f t="shared" si="12"/>
        <v>(650, 'Chespin',5,null,313,56,61,65,48,45,38),</v>
      </c>
    </row>
    <row r="759" spans="1:12" ht="13" x14ac:dyDescent="0.25">
      <c r="A759" s="4">
        <v>651</v>
      </c>
      <c r="B759" s="5" t="s">
        <v>748</v>
      </c>
      <c r="C759" s="5">
        <v>5</v>
      </c>
      <c r="D759" s="5" t="s">
        <v>3563</v>
      </c>
      <c r="E759" s="6">
        <v>405</v>
      </c>
      <c r="F759" s="4">
        <v>61</v>
      </c>
      <c r="G759" s="4">
        <v>78</v>
      </c>
      <c r="H759" s="4">
        <v>95</v>
      </c>
      <c r="I759" s="4">
        <v>56</v>
      </c>
      <c r="J759" s="4">
        <v>58</v>
      </c>
      <c r="K759" s="4">
        <v>57</v>
      </c>
      <c r="L759" s="9" t="str">
        <f t="shared" si="12"/>
        <v>(651, 'Quilladin',5,null,405,61,78,95,56,58,57),</v>
      </c>
    </row>
    <row r="760" spans="1:12" ht="15" customHeight="1" x14ac:dyDescent="0.25">
      <c r="A760" s="4">
        <v>652</v>
      </c>
      <c r="B760" s="5" t="s">
        <v>749</v>
      </c>
      <c r="C760" s="5">
        <v>5</v>
      </c>
      <c r="D760" s="5">
        <v>7</v>
      </c>
      <c r="E760" s="6">
        <v>530</v>
      </c>
      <c r="F760" s="4">
        <v>88</v>
      </c>
      <c r="G760" s="4">
        <v>107</v>
      </c>
      <c r="H760" s="4">
        <v>122</v>
      </c>
      <c r="I760" s="4">
        <v>74</v>
      </c>
      <c r="J760" s="4">
        <v>75</v>
      </c>
      <c r="K760" s="4">
        <v>64</v>
      </c>
      <c r="L760" s="9" t="str">
        <f t="shared" si="12"/>
        <v>(652, 'Chesnaught',5,7,530,88,107,122,74,75,64),</v>
      </c>
    </row>
    <row r="761" spans="1:12" ht="13" x14ac:dyDescent="0.25">
      <c r="A761" s="4">
        <v>653</v>
      </c>
      <c r="B761" s="5" t="s">
        <v>750</v>
      </c>
      <c r="C761" s="5">
        <v>2</v>
      </c>
      <c r="D761" s="5" t="s">
        <v>3563</v>
      </c>
      <c r="E761" s="6">
        <v>307</v>
      </c>
      <c r="F761" s="4">
        <v>40</v>
      </c>
      <c r="G761" s="4">
        <v>45</v>
      </c>
      <c r="H761" s="4">
        <v>40</v>
      </c>
      <c r="I761" s="4">
        <v>62</v>
      </c>
      <c r="J761" s="4">
        <v>60</v>
      </c>
      <c r="K761" s="4">
        <v>60</v>
      </c>
      <c r="L761" s="9" t="str">
        <f t="shared" si="12"/>
        <v>(653, 'Fennekin',2,null,307,40,45,40,62,60,60),</v>
      </c>
    </row>
    <row r="762" spans="1:12" ht="13" x14ac:dyDescent="0.25">
      <c r="A762" s="4">
        <v>654</v>
      </c>
      <c r="B762" s="5" t="s">
        <v>751</v>
      </c>
      <c r="C762" s="5">
        <v>2</v>
      </c>
      <c r="D762" s="5" t="s">
        <v>3563</v>
      </c>
      <c r="E762" s="6">
        <v>409</v>
      </c>
      <c r="F762" s="4">
        <v>59</v>
      </c>
      <c r="G762" s="4">
        <v>59</v>
      </c>
      <c r="H762" s="4">
        <v>58</v>
      </c>
      <c r="I762" s="4">
        <v>90</v>
      </c>
      <c r="J762" s="4">
        <v>70</v>
      </c>
      <c r="K762" s="4">
        <v>73</v>
      </c>
      <c r="L762" s="9" t="str">
        <f t="shared" si="12"/>
        <v>(654, 'Braixen',2,null,409,59,59,58,90,70,73),</v>
      </c>
    </row>
    <row r="763" spans="1:12" ht="15" customHeight="1" x14ac:dyDescent="0.25">
      <c r="A763" s="4">
        <v>655</v>
      </c>
      <c r="B763" s="5" t="s">
        <v>752</v>
      </c>
      <c r="C763" s="5">
        <v>2</v>
      </c>
      <c r="D763" s="5">
        <v>11</v>
      </c>
      <c r="E763" s="6">
        <v>534</v>
      </c>
      <c r="F763" s="4">
        <v>75</v>
      </c>
      <c r="G763" s="4">
        <v>69</v>
      </c>
      <c r="H763" s="4">
        <v>72</v>
      </c>
      <c r="I763" s="4">
        <v>114</v>
      </c>
      <c r="J763" s="4">
        <v>100</v>
      </c>
      <c r="K763" s="4">
        <v>104</v>
      </c>
      <c r="L763" s="9" t="str">
        <f t="shared" si="12"/>
        <v>(655, 'Delphox',2,11,534,75,69,72,114,100,104),</v>
      </c>
    </row>
    <row r="764" spans="1:12" ht="13" x14ac:dyDescent="0.25">
      <c r="A764" s="4">
        <v>656</v>
      </c>
      <c r="B764" s="5" t="s">
        <v>753</v>
      </c>
      <c r="C764" s="5">
        <v>3</v>
      </c>
      <c r="D764" s="5" t="s">
        <v>3563</v>
      </c>
      <c r="E764" s="6">
        <v>314</v>
      </c>
      <c r="F764" s="4">
        <v>41</v>
      </c>
      <c r="G764" s="4">
        <v>56</v>
      </c>
      <c r="H764" s="4">
        <v>40</v>
      </c>
      <c r="I764" s="4">
        <v>62</v>
      </c>
      <c r="J764" s="4">
        <v>44</v>
      </c>
      <c r="K764" s="4">
        <v>71</v>
      </c>
      <c r="L764" s="9" t="str">
        <f t="shared" si="12"/>
        <v>(656, 'Froakie',3,null,314,41,56,40,62,44,71),</v>
      </c>
    </row>
    <row r="765" spans="1:12" ht="13" x14ac:dyDescent="0.25">
      <c r="A765" s="4">
        <v>657</v>
      </c>
      <c r="B765" s="5" t="s">
        <v>754</v>
      </c>
      <c r="C765" s="5">
        <v>3</v>
      </c>
      <c r="D765" s="5" t="s">
        <v>3563</v>
      </c>
      <c r="E765" s="6">
        <v>405</v>
      </c>
      <c r="F765" s="4">
        <v>54</v>
      </c>
      <c r="G765" s="4">
        <v>63</v>
      </c>
      <c r="H765" s="4">
        <v>52</v>
      </c>
      <c r="I765" s="4">
        <v>83</v>
      </c>
      <c r="J765" s="4">
        <v>56</v>
      </c>
      <c r="K765" s="4">
        <v>97</v>
      </c>
      <c r="L765" s="9" t="str">
        <f t="shared" si="12"/>
        <v>(657, 'Frogadier',3,null,405,54,63,52,83,56,97),</v>
      </c>
    </row>
    <row r="766" spans="1:12" ht="15" customHeight="1" x14ac:dyDescent="0.25">
      <c r="A766" s="4">
        <v>658</v>
      </c>
      <c r="B766" s="5" t="s">
        <v>755</v>
      </c>
      <c r="C766" s="5">
        <v>3</v>
      </c>
      <c r="D766" s="5">
        <v>16</v>
      </c>
      <c r="E766" s="6">
        <v>530</v>
      </c>
      <c r="F766" s="4">
        <v>72</v>
      </c>
      <c r="G766" s="4">
        <v>95</v>
      </c>
      <c r="H766" s="4">
        <v>67</v>
      </c>
      <c r="I766" s="4">
        <v>103</v>
      </c>
      <c r="J766" s="4">
        <v>71</v>
      </c>
      <c r="K766" s="4">
        <v>122</v>
      </c>
      <c r="L766" s="9" t="str">
        <f t="shared" si="12"/>
        <v>(658, 'Greninja',3,16,530,72,95,67,103,71,122),</v>
      </c>
    </row>
    <row r="767" spans="1:12" ht="15" customHeight="1" x14ac:dyDescent="0.25">
      <c r="A767" s="4">
        <v>658</v>
      </c>
      <c r="B767" s="4" t="s">
        <v>756</v>
      </c>
      <c r="C767" s="5">
        <v>3</v>
      </c>
      <c r="D767" s="5">
        <v>16</v>
      </c>
      <c r="E767" s="6">
        <v>640</v>
      </c>
      <c r="F767" s="4">
        <v>72</v>
      </c>
      <c r="G767" s="4">
        <v>145</v>
      </c>
      <c r="H767" s="4">
        <v>67</v>
      </c>
      <c r="I767" s="4">
        <v>153</v>
      </c>
      <c r="J767" s="4">
        <v>71</v>
      </c>
      <c r="K767" s="4">
        <v>132</v>
      </c>
      <c r="L767" s="9" t="str">
        <f t="shared" si="12"/>
        <v>(658, 'Ash-Greninja',3,16,640,72,145,67,153,71,132),</v>
      </c>
    </row>
    <row r="768" spans="1:12" ht="13" x14ac:dyDescent="0.25">
      <c r="A768" s="4">
        <v>659</v>
      </c>
      <c r="B768" s="5" t="s">
        <v>757</v>
      </c>
      <c r="C768" s="5">
        <v>1</v>
      </c>
      <c r="D768" s="5" t="s">
        <v>3563</v>
      </c>
      <c r="E768" s="6">
        <v>237</v>
      </c>
      <c r="F768" s="4">
        <v>38</v>
      </c>
      <c r="G768" s="4">
        <v>36</v>
      </c>
      <c r="H768" s="4">
        <v>38</v>
      </c>
      <c r="I768" s="4">
        <v>32</v>
      </c>
      <c r="J768" s="4">
        <v>36</v>
      </c>
      <c r="K768" s="4">
        <v>57</v>
      </c>
      <c r="L768" s="9" t="str">
        <f t="shared" si="12"/>
        <v>(659, 'Bunnelby',1,null,237,38,36,38,32,36,57),</v>
      </c>
    </row>
    <row r="769" spans="1:12" ht="15" customHeight="1" x14ac:dyDescent="0.25">
      <c r="A769" s="4">
        <v>660</v>
      </c>
      <c r="B769" s="5" t="s">
        <v>758</v>
      </c>
      <c r="C769" s="5">
        <v>1</v>
      </c>
      <c r="D769" s="5">
        <v>9</v>
      </c>
      <c r="E769" s="6">
        <v>423</v>
      </c>
      <c r="F769" s="4">
        <v>85</v>
      </c>
      <c r="G769" s="4">
        <v>56</v>
      </c>
      <c r="H769" s="4">
        <v>77</v>
      </c>
      <c r="I769" s="4">
        <v>50</v>
      </c>
      <c r="J769" s="4">
        <v>77</v>
      </c>
      <c r="K769" s="4">
        <v>78</v>
      </c>
      <c r="L769" s="9" t="str">
        <f t="shared" si="12"/>
        <v>(660, 'Diggersby',1,9,423,85,56,77,50,77,78),</v>
      </c>
    </row>
    <row r="770" spans="1:12" ht="15" customHeight="1" x14ac:dyDescent="0.25">
      <c r="A770" s="4">
        <v>661</v>
      </c>
      <c r="B770" s="5" t="s">
        <v>759</v>
      </c>
      <c r="C770" s="5">
        <v>1</v>
      </c>
      <c r="D770" s="5">
        <v>10</v>
      </c>
      <c r="E770" s="6">
        <v>278</v>
      </c>
      <c r="F770" s="4">
        <v>45</v>
      </c>
      <c r="G770" s="4">
        <v>50</v>
      </c>
      <c r="H770" s="4">
        <v>43</v>
      </c>
      <c r="I770" s="4">
        <v>40</v>
      </c>
      <c r="J770" s="4">
        <v>38</v>
      </c>
      <c r="K770" s="4">
        <v>62</v>
      </c>
      <c r="L770" s="9" t="str">
        <f t="shared" si="12"/>
        <v>(661, 'Fletchling',1,10,278,45,50,43,40,38,62),</v>
      </c>
    </row>
    <row r="771" spans="1:12" ht="15" customHeight="1" x14ac:dyDescent="0.25">
      <c r="A771" s="4">
        <v>662</v>
      </c>
      <c r="B771" s="5" t="s">
        <v>760</v>
      </c>
      <c r="C771" s="5">
        <v>2</v>
      </c>
      <c r="D771" s="5">
        <v>10</v>
      </c>
      <c r="E771" s="6">
        <v>382</v>
      </c>
      <c r="F771" s="4">
        <v>62</v>
      </c>
      <c r="G771" s="4">
        <v>73</v>
      </c>
      <c r="H771" s="4">
        <v>55</v>
      </c>
      <c r="I771" s="4">
        <v>56</v>
      </c>
      <c r="J771" s="4">
        <v>52</v>
      </c>
      <c r="K771" s="4">
        <v>84</v>
      </c>
      <c r="L771" s="9" t="str">
        <f t="shared" si="12"/>
        <v>(662, 'Fletchinder',2,10,382,62,73,55,56,52,84),</v>
      </c>
    </row>
    <row r="772" spans="1:12" ht="15" customHeight="1" x14ac:dyDescent="0.25">
      <c r="A772" s="4">
        <v>663</v>
      </c>
      <c r="B772" s="5" t="s">
        <v>761</v>
      </c>
      <c r="C772" s="5">
        <v>2</v>
      </c>
      <c r="D772" s="5">
        <v>10</v>
      </c>
      <c r="E772" s="6">
        <v>499</v>
      </c>
      <c r="F772" s="4">
        <v>78</v>
      </c>
      <c r="G772" s="4">
        <v>81</v>
      </c>
      <c r="H772" s="4">
        <v>71</v>
      </c>
      <c r="I772" s="4">
        <v>74</v>
      </c>
      <c r="J772" s="4">
        <v>69</v>
      </c>
      <c r="K772" s="4">
        <v>126</v>
      </c>
      <c r="L772" s="9" t="str">
        <f t="shared" si="12"/>
        <v>(663, 'Talonflame',2,10,499,78,81,71,74,69,126),</v>
      </c>
    </row>
    <row r="773" spans="1:12" ht="13" x14ac:dyDescent="0.25">
      <c r="A773" s="4">
        <v>664</v>
      </c>
      <c r="B773" s="5" t="s">
        <v>762</v>
      </c>
      <c r="C773" s="5">
        <v>12</v>
      </c>
      <c r="D773" s="5" t="s">
        <v>3563</v>
      </c>
      <c r="E773" s="6">
        <v>200</v>
      </c>
      <c r="F773" s="4">
        <v>38</v>
      </c>
      <c r="G773" s="4">
        <v>35</v>
      </c>
      <c r="H773" s="4">
        <v>40</v>
      </c>
      <c r="I773" s="4">
        <v>27</v>
      </c>
      <c r="J773" s="4">
        <v>25</v>
      </c>
      <c r="K773" s="4">
        <v>35</v>
      </c>
      <c r="L773" s="9" t="str">
        <f t="shared" si="12"/>
        <v>(664, 'Scatterbug',12,null,200,38,35,40,27,25,35),</v>
      </c>
    </row>
    <row r="774" spans="1:12" ht="13" x14ac:dyDescent="0.25">
      <c r="A774" s="4">
        <v>665</v>
      </c>
      <c r="B774" s="5" t="s">
        <v>763</v>
      </c>
      <c r="C774" s="5">
        <v>12</v>
      </c>
      <c r="D774" s="5" t="s">
        <v>3563</v>
      </c>
      <c r="E774" s="6">
        <v>213</v>
      </c>
      <c r="F774" s="4">
        <v>45</v>
      </c>
      <c r="G774" s="4">
        <v>22</v>
      </c>
      <c r="H774" s="4">
        <v>60</v>
      </c>
      <c r="I774" s="4">
        <v>27</v>
      </c>
      <c r="J774" s="4">
        <v>30</v>
      </c>
      <c r="K774" s="4">
        <v>29</v>
      </c>
      <c r="L774" s="9" t="str">
        <f t="shared" si="12"/>
        <v>(665, 'Spewpa',12,null,213,45,22,60,27,30,29),</v>
      </c>
    </row>
    <row r="775" spans="1:12" ht="15" customHeight="1" x14ac:dyDescent="0.25">
      <c r="A775" s="4">
        <v>666</v>
      </c>
      <c r="B775" s="5" t="s">
        <v>764</v>
      </c>
      <c r="C775" s="5">
        <v>12</v>
      </c>
      <c r="D775" s="5">
        <v>10</v>
      </c>
      <c r="E775" s="6">
        <v>411</v>
      </c>
      <c r="F775" s="4">
        <v>80</v>
      </c>
      <c r="G775" s="4">
        <v>52</v>
      </c>
      <c r="H775" s="4">
        <v>50</v>
      </c>
      <c r="I775" s="4">
        <v>90</v>
      </c>
      <c r="J775" s="4">
        <v>50</v>
      </c>
      <c r="K775" s="4">
        <v>89</v>
      </c>
      <c r="L775" s="9" t="str">
        <f t="shared" si="12"/>
        <v>(666, 'Vivillon',12,10,411,80,52,50,90,50,89),</v>
      </c>
    </row>
    <row r="776" spans="1:12" ht="15" customHeight="1" x14ac:dyDescent="0.25">
      <c r="A776" s="4">
        <v>667</v>
      </c>
      <c r="B776" s="5" t="s">
        <v>765</v>
      </c>
      <c r="C776" s="5">
        <v>2</v>
      </c>
      <c r="D776" s="5">
        <v>1</v>
      </c>
      <c r="E776" s="6">
        <v>369</v>
      </c>
      <c r="F776" s="4">
        <v>62</v>
      </c>
      <c r="G776" s="4">
        <v>50</v>
      </c>
      <c r="H776" s="4">
        <v>58</v>
      </c>
      <c r="I776" s="4">
        <v>73</v>
      </c>
      <c r="J776" s="4">
        <v>54</v>
      </c>
      <c r="K776" s="4">
        <v>72</v>
      </c>
      <c r="L776" s="9" t="str">
        <f t="shared" si="12"/>
        <v>(667, 'Litleo',2,1,369,62,50,58,73,54,72),</v>
      </c>
    </row>
    <row r="777" spans="1:12" ht="15" customHeight="1" x14ac:dyDescent="0.25">
      <c r="A777" s="4">
        <v>668</v>
      </c>
      <c r="B777" s="5" t="s">
        <v>3196</v>
      </c>
      <c r="C777" s="5">
        <v>2</v>
      </c>
      <c r="D777" s="5">
        <v>1</v>
      </c>
      <c r="E777" s="6">
        <v>507</v>
      </c>
      <c r="F777" s="4">
        <v>86</v>
      </c>
      <c r="G777" s="4">
        <v>68</v>
      </c>
      <c r="H777" s="4">
        <v>72</v>
      </c>
      <c r="I777" s="4">
        <v>109</v>
      </c>
      <c r="J777" s="4">
        <v>66</v>
      </c>
      <c r="K777" s="4">
        <v>106</v>
      </c>
      <c r="L777" s="9" t="str">
        <f t="shared" si="12"/>
        <v>(668, 'Pyroar (Male)',2,1,507,86,68,72,109,66,106),</v>
      </c>
    </row>
    <row r="778" spans="1:12" ht="15" customHeight="1" x14ac:dyDescent="0.25">
      <c r="A778" s="4">
        <v>668</v>
      </c>
      <c r="B778" s="5" t="s">
        <v>3195</v>
      </c>
      <c r="C778" s="5">
        <v>2</v>
      </c>
      <c r="D778" s="5">
        <v>1</v>
      </c>
      <c r="E778" s="6">
        <v>507</v>
      </c>
      <c r="F778" s="4">
        <v>86</v>
      </c>
      <c r="G778" s="4">
        <v>68</v>
      </c>
      <c r="H778" s="4">
        <v>72</v>
      </c>
      <c r="I778" s="4">
        <v>109</v>
      </c>
      <c r="J778" s="4">
        <v>66</v>
      </c>
      <c r="K778" s="4">
        <v>106</v>
      </c>
      <c r="L778" s="9" t="str">
        <f t="shared" si="12"/>
        <v>(668, 'Pyroar (Female)',2,1,507,86,68,72,109,66,106),</v>
      </c>
    </row>
    <row r="779" spans="1:12" ht="13" x14ac:dyDescent="0.25">
      <c r="A779" s="4">
        <v>669</v>
      </c>
      <c r="B779" s="5" t="s">
        <v>766</v>
      </c>
      <c r="C779" s="5">
        <v>18</v>
      </c>
      <c r="D779" s="5" t="s">
        <v>3563</v>
      </c>
      <c r="E779" s="6">
        <v>303</v>
      </c>
      <c r="F779" s="4">
        <v>44</v>
      </c>
      <c r="G779" s="4">
        <v>38</v>
      </c>
      <c r="H779" s="4">
        <v>39</v>
      </c>
      <c r="I779" s="4">
        <v>61</v>
      </c>
      <c r="J779" s="4">
        <v>79</v>
      </c>
      <c r="K779" s="4">
        <v>42</v>
      </c>
      <c r="L779" s="9" t="str">
        <f t="shared" si="12"/>
        <v>(669, 'Flabébé',18,null,303,44,38,39,61,79,42),</v>
      </c>
    </row>
    <row r="780" spans="1:12" ht="13" x14ac:dyDescent="0.25">
      <c r="A780" s="4">
        <v>670</v>
      </c>
      <c r="B780" s="5" t="s">
        <v>767</v>
      </c>
      <c r="C780" s="5">
        <v>18</v>
      </c>
      <c r="D780" s="5" t="s">
        <v>3563</v>
      </c>
      <c r="E780" s="6">
        <v>371</v>
      </c>
      <c r="F780" s="4">
        <v>54</v>
      </c>
      <c r="G780" s="4">
        <v>45</v>
      </c>
      <c r="H780" s="4">
        <v>47</v>
      </c>
      <c r="I780" s="4">
        <v>75</v>
      </c>
      <c r="J780" s="4">
        <v>98</v>
      </c>
      <c r="K780" s="4">
        <v>52</v>
      </c>
      <c r="L780" s="9" t="str">
        <f t="shared" si="12"/>
        <v>(670, 'Floette',18,null,371,54,45,47,75,98,52),</v>
      </c>
    </row>
    <row r="781" spans="1:12" ht="13" x14ac:dyDescent="0.25">
      <c r="A781" s="4">
        <v>671</v>
      </c>
      <c r="B781" s="5" t="s">
        <v>768</v>
      </c>
      <c r="C781" s="5">
        <v>18</v>
      </c>
      <c r="D781" s="5" t="s">
        <v>3563</v>
      </c>
      <c r="E781" s="6">
        <v>552</v>
      </c>
      <c r="F781" s="4">
        <v>78</v>
      </c>
      <c r="G781" s="4">
        <v>65</v>
      </c>
      <c r="H781" s="4">
        <v>68</v>
      </c>
      <c r="I781" s="4">
        <v>112</v>
      </c>
      <c r="J781" s="4">
        <v>154</v>
      </c>
      <c r="K781" s="4">
        <v>75</v>
      </c>
      <c r="L781" s="9" t="str">
        <f t="shared" si="12"/>
        <v>(671, 'Florges',18,null,552,78,65,68,112,154,75),</v>
      </c>
    </row>
    <row r="782" spans="1:12" ht="13" x14ac:dyDescent="0.25">
      <c r="A782" s="4">
        <v>672</v>
      </c>
      <c r="B782" s="5" t="s">
        <v>769</v>
      </c>
      <c r="C782" s="5">
        <v>5</v>
      </c>
      <c r="D782" s="5" t="s">
        <v>3563</v>
      </c>
      <c r="E782" s="6">
        <v>350</v>
      </c>
      <c r="F782" s="4">
        <v>66</v>
      </c>
      <c r="G782" s="4">
        <v>65</v>
      </c>
      <c r="H782" s="4">
        <v>48</v>
      </c>
      <c r="I782" s="4">
        <v>62</v>
      </c>
      <c r="J782" s="4">
        <v>57</v>
      </c>
      <c r="K782" s="4">
        <v>52</v>
      </c>
      <c r="L782" s="9" t="str">
        <f t="shared" si="12"/>
        <v>(672, 'Skiddo',5,null,350,66,65,48,62,57,52),</v>
      </c>
    </row>
    <row r="783" spans="1:12" ht="13" x14ac:dyDescent="0.25">
      <c r="A783" s="4">
        <v>673</v>
      </c>
      <c r="B783" s="5" t="s">
        <v>770</v>
      </c>
      <c r="C783" s="5">
        <v>5</v>
      </c>
      <c r="D783" s="5" t="s">
        <v>3563</v>
      </c>
      <c r="E783" s="6">
        <v>531</v>
      </c>
      <c r="F783" s="4">
        <v>123</v>
      </c>
      <c r="G783" s="4">
        <v>100</v>
      </c>
      <c r="H783" s="4">
        <v>62</v>
      </c>
      <c r="I783" s="4">
        <v>97</v>
      </c>
      <c r="J783" s="4">
        <v>81</v>
      </c>
      <c r="K783" s="4">
        <v>68</v>
      </c>
      <c r="L783" s="9" t="str">
        <f t="shared" si="12"/>
        <v>(673, 'Gogoat',5,null,531,123,100,62,97,81,68),</v>
      </c>
    </row>
    <row r="784" spans="1:12" ht="13" x14ac:dyDescent="0.25">
      <c r="A784" s="4">
        <v>674</v>
      </c>
      <c r="B784" s="5" t="s">
        <v>771</v>
      </c>
      <c r="C784" s="5">
        <v>7</v>
      </c>
      <c r="D784" s="5" t="s">
        <v>3563</v>
      </c>
      <c r="E784" s="6">
        <v>348</v>
      </c>
      <c r="F784" s="4">
        <v>67</v>
      </c>
      <c r="G784" s="4">
        <v>82</v>
      </c>
      <c r="H784" s="4">
        <v>62</v>
      </c>
      <c r="I784" s="4">
        <v>46</v>
      </c>
      <c r="J784" s="4">
        <v>48</v>
      </c>
      <c r="K784" s="4">
        <v>43</v>
      </c>
      <c r="L784" s="9" t="str">
        <f t="shared" si="12"/>
        <v>(674, 'Pancham',7,null,348,67,82,62,46,48,43),</v>
      </c>
    </row>
    <row r="785" spans="1:12" ht="15" customHeight="1" x14ac:dyDescent="0.25">
      <c r="A785" s="4">
        <v>675</v>
      </c>
      <c r="B785" s="5" t="s">
        <v>772</v>
      </c>
      <c r="C785" s="5">
        <v>7</v>
      </c>
      <c r="D785" s="5">
        <v>16</v>
      </c>
      <c r="E785" s="6">
        <v>495</v>
      </c>
      <c r="F785" s="4">
        <v>95</v>
      </c>
      <c r="G785" s="4">
        <v>124</v>
      </c>
      <c r="H785" s="4">
        <v>78</v>
      </c>
      <c r="I785" s="4">
        <v>69</v>
      </c>
      <c r="J785" s="4">
        <v>71</v>
      </c>
      <c r="K785" s="4">
        <v>58</v>
      </c>
      <c r="L785" s="9" t="str">
        <f t="shared" si="12"/>
        <v>(675, 'Pangoro',7,16,495,95,124,78,69,71,58),</v>
      </c>
    </row>
    <row r="786" spans="1:12" ht="13" x14ac:dyDescent="0.25">
      <c r="A786" s="4">
        <v>676</v>
      </c>
      <c r="B786" s="5" t="s">
        <v>773</v>
      </c>
      <c r="C786" s="5">
        <v>1</v>
      </c>
      <c r="D786" s="5" t="s">
        <v>3563</v>
      </c>
      <c r="E786" s="6">
        <v>472</v>
      </c>
      <c r="F786" s="4">
        <v>75</v>
      </c>
      <c r="G786" s="4">
        <v>80</v>
      </c>
      <c r="H786" s="4">
        <v>60</v>
      </c>
      <c r="I786" s="4">
        <v>65</v>
      </c>
      <c r="J786" s="4">
        <v>90</v>
      </c>
      <c r="K786" s="4">
        <v>102</v>
      </c>
      <c r="L786" s="9" t="str">
        <f t="shared" si="12"/>
        <v>(676, 'Furfrou',1,null,472,75,80,60,65,90,102),</v>
      </c>
    </row>
    <row r="787" spans="1:12" ht="13" x14ac:dyDescent="0.25">
      <c r="A787" s="4">
        <v>677</v>
      </c>
      <c r="B787" s="5" t="s">
        <v>774</v>
      </c>
      <c r="C787" s="5">
        <v>11</v>
      </c>
      <c r="D787" s="5" t="s">
        <v>3563</v>
      </c>
      <c r="E787" s="6">
        <v>355</v>
      </c>
      <c r="F787" s="4">
        <v>62</v>
      </c>
      <c r="G787" s="4">
        <v>48</v>
      </c>
      <c r="H787" s="4">
        <v>54</v>
      </c>
      <c r="I787" s="4">
        <v>63</v>
      </c>
      <c r="J787" s="4">
        <v>60</v>
      </c>
      <c r="K787" s="4">
        <v>68</v>
      </c>
      <c r="L787" s="9" t="str">
        <f t="shared" ref="L787:L850" si="13">"("&amp;A787&amp;", '"&amp;B787&amp;"',"&amp;C787&amp;","&amp;D787&amp;","&amp;E787&amp;","&amp;F787&amp;","&amp;G787&amp;","&amp;H787&amp;","&amp;I787&amp;","&amp;J787&amp;","&amp;K787&amp;"),"</f>
        <v>(677, 'Espurr',11,null,355,62,48,54,63,60,68),</v>
      </c>
    </row>
    <row r="788" spans="1:12" ht="15" customHeight="1" x14ac:dyDescent="0.25">
      <c r="A788" s="4">
        <v>678</v>
      </c>
      <c r="B788" s="5" t="s">
        <v>3156</v>
      </c>
      <c r="C788" s="5">
        <v>11</v>
      </c>
      <c r="D788" s="5" t="s">
        <v>3563</v>
      </c>
      <c r="E788" s="6">
        <v>466</v>
      </c>
      <c r="F788" s="4">
        <v>74</v>
      </c>
      <c r="G788" s="4">
        <v>48</v>
      </c>
      <c r="H788" s="4">
        <v>76</v>
      </c>
      <c r="I788" s="4">
        <v>83</v>
      </c>
      <c r="J788" s="4">
        <v>81</v>
      </c>
      <c r="K788" s="4">
        <v>104</v>
      </c>
      <c r="L788" s="9" t="str">
        <f t="shared" si="13"/>
        <v>(678, 'Meowstic (Male)',11,null,466,74,48,76,83,81,104),</v>
      </c>
    </row>
    <row r="789" spans="1:12" ht="15" customHeight="1" x14ac:dyDescent="0.25">
      <c r="A789" s="4">
        <v>678</v>
      </c>
      <c r="B789" s="5" t="s">
        <v>3157</v>
      </c>
      <c r="C789" s="5">
        <v>11</v>
      </c>
      <c r="D789" s="5" t="s">
        <v>3563</v>
      </c>
      <c r="E789" s="6">
        <v>466</v>
      </c>
      <c r="F789" s="4">
        <v>74</v>
      </c>
      <c r="G789" s="4">
        <v>48</v>
      </c>
      <c r="H789" s="4">
        <v>76</v>
      </c>
      <c r="I789" s="4">
        <v>83</v>
      </c>
      <c r="J789" s="4">
        <v>81</v>
      </c>
      <c r="K789" s="4">
        <v>104</v>
      </c>
      <c r="L789" s="9" t="str">
        <f t="shared" si="13"/>
        <v>(678, 'Meowstic (Female)',11,null,466,74,48,76,83,81,104),</v>
      </c>
    </row>
    <row r="790" spans="1:12" ht="15" customHeight="1" x14ac:dyDescent="0.25">
      <c r="A790" s="4">
        <v>679</v>
      </c>
      <c r="B790" s="5" t="s">
        <v>775</v>
      </c>
      <c r="C790" s="5">
        <v>17</v>
      </c>
      <c r="D790" s="5">
        <v>14</v>
      </c>
      <c r="E790" s="6">
        <v>325</v>
      </c>
      <c r="F790" s="4">
        <v>45</v>
      </c>
      <c r="G790" s="4">
        <v>80</v>
      </c>
      <c r="H790" s="4">
        <v>100</v>
      </c>
      <c r="I790" s="4">
        <v>35</v>
      </c>
      <c r="J790" s="4">
        <v>37</v>
      </c>
      <c r="K790" s="4">
        <v>28</v>
      </c>
      <c r="L790" s="9" t="str">
        <f t="shared" si="13"/>
        <v>(679, 'Honedge',17,14,325,45,80,100,35,37,28),</v>
      </c>
    </row>
    <row r="791" spans="1:12" ht="15" customHeight="1" x14ac:dyDescent="0.25">
      <c r="A791" s="4">
        <v>680</v>
      </c>
      <c r="B791" s="5" t="s">
        <v>776</v>
      </c>
      <c r="C791" s="5">
        <v>17</v>
      </c>
      <c r="D791" s="5">
        <v>14</v>
      </c>
      <c r="E791" s="6">
        <v>448</v>
      </c>
      <c r="F791" s="4">
        <v>59</v>
      </c>
      <c r="G791" s="4">
        <v>110</v>
      </c>
      <c r="H791" s="4">
        <v>150</v>
      </c>
      <c r="I791" s="4">
        <v>45</v>
      </c>
      <c r="J791" s="4">
        <v>49</v>
      </c>
      <c r="K791" s="4">
        <v>35</v>
      </c>
      <c r="L791" s="9" t="str">
        <f t="shared" si="13"/>
        <v>(680, 'Doublade',17,14,448,59,110,150,45,49,35),</v>
      </c>
    </row>
    <row r="792" spans="1:12" ht="15" customHeight="1" x14ac:dyDescent="0.25">
      <c r="A792" s="4">
        <v>681</v>
      </c>
      <c r="B792" s="5" t="s">
        <v>3158</v>
      </c>
      <c r="C792" s="5">
        <v>17</v>
      </c>
      <c r="D792" s="5">
        <v>14</v>
      </c>
      <c r="E792" s="6">
        <v>520</v>
      </c>
      <c r="F792" s="4">
        <v>60</v>
      </c>
      <c r="G792" s="4">
        <v>150</v>
      </c>
      <c r="H792" s="4">
        <v>50</v>
      </c>
      <c r="I792" s="4">
        <v>150</v>
      </c>
      <c r="J792" s="4">
        <v>50</v>
      </c>
      <c r="K792" s="4">
        <v>60</v>
      </c>
      <c r="L792" s="9" t="str">
        <f t="shared" si="13"/>
        <v>(681, 'Aegislash (Blade Form)',17,14,520,60,150,50,150,50,60),</v>
      </c>
    </row>
    <row r="793" spans="1:12" ht="15" customHeight="1" x14ac:dyDescent="0.25">
      <c r="A793" s="4">
        <v>681</v>
      </c>
      <c r="B793" s="5" t="s">
        <v>3159</v>
      </c>
      <c r="C793" s="5">
        <v>17</v>
      </c>
      <c r="D793" s="5">
        <v>14</v>
      </c>
      <c r="E793" s="6">
        <v>520</v>
      </c>
      <c r="F793" s="4">
        <v>60</v>
      </c>
      <c r="G793" s="4">
        <v>50</v>
      </c>
      <c r="H793" s="4">
        <v>150</v>
      </c>
      <c r="I793" s="4">
        <v>50</v>
      </c>
      <c r="J793" s="4">
        <v>150</v>
      </c>
      <c r="K793" s="4">
        <v>60</v>
      </c>
      <c r="L793" s="9" t="str">
        <f t="shared" si="13"/>
        <v>(681, 'Aegislash (Shield Form)',17,14,520,60,50,150,50,150,60),</v>
      </c>
    </row>
    <row r="794" spans="1:12" ht="13" x14ac:dyDescent="0.25">
      <c r="A794" s="4">
        <v>682</v>
      </c>
      <c r="B794" s="5" t="s">
        <v>777</v>
      </c>
      <c r="C794" s="5">
        <v>18</v>
      </c>
      <c r="D794" s="5" t="s">
        <v>3563</v>
      </c>
      <c r="E794" s="6">
        <v>341</v>
      </c>
      <c r="F794" s="4">
        <v>78</v>
      </c>
      <c r="G794" s="4">
        <v>52</v>
      </c>
      <c r="H794" s="4">
        <v>60</v>
      </c>
      <c r="I794" s="4">
        <v>63</v>
      </c>
      <c r="J794" s="4">
        <v>65</v>
      </c>
      <c r="K794" s="4">
        <v>23</v>
      </c>
      <c r="L794" s="9" t="str">
        <f t="shared" si="13"/>
        <v>(682, 'Spritzee',18,null,341,78,52,60,63,65,23),</v>
      </c>
    </row>
    <row r="795" spans="1:12" ht="13" x14ac:dyDescent="0.25">
      <c r="A795" s="4">
        <v>683</v>
      </c>
      <c r="B795" s="5" t="s">
        <v>778</v>
      </c>
      <c r="C795" s="5">
        <v>18</v>
      </c>
      <c r="D795" s="5" t="s">
        <v>3563</v>
      </c>
      <c r="E795" s="6">
        <v>462</v>
      </c>
      <c r="F795" s="4">
        <v>101</v>
      </c>
      <c r="G795" s="4">
        <v>72</v>
      </c>
      <c r="H795" s="4">
        <v>72</v>
      </c>
      <c r="I795" s="4">
        <v>99</v>
      </c>
      <c r="J795" s="4">
        <v>89</v>
      </c>
      <c r="K795" s="4">
        <v>29</v>
      </c>
      <c r="L795" s="9" t="str">
        <f t="shared" si="13"/>
        <v>(683, 'Aromatisse',18,null,462,101,72,72,99,89,29),</v>
      </c>
    </row>
    <row r="796" spans="1:12" ht="13" x14ac:dyDescent="0.25">
      <c r="A796" s="4">
        <v>684</v>
      </c>
      <c r="B796" s="5" t="s">
        <v>779</v>
      </c>
      <c r="C796" s="5">
        <v>18</v>
      </c>
      <c r="D796" s="5" t="s">
        <v>3563</v>
      </c>
      <c r="E796" s="6">
        <v>341</v>
      </c>
      <c r="F796" s="4">
        <v>62</v>
      </c>
      <c r="G796" s="4">
        <v>48</v>
      </c>
      <c r="H796" s="4">
        <v>66</v>
      </c>
      <c r="I796" s="4">
        <v>59</v>
      </c>
      <c r="J796" s="4">
        <v>57</v>
      </c>
      <c r="K796" s="4">
        <v>49</v>
      </c>
      <c r="L796" s="9" t="str">
        <f t="shared" si="13"/>
        <v>(684, 'Swirlix',18,null,341,62,48,66,59,57,49),</v>
      </c>
    </row>
    <row r="797" spans="1:12" ht="13" x14ac:dyDescent="0.25">
      <c r="A797" s="4">
        <v>685</v>
      </c>
      <c r="B797" s="5" t="s">
        <v>780</v>
      </c>
      <c r="C797" s="5">
        <v>18</v>
      </c>
      <c r="D797" s="5" t="s">
        <v>3563</v>
      </c>
      <c r="E797" s="6">
        <v>480</v>
      </c>
      <c r="F797" s="4">
        <v>82</v>
      </c>
      <c r="G797" s="4">
        <v>80</v>
      </c>
      <c r="H797" s="4">
        <v>86</v>
      </c>
      <c r="I797" s="4">
        <v>85</v>
      </c>
      <c r="J797" s="4">
        <v>75</v>
      </c>
      <c r="K797" s="4">
        <v>72</v>
      </c>
      <c r="L797" s="9" t="str">
        <f t="shared" si="13"/>
        <v>(685, 'Slurpuff',18,null,480,82,80,86,85,75,72),</v>
      </c>
    </row>
    <row r="798" spans="1:12" ht="15" customHeight="1" x14ac:dyDescent="0.25">
      <c r="A798" s="4">
        <v>686</v>
      </c>
      <c r="B798" s="5" t="s">
        <v>781</v>
      </c>
      <c r="C798" s="5">
        <v>16</v>
      </c>
      <c r="D798" s="5">
        <v>11</v>
      </c>
      <c r="E798" s="6">
        <v>288</v>
      </c>
      <c r="F798" s="4">
        <v>53</v>
      </c>
      <c r="G798" s="4">
        <v>54</v>
      </c>
      <c r="H798" s="4">
        <v>53</v>
      </c>
      <c r="I798" s="4">
        <v>37</v>
      </c>
      <c r="J798" s="4">
        <v>46</v>
      </c>
      <c r="K798" s="4">
        <v>45</v>
      </c>
      <c r="L798" s="9" t="str">
        <f t="shared" si="13"/>
        <v>(686, 'Inkay',16,11,288,53,54,53,37,46,45),</v>
      </c>
    </row>
    <row r="799" spans="1:12" ht="15" customHeight="1" x14ac:dyDescent="0.25">
      <c r="A799" s="4">
        <v>687</v>
      </c>
      <c r="B799" s="5" t="s">
        <v>782</v>
      </c>
      <c r="C799" s="5">
        <v>16</v>
      </c>
      <c r="D799" s="5">
        <v>11</v>
      </c>
      <c r="E799" s="6">
        <v>482</v>
      </c>
      <c r="F799" s="4">
        <v>86</v>
      </c>
      <c r="G799" s="4">
        <v>92</v>
      </c>
      <c r="H799" s="4">
        <v>88</v>
      </c>
      <c r="I799" s="4">
        <v>68</v>
      </c>
      <c r="J799" s="4">
        <v>75</v>
      </c>
      <c r="K799" s="4">
        <v>73</v>
      </c>
      <c r="L799" s="9" t="str">
        <f t="shared" si="13"/>
        <v>(687, 'Malamar',16,11,482,86,92,88,68,75,73),</v>
      </c>
    </row>
    <row r="800" spans="1:12" ht="15" customHeight="1" x14ac:dyDescent="0.25">
      <c r="A800" s="4">
        <v>688</v>
      </c>
      <c r="B800" s="5" t="s">
        <v>783</v>
      </c>
      <c r="C800" s="5">
        <v>13</v>
      </c>
      <c r="D800" s="5">
        <v>3</v>
      </c>
      <c r="E800" s="6">
        <v>306</v>
      </c>
      <c r="F800" s="4">
        <v>42</v>
      </c>
      <c r="G800" s="4">
        <v>52</v>
      </c>
      <c r="H800" s="4">
        <v>67</v>
      </c>
      <c r="I800" s="4">
        <v>39</v>
      </c>
      <c r="J800" s="4">
        <v>56</v>
      </c>
      <c r="K800" s="4">
        <v>50</v>
      </c>
      <c r="L800" s="9" t="str">
        <f t="shared" si="13"/>
        <v>(688, 'Binacle',13,3,306,42,52,67,39,56,50),</v>
      </c>
    </row>
    <row r="801" spans="1:12" ht="15" customHeight="1" x14ac:dyDescent="0.25">
      <c r="A801" s="4">
        <v>689</v>
      </c>
      <c r="B801" s="5" t="s">
        <v>784</v>
      </c>
      <c r="C801" s="5">
        <v>13</v>
      </c>
      <c r="D801" s="5">
        <v>3</v>
      </c>
      <c r="E801" s="6">
        <v>500</v>
      </c>
      <c r="F801" s="4">
        <v>72</v>
      </c>
      <c r="G801" s="4">
        <v>105</v>
      </c>
      <c r="H801" s="4">
        <v>115</v>
      </c>
      <c r="I801" s="4">
        <v>54</v>
      </c>
      <c r="J801" s="4">
        <v>86</v>
      </c>
      <c r="K801" s="4">
        <v>68</v>
      </c>
      <c r="L801" s="9" t="str">
        <f t="shared" si="13"/>
        <v>(689, 'Barbaracle',13,3,500,72,105,115,54,86,68),</v>
      </c>
    </row>
    <row r="802" spans="1:12" ht="15" customHeight="1" x14ac:dyDescent="0.25">
      <c r="A802" s="4">
        <v>690</v>
      </c>
      <c r="B802" s="5" t="s">
        <v>785</v>
      </c>
      <c r="C802" s="5">
        <v>8</v>
      </c>
      <c r="D802" s="5">
        <v>3</v>
      </c>
      <c r="E802" s="6">
        <v>320</v>
      </c>
      <c r="F802" s="4">
        <v>50</v>
      </c>
      <c r="G802" s="4">
        <v>60</v>
      </c>
      <c r="H802" s="4">
        <v>60</v>
      </c>
      <c r="I802" s="4">
        <v>60</v>
      </c>
      <c r="J802" s="4">
        <v>60</v>
      </c>
      <c r="K802" s="4">
        <v>30</v>
      </c>
      <c r="L802" s="9" t="str">
        <f t="shared" si="13"/>
        <v>(690, 'Skrelp',8,3,320,50,60,60,60,60,30),</v>
      </c>
    </row>
    <row r="803" spans="1:12" ht="15" customHeight="1" x14ac:dyDescent="0.25">
      <c r="A803" s="4">
        <v>691</v>
      </c>
      <c r="B803" s="5" t="s">
        <v>786</v>
      </c>
      <c r="C803" s="5">
        <v>8</v>
      </c>
      <c r="D803" s="5">
        <v>15</v>
      </c>
      <c r="E803" s="6">
        <v>494</v>
      </c>
      <c r="F803" s="4">
        <v>65</v>
      </c>
      <c r="G803" s="4">
        <v>75</v>
      </c>
      <c r="H803" s="4">
        <v>90</v>
      </c>
      <c r="I803" s="4">
        <v>97</v>
      </c>
      <c r="J803" s="4">
        <v>123</v>
      </c>
      <c r="K803" s="4">
        <v>44</v>
      </c>
      <c r="L803" s="9" t="str">
        <f t="shared" si="13"/>
        <v>(691, 'Dragalge',8,15,494,65,75,90,97,123,44),</v>
      </c>
    </row>
    <row r="804" spans="1:12" ht="13" x14ac:dyDescent="0.25">
      <c r="A804" s="4">
        <v>692</v>
      </c>
      <c r="B804" s="5" t="s">
        <v>787</v>
      </c>
      <c r="C804" s="5">
        <v>3</v>
      </c>
      <c r="D804" s="5" t="s">
        <v>3563</v>
      </c>
      <c r="E804" s="6">
        <v>330</v>
      </c>
      <c r="F804" s="4">
        <v>50</v>
      </c>
      <c r="G804" s="4">
        <v>53</v>
      </c>
      <c r="H804" s="4">
        <v>62</v>
      </c>
      <c r="I804" s="4">
        <v>58</v>
      </c>
      <c r="J804" s="4">
        <v>63</v>
      </c>
      <c r="K804" s="4">
        <v>44</v>
      </c>
      <c r="L804" s="9" t="str">
        <f t="shared" si="13"/>
        <v>(692, 'Clauncher',3,null,330,50,53,62,58,63,44),</v>
      </c>
    </row>
    <row r="805" spans="1:12" ht="13" x14ac:dyDescent="0.25">
      <c r="A805" s="4">
        <v>693</v>
      </c>
      <c r="B805" s="5" t="s">
        <v>788</v>
      </c>
      <c r="C805" s="5">
        <v>3</v>
      </c>
      <c r="D805" s="5" t="s">
        <v>3563</v>
      </c>
      <c r="E805" s="6">
        <v>500</v>
      </c>
      <c r="F805" s="4">
        <v>71</v>
      </c>
      <c r="G805" s="4">
        <v>73</v>
      </c>
      <c r="H805" s="4">
        <v>88</v>
      </c>
      <c r="I805" s="4">
        <v>120</v>
      </c>
      <c r="J805" s="4">
        <v>89</v>
      </c>
      <c r="K805" s="4">
        <v>59</v>
      </c>
      <c r="L805" s="9" t="str">
        <f t="shared" si="13"/>
        <v>(693, 'Clawitzer',3,null,500,71,73,88,120,89,59),</v>
      </c>
    </row>
    <row r="806" spans="1:12" ht="15" customHeight="1" x14ac:dyDescent="0.25">
      <c r="A806" s="4">
        <v>694</v>
      </c>
      <c r="B806" s="5" t="s">
        <v>789</v>
      </c>
      <c r="C806" s="5">
        <v>4</v>
      </c>
      <c r="D806" s="5">
        <v>1</v>
      </c>
      <c r="E806" s="6">
        <v>289</v>
      </c>
      <c r="F806" s="4">
        <v>44</v>
      </c>
      <c r="G806" s="4">
        <v>38</v>
      </c>
      <c r="H806" s="4">
        <v>33</v>
      </c>
      <c r="I806" s="4">
        <v>61</v>
      </c>
      <c r="J806" s="4">
        <v>43</v>
      </c>
      <c r="K806" s="4">
        <v>70</v>
      </c>
      <c r="L806" s="9" t="str">
        <f t="shared" si="13"/>
        <v>(694, 'Helioptile',4,1,289,44,38,33,61,43,70),</v>
      </c>
    </row>
    <row r="807" spans="1:12" ht="15" customHeight="1" x14ac:dyDescent="0.25">
      <c r="A807" s="4">
        <v>695</v>
      </c>
      <c r="B807" s="5" t="s">
        <v>790</v>
      </c>
      <c r="C807" s="5">
        <v>4</v>
      </c>
      <c r="D807" s="5">
        <v>1</v>
      </c>
      <c r="E807" s="6">
        <v>481</v>
      </c>
      <c r="F807" s="4">
        <v>62</v>
      </c>
      <c r="G807" s="4">
        <v>55</v>
      </c>
      <c r="H807" s="4">
        <v>52</v>
      </c>
      <c r="I807" s="4">
        <v>109</v>
      </c>
      <c r="J807" s="4">
        <v>94</v>
      </c>
      <c r="K807" s="4">
        <v>109</v>
      </c>
      <c r="L807" s="9" t="str">
        <f t="shared" si="13"/>
        <v>(695, 'Heliolisk',4,1,481,62,55,52,109,94,109),</v>
      </c>
    </row>
    <row r="808" spans="1:12" ht="15" customHeight="1" x14ac:dyDescent="0.25">
      <c r="A808" s="4">
        <v>696</v>
      </c>
      <c r="B808" s="5" t="s">
        <v>791</v>
      </c>
      <c r="C808" s="5">
        <v>13</v>
      </c>
      <c r="D808" s="5">
        <v>15</v>
      </c>
      <c r="E808" s="6">
        <v>362</v>
      </c>
      <c r="F808" s="4">
        <v>58</v>
      </c>
      <c r="G808" s="4">
        <v>89</v>
      </c>
      <c r="H808" s="4">
        <v>77</v>
      </c>
      <c r="I808" s="4">
        <v>45</v>
      </c>
      <c r="J808" s="4">
        <v>45</v>
      </c>
      <c r="K808" s="4">
        <v>48</v>
      </c>
      <c r="L808" s="9" t="str">
        <f t="shared" si="13"/>
        <v>(696, 'Tyrunt',13,15,362,58,89,77,45,45,48),</v>
      </c>
    </row>
    <row r="809" spans="1:12" ht="15" customHeight="1" x14ac:dyDescent="0.25">
      <c r="A809" s="4">
        <v>697</v>
      </c>
      <c r="B809" s="5" t="s">
        <v>792</v>
      </c>
      <c r="C809" s="5">
        <v>13</v>
      </c>
      <c r="D809" s="5">
        <v>15</v>
      </c>
      <c r="E809" s="6">
        <v>521</v>
      </c>
      <c r="F809" s="4">
        <v>82</v>
      </c>
      <c r="G809" s="4">
        <v>121</v>
      </c>
      <c r="H809" s="4">
        <v>119</v>
      </c>
      <c r="I809" s="4">
        <v>69</v>
      </c>
      <c r="J809" s="4">
        <v>59</v>
      </c>
      <c r="K809" s="4">
        <v>71</v>
      </c>
      <c r="L809" s="9" t="str">
        <f t="shared" si="13"/>
        <v>(697, 'Tyrantrum',13,15,521,82,121,119,69,59,71),</v>
      </c>
    </row>
    <row r="810" spans="1:12" ht="15" customHeight="1" x14ac:dyDescent="0.25">
      <c r="A810" s="4">
        <v>698</v>
      </c>
      <c r="B810" s="5" t="s">
        <v>793</v>
      </c>
      <c r="C810" s="5">
        <v>13</v>
      </c>
      <c r="D810" s="5">
        <v>6</v>
      </c>
      <c r="E810" s="6">
        <v>362</v>
      </c>
      <c r="F810" s="4">
        <v>77</v>
      </c>
      <c r="G810" s="4">
        <v>59</v>
      </c>
      <c r="H810" s="4">
        <v>50</v>
      </c>
      <c r="I810" s="4">
        <v>67</v>
      </c>
      <c r="J810" s="4">
        <v>63</v>
      </c>
      <c r="K810" s="4">
        <v>46</v>
      </c>
      <c r="L810" s="9" t="str">
        <f t="shared" si="13"/>
        <v>(698, 'Amaura',13,6,362,77,59,50,67,63,46),</v>
      </c>
    </row>
    <row r="811" spans="1:12" ht="15" customHeight="1" x14ac:dyDescent="0.25">
      <c r="A811" s="4">
        <v>699</v>
      </c>
      <c r="B811" s="5" t="s">
        <v>794</v>
      </c>
      <c r="C811" s="5">
        <v>13</v>
      </c>
      <c r="D811" s="5">
        <v>6</v>
      </c>
      <c r="E811" s="6">
        <v>521</v>
      </c>
      <c r="F811" s="4">
        <v>123</v>
      </c>
      <c r="G811" s="4">
        <v>77</v>
      </c>
      <c r="H811" s="4">
        <v>72</v>
      </c>
      <c r="I811" s="4">
        <v>99</v>
      </c>
      <c r="J811" s="4">
        <v>92</v>
      </c>
      <c r="K811" s="4">
        <v>58</v>
      </c>
      <c r="L811" s="9" t="str">
        <f t="shared" si="13"/>
        <v>(699, 'Aurorus',13,6,521,123,77,72,99,92,58),</v>
      </c>
    </row>
    <row r="812" spans="1:12" ht="13" x14ac:dyDescent="0.25">
      <c r="A812" s="4">
        <v>700</v>
      </c>
      <c r="B812" s="5" t="s">
        <v>795</v>
      </c>
      <c r="C812" s="5">
        <v>18</v>
      </c>
      <c r="D812" s="5" t="s">
        <v>3563</v>
      </c>
      <c r="E812" s="6">
        <v>525</v>
      </c>
      <c r="F812" s="4">
        <v>95</v>
      </c>
      <c r="G812" s="4">
        <v>65</v>
      </c>
      <c r="H812" s="4">
        <v>65</v>
      </c>
      <c r="I812" s="4">
        <v>110</v>
      </c>
      <c r="J812" s="4">
        <v>130</v>
      </c>
      <c r="K812" s="4">
        <v>60</v>
      </c>
      <c r="L812" s="9" t="str">
        <f t="shared" si="13"/>
        <v>(700, 'Sylveon',18,null,525,95,65,65,110,130,60),</v>
      </c>
    </row>
    <row r="813" spans="1:12" ht="15" customHeight="1" x14ac:dyDescent="0.25">
      <c r="A813" s="4">
        <v>701</v>
      </c>
      <c r="B813" s="5" t="s">
        <v>796</v>
      </c>
      <c r="C813" s="5">
        <v>7</v>
      </c>
      <c r="D813" s="5">
        <v>10</v>
      </c>
      <c r="E813" s="6">
        <v>500</v>
      </c>
      <c r="F813" s="4">
        <v>78</v>
      </c>
      <c r="G813" s="4">
        <v>92</v>
      </c>
      <c r="H813" s="4">
        <v>75</v>
      </c>
      <c r="I813" s="4">
        <v>74</v>
      </c>
      <c r="J813" s="4">
        <v>63</v>
      </c>
      <c r="K813" s="4">
        <v>118</v>
      </c>
      <c r="L813" s="9" t="str">
        <f t="shared" si="13"/>
        <v>(701, 'Hawlucha',7,10,500,78,92,75,74,63,118),</v>
      </c>
    </row>
    <row r="814" spans="1:12" ht="15" customHeight="1" x14ac:dyDescent="0.25">
      <c r="A814" s="4">
        <v>702</v>
      </c>
      <c r="B814" s="5" t="s">
        <v>797</v>
      </c>
      <c r="C814" s="5">
        <v>4</v>
      </c>
      <c r="D814" s="5">
        <v>18</v>
      </c>
      <c r="E814" s="6">
        <v>431</v>
      </c>
      <c r="F814" s="4">
        <v>67</v>
      </c>
      <c r="G814" s="4">
        <v>58</v>
      </c>
      <c r="H814" s="4">
        <v>57</v>
      </c>
      <c r="I814" s="4">
        <v>81</v>
      </c>
      <c r="J814" s="4">
        <v>67</v>
      </c>
      <c r="K814" s="4">
        <v>101</v>
      </c>
      <c r="L814" s="9" t="str">
        <f t="shared" si="13"/>
        <v>(702, 'Dedenne',4,18,431,67,58,57,81,67,101),</v>
      </c>
    </row>
    <row r="815" spans="1:12" ht="15" customHeight="1" x14ac:dyDescent="0.25">
      <c r="A815" s="4">
        <v>703</v>
      </c>
      <c r="B815" s="5" t="s">
        <v>798</v>
      </c>
      <c r="C815" s="5">
        <v>13</v>
      </c>
      <c r="D815" s="5">
        <v>18</v>
      </c>
      <c r="E815" s="6">
        <v>500</v>
      </c>
      <c r="F815" s="4">
        <v>50</v>
      </c>
      <c r="G815" s="4">
        <v>50</v>
      </c>
      <c r="H815" s="4">
        <v>150</v>
      </c>
      <c r="I815" s="4">
        <v>50</v>
      </c>
      <c r="J815" s="4">
        <v>150</v>
      </c>
      <c r="K815" s="4">
        <v>50</v>
      </c>
      <c r="L815" s="9" t="str">
        <f t="shared" si="13"/>
        <v>(703, 'Carbink',13,18,500,50,50,150,50,150,50),</v>
      </c>
    </row>
    <row r="816" spans="1:12" ht="13" x14ac:dyDescent="0.25">
      <c r="A816" s="4">
        <v>704</v>
      </c>
      <c r="B816" s="5" t="s">
        <v>799</v>
      </c>
      <c r="C816" s="5">
        <v>15</v>
      </c>
      <c r="D816" s="5" t="s">
        <v>3563</v>
      </c>
      <c r="E816" s="6">
        <v>300</v>
      </c>
      <c r="F816" s="4">
        <v>45</v>
      </c>
      <c r="G816" s="4">
        <v>50</v>
      </c>
      <c r="H816" s="4">
        <v>35</v>
      </c>
      <c r="I816" s="4">
        <v>55</v>
      </c>
      <c r="J816" s="4">
        <v>75</v>
      </c>
      <c r="K816" s="4">
        <v>40</v>
      </c>
      <c r="L816" s="9" t="str">
        <f t="shared" si="13"/>
        <v>(704, 'Goomy',15,null,300,45,50,35,55,75,40),</v>
      </c>
    </row>
    <row r="817" spans="1:12" ht="13" x14ac:dyDescent="0.25">
      <c r="A817" s="4">
        <v>705</v>
      </c>
      <c r="B817" s="5" t="s">
        <v>800</v>
      </c>
      <c r="C817" s="5">
        <v>15</v>
      </c>
      <c r="D817" s="5" t="s">
        <v>3563</v>
      </c>
      <c r="E817" s="6">
        <v>452</v>
      </c>
      <c r="F817" s="4">
        <v>68</v>
      </c>
      <c r="G817" s="4">
        <v>75</v>
      </c>
      <c r="H817" s="4">
        <v>53</v>
      </c>
      <c r="I817" s="4">
        <v>83</v>
      </c>
      <c r="J817" s="4">
        <v>113</v>
      </c>
      <c r="K817" s="4">
        <v>60</v>
      </c>
      <c r="L817" s="9" t="str">
        <f t="shared" si="13"/>
        <v>(705, 'Sliggoo',15,null,452,68,75,53,83,113,60),</v>
      </c>
    </row>
    <row r="818" spans="1:12" ht="13" x14ac:dyDescent="0.25">
      <c r="A818" s="4">
        <v>706</v>
      </c>
      <c r="B818" s="5" t="s">
        <v>801</v>
      </c>
      <c r="C818" s="5">
        <v>15</v>
      </c>
      <c r="D818" s="5" t="s">
        <v>3563</v>
      </c>
      <c r="E818" s="6">
        <v>600</v>
      </c>
      <c r="F818" s="4">
        <v>90</v>
      </c>
      <c r="G818" s="4">
        <v>100</v>
      </c>
      <c r="H818" s="4">
        <v>70</v>
      </c>
      <c r="I818" s="4">
        <v>110</v>
      </c>
      <c r="J818" s="4">
        <v>150</v>
      </c>
      <c r="K818" s="4">
        <v>80</v>
      </c>
      <c r="L818" s="9" t="str">
        <f t="shared" si="13"/>
        <v>(706, 'Goodra',15,null,600,90,100,70,110,150,80),</v>
      </c>
    </row>
    <row r="819" spans="1:12" ht="15" customHeight="1" x14ac:dyDescent="0.25">
      <c r="A819" s="4">
        <v>707</v>
      </c>
      <c r="B819" s="5" t="s">
        <v>802</v>
      </c>
      <c r="C819" s="5">
        <v>17</v>
      </c>
      <c r="D819" s="5">
        <v>18</v>
      </c>
      <c r="E819" s="6">
        <v>470</v>
      </c>
      <c r="F819" s="4">
        <v>57</v>
      </c>
      <c r="G819" s="4">
        <v>80</v>
      </c>
      <c r="H819" s="4">
        <v>91</v>
      </c>
      <c r="I819" s="4">
        <v>80</v>
      </c>
      <c r="J819" s="4">
        <v>87</v>
      </c>
      <c r="K819" s="4">
        <v>75</v>
      </c>
      <c r="L819" s="9" t="str">
        <f t="shared" si="13"/>
        <v>(707, 'Klefki',17,18,470,57,80,91,80,87,75),</v>
      </c>
    </row>
    <row r="820" spans="1:12" ht="15" customHeight="1" x14ac:dyDescent="0.25">
      <c r="A820" s="4">
        <v>708</v>
      </c>
      <c r="B820" s="5" t="s">
        <v>803</v>
      </c>
      <c r="C820" s="5">
        <v>14</v>
      </c>
      <c r="D820" s="5">
        <v>5</v>
      </c>
      <c r="E820" s="6">
        <v>309</v>
      </c>
      <c r="F820" s="4">
        <v>43</v>
      </c>
      <c r="G820" s="4">
        <v>70</v>
      </c>
      <c r="H820" s="4">
        <v>48</v>
      </c>
      <c r="I820" s="4">
        <v>50</v>
      </c>
      <c r="J820" s="4">
        <v>60</v>
      </c>
      <c r="K820" s="4">
        <v>38</v>
      </c>
      <c r="L820" s="9" t="str">
        <f t="shared" si="13"/>
        <v>(708, 'Phantump',14,5,309,43,70,48,50,60,38),</v>
      </c>
    </row>
    <row r="821" spans="1:12" ht="15" customHeight="1" x14ac:dyDescent="0.25">
      <c r="A821" s="4">
        <v>709</v>
      </c>
      <c r="B821" s="5" t="s">
        <v>804</v>
      </c>
      <c r="C821" s="5">
        <v>14</v>
      </c>
      <c r="D821" s="5">
        <v>5</v>
      </c>
      <c r="E821" s="6">
        <v>474</v>
      </c>
      <c r="F821" s="4">
        <v>85</v>
      </c>
      <c r="G821" s="4">
        <v>110</v>
      </c>
      <c r="H821" s="4">
        <v>76</v>
      </c>
      <c r="I821" s="4">
        <v>65</v>
      </c>
      <c r="J821" s="4">
        <v>82</v>
      </c>
      <c r="K821" s="4">
        <v>56</v>
      </c>
      <c r="L821" s="9" t="str">
        <f t="shared" si="13"/>
        <v>(709, 'Trevenant',14,5,474,85,110,76,65,82,56),</v>
      </c>
    </row>
    <row r="822" spans="1:12" ht="15" customHeight="1" x14ac:dyDescent="0.25">
      <c r="A822" s="4">
        <v>710</v>
      </c>
      <c r="B822" s="5" t="s">
        <v>3160</v>
      </c>
      <c r="C822" s="5">
        <v>14</v>
      </c>
      <c r="D822" s="5">
        <v>5</v>
      </c>
      <c r="E822" s="6">
        <v>335</v>
      </c>
      <c r="F822" s="4">
        <v>49</v>
      </c>
      <c r="G822" s="4">
        <v>66</v>
      </c>
      <c r="H822" s="4">
        <v>70</v>
      </c>
      <c r="I822" s="4">
        <v>44</v>
      </c>
      <c r="J822" s="4">
        <v>55</v>
      </c>
      <c r="K822" s="4">
        <v>51</v>
      </c>
      <c r="L822" s="9" t="str">
        <f t="shared" si="13"/>
        <v>(710, 'Pumpkaboo (Average Size)',14,5,335,49,66,70,44,55,51),</v>
      </c>
    </row>
    <row r="823" spans="1:12" ht="15" customHeight="1" x14ac:dyDescent="0.25">
      <c r="A823" s="4">
        <v>710</v>
      </c>
      <c r="B823" s="5" t="s">
        <v>3161</v>
      </c>
      <c r="C823" s="5">
        <v>14</v>
      </c>
      <c r="D823" s="5">
        <v>5</v>
      </c>
      <c r="E823" s="6">
        <v>335</v>
      </c>
      <c r="F823" s="4">
        <v>44</v>
      </c>
      <c r="G823" s="4">
        <v>66</v>
      </c>
      <c r="H823" s="4">
        <v>70</v>
      </c>
      <c r="I823" s="4">
        <v>44</v>
      </c>
      <c r="J823" s="4">
        <v>55</v>
      </c>
      <c r="K823" s="4">
        <v>56</v>
      </c>
      <c r="L823" s="9" t="str">
        <f t="shared" si="13"/>
        <v>(710, 'Pumpkaboo (Small Size)',14,5,335,44,66,70,44,55,56),</v>
      </c>
    </row>
    <row r="824" spans="1:12" ht="15" customHeight="1" x14ac:dyDescent="0.25">
      <c r="A824" s="4">
        <v>710</v>
      </c>
      <c r="B824" s="5" t="s">
        <v>3162</v>
      </c>
      <c r="C824" s="5">
        <v>14</v>
      </c>
      <c r="D824" s="5">
        <v>5</v>
      </c>
      <c r="E824" s="6">
        <v>335</v>
      </c>
      <c r="F824" s="4">
        <v>54</v>
      </c>
      <c r="G824" s="4">
        <v>66</v>
      </c>
      <c r="H824" s="4">
        <v>70</v>
      </c>
      <c r="I824" s="4">
        <v>44</v>
      </c>
      <c r="J824" s="4">
        <v>55</v>
      </c>
      <c r="K824" s="4">
        <v>46</v>
      </c>
      <c r="L824" s="9" t="str">
        <f t="shared" si="13"/>
        <v>(710, 'Pumpkaboo (Large Size)',14,5,335,54,66,70,44,55,46),</v>
      </c>
    </row>
    <row r="825" spans="1:12" ht="15" customHeight="1" x14ac:dyDescent="0.25">
      <c r="A825" s="4">
        <v>710</v>
      </c>
      <c r="B825" s="5" t="s">
        <v>3163</v>
      </c>
      <c r="C825" s="5">
        <v>14</v>
      </c>
      <c r="D825" s="5">
        <v>5</v>
      </c>
      <c r="E825" s="6">
        <v>335</v>
      </c>
      <c r="F825" s="4">
        <v>59</v>
      </c>
      <c r="G825" s="4">
        <v>66</v>
      </c>
      <c r="H825" s="4">
        <v>70</v>
      </c>
      <c r="I825" s="4">
        <v>44</v>
      </c>
      <c r="J825" s="4">
        <v>55</v>
      </c>
      <c r="K825" s="4">
        <v>41</v>
      </c>
      <c r="L825" s="9" t="str">
        <f t="shared" si="13"/>
        <v>(710, 'Pumpkaboo (Super Size)',14,5,335,59,66,70,44,55,41),</v>
      </c>
    </row>
    <row r="826" spans="1:12" ht="15" customHeight="1" x14ac:dyDescent="0.25">
      <c r="A826" s="4">
        <v>711</v>
      </c>
      <c r="B826" s="5" t="s">
        <v>3164</v>
      </c>
      <c r="C826" s="5">
        <v>14</v>
      </c>
      <c r="D826" s="5">
        <v>5</v>
      </c>
      <c r="E826" s="6">
        <v>494</v>
      </c>
      <c r="F826" s="4">
        <v>65</v>
      </c>
      <c r="G826" s="4">
        <v>90</v>
      </c>
      <c r="H826" s="4">
        <v>122</v>
      </c>
      <c r="I826" s="4">
        <v>58</v>
      </c>
      <c r="J826" s="4">
        <v>75</v>
      </c>
      <c r="K826" s="4">
        <v>84</v>
      </c>
      <c r="L826" s="9" t="str">
        <f t="shared" si="13"/>
        <v>(711, 'Gourgeist (Average Size)',14,5,494,65,90,122,58,75,84),</v>
      </c>
    </row>
    <row r="827" spans="1:12" ht="15" customHeight="1" x14ac:dyDescent="0.25">
      <c r="A827" s="4">
        <v>711</v>
      </c>
      <c r="B827" s="5" t="s">
        <v>3165</v>
      </c>
      <c r="C827" s="5">
        <v>14</v>
      </c>
      <c r="D827" s="5">
        <v>5</v>
      </c>
      <c r="E827" s="6">
        <v>494</v>
      </c>
      <c r="F827" s="4">
        <v>55</v>
      </c>
      <c r="G827" s="4">
        <v>85</v>
      </c>
      <c r="H827" s="4">
        <v>122</v>
      </c>
      <c r="I827" s="4">
        <v>58</v>
      </c>
      <c r="J827" s="4">
        <v>75</v>
      </c>
      <c r="K827" s="4">
        <v>99</v>
      </c>
      <c r="L827" s="9" t="str">
        <f t="shared" si="13"/>
        <v>(711, 'Gourgeist (Small Size)',14,5,494,55,85,122,58,75,99),</v>
      </c>
    </row>
    <row r="828" spans="1:12" ht="15" customHeight="1" x14ac:dyDescent="0.25">
      <c r="A828" s="4">
        <v>711</v>
      </c>
      <c r="B828" s="5" t="s">
        <v>3166</v>
      </c>
      <c r="C828" s="5">
        <v>14</v>
      </c>
      <c r="D828" s="5">
        <v>5</v>
      </c>
      <c r="E828" s="6">
        <v>494</v>
      </c>
      <c r="F828" s="4">
        <v>75</v>
      </c>
      <c r="G828" s="4">
        <v>95</v>
      </c>
      <c r="H828" s="4">
        <v>122</v>
      </c>
      <c r="I828" s="4">
        <v>58</v>
      </c>
      <c r="J828" s="4">
        <v>75</v>
      </c>
      <c r="K828" s="4">
        <v>69</v>
      </c>
      <c r="L828" s="9" t="str">
        <f t="shared" si="13"/>
        <v>(711, 'Gourgeist (Large Size)',14,5,494,75,95,122,58,75,69),</v>
      </c>
    </row>
    <row r="829" spans="1:12" ht="15" customHeight="1" x14ac:dyDescent="0.25">
      <c r="A829" s="4">
        <v>711</v>
      </c>
      <c r="B829" s="5" t="s">
        <v>3167</v>
      </c>
      <c r="C829" s="5">
        <v>14</v>
      </c>
      <c r="D829" s="5">
        <v>5</v>
      </c>
      <c r="E829" s="6">
        <v>494</v>
      </c>
      <c r="F829" s="4">
        <v>85</v>
      </c>
      <c r="G829" s="4">
        <v>100</v>
      </c>
      <c r="H829" s="4">
        <v>122</v>
      </c>
      <c r="I829" s="4">
        <v>58</v>
      </c>
      <c r="J829" s="4">
        <v>75</v>
      </c>
      <c r="K829" s="4">
        <v>54</v>
      </c>
      <c r="L829" s="9" t="str">
        <f t="shared" si="13"/>
        <v>(711, 'Gourgeist (Super Size)',14,5,494,85,100,122,58,75,54),</v>
      </c>
    </row>
    <row r="830" spans="1:12" ht="13" x14ac:dyDescent="0.25">
      <c r="A830" s="4">
        <v>712</v>
      </c>
      <c r="B830" s="5" t="s">
        <v>805</v>
      </c>
      <c r="C830" s="5">
        <v>6</v>
      </c>
      <c r="D830" s="5" t="s">
        <v>3563</v>
      </c>
      <c r="E830" s="6">
        <v>304</v>
      </c>
      <c r="F830" s="4">
        <v>55</v>
      </c>
      <c r="G830" s="4">
        <v>69</v>
      </c>
      <c r="H830" s="4">
        <v>85</v>
      </c>
      <c r="I830" s="4">
        <v>32</v>
      </c>
      <c r="J830" s="4">
        <v>35</v>
      </c>
      <c r="K830" s="4">
        <v>28</v>
      </c>
      <c r="L830" s="9" t="str">
        <f t="shared" si="13"/>
        <v>(712, 'Bergmite',6,null,304,55,69,85,32,35,28),</v>
      </c>
    </row>
    <row r="831" spans="1:12" ht="13" x14ac:dyDescent="0.25">
      <c r="A831" s="4">
        <v>713</v>
      </c>
      <c r="B831" s="5" t="s">
        <v>806</v>
      </c>
      <c r="C831" s="5">
        <v>6</v>
      </c>
      <c r="D831" s="5" t="s">
        <v>3563</v>
      </c>
      <c r="E831" s="6">
        <v>514</v>
      </c>
      <c r="F831" s="4">
        <v>95</v>
      </c>
      <c r="G831" s="4">
        <v>117</v>
      </c>
      <c r="H831" s="4">
        <v>184</v>
      </c>
      <c r="I831" s="4">
        <v>44</v>
      </c>
      <c r="J831" s="4">
        <v>46</v>
      </c>
      <c r="K831" s="4">
        <v>28</v>
      </c>
      <c r="L831" s="9" t="str">
        <f t="shared" si="13"/>
        <v>(713, 'Avalugg',6,null,514,95,117,184,44,46,28),</v>
      </c>
    </row>
    <row r="832" spans="1:12" ht="15" customHeight="1" x14ac:dyDescent="0.25">
      <c r="A832" s="4">
        <v>714</v>
      </c>
      <c r="B832" s="5" t="s">
        <v>807</v>
      </c>
      <c r="C832" s="5">
        <v>10</v>
      </c>
      <c r="D832" s="5">
        <v>15</v>
      </c>
      <c r="E832" s="6">
        <v>245</v>
      </c>
      <c r="F832" s="4">
        <v>40</v>
      </c>
      <c r="G832" s="4">
        <v>30</v>
      </c>
      <c r="H832" s="4">
        <v>35</v>
      </c>
      <c r="I832" s="4">
        <v>45</v>
      </c>
      <c r="J832" s="4">
        <v>40</v>
      </c>
      <c r="K832" s="4">
        <v>55</v>
      </c>
      <c r="L832" s="9" t="str">
        <f t="shared" si="13"/>
        <v>(714, 'Noibat',10,15,245,40,30,35,45,40,55),</v>
      </c>
    </row>
    <row r="833" spans="1:12" ht="15" customHeight="1" x14ac:dyDescent="0.25">
      <c r="A833" s="4">
        <v>715</v>
      </c>
      <c r="B833" s="5" t="s">
        <v>808</v>
      </c>
      <c r="C833" s="5">
        <v>10</v>
      </c>
      <c r="D833" s="5">
        <v>15</v>
      </c>
      <c r="E833" s="6">
        <v>535</v>
      </c>
      <c r="F833" s="4">
        <v>85</v>
      </c>
      <c r="G833" s="4">
        <v>70</v>
      </c>
      <c r="H833" s="4">
        <v>80</v>
      </c>
      <c r="I833" s="4">
        <v>97</v>
      </c>
      <c r="J833" s="4">
        <v>80</v>
      </c>
      <c r="K833" s="4">
        <v>123</v>
      </c>
      <c r="L833" s="9" t="str">
        <f t="shared" si="13"/>
        <v>(715, 'Noivern',10,15,535,85,70,80,97,80,123),</v>
      </c>
    </row>
    <row r="834" spans="1:12" ht="13" x14ac:dyDescent="0.25">
      <c r="A834" s="4">
        <v>716</v>
      </c>
      <c r="B834" s="5" t="s">
        <v>809</v>
      </c>
      <c r="C834" s="5">
        <v>18</v>
      </c>
      <c r="D834" s="5" t="s">
        <v>3563</v>
      </c>
      <c r="E834" s="6">
        <v>680</v>
      </c>
      <c r="F834" s="4">
        <v>126</v>
      </c>
      <c r="G834" s="4">
        <v>131</v>
      </c>
      <c r="H834" s="4">
        <v>95</v>
      </c>
      <c r="I834" s="4">
        <v>131</v>
      </c>
      <c r="J834" s="4">
        <v>98</v>
      </c>
      <c r="K834" s="4">
        <v>99</v>
      </c>
      <c r="L834" s="9" t="str">
        <f t="shared" si="13"/>
        <v>(716, 'Xerneas',18,null,680,126,131,95,131,98,99),</v>
      </c>
    </row>
    <row r="835" spans="1:12" ht="15" customHeight="1" x14ac:dyDescent="0.25">
      <c r="A835" s="4">
        <v>717</v>
      </c>
      <c r="B835" s="5" t="s">
        <v>810</v>
      </c>
      <c r="C835" s="5">
        <v>16</v>
      </c>
      <c r="D835" s="5">
        <v>10</v>
      </c>
      <c r="E835" s="6">
        <v>680</v>
      </c>
      <c r="F835" s="4">
        <v>126</v>
      </c>
      <c r="G835" s="4">
        <v>131</v>
      </c>
      <c r="H835" s="4">
        <v>95</v>
      </c>
      <c r="I835" s="4">
        <v>131</v>
      </c>
      <c r="J835" s="4">
        <v>98</v>
      </c>
      <c r="K835" s="4">
        <v>99</v>
      </c>
      <c r="L835" s="9" t="str">
        <f t="shared" si="13"/>
        <v>(717, 'Yveltal',16,10,680,126,131,95,131,98,99),</v>
      </c>
    </row>
    <row r="836" spans="1:12" ht="15" customHeight="1" x14ac:dyDescent="0.25">
      <c r="A836" s="4">
        <v>718</v>
      </c>
      <c r="B836" s="5" t="s">
        <v>3168</v>
      </c>
      <c r="C836" s="5">
        <v>15</v>
      </c>
      <c r="D836" s="5">
        <v>9</v>
      </c>
      <c r="E836" s="6">
        <v>600</v>
      </c>
      <c r="F836" s="4">
        <v>108</v>
      </c>
      <c r="G836" s="4">
        <v>100</v>
      </c>
      <c r="H836" s="4">
        <v>121</v>
      </c>
      <c r="I836" s="4">
        <v>81</v>
      </c>
      <c r="J836" s="4">
        <v>95</v>
      </c>
      <c r="K836" s="4">
        <v>95</v>
      </c>
      <c r="L836" s="9" t="str">
        <f t="shared" si="13"/>
        <v>(718, 'Zygarde (50% Form)',15,9,600,108,100,121,81,95,95),</v>
      </c>
    </row>
    <row r="837" spans="1:12" ht="15" customHeight="1" x14ac:dyDescent="0.25">
      <c r="A837" s="4">
        <v>718</v>
      </c>
      <c r="B837" s="5" t="s">
        <v>3169</v>
      </c>
      <c r="C837" s="5">
        <v>15</v>
      </c>
      <c r="D837" s="5">
        <v>9</v>
      </c>
      <c r="E837" s="6">
        <v>486</v>
      </c>
      <c r="F837" s="4">
        <v>54</v>
      </c>
      <c r="G837" s="4">
        <v>100</v>
      </c>
      <c r="H837" s="4">
        <v>71</v>
      </c>
      <c r="I837" s="4">
        <v>61</v>
      </c>
      <c r="J837" s="4">
        <v>85</v>
      </c>
      <c r="K837" s="4">
        <v>115</v>
      </c>
      <c r="L837" s="9" t="str">
        <f t="shared" si="13"/>
        <v>(718, 'Zygarde (10% Forme)',15,9,486,54,100,71,61,85,115),</v>
      </c>
    </row>
    <row r="838" spans="1:12" ht="15" customHeight="1" x14ac:dyDescent="0.25">
      <c r="A838" s="4">
        <v>718</v>
      </c>
      <c r="B838" s="5" t="s">
        <v>3170</v>
      </c>
      <c r="C838" s="5">
        <v>15</v>
      </c>
      <c r="D838" s="5">
        <v>9</v>
      </c>
      <c r="E838" s="6">
        <v>708</v>
      </c>
      <c r="F838" s="4">
        <v>216</v>
      </c>
      <c r="G838" s="4">
        <v>100</v>
      </c>
      <c r="H838" s="4">
        <v>121</v>
      </c>
      <c r="I838" s="4">
        <v>91</v>
      </c>
      <c r="J838" s="4">
        <v>95</v>
      </c>
      <c r="K838" s="4">
        <v>85</v>
      </c>
      <c r="L838" s="9" t="str">
        <f t="shared" si="13"/>
        <v>(718, 'Zygarde (Complete Form)',15,9,708,216,100,121,91,95,85),</v>
      </c>
    </row>
    <row r="839" spans="1:12" ht="15" customHeight="1" x14ac:dyDescent="0.25">
      <c r="A839" s="4">
        <v>719</v>
      </c>
      <c r="B839" s="5" t="s">
        <v>811</v>
      </c>
      <c r="C839" s="5">
        <v>13</v>
      </c>
      <c r="D839" s="5">
        <v>18</v>
      </c>
      <c r="E839" s="6">
        <v>600</v>
      </c>
      <c r="F839" s="4">
        <v>50</v>
      </c>
      <c r="G839" s="4">
        <v>100</v>
      </c>
      <c r="H839" s="4">
        <v>150</v>
      </c>
      <c r="I839" s="4">
        <v>100</v>
      </c>
      <c r="J839" s="4">
        <v>150</v>
      </c>
      <c r="K839" s="4">
        <v>50</v>
      </c>
      <c r="L839" s="9" t="str">
        <f t="shared" si="13"/>
        <v>(719, 'Diancie',13,18,600,50,100,150,100,150,50),</v>
      </c>
    </row>
    <row r="840" spans="1:12" ht="15" customHeight="1" x14ac:dyDescent="0.25">
      <c r="A840" s="4">
        <v>719</v>
      </c>
      <c r="B840" s="5" t="s">
        <v>812</v>
      </c>
      <c r="C840" s="5">
        <v>13</v>
      </c>
      <c r="D840" s="5">
        <v>18</v>
      </c>
      <c r="E840" s="6">
        <v>700</v>
      </c>
      <c r="F840" s="4">
        <v>50</v>
      </c>
      <c r="G840" s="4">
        <v>160</v>
      </c>
      <c r="H840" s="4">
        <v>110</v>
      </c>
      <c r="I840" s="4">
        <v>160</v>
      </c>
      <c r="J840" s="4">
        <v>110</v>
      </c>
      <c r="K840" s="4">
        <v>110</v>
      </c>
      <c r="L840" s="9" t="str">
        <f t="shared" si="13"/>
        <v>(719, 'Mega Diancie',13,18,700,50,160,110,160,110,110),</v>
      </c>
    </row>
    <row r="841" spans="1:12" ht="15" customHeight="1" x14ac:dyDescent="0.25">
      <c r="A841" s="4">
        <v>720</v>
      </c>
      <c r="B841" s="4" t="s">
        <v>813</v>
      </c>
      <c r="C841" s="5">
        <v>11</v>
      </c>
      <c r="D841" s="5">
        <v>14</v>
      </c>
      <c r="E841" s="6">
        <v>600</v>
      </c>
      <c r="F841" s="4">
        <v>80</v>
      </c>
      <c r="G841" s="4">
        <v>110</v>
      </c>
      <c r="H841" s="4">
        <v>60</v>
      </c>
      <c r="I841" s="4">
        <v>150</v>
      </c>
      <c r="J841" s="4">
        <v>130</v>
      </c>
      <c r="K841" s="4">
        <v>70</v>
      </c>
      <c r="L841" s="9" t="str">
        <f t="shared" si="13"/>
        <v>(720, 'Hoopa Confined',11,14,600,80,110,60,150,130,70),</v>
      </c>
    </row>
    <row r="842" spans="1:12" ht="15" customHeight="1" x14ac:dyDescent="0.25">
      <c r="A842" s="4">
        <v>720</v>
      </c>
      <c r="B842" s="4" t="s">
        <v>814</v>
      </c>
      <c r="C842" s="5">
        <v>11</v>
      </c>
      <c r="D842" s="5">
        <v>16</v>
      </c>
      <c r="E842" s="6">
        <v>680</v>
      </c>
      <c r="F842" s="4">
        <v>80</v>
      </c>
      <c r="G842" s="4">
        <v>160</v>
      </c>
      <c r="H842" s="4">
        <v>60</v>
      </c>
      <c r="I842" s="4">
        <v>170</v>
      </c>
      <c r="J842" s="4">
        <v>130</v>
      </c>
      <c r="K842" s="4">
        <v>80</v>
      </c>
      <c r="L842" s="9" t="str">
        <f t="shared" si="13"/>
        <v>(720, 'Hoopa Unbound',11,16,680,80,160,60,170,130,80),</v>
      </c>
    </row>
    <row r="843" spans="1:12" ht="15" customHeight="1" x14ac:dyDescent="0.25">
      <c r="A843" s="4">
        <v>721</v>
      </c>
      <c r="B843" s="5" t="s">
        <v>815</v>
      </c>
      <c r="C843" s="5">
        <v>2</v>
      </c>
      <c r="D843" s="5">
        <v>3</v>
      </c>
      <c r="E843" s="6">
        <v>600</v>
      </c>
      <c r="F843" s="4">
        <v>80</v>
      </c>
      <c r="G843" s="4">
        <v>110</v>
      </c>
      <c r="H843" s="4">
        <v>120</v>
      </c>
      <c r="I843" s="4">
        <v>130</v>
      </c>
      <c r="J843" s="4">
        <v>90</v>
      </c>
      <c r="K843" s="4">
        <v>70</v>
      </c>
      <c r="L843" s="9" t="str">
        <f t="shared" si="13"/>
        <v>(721, 'Volcanion',2,3,600,80,110,120,130,90,70),</v>
      </c>
    </row>
    <row r="844" spans="1:12" ht="15" customHeight="1" x14ac:dyDescent="0.25">
      <c r="A844" s="4">
        <v>722</v>
      </c>
      <c r="B844" s="5" t="s">
        <v>816</v>
      </c>
      <c r="C844" s="5">
        <v>5</v>
      </c>
      <c r="D844" s="5">
        <v>10</v>
      </c>
      <c r="E844" s="6">
        <v>320</v>
      </c>
      <c r="F844" s="4">
        <v>68</v>
      </c>
      <c r="G844" s="4">
        <v>55</v>
      </c>
      <c r="H844" s="4">
        <v>55</v>
      </c>
      <c r="I844" s="4">
        <v>50</v>
      </c>
      <c r="J844" s="4">
        <v>50</v>
      </c>
      <c r="K844" s="4">
        <v>42</v>
      </c>
      <c r="L844" s="9" t="str">
        <f t="shared" si="13"/>
        <v>(722, 'Rowlet',5,10,320,68,55,55,50,50,42),</v>
      </c>
    </row>
    <row r="845" spans="1:12" ht="15" customHeight="1" x14ac:dyDescent="0.25">
      <c r="A845" s="4">
        <v>723</v>
      </c>
      <c r="B845" s="5" t="s">
        <v>817</v>
      </c>
      <c r="C845" s="5">
        <v>5</v>
      </c>
      <c r="D845" s="5">
        <v>10</v>
      </c>
      <c r="E845" s="6">
        <v>420</v>
      </c>
      <c r="F845" s="4">
        <v>78</v>
      </c>
      <c r="G845" s="4">
        <v>75</v>
      </c>
      <c r="H845" s="4">
        <v>75</v>
      </c>
      <c r="I845" s="4">
        <v>70</v>
      </c>
      <c r="J845" s="4">
        <v>70</v>
      </c>
      <c r="K845" s="4">
        <v>52</v>
      </c>
      <c r="L845" s="9" t="str">
        <f t="shared" si="13"/>
        <v>(723, 'Dartrix',5,10,420,78,75,75,70,70,52),</v>
      </c>
    </row>
    <row r="846" spans="1:12" ht="15" customHeight="1" x14ac:dyDescent="0.25">
      <c r="A846" s="4">
        <v>724</v>
      </c>
      <c r="B846" s="5" t="s">
        <v>818</v>
      </c>
      <c r="C846" s="5">
        <v>5</v>
      </c>
      <c r="D846" s="5">
        <v>10</v>
      </c>
      <c r="E846" s="6">
        <v>530</v>
      </c>
      <c r="F846" s="4">
        <v>78</v>
      </c>
      <c r="G846" s="4">
        <v>107</v>
      </c>
      <c r="H846" s="4">
        <v>75</v>
      </c>
      <c r="I846" s="4">
        <v>100</v>
      </c>
      <c r="J846" s="4">
        <v>100</v>
      </c>
      <c r="K846" s="4">
        <v>70</v>
      </c>
      <c r="L846" s="9" t="str">
        <f t="shared" si="13"/>
        <v>(724, 'Decidueye',5,10,530,78,107,75,100,100,70),</v>
      </c>
    </row>
    <row r="847" spans="1:12" ht="13" x14ac:dyDescent="0.25">
      <c r="A847" s="4">
        <v>725</v>
      </c>
      <c r="B847" s="5" t="s">
        <v>819</v>
      </c>
      <c r="C847" s="5">
        <v>2</v>
      </c>
      <c r="D847" s="5" t="s">
        <v>3563</v>
      </c>
      <c r="E847" s="6">
        <v>320</v>
      </c>
      <c r="F847" s="4">
        <v>45</v>
      </c>
      <c r="G847" s="4">
        <v>65</v>
      </c>
      <c r="H847" s="4">
        <v>40</v>
      </c>
      <c r="I847" s="4">
        <v>60</v>
      </c>
      <c r="J847" s="4">
        <v>40</v>
      </c>
      <c r="K847" s="4">
        <v>70</v>
      </c>
      <c r="L847" s="9" t="str">
        <f t="shared" si="13"/>
        <v>(725, 'Litten',2,null,320,45,65,40,60,40,70),</v>
      </c>
    </row>
    <row r="848" spans="1:12" ht="13" x14ac:dyDescent="0.25">
      <c r="A848" s="4">
        <v>726</v>
      </c>
      <c r="B848" s="5" t="s">
        <v>820</v>
      </c>
      <c r="C848" s="5">
        <v>2</v>
      </c>
      <c r="D848" s="5" t="s">
        <v>3563</v>
      </c>
      <c r="E848" s="6">
        <v>420</v>
      </c>
      <c r="F848" s="4">
        <v>65</v>
      </c>
      <c r="G848" s="4">
        <v>85</v>
      </c>
      <c r="H848" s="4">
        <v>50</v>
      </c>
      <c r="I848" s="4">
        <v>80</v>
      </c>
      <c r="J848" s="4">
        <v>50</v>
      </c>
      <c r="K848" s="4">
        <v>90</v>
      </c>
      <c r="L848" s="9" t="str">
        <f t="shared" si="13"/>
        <v>(726, 'Torracat',2,null,420,65,85,50,80,50,90),</v>
      </c>
    </row>
    <row r="849" spans="1:12" ht="15" customHeight="1" x14ac:dyDescent="0.25">
      <c r="A849" s="4">
        <v>727</v>
      </c>
      <c r="B849" s="5" t="s">
        <v>821</v>
      </c>
      <c r="C849" s="5">
        <v>2</v>
      </c>
      <c r="D849" s="5">
        <v>16</v>
      </c>
      <c r="E849" s="6">
        <v>530</v>
      </c>
      <c r="F849" s="4">
        <v>95</v>
      </c>
      <c r="G849" s="4">
        <v>115</v>
      </c>
      <c r="H849" s="4">
        <v>90</v>
      </c>
      <c r="I849" s="4">
        <v>80</v>
      </c>
      <c r="J849" s="4">
        <v>90</v>
      </c>
      <c r="K849" s="4">
        <v>60</v>
      </c>
      <c r="L849" s="9" t="str">
        <f t="shared" si="13"/>
        <v>(727, 'Incineroar',2,16,530,95,115,90,80,90,60),</v>
      </c>
    </row>
    <row r="850" spans="1:12" ht="13" x14ac:dyDescent="0.25">
      <c r="A850" s="4">
        <v>728</v>
      </c>
      <c r="B850" s="5" t="s">
        <v>822</v>
      </c>
      <c r="C850" s="5">
        <v>3</v>
      </c>
      <c r="D850" s="5" t="s">
        <v>3563</v>
      </c>
      <c r="E850" s="6">
        <v>320</v>
      </c>
      <c r="F850" s="4">
        <v>50</v>
      </c>
      <c r="G850" s="4">
        <v>54</v>
      </c>
      <c r="H850" s="4">
        <v>54</v>
      </c>
      <c r="I850" s="4">
        <v>66</v>
      </c>
      <c r="J850" s="4">
        <v>56</v>
      </c>
      <c r="K850" s="4">
        <v>40</v>
      </c>
      <c r="L850" s="9" t="str">
        <f t="shared" si="13"/>
        <v>(728, 'Popplio',3,null,320,50,54,54,66,56,40),</v>
      </c>
    </row>
    <row r="851" spans="1:12" ht="13" x14ac:dyDescent="0.25">
      <c r="A851" s="4">
        <v>729</v>
      </c>
      <c r="B851" s="5" t="s">
        <v>823</v>
      </c>
      <c r="C851" s="5">
        <v>3</v>
      </c>
      <c r="D851" s="5" t="s">
        <v>3563</v>
      </c>
      <c r="E851" s="6">
        <v>420</v>
      </c>
      <c r="F851" s="4">
        <v>60</v>
      </c>
      <c r="G851" s="4">
        <v>69</v>
      </c>
      <c r="H851" s="4">
        <v>69</v>
      </c>
      <c r="I851" s="4">
        <v>91</v>
      </c>
      <c r="J851" s="4">
        <v>81</v>
      </c>
      <c r="K851" s="4">
        <v>50</v>
      </c>
      <c r="L851" s="9" t="str">
        <f t="shared" ref="L851:L914" si="14">"("&amp;A851&amp;", '"&amp;B851&amp;"',"&amp;C851&amp;","&amp;D851&amp;","&amp;E851&amp;","&amp;F851&amp;","&amp;G851&amp;","&amp;H851&amp;","&amp;I851&amp;","&amp;J851&amp;","&amp;K851&amp;"),"</f>
        <v>(729, 'Brionne',3,null,420,60,69,69,91,81,50),</v>
      </c>
    </row>
    <row r="852" spans="1:12" ht="15" customHeight="1" x14ac:dyDescent="0.25">
      <c r="A852" s="4">
        <v>730</v>
      </c>
      <c r="B852" s="5" t="s">
        <v>824</v>
      </c>
      <c r="C852" s="5">
        <v>3</v>
      </c>
      <c r="D852" s="5">
        <v>18</v>
      </c>
      <c r="E852" s="6">
        <v>530</v>
      </c>
      <c r="F852" s="4">
        <v>80</v>
      </c>
      <c r="G852" s="4">
        <v>74</v>
      </c>
      <c r="H852" s="4">
        <v>74</v>
      </c>
      <c r="I852" s="4">
        <v>126</v>
      </c>
      <c r="J852" s="4">
        <v>116</v>
      </c>
      <c r="K852" s="4">
        <v>60</v>
      </c>
      <c r="L852" s="9" t="str">
        <f t="shared" si="14"/>
        <v>(730, 'Primarina',3,18,530,80,74,74,126,116,60),</v>
      </c>
    </row>
    <row r="853" spans="1:12" ht="15" customHeight="1" x14ac:dyDescent="0.25">
      <c r="A853" s="4">
        <v>731</v>
      </c>
      <c r="B853" s="5" t="s">
        <v>825</v>
      </c>
      <c r="C853" s="5">
        <v>1</v>
      </c>
      <c r="D853" s="5">
        <v>10</v>
      </c>
      <c r="E853" s="6">
        <v>265</v>
      </c>
      <c r="F853" s="4">
        <v>35</v>
      </c>
      <c r="G853" s="4">
        <v>75</v>
      </c>
      <c r="H853" s="4">
        <v>30</v>
      </c>
      <c r="I853" s="4">
        <v>30</v>
      </c>
      <c r="J853" s="4">
        <v>30</v>
      </c>
      <c r="K853" s="4">
        <v>65</v>
      </c>
      <c r="L853" s="9" t="str">
        <f t="shared" si="14"/>
        <v>(731, 'Pikipek',1,10,265,35,75,30,30,30,65),</v>
      </c>
    </row>
    <row r="854" spans="1:12" ht="15" customHeight="1" x14ac:dyDescent="0.25">
      <c r="A854" s="4">
        <v>732</v>
      </c>
      <c r="B854" s="5" t="s">
        <v>826</v>
      </c>
      <c r="C854" s="5">
        <v>1</v>
      </c>
      <c r="D854" s="5">
        <v>10</v>
      </c>
      <c r="E854" s="6">
        <v>355</v>
      </c>
      <c r="F854" s="4">
        <v>55</v>
      </c>
      <c r="G854" s="4">
        <v>85</v>
      </c>
      <c r="H854" s="4">
        <v>50</v>
      </c>
      <c r="I854" s="4">
        <v>40</v>
      </c>
      <c r="J854" s="4">
        <v>50</v>
      </c>
      <c r="K854" s="4">
        <v>75</v>
      </c>
      <c r="L854" s="9" t="str">
        <f t="shared" si="14"/>
        <v>(732, 'Trumbeak',1,10,355,55,85,50,40,50,75),</v>
      </c>
    </row>
    <row r="855" spans="1:12" ht="15" customHeight="1" x14ac:dyDescent="0.25">
      <c r="A855" s="4">
        <v>733</v>
      </c>
      <c r="B855" s="5" t="s">
        <v>827</v>
      </c>
      <c r="C855" s="5">
        <v>1</v>
      </c>
      <c r="D855" s="5">
        <v>10</v>
      </c>
      <c r="E855" s="6">
        <v>485</v>
      </c>
      <c r="F855" s="4">
        <v>80</v>
      </c>
      <c r="G855" s="4">
        <v>120</v>
      </c>
      <c r="H855" s="4">
        <v>75</v>
      </c>
      <c r="I855" s="4">
        <v>75</v>
      </c>
      <c r="J855" s="4">
        <v>75</v>
      </c>
      <c r="K855" s="4">
        <v>60</v>
      </c>
      <c r="L855" s="9" t="str">
        <f t="shared" si="14"/>
        <v>(733, 'Toucannon',1,10,485,80,120,75,75,75,60),</v>
      </c>
    </row>
    <row r="856" spans="1:12" ht="13" x14ac:dyDescent="0.25">
      <c r="A856" s="4">
        <v>734</v>
      </c>
      <c r="B856" s="5" t="s">
        <v>828</v>
      </c>
      <c r="C856" s="5">
        <v>1</v>
      </c>
      <c r="D856" s="5" t="s">
        <v>3563</v>
      </c>
      <c r="E856" s="6">
        <v>253</v>
      </c>
      <c r="F856" s="4">
        <v>48</v>
      </c>
      <c r="G856" s="4">
        <v>70</v>
      </c>
      <c r="H856" s="4">
        <v>30</v>
      </c>
      <c r="I856" s="4">
        <v>30</v>
      </c>
      <c r="J856" s="4">
        <v>30</v>
      </c>
      <c r="K856" s="4">
        <v>45</v>
      </c>
      <c r="L856" s="9" t="str">
        <f t="shared" si="14"/>
        <v>(734, 'Yungoos',1,null,253,48,70,30,30,30,45),</v>
      </c>
    </row>
    <row r="857" spans="1:12" ht="13" x14ac:dyDescent="0.25">
      <c r="A857" s="4">
        <v>735</v>
      </c>
      <c r="B857" s="5" t="s">
        <v>829</v>
      </c>
      <c r="C857" s="5">
        <v>1</v>
      </c>
      <c r="D857" s="5" t="s">
        <v>3563</v>
      </c>
      <c r="E857" s="6">
        <v>418</v>
      </c>
      <c r="F857" s="4">
        <v>88</v>
      </c>
      <c r="G857" s="4">
        <v>110</v>
      </c>
      <c r="H857" s="4">
        <v>60</v>
      </c>
      <c r="I857" s="4">
        <v>55</v>
      </c>
      <c r="J857" s="4">
        <v>60</v>
      </c>
      <c r="K857" s="4">
        <v>45</v>
      </c>
      <c r="L857" s="9" t="str">
        <f t="shared" si="14"/>
        <v>(735, 'Gumshoos',1,null,418,88,110,60,55,60,45),</v>
      </c>
    </row>
    <row r="858" spans="1:12" ht="13" x14ac:dyDescent="0.25">
      <c r="A858" s="4">
        <v>736</v>
      </c>
      <c r="B858" s="5" t="s">
        <v>830</v>
      </c>
      <c r="C858" s="5">
        <v>12</v>
      </c>
      <c r="D858" s="5" t="s">
        <v>3563</v>
      </c>
      <c r="E858" s="6">
        <v>300</v>
      </c>
      <c r="F858" s="4">
        <v>47</v>
      </c>
      <c r="G858" s="4">
        <v>62</v>
      </c>
      <c r="H858" s="4">
        <v>45</v>
      </c>
      <c r="I858" s="4">
        <v>55</v>
      </c>
      <c r="J858" s="4">
        <v>45</v>
      </c>
      <c r="K858" s="4">
        <v>46</v>
      </c>
      <c r="L858" s="9" t="str">
        <f t="shared" si="14"/>
        <v>(736, 'Grubbin',12,null,300,47,62,45,55,45,46),</v>
      </c>
    </row>
    <row r="859" spans="1:12" ht="15" customHeight="1" x14ac:dyDescent="0.25">
      <c r="A859" s="4">
        <v>737</v>
      </c>
      <c r="B859" s="5" t="s">
        <v>831</v>
      </c>
      <c r="C859" s="5">
        <v>12</v>
      </c>
      <c r="D859" s="5">
        <v>4</v>
      </c>
      <c r="E859" s="6">
        <v>400</v>
      </c>
      <c r="F859" s="4">
        <v>57</v>
      </c>
      <c r="G859" s="4">
        <v>82</v>
      </c>
      <c r="H859" s="4">
        <v>95</v>
      </c>
      <c r="I859" s="4">
        <v>55</v>
      </c>
      <c r="J859" s="4">
        <v>75</v>
      </c>
      <c r="K859" s="4">
        <v>36</v>
      </c>
      <c r="L859" s="9" t="str">
        <f t="shared" si="14"/>
        <v>(737, 'Charjabug',12,4,400,57,82,95,55,75,36),</v>
      </c>
    </row>
    <row r="860" spans="1:12" ht="15" customHeight="1" x14ac:dyDescent="0.25">
      <c r="A860" s="4">
        <v>738</v>
      </c>
      <c r="B860" s="5" t="s">
        <v>832</v>
      </c>
      <c r="C860" s="5">
        <v>12</v>
      </c>
      <c r="D860" s="5">
        <v>4</v>
      </c>
      <c r="E860" s="6">
        <v>500</v>
      </c>
      <c r="F860" s="4">
        <v>77</v>
      </c>
      <c r="G860" s="4">
        <v>70</v>
      </c>
      <c r="H860" s="4">
        <v>90</v>
      </c>
      <c r="I860" s="4">
        <v>145</v>
      </c>
      <c r="J860" s="4">
        <v>75</v>
      </c>
      <c r="K860" s="4">
        <v>43</v>
      </c>
      <c r="L860" s="9" t="str">
        <f t="shared" si="14"/>
        <v>(738, 'Vikavolt',12,4,500,77,70,90,145,75,43),</v>
      </c>
    </row>
    <row r="861" spans="1:12" ht="13" x14ac:dyDescent="0.25">
      <c r="A861" s="4">
        <v>739</v>
      </c>
      <c r="B861" s="5" t="s">
        <v>833</v>
      </c>
      <c r="C861" s="5">
        <v>7</v>
      </c>
      <c r="D861" s="5" t="s">
        <v>3563</v>
      </c>
      <c r="E861" s="6">
        <v>338</v>
      </c>
      <c r="F861" s="4">
        <v>47</v>
      </c>
      <c r="G861" s="4">
        <v>82</v>
      </c>
      <c r="H861" s="4">
        <v>57</v>
      </c>
      <c r="I861" s="4">
        <v>42</v>
      </c>
      <c r="J861" s="4">
        <v>47</v>
      </c>
      <c r="K861" s="4">
        <v>63</v>
      </c>
      <c r="L861" s="9" t="str">
        <f t="shared" si="14"/>
        <v>(739, 'Crabrawler',7,null,338,47,82,57,42,47,63),</v>
      </c>
    </row>
    <row r="862" spans="1:12" ht="15" customHeight="1" x14ac:dyDescent="0.25">
      <c r="A862" s="4">
        <v>740</v>
      </c>
      <c r="B862" s="5" t="s">
        <v>834</v>
      </c>
      <c r="C862" s="5">
        <v>7</v>
      </c>
      <c r="D862" s="5">
        <v>6</v>
      </c>
      <c r="E862" s="6">
        <v>478</v>
      </c>
      <c r="F862" s="4">
        <v>97</v>
      </c>
      <c r="G862" s="4">
        <v>132</v>
      </c>
      <c r="H862" s="4">
        <v>77</v>
      </c>
      <c r="I862" s="4">
        <v>62</v>
      </c>
      <c r="J862" s="4">
        <v>67</v>
      </c>
      <c r="K862" s="4">
        <v>43</v>
      </c>
      <c r="L862" s="9" t="str">
        <f t="shared" si="14"/>
        <v>(740, 'Crabominable',7,6,478,97,132,77,62,67,43),</v>
      </c>
    </row>
    <row r="863" spans="1:12" ht="15" customHeight="1" x14ac:dyDescent="0.25">
      <c r="A863" s="4">
        <v>741</v>
      </c>
      <c r="B863" s="5" t="s">
        <v>3171</v>
      </c>
      <c r="C863" s="5">
        <v>2</v>
      </c>
      <c r="D863" s="5">
        <v>10</v>
      </c>
      <c r="E863" s="6">
        <v>476</v>
      </c>
      <c r="F863" s="4">
        <v>75</v>
      </c>
      <c r="G863" s="4">
        <v>70</v>
      </c>
      <c r="H863" s="4">
        <v>70</v>
      </c>
      <c r="I863" s="4">
        <v>98</v>
      </c>
      <c r="J863" s="4">
        <v>70</v>
      </c>
      <c r="K863" s="4">
        <v>93</v>
      </c>
      <c r="L863" s="9" t="str">
        <f t="shared" si="14"/>
        <v>(741, 'Oricorio (Baile Style)',2,10,476,75,70,70,98,70,93),</v>
      </c>
    </row>
    <row r="864" spans="1:12" ht="15" customHeight="1" x14ac:dyDescent="0.25">
      <c r="A864" s="4">
        <v>741</v>
      </c>
      <c r="B864" s="5" t="s">
        <v>3172</v>
      </c>
      <c r="C864" s="5">
        <v>4</v>
      </c>
      <c r="D864" s="5">
        <v>10</v>
      </c>
      <c r="E864" s="6">
        <v>476</v>
      </c>
      <c r="F864" s="4">
        <v>75</v>
      </c>
      <c r="G864" s="4">
        <v>70</v>
      </c>
      <c r="H864" s="4">
        <v>70</v>
      </c>
      <c r="I864" s="4">
        <v>98</v>
      </c>
      <c r="J864" s="4">
        <v>70</v>
      </c>
      <c r="K864" s="4">
        <v>93</v>
      </c>
      <c r="L864" s="9" t="str">
        <f t="shared" si="14"/>
        <v>(741, 'Oricorio (Pom-Pom Style)',4,10,476,75,70,70,98,70,93),</v>
      </c>
    </row>
    <row r="865" spans="1:12" ht="15" customHeight="1" x14ac:dyDescent="0.25">
      <c r="A865" s="4">
        <v>741</v>
      </c>
      <c r="B865" s="5" t="s">
        <v>3173</v>
      </c>
      <c r="C865" s="5">
        <v>11</v>
      </c>
      <c r="D865" s="5">
        <v>10</v>
      </c>
      <c r="E865" s="6">
        <v>476</v>
      </c>
      <c r="F865" s="4">
        <v>75</v>
      </c>
      <c r="G865" s="4">
        <v>70</v>
      </c>
      <c r="H865" s="4">
        <v>70</v>
      </c>
      <c r="I865" s="4">
        <v>98</v>
      </c>
      <c r="J865" s="4">
        <v>70</v>
      </c>
      <c r="K865" s="4">
        <v>93</v>
      </c>
      <c r="L865" s="9" t="str">
        <f t="shared" si="14"/>
        <v>(741, 'Oricorio (Pa'u Style)',11,10,476,75,70,70,98,70,93),</v>
      </c>
    </row>
    <row r="866" spans="1:12" ht="15" customHeight="1" x14ac:dyDescent="0.25">
      <c r="A866" s="4">
        <v>741</v>
      </c>
      <c r="B866" s="5" t="s">
        <v>3174</v>
      </c>
      <c r="C866" s="5">
        <v>14</v>
      </c>
      <c r="D866" s="5">
        <v>10</v>
      </c>
      <c r="E866" s="6">
        <v>476</v>
      </c>
      <c r="F866" s="4">
        <v>75</v>
      </c>
      <c r="G866" s="4">
        <v>70</v>
      </c>
      <c r="H866" s="4">
        <v>70</v>
      </c>
      <c r="I866" s="4">
        <v>98</v>
      </c>
      <c r="J866" s="4">
        <v>70</v>
      </c>
      <c r="K866" s="4">
        <v>93</v>
      </c>
      <c r="L866" s="9" t="str">
        <f t="shared" si="14"/>
        <v>(741, 'Oricorio (Sensu Style)',14,10,476,75,70,70,98,70,93),</v>
      </c>
    </row>
    <row r="867" spans="1:12" ht="15" customHeight="1" x14ac:dyDescent="0.25">
      <c r="A867" s="4">
        <v>742</v>
      </c>
      <c r="B867" s="5" t="s">
        <v>835</v>
      </c>
      <c r="C867" s="5">
        <v>12</v>
      </c>
      <c r="D867" s="5">
        <v>18</v>
      </c>
      <c r="E867" s="6">
        <v>304</v>
      </c>
      <c r="F867" s="4">
        <v>40</v>
      </c>
      <c r="G867" s="4">
        <v>45</v>
      </c>
      <c r="H867" s="4">
        <v>40</v>
      </c>
      <c r="I867" s="4">
        <v>55</v>
      </c>
      <c r="J867" s="4">
        <v>40</v>
      </c>
      <c r="K867" s="4">
        <v>84</v>
      </c>
      <c r="L867" s="9" t="str">
        <f t="shared" si="14"/>
        <v>(742, 'Cutiefly',12,18,304,40,45,40,55,40,84),</v>
      </c>
    </row>
    <row r="868" spans="1:12" ht="15" customHeight="1" x14ac:dyDescent="0.25">
      <c r="A868" s="4">
        <v>743</v>
      </c>
      <c r="B868" s="5" t="s">
        <v>836</v>
      </c>
      <c r="C868" s="5">
        <v>12</v>
      </c>
      <c r="D868" s="5">
        <v>18</v>
      </c>
      <c r="E868" s="6">
        <v>464</v>
      </c>
      <c r="F868" s="4">
        <v>60</v>
      </c>
      <c r="G868" s="4">
        <v>55</v>
      </c>
      <c r="H868" s="4">
        <v>60</v>
      </c>
      <c r="I868" s="4">
        <v>95</v>
      </c>
      <c r="J868" s="4">
        <v>70</v>
      </c>
      <c r="K868" s="4">
        <v>124</v>
      </c>
      <c r="L868" s="9" t="str">
        <f t="shared" si="14"/>
        <v>(743, 'Ribombee',12,18,464,60,55,60,95,70,124),</v>
      </c>
    </row>
    <row r="869" spans="1:12" ht="13" x14ac:dyDescent="0.25">
      <c r="A869" s="4">
        <v>744</v>
      </c>
      <c r="B869" s="5" t="s">
        <v>837</v>
      </c>
      <c r="C869" s="5">
        <v>13</v>
      </c>
      <c r="D869" s="5" t="s">
        <v>3563</v>
      </c>
      <c r="E869" s="6">
        <v>280</v>
      </c>
      <c r="F869" s="4">
        <v>45</v>
      </c>
      <c r="G869" s="4">
        <v>65</v>
      </c>
      <c r="H869" s="4">
        <v>40</v>
      </c>
      <c r="I869" s="4">
        <v>30</v>
      </c>
      <c r="J869" s="4">
        <v>40</v>
      </c>
      <c r="K869" s="4">
        <v>60</v>
      </c>
      <c r="L869" s="9" t="str">
        <f t="shared" si="14"/>
        <v>(744, 'Rockruff',13,null,280,45,65,40,30,40,60),</v>
      </c>
    </row>
    <row r="870" spans="1:12" ht="15" customHeight="1" x14ac:dyDescent="0.25">
      <c r="A870" s="4">
        <v>745</v>
      </c>
      <c r="B870" s="5" t="s">
        <v>3175</v>
      </c>
      <c r="C870" s="5">
        <v>13</v>
      </c>
      <c r="D870" s="5" t="s">
        <v>3563</v>
      </c>
      <c r="E870" s="6">
        <v>487</v>
      </c>
      <c r="F870" s="4">
        <v>75</v>
      </c>
      <c r="G870" s="4">
        <v>115</v>
      </c>
      <c r="H870" s="4">
        <v>65</v>
      </c>
      <c r="I870" s="4">
        <v>55</v>
      </c>
      <c r="J870" s="4">
        <v>65</v>
      </c>
      <c r="K870" s="4">
        <v>112</v>
      </c>
      <c r="L870" s="9" t="str">
        <f t="shared" si="14"/>
        <v>(745, 'Lycanroc (Midday Form)',13,null,487,75,115,65,55,65,112),</v>
      </c>
    </row>
    <row r="871" spans="1:12" ht="15" customHeight="1" x14ac:dyDescent="0.25">
      <c r="A871" s="4">
        <v>745</v>
      </c>
      <c r="B871" s="5" t="s">
        <v>3176</v>
      </c>
      <c r="C871" s="5">
        <v>13</v>
      </c>
      <c r="D871" s="5" t="s">
        <v>3563</v>
      </c>
      <c r="E871" s="6">
        <v>487</v>
      </c>
      <c r="F871" s="4">
        <v>85</v>
      </c>
      <c r="G871" s="4">
        <v>115</v>
      </c>
      <c r="H871" s="4">
        <v>75</v>
      </c>
      <c r="I871" s="4">
        <v>55</v>
      </c>
      <c r="J871" s="4">
        <v>75</v>
      </c>
      <c r="K871" s="4">
        <v>82</v>
      </c>
      <c r="L871" s="9" t="str">
        <f t="shared" si="14"/>
        <v>(745, 'Lycanroc (Midnight Form)',13,null,487,85,115,75,55,75,82),</v>
      </c>
    </row>
    <row r="872" spans="1:12" ht="15" customHeight="1" x14ac:dyDescent="0.25">
      <c r="A872" s="4">
        <v>745</v>
      </c>
      <c r="B872" s="5" t="s">
        <v>3177</v>
      </c>
      <c r="C872" s="5">
        <v>13</v>
      </c>
      <c r="D872" s="5" t="s">
        <v>3563</v>
      </c>
      <c r="E872" s="6">
        <v>487</v>
      </c>
      <c r="F872" s="4">
        <v>75</v>
      </c>
      <c r="G872" s="4">
        <v>117</v>
      </c>
      <c r="H872" s="4">
        <v>65</v>
      </c>
      <c r="I872" s="4">
        <v>55</v>
      </c>
      <c r="J872" s="4">
        <v>65</v>
      </c>
      <c r="K872" s="4">
        <v>110</v>
      </c>
      <c r="L872" s="9" t="str">
        <f t="shared" si="14"/>
        <v>(745, 'Lycanroc (Dusk Form)',13,null,487,75,117,65,55,65,110),</v>
      </c>
    </row>
    <row r="873" spans="1:12" ht="15" customHeight="1" x14ac:dyDescent="0.25">
      <c r="A873" s="4">
        <v>746</v>
      </c>
      <c r="B873" s="5" t="s">
        <v>3178</v>
      </c>
      <c r="C873" s="5">
        <v>3</v>
      </c>
      <c r="D873" s="5" t="s">
        <v>3563</v>
      </c>
      <c r="E873" s="6">
        <v>175</v>
      </c>
      <c r="F873" s="4">
        <v>45</v>
      </c>
      <c r="G873" s="4">
        <v>20</v>
      </c>
      <c r="H873" s="4">
        <v>20</v>
      </c>
      <c r="I873" s="4">
        <v>25</v>
      </c>
      <c r="J873" s="4">
        <v>25</v>
      </c>
      <c r="K873" s="4">
        <v>40</v>
      </c>
      <c r="L873" s="9" t="str">
        <f t="shared" si="14"/>
        <v>(746, 'Wishiwashi (Solo Form)',3,null,175,45,20,20,25,25,40),</v>
      </c>
    </row>
    <row r="874" spans="1:12" ht="15" customHeight="1" x14ac:dyDescent="0.25">
      <c r="A874" s="4">
        <v>746</v>
      </c>
      <c r="B874" s="5" t="s">
        <v>3179</v>
      </c>
      <c r="C874" s="5">
        <v>3</v>
      </c>
      <c r="D874" s="5" t="s">
        <v>3563</v>
      </c>
      <c r="E874" s="6">
        <v>620</v>
      </c>
      <c r="F874" s="4">
        <v>45</v>
      </c>
      <c r="G874" s="4">
        <v>140</v>
      </c>
      <c r="H874" s="4">
        <v>130</v>
      </c>
      <c r="I874" s="4">
        <v>140</v>
      </c>
      <c r="J874" s="4">
        <v>135</v>
      </c>
      <c r="K874" s="4">
        <v>30</v>
      </c>
      <c r="L874" s="9" t="str">
        <f t="shared" si="14"/>
        <v>(746, 'Wishiwashi (School Form)',3,null,620,45,140,130,140,135,30),</v>
      </c>
    </row>
    <row r="875" spans="1:12" ht="15" customHeight="1" x14ac:dyDescent="0.25">
      <c r="A875" s="4">
        <v>747</v>
      </c>
      <c r="B875" s="5" t="s">
        <v>838</v>
      </c>
      <c r="C875" s="5">
        <v>8</v>
      </c>
      <c r="D875" s="5">
        <v>3</v>
      </c>
      <c r="E875" s="6">
        <v>305</v>
      </c>
      <c r="F875" s="4">
        <v>50</v>
      </c>
      <c r="G875" s="4">
        <v>53</v>
      </c>
      <c r="H875" s="4">
        <v>62</v>
      </c>
      <c r="I875" s="4">
        <v>43</v>
      </c>
      <c r="J875" s="4">
        <v>52</v>
      </c>
      <c r="K875" s="4">
        <v>45</v>
      </c>
      <c r="L875" s="9" t="str">
        <f t="shared" si="14"/>
        <v>(747, 'Mareanie',8,3,305,50,53,62,43,52,45),</v>
      </c>
    </row>
    <row r="876" spans="1:12" ht="15" customHeight="1" x14ac:dyDescent="0.25">
      <c r="A876" s="4">
        <v>748</v>
      </c>
      <c r="B876" s="5" t="s">
        <v>839</v>
      </c>
      <c r="C876" s="5">
        <v>8</v>
      </c>
      <c r="D876" s="5">
        <v>3</v>
      </c>
      <c r="E876" s="6">
        <v>495</v>
      </c>
      <c r="F876" s="4">
        <v>50</v>
      </c>
      <c r="G876" s="4">
        <v>63</v>
      </c>
      <c r="H876" s="4">
        <v>152</v>
      </c>
      <c r="I876" s="4">
        <v>53</v>
      </c>
      <c r="J876" s="4">
        <v>142</v>
      </c>
      <c r="K876" s="4">
        <v>35</v>
      </c>
      <c r="L876" s="9" t="str">
        <f t="shared" si="14"/>
        <v>(748, 'Toxapex',8,3,495,50,63,152,53,142,35),</v>
      </c>
    </row>
    <row r="877" spans="1:12" ht="13" x14ac:dyDescent="0.25">
      <c r="A877" s="4">
        <v>749</v>
      </c>
      <c r="B877" s="5" t="s">
        <v>840</v>
      </c>
      <c r="C877" s="5">
        <v>9</v>
      </c>
      <c r="D877" s="5" t="s">
        <v>3563</v>
      </c>
      <c r="E877" s="6">
        <v>385</v>
      </c>
      <c r="F877" s="4">
        <v>70</v>
      </c>
      <c r="G877" s="4">
        <v>100</v>
      </c>
      <c r="H877" s="4">
        <v>70</v>
      </c>
      <c r="I877" s="4">
        <v>45</v>
      </c>
      <c r="J877" s="4">
        <v>55</v>
      </c>
      <c r="K877" s="4">
        <v>45</v>
      </c>
      <c r="L877" s="9" t="str">
        <f t="shared" si="14"/>
        <v>(749, 'Mudbray',9,null,385,70,100,70,45,55,45),</v>
      </c>
    </row>
    <row r="878" spans="1:12" ht="13" x14ac:dyDescent="0.25">
      <c r="A878" s="4">
        <v>750</v>
      </c>
      <c r="B878" s="5" t="s">
        <v>841</v>
      </c>
      <c r="C878" s="5">
        <v>9</v>
      </c>
      <c r="D878" s="5" t="s">
        <v>3563</v>
      </c>
      <c r="E878" s="6">
        <v>500</v>
      </c>
      <c r="F878" s="4">
        <v>100</v>
      </c>
      <c r="G878" s="4">
        <v>125</v>
      </c>
      <c r="H878" s="4">
        <v>100</v>
      </c>
      <c r="I878" s="4">
        <v>55</v>
      </c>
      <c r="J878" s="4">
        <v>85</v>
      </c>
      <c r="K878" s="4">
        <v>35</v>
      </c>
      <c r="L878" s="9" t="str">
        <f t="shared" si="14"/>
        <v>(750, 'Mudsdale',9,null,500,100,125,100,55,85,35),</v>
      </c>
    </row>
    <row r="879" spans="1:12" ht="15" customHeight="1" x14ac:dyDescent="0.25">
      <c r="A879" s="4">
        <v>751</v>
      </c>
      <c r="B879" s="5" t="s">
        <v>842</v>
      </c>
      <c r="C879" s="5">
        <v>3</v>
      </c>
      <c r="D879" s="5">
        <v>12</v>
      </c>
      <c r="E879" s="6">
        <v>269</v>
      </c>
      <c r="F879" s="4">
        <v>38</v>
      </c>
      <c r="G879" s="4">
        <v>40</v>
      </c>
      <c r="H879" s="4">
        <v>52</v>
      </c>
      <c r="I879" s="4">
        <v>40</v>
      </c>
      <c r="J879" s="4">
        <v>72</v>
      </c>
      <c r="K879" s="4">
        <v>27</v>
      </c>
      <c r="L879" s="9" t="str">
        <f t="shared" si="14"/>
        <v>(751, 'Dewpider',3,12,269,38,40,52,40,72,27),</v>
      </c>
    </row>
    <row r="880" spans="1:12" ht="15" customHeight="1" x14ac:dyDescent="0.25">
      <c r="A880" s="4">
        <v>752</v>
      </c>
      <c r="B880" s="5" t="s">
        <v>843</v>
      </c>
      <c r="C880" s="5">
        <v>3</v>
      </c>
      <c r="D880" s="5">
        <v>12</v>
      </c>
      <c r="E880" s="6">
        <v>454</v>
      </c>
      <c r="F880" s="4">
        <v>68</v>
      </c>
      <c r="G880" s="4">
        <v>70</v>
      </c>
      <c r="H880" s="4">
        <v>92</v>
      </c>
      <c r="I880" s="4">
        <v>50</v>
      </c>
      <c r="J880" s="4">
        <v>132</v>
      </c>
      <c r="K880" s="4">
        <v>42</v>
      </c>
      <c r="L880" s="9" t="str">
        <f t="shared" si="14"/>
        <v>(752, 'Araquanid',3,12,454,68,70,92,50,132,42),</v>
      </c>
    </row>
    <row r="881" spans="1:12" ht="13" x14ac:dyDescent="0.25">
      <c r="A881" s="4">
        <v>753</v>
      </c>
      <c r="B881" s="5" t="s">
        <v>844</v>
      </c>
      <c r="C881" s="5">
        <v>5</v>
      </c>
      <c r="D881" s="5" t="s">
        <v>3563</v>
      </c>
      <c r="E881" s="6">
        <v>250</v>
      </c>
      <c r="F881" s="4">
        <v>40</v>
      </c>
      <c r="G881" s="4">
        <v>55</v>
      </c>
      <c r="H881" s="4">
        <v>35</v>
      </c>
      <c r="I881" s="4">
        <v>50</v>
      </c>
      <c r="J881" s="4">
        <v>35</v>
      </c>
      <c r="K881" s="4">
        <v>35</v>
      </c>
      <c r="L881" s="9" t="str">
        <f t="shared" si="14"/>
        <v>(753, 'Fomantis',5,null,250,40,55,35,50,35,35),</v>
      </c>
    </row>
    <row r="882" spans="1:12" ht="13" x14ac:dyDescent="0.25">
      <c r="A882" s="4">
        <v>754</v>
      </c>
      <c r="B882" s="5" t="s">
        <v>845</v>
      </c>
      <c r="C882" s="5">
        <v>5</v>
      </c>
      <c r="D882" s="5" t="s">
        <v>3563</v>
      </c>
      <c r="E882" s="6">
        <v>480</v>
      </c>
      <c r="F882" s="4">
        <v>70</v>
      </c>
      <c r="G882" s="4">
        <v>105</v>
      </c>
      <c r="H882" s="4">
        <v>90</v>
      </c>
      <c r="I882" s="4">
        <v>80</v>
      </c>
      <c r="J882" s="4">
        <v>90</v>
      </c>
      <c r="K882" s="4">
        <v>45</v>
      </c>
      <c r="L882" s="9" t="str">
        <f t="shared" si="14"/>
        <v>(754, 'Lurantis',5,null,480,70,105,90,80,90,45),</v>
      </c>
    </row>
    <row r="883" spans="1:12" ht="15" customHeight="1" x14ac:dyDescent="0.25">
      <c r="A883" s="4">
        <v>755</v>
      </c>
      <c r="B883" s="5" t="s">
        <v>846</v>
      </c>
      <c r="C883" s="5">
        <v>5</v>
      </c>
      <c r="D883" s="5">
        <v>18</v>
      </c>
      <c r="E883" s="6">
        <v>285</v>
      </c>
      <c r="F883" s="4">
        <v>40</v>
      </c>
      <c r="G883" s="4">
        <v>35</v>
      </c>
      <c r="H883" s="4">
        <v>55</v>
      </c>
      <c r="I883" s="4">
        <v>65</v>
      </c>
      <c r="J883" s="4">
        <v>75</v>
      </c>
      <c r="K883" s="4">
        <v>15</v>
      </c>
      <c r="L883" s="9" t="str">
        <f t="shared" si="14"/>
        <v>(755, 'Morelull',5,18,285,40,35,55,65,75,15),</v>
      </c>
    </row>
    <row r="884" spans="1:12" ht="15" customHeight="1" x14ac:dyDescent="0.25">
      <c r="A884" s="4">
        <v>756</v>
      </c>
      <c r="B884" s="5" t="s">
        <v>847</v>
      </c>
      <c r="C884" s="5">
        <v>5</v>
      </c>
      <c r="D884" s="5">
        <v>18</v>
      </c>
      <c r="E884" s="6">
        <v>405</v>
      </c>
      <c r="F884" s="4">
        <v>60</v>
      </c>
      <c r="G884" s="4">
        <v>45</v>
      </c>
      <c r="H884" s="4">
        <v>80</v>
      </c>
      <c r="I884" s="4">
        <v>90</v>
      </c>
      <c r="J884" s="4">
        <v>100</v>
      </c>
      <c r="K884" s="4">
        <v>30</v>
      </c>
      <c r="L884" s="9" t="str">
        <f t="shared" si="14"/>
        <v>(756, 'Shiinotic',5,18,405,60,45,80,90,100,30),</v>
      </c>
    </row>
    <row r="885" spans="1:12" ht="15" customHeight="1" x14ac:dyDescent="0.25">
      <c r="A885" s="4">
        <v>757</v>
      </c>
      <c r="B885" s="5" t="s">
        <v>848</v>
      </c>
      <c r="C885" s="5">
        <v>8</v>
      </c>
      <c r="D885" s="5">
        <v>2</v>
      </c>
      <c r="E885" s="6">
        <v>320</v>
      </c>
      <c r="F885" s="4">
        <v>48</v>
      </c>
      <c r="G885" s="4">
        <v>44</v>
      </c>
      <c r="H885" s="4">
        <v>40</v>
      </c>
      <c r="I885" s="4">
        <v>71</v>
      </c>
      <c r="J885" s="4">
        <v>40</v>
      </c>
      <c r="K885" s="4">
        <v>77</v>
      </c>
      <c r="L885" s="9" t="str">
        <f t="shared" si="14"/>
        <v>(757, 'Salandit',8,2,320,48,44,40,71,40,77),</v>
      </c>
    </row>
    <row r="886" spans="1:12" ht="15" customHeight="1" x14ac:dyDescent="0.25">
      <c r="A886" s="4">
        <v>758</v>
      </c>
      <c r="B886" s="5" t="s">
        <v>849</v>
      </c>
      <c r="C886" s="5">
        <v>8</v>
      </c>
      <c r="D886" s="5">
        <v>2</v>
      </c>
      <c r="E886" s="6">
        <v>480</v>
      </c>
      <c r="F886" s="4">
        <v>68</v>
      </c>
      <c r="G886" s="4">
        <v>64</v>
      </c>
      <c r="H886" s="4">
        <v>60</v>
      </c>
      <c r="I886" s="4">
        <v>111</v>
      </c>
      <c r="J886" s="4">
        <v>60</v>
      </c>
      <c r="K886" s="4">
        <v>117</v>
      </c>
      <c r="L886" s="9" t="str">
        <f t="shared" si="14"/>
        <v>(758, 'Salazzle',8,2,480,68,64,60,111,60,117),</v>
      </c>
    </row>
    <row r="887" spans="1:12" ht="15" customHeight="1" x14ac:dyDescent="0.25">
      <c r="A887" s="4">
        <v>759</v>
      </c>
      <c r="B887" s="5" t="s">
        <v>850</v>
      </c>
      <c r="C887" s="5">
        <v>1</v>
      </c>
      <c r="D887" s="5">
        <v>7</v>
      </c>
      <c r="E887" s="6">
        <v>340</v>
      </c>
      <c r="F887" s="4">
        <v>70</v>
      </c>
      <c r="G887" s="4">
        <v>75</v>
      </c>
      <c r="H887" s="4">
        <v>50</v>
      </c>
      <c r="I887" s="4">
        <v>45</v>
      </c>
      <c r="J887" s="4">
        <v>50</v>
      </c>
      <c r="K887" s="4">
        <v>50</v>
      </c>
      <c r="L887" s="9" t="str">
        <f t="shared" si="14"/>
        <v>(759, 'Stufful',1,7,340,70,75,50,45,50,50),</v>
      </c>
    </row>
    <row r="888" spans="1:12" ht="15" customHeight="1" x14ac:dyDescent="0.25">
      <c r="A888" s="4">
        <v>760</v>
      </c>
      <c r="B888" s="5" t="s">
        <v>851</v>
      </c>
      <c r="C888" s="5">
        <v>1</v>
      </c>
      <c r="D888" s="5">
        <v>7</v>
      </c>
      <c r="E888" s="6">
        <v>500</v>
      </c>
      <c r="F888" s="4">
        <v>120</v>
      </c>
      <c r="G888" s="4">
        <v>125</v>
      </c>
      <c r="H888" s="4">
        <v>80</v>
      </c>
      <c r="I888" s="4">
        <v>55</v>
      </c>
      <c r="J888" s="4">
        <v>60</v>
      </c>
      <c r="K888" s="4">
        <v>60</v>
      </c>
      <c r="L888" s="9" t="str">
        <f t="shared" si="14"/>
        <v>(760, 'Bewear',1,7,500,120,125,80,55,60,60),</v>
      </c>
    </row>
    <row r="889" spans="1:12" ht="13" x14ac:dyDescent="0.25">
      <c r="A889" s="4">
        <v>761</v>
      </c>
      <c r="B889" s="5" t="s">
        <v>852</v>
      </c>
      <c r="C889" s="5">
        <v>5</v>
      </c>
      <c r="D889" s="5" t="s">
        <v>3563</v>
      </c>
      <c r="E889" s="6">
        <v>210</v>
      </c>
      <c r="F889" s="4">
        <v>42</v>
      </c>
      <c r="G889" s="4">
        <v>30</v>
      </c>
      <c r="H889" s="4">
        <v>38</v>
      </c>
      <c r="I889" s="4">
        <v>30</v>
      </c>
      <c r="J889" s="4">
        <v>38</v>
      </c>
      <c r="K889" s="4">
        <v>32</v>
      </c>
      <c r="L889" s="9" t="str">
        <f t="shared" si="14"/>
        <v>(761, 'Bounsweet',5,null,210,42,30,38,30,38,32),</v>
      </c>
    </row>
    <row r="890" spans="1:12" ht="13" x14ac:dyDescent="0.25">
      <c r="A890" s="4">
        <v>762</v>
      </c>
      <c r="B890" s="5" t="s">
        <v>853</v>
      </c>
      <c r="C890" s="5">
        <v>5</v>
      </c>
      <c r="D890" s="5" t="s">
        <v>3563</v>
      </c>
      <c r="E890" s="6">
        <v>290</v>
      </c>
      <c r="F890" s="4">
        <v>52</v>
      </c>
      <c r="G890" s="4">
        <v>40</v>
      </c>
      <c r="H890" s="4">
        <v>48</v>
      </c>
      <c r="I890" s="4">
        <v>40</v>
      </c>
      <c r="J890" s="4">
        <v>48</v>
      </c>
      <c r="K890" s="4">
        <v>62</v>
      </c>
      <c r="L890" s="9" t="str">
        <f t="shared" si="14"/>
        <v>(762, 'Steenee',5,null,290,52,40,48,40,48,62),</v>
      </c>
    </row>
    <row r="891" spans="1:12" ht="13" x14ac:dyDescent="0.25">
      <c r="A891" s="4">
        <v>763</v>
      </c>
      <c r="B891" s="5" t="s">
        <v>854</v>
      </c>
      <c r="C891" s="5">
        <v>5</v>
      </c>
      <c r="D891" s="5" t="s">
        <v>3563</v>
      </c>
      <c r="E891" s="6">
        <v>510</v>
      </c>
      <c r="F891" s="4">
        <v>72</v>
      </c>
      <c r="G891" s="4">
        <v>120</v>
      </c>
      <c r="H891" s="4">
        <v>98</v>
      </c>
      <c r="I891" s="4">
        <v>50</v>
      </c>
      <c r="J891" s="4">
        <v>98</v>
      </c>
      <c r="K891" s="4">
        <v>72</v>
      </c>
      <c r="L891" s="9" t="str">
        <f t="shared" si="14"/>
        <v>(763, 'Tsareena',5,null,510,72,120,98,50,98,72),</v>
      </c>
    </row>
    <row r="892" spans="1:12" ht="13" x14ac:dyDescent="0.25">
      <c r="A892" s="4">
        <v>764</v>
      </c>
      <c r="B892" s="5" t="s">
        <v>855</v>
      </c>
      <c r="C892" s="5">
        <v>18</v>
      </c>
      <c r="D892" s="5" t="s">
        <v>3563</v>
      </c>
      <c r="E892" s="6">
        <v>485</v>
      </c>
      <c r="F892" s="4">
        <v>51</v>
      </c>
      <c r="G892" s="4">
        <v>52</v>
      </c>
      <c r="H892" s="4">
        <v>90</v>
      </c>
      <c r="I892" s="4">
        <v>82</v>
      </c>
      <c r="J892" s="4">
        <v>110</v>
      </c>
      <c r="K892" s="4">
        <v>100</v>
      </c>
      <c r="L892" s="9" t="str">
        <f t="shared" si="14"/>
        <v>(764, 'Comfey',18,null,485,51,52,90,82,110,100),</v>
      </c>
    </row>
    <row r="893" spans="1:12" ht="15" customHeight="1" x14ac:dyDescent="0.25">
      <c r="A893" s="4">
        <v>765</v>
      </c>
      <c r="B893" s="5" t="s">
        <v>856</v>
      </c>
      <c r="C893" s="5">
        <v>1</v>
      </c>
      <c r="D893" s="5">
        <v>11</v>
      </c>
      <c r="E893" s="6">
        <v>490</v>
      </c>
      <c r="F893" s="4">
        <v>90</v>
      </c>
      <c r="G893" s="4">
        <v>60</v>
      </c>
      <c r="H893" s="4">
        <v>80</v>
      </c>
      <c r="I893" s="4">
        <v>90</v>
      </c>
      <c r="J893" s="4">
        <v>110</v>
      </c>
      <c r="K893" s="4">
        <v>60</v>
      </c>
      <c r="L893" s="9" t="str">
        <f t="shared" si="14"/>
        <v>(765, 'Oranguru',1,11,490,90,60,80,90,110,60),</v>
      </c>
    </row>
    <row r="894" spans="1:12" ht="13" x14ac:dyDescent="0.25">
      <c r="A894" s="4">
        <v>766</v>
      </c>
      <c r="B894" s="5" t="s">
        <v>857</v>
      </c>
      <c r="C894" s="5">
        <v>7</v>
      </c>
      <c r="D894" s="5" t="s">
        <v>3563</v>
      </c>
      <c r="E894" s="6">
        <v>490</v>
      </c>
      <c r="F894" s="4">
        <v>100</v>
      </c>
      <c r="G894" s="4">
        <v>120</v>
      </c>
      <c r="H894" s="4">
        <v>90</v>
      </c>
      <c r="I894" s="4">
        <v>40</v>
      </c>
      <c r="J894" s="4">
        <v>60</v>
      </c>
      <c r="K894" s="4">
        <v>80</v>
      </c>
      <c r="L894" s="9" t="str">
        <f t="shared" si="14"/>
        <v>(766, 'Passimian',7,null,490,100,120,90,40,60,80),</v>
      </c>
    </row>
    <row r="895" spans="1:12" ht="15" customHeight="1" x14ac:dyDescent="0.25">
      <c r="A895" s="4">
        <v>767</v>
      </c>
      <c r="B895" s="5" t="s">
        <v>858</v>
      </c>
      <c r="C895" s="5">
        <v>12</v>
      </c>
      <c r="D895" s="5">
        <v>3</v>
      </c>
      <c r="E895" s="6">
        <v>230</v>
      </c>
      <c r="F895" s="4">
        <v>25</v>
      </c>
      <c r="G895" s="4">
        <v>35</v>
      </c>
      <c r="H895" s="4">
        <v>40</v>
      </c>
      <c r="I895" s="4">
        <v>20</v>
      </c>
      <c r="J895" s="4">
        <v>30</v>
      </c>
      <c r="K895" s="4">
        <v>80</v>
      </c>
      <c r="L895" s="9" t="str">
        <f t="shared" si="14"/>
        <v>(767, 'Wimpod',12,3,230,25,35,40,20,30,80),</v>
      </c>
    </row>
    <row r="896" spans="1:12" ht="15" customHeight="1" x14ac:dyDescent="0.25">
      <c r="A896" s="4">
        <v>768</v>
      </c>
      <c r="B896" s="5" t="s">
        <v>859</v>
      </c>
      <c r="C896" s="5">
        <v>12</v>
      </c>
      <c r="D896" s="5">
        <v>3</v>
      </c>
      <c r="E896" s="6">
        <v>530</v>
      </c>
      <c r="F896" s="4">
        <v>75</v>
      </c>
      <c r="G896" s="4">
        <v>125</v>
      </c>
      <c r="H896" s="4">
        <v>140</v>
      </c>
      <c r="I896" s="4">
        <v>60</v>
      </c>
      <c r="J896" s="4">
        <v>90</v>
      </c>
      <c r="K896" s="4">
        <v>40</v>
      </c>
      <c r="L896" s="9" t="str">
        <f t="shared" si="14"/>
        <v>(768, 'Golisopod',12,3,530,75,125,140,60,90,40),</v>
      </c>
    </row>
    <row r="897" spans="1:12" ht="15" customHeight="1" x14ac:dyDescent="0.25">
      <c r="A897" s="4">
        <v>769</v>
      </c>
      <c r="B897" s="5" t="s">
        <v>860</v>
      </c>
      <c r="C897" s="5">
        <v>14</v>
      </c>
      <c r="D897" s="5">
        <v>9</v>
      </c>
      <c r="E897" s="6">
        <v>320</v>
      </c>
      <c r="F897" s="4">
        <v>55</v>
      </c>
      <c r="G897" s="4">
        <v>55</v>
      </c>
      <c r="H897" s="4">
        <v>80</v>
      </c>
      <c r="I897" s="4">
        <v>70</v>
      </c>
      <c r="J897" s="4">
        <v>45</v>
      </c>
      <c r="K897" s="4">
        <v>15</v>
      </c>
      <c r="L897" s="9" t="str">
        <f t="shared" si="14"/>
        <v>(769, 'Sandygast',14,9,320,55,55,80,70,45,15),</v>
      </c>
    </row>
    <row r="898" spans="1:12" ht="15" customHeight="1" x14ac:dyDescent="0.25">
      <c r="A898" s="4">
        <v>770</v>
      </c>
      <c r="B898" s="5" t="s">
        <v>861</v>
      </c>
      <c r="C898" s="5">
        <v>14</v>
      </c>
      <c r="D898" s="5">
        <v>9</v>
      </c>
      <c r="E898" s="6">
        <v>480</v>
      </c>
      <c r="F898" s="4">
        <v>85</v>
      </c>
      <c r="G898" s="4">
        <v>75</v>
      </c>
      <c r="H898" s="4">
        <v>110</v>
      </c>
      <c r="I898" s="4">
        <v>100</v>
      </c>
      <c r="J898" s="4">
        <v>75</v>
      </c>
      <c r="K898" s="4">
        <v>35</v>
      </c>
      <c r="L898" s="9" t="str">
        <f t="shared" si="14"/>
        <v>(770, 'Palossand',14,9,480,85,75,110,100,75,35),</v>
      </c>
    </row>
    <row r="899" spans="1:12" ht="13" x14ac:dyDescent="0.25">
      <c r="A899" s="4">
        <v>771</v>
      </c>
      <c r="B899" s="5" t="s">
        <v>862</v>
      </c>
      <c r="C899" s="5">
        <v>3</v>
      </c>
      <c r="D899" s="5" t="s">
        <v>3563</v>
      </c>
      <c r="E899" s="6">
        <v>410</v>
      </c>
      <c r="F899" s="4">
        <v>55</v>
      </c>
      <c r="G899" s="4">
        <v>60</v>
      </c>
      <c r="H899" s="4">
        <v>130</v>
      </c>
      <c r="I899" s="4">
        <v>30</v>
      </c>
      <c r="J899" s="4">
        <v>130</v>
      </c>
      <c r="K899" s="4">
        <v>5</v>
      </c>
      <c r="L899" s="9" t="str">
        <f t="shared" si="14"/>
        <v>(771, 'Pyukumuku',3,null,410,55,60,130,30,130,5),</v>
      </c>
    </row>
    <row r="900" spans="1:12" ht="13" x14ac:dyDescent="0.25">
      <c r="A900" s="4">
        <v>772</v>
      </c>
      <c r="B900" s="5" t="s">
        <v>863</v>
      </c>
      <c r="C900" s="5">
        <v>1</v>
      </c>
      <c r="D900" s="5" t="s">
        <v>3563</v>
      </c>
      <c r="E900" s="6">
        <v>534</v>
      </c>
      <c r="F900" s="4">
        <v>95</v>
      </c>
      <c r="G900" s="4">
        <v>95</v>
      </c>
      <c r="H900" s="4">
        <v>95</v>
      </c>
      <c r="I900" s="4">
        <v>95</v>
      </c>
      <c r="J900" s="4">
        <v>95</v>
      </c>
      <c r="K900" s="4">
        <v>59</v>
      </c>
      <c r="L900" s="9" t="str">
        <f t="shared" si="14"/>
        <v>(772, 'Type: Null',1,null,534,95,95,95,95,95,59),</v>
      </c>
    </row>
    <row r="901" spans="1:12" ht="13" x14ac:dyDescent="0.25">
      <c r="A901" s="4">
        <v>773</v>
      </c>
      <c r="B901" s="5" t="s">
        <v>864</v>
      </c>
      <c r="C901" s="5">
        <v>1</v>
      </c>
      <c r="D901" s="5" t="s">
        <v>3563</v>
      </c>
      <c r="E901" s="6">
        <v>570</v>
      </c>
      <c r="F901" s="4">
        <v>95</v>
      </c>
      <c r="G901" s="4">
        <v>95</v>
      </c>
      <c r="H901" s="4">
        <v>95</v>
      </c>
      <c r="I901" s="4">
        <v>95</v>
      </c>
      <c r="J901" s="4">
        <v>95</v>
      </c>
      <c r="K901" s="4">
        <v>95</v>
      </c>
      <c r="L901" s="9" t="str">
        <f t="shared" si="14"/>
        <v>(773, 'Silvally',1,null,570,95,95,95,95,95,95),</v>
      </c>
    </row>
    <row r="902" spans="1:12" ht="15" customHeight="1" x14ac:dyDescent="0.25">
      <c r="A902" s="4">
        <v>774</v>
      </c>
      <c r="B902" s="5" t="s">
        <v>3180</v>
      </c>
      <c r="C902" s="5">
        <v>13</v>
      </c>
      <c r="D902" s="5">
        <v>10</v>
      </c>
      <c r="E902" s="6">
        <v>440</v>
      </c>
      <c r="F902" s="4">
        <v>60</v>
      </c>
      <c r="G902" s="4">
        <v>60</v>
      </c>
      <c r="H902" s="4">
        <v>100</v>
      </c>
      <c r="I902" s="4">
        <v>60</v>
      </c>
      <c r="J902" s="4">
        <v>100</v>
      </c>
      <c r="K902" s="4">
        <v>60</v>
      </c>
      <c r="L902" s="9" t="str">
        <f t="shared" si="14"/>
        <v>(774, 'Minior (Meteor Form)',13,10,440,60,60,100,60,100,60),</v>
      </c>
    </row>
    <row r="903" spans="1:12" ht="15" customHeight="1" x14ac:dyDescent="0.25">
      <c r="A903" s="4">
        <v>774</v>
      </c>
      <c r="B903" s="5" t="s">
        <v>3181</v>
      </c>
      <c r="C903" s="5">
        <v>13</v>
      </c>
      <c r="D903" s="5">
        <v>10</v>
      </c>
      <c r="E903" s="6">
        <v>500</v>
      </c>
      <c r="F903" s="4">
        <v>60</v>
      </c>
      <c r="G903" s="4">
        <v>100</v>
      </c>
      <c r="H903" s="4">
        <v>60</v>
      </c>
      <c r="I903" s="4">
        <v>100</v>
      </c>
      <c r="J903" s="4">
        <v>60</v>
      </c>
      <c r="K903" s="4">
        <v>120</v>
      </c>
      <c r="L903" s="9" t="str">
        <f t="shared" si="14"/>
        <v>(774, 'Minior (Core Form)',13,10,500,60,100,60,100,60,120),</v>
      </c>
    </row>
    <row r="904" spans="1:12" ht="13" x14ac:dyDescent="0.25">
      <c r="A904" s="4">
        <v>775</v>
      </c>
      <c r="B904" s="5" t="s">
        <v>865</v>
      </c>
      <c r="C904" s="5">
        <v>1</v>
      </c>
      <c r="D904" s="5" t="s">
        <v>3563</v>
      </c>
      <c r="E904" s="6">
        <v>480</v>
      </c>
      <c r="F904" s="4">
        <v>65</v>
      </c>
      <c r="G904" s="4">
        <v>115</v>
      </c>
      <c r="H904" s="4">
        <v>65</v>
      </c>
      <c r="I904" s="4">
        <v>75</v>
      </c>
      <c r="J904" s="4">
        <v>95</v>
      </c>
      <c r="K904" s="4">
        <v>65</v>
      </c>
      <c r="L904" s="9" t="str">
        <f t="shared" si="14"/>
        <v>(775, 'Komala',1,null,480,65,115,65,75,95,65),</v>
      </c>
    </row>
    <row r="905" spans="1:12" ht="15" customHeight="1" x14ac:dyDescent="0.25">
      <c r="A905" s="4">
        <v>776</v>
      </c>
      <c r="B905" s="5" t="s">
        <v>866</v>
      </c>
      <c r="C905" s="5">
        <v>2</v>
      </c>
      <c r="D905" s="5">
        <v>15</v>
      </c>
      <c r="E905" s="6">
        <v>485</v>
      </c>
      <c r="F905" s="4">
        <v>60</v>
      </c>
      <c r="G905" s="4">
        <v>78</v>
      </c>
      <c r="H905" s="4">
        <v>135</v>
      </c>
      <c r="I905" s="4">
        <v>91</v>
      </c>
      <c r="J905" s="4">
        <v>85</v>
      </c>
      <c r="K905" s="4">
        <v>36</v>
      </c>
      <c r="L905" s="9" t="str">
        <f t="shared" si="14"/>
        <v>(776, 'Turtonator',2,15,485,60,78,135,91,85,36),</v>
      </c>
    </row>
    <row r="906" spans="1:12" ht="15" customHeight="1" x14ac:dyDescent="0.25">
      <c r="A906" s="4">
        <v>777</v>
      </c>
      <c r="B906" s="5" t="s">
        <v>867</v>
      </c>
      <c r="C906" s="5">
        <v>4</v>
      </c>
      <c r="D906" s="5">
        <v>17</v>
      </c>
      <c r="E906" s="6">
        <v>435</v>
      </c>
      <c r="F906" s="4">
        <v>65</v>
      </c>
      <c r="G906" s="4">
        <v>98</v>
      </c>
      <c r="H906" s="4">
        <v>63</v>
      </c>
      <c r="I906" s="4">
        <v>40</v>
      </c>
      <c r="J906" s="4">
        <v>73</v>
      </c>
      <c r="K906" s="4">
        <v>96</v>
      </c>
      <c r="L906" s="9" t="str">
        <f t="shared" si="14"/>
        <v>(777, 'Togedemaru',4,17,435,65,98,63,40,73,96),</v>
      </c>
    </row>
    <row r="907" spans="1:12" ht="15" customHeight="1" x14ac:dyDescent="0.25">
      <c r="A907" s="4">
        <v>778</v>
      </c>
      <c r="B907" s="5" t="s">
        <v>868</v>
      </c>
      <c r="C907" s="5">
        <v>14</v>
      </c>
      <c r="D907" s="5">
        <v>18</v>
      </c>
      <c r="E907" s="6">
        <v>476</v>
      </c>
      <c r="F907" s="4">
        <v>55</v>
      </c>
      <c r="G907" s="4">
        <v>90</v>
      </c>
      <c r="H907" s="4">
        <v>80</v>
      </c>
      <c r="I907" s="4">
        <v>50</v>
      </c>
      <c r="J907" s="4">
        <v>105</v>
      </c>
      <c r="K907" s="4">
        <v>96</v>
      </c>
      <c r="L907" s="9" t="str">
        <f t="shared" si="14"/>
        <v>(778, 'Mimikyu',14,18,476,55,90,80,50,105,96),</v>
      </c>
    </row>
    <row r="908" spans="1:12" ht="15" customHeight="1" x14ac:dyDescent="0.25">
      <c r="A908" s="4">
        <v>779</v>
      </c>
      <c r="B908" s="5" t="s">
        <v>869</v>
      </c>
      <c r="C908" s="5">
        <v>3</v>
      </c>
      <c r="D908" s="5">
        <v>11</v>
      </c>
      <c r="E908" s="6">
        <v>475</v>
      </c>
      <c r="F908" s="4">
        <v>68</v>
      </c>
      <c r="G908" s="4">
        <v>105</v>
      </c>
      <c r="H908" s="4">
        <v>70</v>
      </c>
      <c r="I908" s="4">
        <v>70</v>
      </c>
      <c r="J908" s="4">
        <v>70</v>
      </c>
      <c r="K908" s="4">
        <v>92</v>
      </c>
      <c r="L908" s="9" t="str">
        <f t="shared" si="14"/>
        <v>(779, 'Bruxish',3,11,475,68,105,70,70,70,92),</v>
      </c>
    </row>
    <row r="909" spans="1:12" ht="15" customHeight="1" x14ac:dyDescent="0.25">
      <c r="A909" s="4">
        <v>780</v>
      </c>
      <c r="B909" s="5" t="s">
        <v>870</v>
      </c>
      <c r="C909" s="5">
        <v>1</v>
      </c>
      <c r="D909" s="5">
        <v>15</v>
      </c>
      <c r="E909" s="6">
        <v>485</v>
      </c>
      <c r="F909" s="4">
        <v>78</v>
      </c>
      <c r="G909" s="4">
        <v>60</v>
      </c>
      <c r="H909" s="4">
        <v>85</v>
      </c>
      <c r="I909" s="4">
        <v>135</v>
      </c>
      <c r="J909" s="4">
        <v>91</v>
      </c>
      <c r="K909" s="4">
        <v>36</v>
      </c>
      <c r="L909" s="9" t="str">
        <f t="shared" si="14"/>
        <v>(780, 'Drampa',1,15,485,78,60,85,135,91,36),</v>
      </c>
    </row>
    <row r="910" spans="1:12" ht="15" customHeight="1" x14ac:dyDescent="0.25">
      <c r="A910" s="4">
        <v>781</v>
      </c>
      <c r="B910" s="5" t="s">
        <v>871</v>
      </c>
      <c r="C910" s="5">
        <v>14</v>
      </c>
      <c r="D910" s="5">
        <v>5</v>
      </c>
      <c r="E910" s="6">
        <v>517</v>
      </c>
      <c r="F910" s="4">
        <v>70</v>
      </c>
      <c r="G910" s="4">
        <v>131</v>
      </c>
      <c r="H910" s="4">
        <v>100</v>
      </c>
      <c r="I910" s="4">
        <v>86</v>
      </c>
      <c r="J910" s="4">
        <v>90</v>
      </c>
      <c r="K910" s="4">
        <v>40</v>
      </c>
      <c r="L910" s="9" t="str">
        <f t="shared" si="14"/>
        <v>(781, 'Dhelmise',14,5,517,70,131,100,86,90,40),</v>
      </c>
    </row>
    <row r="911" spans="1:12" ht="13" x14ac:dyDescent="0.25">
      <c r="A911" s="4">
        <v>782</v>
      </c>
      <c r="B911" s="5" t="s">
        <v>872</v>
      </c>
      <c r="C911" s="5">
        <v>15</v>
      </c>
      <c r="D911" s="5" t="s">
        <v>3563</v>
      </c>
      <c r="E911" s="6">
        <v>300</v>
      </c>
      <c r="F911" s="4">
        <v>45</v>
      </c>
      <c r="G911" s="4">
        <v>55</v>
      </c>
      <c r="H911" s="4">
        <v>65</v>
      </c>
      <c r="I911" s="4">
        <v>45</v>
      </c>
      <c r="J911" s="4">
        <v>45</v>
      </c>
      <c r="K911" s="4">
        <v>45</v>
      </c>
      <c r="L911" s="9" t="str">
        <f t="shared" si="14"/>
        <v>(782, 'Jangmo-o',15,null,300,45,55,65,45,45,45),</v>
      </c>
    </row>
    <row r="912" spans="1:12" ht="15" customHeight="1" x14ac:dyDescent="0.25">
      <c r="A912" s="4">
        <v>783</v>
      </c>
      <c r="B912" s="5" t="s">
        <v>873</v>
      </c>
      <c r="C912" s="5">
        <v>15</v>
      </c>
      <c r="D912" s="5">
        <v>7</v>
      </c>
      <c r="E912" s="6">
        <v>420</v>
      </c>
      <c r="F912" s="4">
        <v>55</v>
      </c>
      <c r="G912" s="4">
        <v>75</v>
      </c>
      <c r="H912" s="4">
        <v>90</v>
      </c>
      <c r="I912" s="4">
        <v>65</v>
      </c>
      <c r="J912" s="4">
        <v>70</v>
      </c>
      <c r="K912" s="4">
        <v>65</v>
      </c>
      <c r="L912" s="9" t="str">
        <f t="shared" si="14"/>
        <v>(783, 'Hakamo-o',15,7,420,55,75,90,65,70,65),</v>
      </c>
    </row>
    <row r="913" spans="1:12" ht="15" customHeight="1" x14ac:dyDescent="0.25">
      <c r="A913" s="4">
        <v>784</v>
      </c>
      <c r="B913" s="5" t="s">
        <v>874</v>
      </c>
      <c r="C913" s="5">
        <v>15</v>
      </c>
      <c r="D913" s="5">
        <v>7</v>
      </c>
      <c r="E913" s="6">
        <v>600</v>
      </c>
      <c r="F913" s="4">
        <v>75</v>
      </c>
      <c r="G913" s="4">
        <v>110</v>
      </c>
      <c r="H913" s="4">
        <v>125</v>
      </c>
      <c r="I913" s="4">
        <v>100</v>
      </c>
      <c r="J913" s="4">
        <v>105</v>
      </c>
      <c r="K913" s="4">
        <v>85</v>
      </c>
      <c r="L913" s="9" t="str">
        <f t="shared" si="14"/>
        <v>(784, 'Kommo-o',15,7,600,75,110,125,100,105,85),</v>
      </c>
    </row>
    <row r="914" spans="1:12" ht="15" customHeight="1" x14ac:dyDescent="0.25">
      <c r="A914" s="4">
        <v>785</v>
      </c>
      <c r="B914" s="5" t="s">
        <v>875</v>
      </c>
      <c r="C914" s="5">
        <v>4</v>
      </c>
      <c r="D914" s="5">
        <v>18</v>
      </c>
      <c r="E914" s="6">
        <v>570</v>
      </c>
      <c r="F914" s="4">
        <v>70</v>
      </c>
      <c r="G914" s="4">
        <v>115</v>
      </c>
      <c r="H914" s="4">
        <v>85</v>
      </c>
      <c r="I914" s="4">
        <v>95</v>
      </c>
      <c r="J914" s="4">
        <v>75</v>
      </c>
      <c r="K914" s="4">
        <v>130</v>
      </c>
      <c r="L914" s="9" t="str">
        <f t="shared" si="14"/>
        <v>(785, 'Tapu Koko',4,18,570,70,115,85,95,75,130),</v>
      </c>
    </row>
    <row r="915" spans="1:12" ht="15" customHeight="1" x14ac:dyDescent="0.25">
      <c r="A915" s="4">
        <v>786</v>
      </c>
      <c r="B915" s="5" t="s">
        <v>876</v>
      </c>
      <c r="C915" s="5">
        <v>11</v>
      </c>
      <c r="D915" s="5">
        <v>18</v>
      </c>
      <c r="E915" s="6">
        <v>570</v>
      </c>
      <c r="F915" s="4">
        <v>70</v>
      </c>
      <c r="G915" s="4">
        <v>85</v>
      </c>
      <c r="H915" s="4">
        <v>75</v>
      </c>
      <c r="I915" s="4">
        <v>130</v>
      </c>
      <c r="J915" s="4">
        <v>115</v>
      </c>
      <c r="K915" s="4">
        <v>95</v>
      </c>
      <c r="L915" s="9" t="str">
        <f t="shared" ref="L915:L978" si="15">"("&amp;A915&amp;", '"&amp;B915&amp;"',"&amp;C915&amp;","&amp;D915&amp;","&amp;E915&amp;","&amp;F915&amp;","&amp;G915&amp;","&amp;H915&amp;","&amp;I915&amp;","&amp;J915&amp;","&amp;K915&amp;"),"</f>
        <v>(786, 'Tapu Lele',11,18,570,70,85,75,130,115,95),</v>
      </c>
    </row>
    <row r="916" spans="1:12" ht="15" customHeight="1" x14ac:dyDescent="0.25">
      <c r="A916" s="4">
        <v>787</v>
      </c>
      <c r="B916" s="5" t="s">
        <v>877</v>
      </c>
      <c r="C916" s="5">
        <v>5</v>
      </c>
      <c r="D916" s="5">
        <v>18</v>
      </c>
      <c r="E916" s="6">
        <v>570</v>
      </c>
      <c r="F916" s="4">
        <v>70</v>
      </c>
      <c r="G916" s="4">
        <v>130</v>
      </c>
      <c r="H916" s="4">
        <v>115</v>
      </c>
      <c r="I916" s="4">
        <v>85</v>
      </c>
      <c r="J916" s="4">
        <v>95</v>
      </c>
      <c r="K916" s="4">
        <v>75</v>
      </c>
      <c r="L916" s="9" t="str">
        <f t="shared" si="15"/>
        <v>(787, 'Tapu Bulu',5,18,570,70,130,115,85,95,75),</v>
      </c>
    </row>
    <row r="917" spans="1:12" ht="15" customHeight="1" x14ac:dyDescent="0.25">
      <c r="A917" s="4">
        <v>788</v>
      </c>
      <c r="B917" s="5" t="s">
        <v>878</v>
      </c>
      <c r="C917" s="5">
        <v>3</v>
      </c>
      <c r="D917" s="5">
        <v>18</v>
      </c>
      <c r="E917" s="6">
        <v>570</v>
      </c>
      <c r="F917" s="4">
        <v>70</v>
      </c>
      <c r="G917" s="4">
        <v>75</v>
      </c>
      <c r="H917" s="4">
        <v>115</v>
      </c>
      <c r="I917" s="4">
        <v>95</v>
      </c>
      <c r="J917" s="4">
        <v>130</v>
      </c>
      <c r="K917" s="4">
        <v>85</v>
      </c>
      <c r="L917" s="9" t="str">
        <f t="shared" si="15"/>
        <v>(788, 'Tapu Fini',3,18,570,70,75,115,95,130,85),</v>
      </c>
    </row>
    <row r="918" spans="1:12" ht="13" x14ac:dyDescent="0.25">
      <c r="A918" s="4">
        <v>789</v>
      </c>
      <c r="B918" s="5" t="s">
        <v>879</v>
      </c>
      <c r="C918" s="5">
        <v>11</v>
      </c>
      <c r="D918" s="5" t="s">
        <v>3563</v>
      </c>
      <c r="E918" s="6">
        <v>200</v>
      </c>
      <c r="F918" s="4">
        <v>43</v>
      </c>
      <c r="G918" s="4">
        <v>29</v>
      </c>
      <c r="H918" s="4">
        <v>31</v>
      </c>
      <c r="I918" s="4">
        <v>29</v>
      </c>
      <c r="J918" s="4">
        <v>31</v>
      </c>
      <c r="K918" s="4">
        <v>37</v>
      </c>
      <c r="L918" s="9" t="str">
        <f t="shared" si="15"/>
        <v>(789, 'Cosmog',11,null,200,43,29,31,29,31,37),</v>
      </c>
    </row>
    <row r="919" spans="1:12" ht="13" x14ac:dyDescent="0.25">
      <c r="A919" s="4">
        <v>790</v>
      </c>
      <c r="B919" s="5" t="s">
        <v>880</v>
      </c>
      <c r="C919" s="5">
        <v>11</v>
      </c>
      <c r="D919" s="5" t="s">
        <v>3563</v>
      </c>
      <c r="E919" s="6">
        <v>400</v>
      </c>
      <c r="F919" s="4">
        <v>43</v>
      </c>
      <c r="G919" s="4">
        <v>29</v>
      </c>
      <c r="H919" s="4">
        <v>131</v>
      </c>
      <c r="I919" s="4">
        <v>29</v>
      </c>
      <c r="J919" s="4">
        <v>131</v>
      </c>
      <c r="K919" s="4">
        <v>37</v>
      </c>
      <c r="L919" s="9" t="str">
        <f t="shared" si="15"/>
        <v>(790, 'Cosmoem',11,null,400,43,29,131,29,131,37),</v>
      </c>
    </row>
    <row r="920" spans="1:12" ht="15" customHeight="1" x14ac:dyDescent="0.25">
      <c r="A920" s="4">
        <v>791</v>
      </c>
      <c r="B920" s="5" t="s">
        <v>881</v>
      </c>
      <c r="C920" s="5">
        <v>11</v>
      </c>
      <c r="D920" s="5">
        <v>17</v>
      </c>
      <c r="E920" s="6">
        <v>680</v>
      </c>
      <c r="F920" s="4">
        <v>137</v>
      </c>
      <c r="G920" s="4">
        <v>137</v>
      </c>
      <c r="H920" s="4">
        <v>107</v>
      </c>
      <c r="I920" s="4">
        <v>113</v>
      </c>
      <c r="J920" s="4">
        <v>89</v>
      </c>
      <c r="K920" s="4">
        <v>97</v>
      </c>
      <c r="L920" s="9" t="str">
        <f t="shared" si="15"/>
        <v>(791, 'Solgaleo',11,17,680,137,137,107,113,89,97),</v>
      </c>
    </row>
    <row r="921" spans="1:12" ht="15" customHeight="1" x14ac:dyDescent="0.25">
      <c r="A921" s="4">
        <v>792</v>
      </c>
      <c r="B921" s="5" t="s">
        <v>882</v>
      </c>
      <c r="C921" s="5">
        <v>11</v>
      </c>
      <c r="D921" s="5">
        <v>14</v>
      </c>
      <c r="E921" s="6">
        <v>680</v>
      </c>
      <c r="F921" s="4">
        <v>137</v>
      </c>
      <c r="G921" s="4">
        <v>113</v>
      </c>
      <c r="H921" s="4">
        <v>89</v>
      </c>
      <c r="I921" s="4">
        <v>137</v>
      </c>
      <c r="J921" s="4">
        <v>107</v>
      </c>
      <c r="K921" s="4">
        <v>97</v>
      </c>
      <c r="L921" s="9" t="str">
        <f t="shared" si="15"/>
        <v>(792, 'Lunala',11,14,680,137,113,89,137,107,97),</v>
      </c>
    </row>
    <row r="922" spans="1:12" ht="15" customHeight="1" x14ac:dyDescent="0.25">
      <c r="A922" s="4">
        <v>793</v>
      </c>
      <c r="B922" s="5" t="s">
        <v>883</v>
      </c>
      <c r="C922" s="5">
        <v>13</v>
      </c>
      <c r="D922" s="5">
        <v>8</v>
      </c>
      <c r="E922" s="6">
        <v>570</v>
      </c>
      <c r="F922" s="4">
        <v>109</v>
      </c>
      <c r="G922" s="4">
        <v>53</v>
      </c>
      <c r="H922" s="4">
        <v>47</v>
      </c>
      <c r="I922" s="4">
        <v>127</v>
      </c>
      <c r="J922" s="4">
        <v>131</v>
      </c>
      <c r="K922" s="4">
        <v>103</v>
      </c>
      <c r="L922" s="9" t="str">
        <f t="shared" si="15"/>
        <v>(793, 'Nihilego',13,8,570,109,53,47,127,131,103),</v>
      </c>
    </row>
    <row r="923" spans="1:12" ht="15" customHeight="1" x14ac:dyDescent="0.25">
      <c r="A923" s="4">
        <v>794</v>
      </c>
      <c r="B923" s="5" t="s">
        <v>884</v>
      </c>
      <c r="C923" s="5">
        <v>12</v>
      </c>
      <c r="D923" s="5">
        <v>7</v>
      </c>
      <c r="E923" s="6">
        <v>570</v>
      </c>
      <c r="F923" s="4">
        <v>107</v>
      </c>
      <c r="G923" s="4">
        <v>139</v>
      </c>
      <c r="H923" s="4">
        <v>139</v>
      </c>
      <c r="I923" s="4">
        <v>53</v>
      </c>
      <c r="J923" s="4">
        <v>53</v>
      </c>
      <c r="K923" s="4">
        <v>79</v>
      </c>
      <c r="L923" s="9" t="str">
        <f t="shared" si="15"/>
        <v>(794, 'Buzzwole',12,7,570,107,139,139,53,53,79),</v>
      </c>
    </row>
    <row r="924" spans="1:12" ht="15" customHeight="1" x14ac:dyDescent="0.25">
      <c r="A924" s="4">
        <v>795</v>
      </c>
      <c r="B924" s="5" t="s">
        <v>885</v>
      </c>
      <c r="C924" s="5">
        <v>12</v>
      </c>
      <c r="D924" s="5">
        <v>7</v>
      </c>
      <c r="E924" s="6">
        <v>570</v>
      </c>
      <c r="F924" s="4">
        <v>71</v>
      </c>
      <c r="G924" s="4">
        <v>137</v>
      </c>
      <c r="H924" s="4">
        <v>37</v>
      </c>
      <c r="I924" s="4">
        <v>137</v>
      </c>
      <c r="J924" s="4">
        <v>37</v>
      </c>
      <c r="K924" s="4">
        <v>151</v>
      </c>
      <c r="L924" s="9" t="str">
        <f t="shared" si="15"/>
        <v>(795, 'Pheromosa',12,7,570,71,137,37,137,37,151),</v>
      </c>
    </row>
    <row r="925" spans="1:12" ht="13" x14ac:dyDescent="0.25">
      <c r="A925" s="4">
        <v>796</v>
      </c>
      <c r="B925" s="5" t="s">
        <v>886</v>
      </c>
      <c r="C925" s="5">
        <v>4</v>
      </c>
      <c r="D925" s="5" t="s">
        <v>3563</v>
      </c>
      <c r="E925" s="6">
        <v>570</v>
      </c>
      <c r="F925" s="4">
        <v>83</v>
      </c>
      <c r="G925" s="4">
        <v>89</v>
      </c>
      <c r="H925" s="4">
        <v>71</v>
      </c>
      <c r="I925" s="4">
        <v>173</v>
      </c>
      <c r="J925" s="4">
        <v>71</v>
      </c>
      <c r="K925" s="4">
        <v>83</v>
      </c>
      <c r="L925" s="9" t="str">
        <f t="shared" si="15"/>
        <v>(796, 'Xurkitree',4,null,570,83,89,71,173,71,83),</v>
      </c>
    </row>
    <row r="926" spans="1:12" ht="15" customHeight="1" x14ac:dyDescent="0.25">
      <c r="A926" s="4">
        <v>797</v>
      </c>
      <c r="B926" s="5" t="s">
        <v>887</v>
      </c>
      <c r="C926" s="5">
        <v>17</v>
      </c>
      <c r="D926" s="5">
        <v>10</v>
      </c>
      <c r="E926" s="6">
        <v>570</v>
      </c>
      <c r="F926" s="4">
        <v>97</v>
      </c>
      <c r="G926" s="4">
        <v>101</v>
      </c>
      <c r="H926" s="4">
        <v>103</v>
      </c>
      <c r="I926" s="4">
        <v>107</v>
      </c>
      <c r="J926" s="4">
        <v>101</v>
      </c>
      <c r="K926" s="4">
        <v>61</v>
      </c>
      <c r="L926" s="9" t="str">
        <f t="shared" si="15"/>
        <v>(797, 'Celesteela',17,10,570,97,101,103,107,101,61),</v>
      </c>
    </row>
    <row r="927" spans="1:12" ht="15" customHeight="1" x14ac:dyDescent="0.25">
      <c r="A927" s="4">
        <v>798</v>
      </c>
      <c r="B927" s="5" t="s">
        <v>888</v>
      </c>
      <c r="C927" s="5">
        <v>5</v>
      </c>
      <c r="D927" s="5">
        <v>17</v>
      </c>
      <c r="E927" s="6">
        <v>570</v>
      </c>
      <c r="F927" s="4">
        <v>59</v>
      </c>
      <c r="G927" s="4">
        <v>181</v>
      </c>
      <c r="H927" s="4">
        <v>131</v>
      </c>
      <c r="I927" s="4">
        <v>59</v>
      </c>
      <c r="J927" s="4">
        <v>31</v>
      </c>
      <c r="K927" s="4">
        <v>109</v>
      </c>
      <c r="L927" s="9" t="str">
        <f t="shared" si="15"/>
        <v>(798, 'Kartana',5,17,570,59,181,131,59,31,109),</v>
      </c>
    </row>
    <row r="928" spans="1:12" ht="15" customHeight="1" x14ac:dyDescent="0.25">
      <c r="A928" s="4">
        <v>799</v>
      </c>
      <c r="B928" s="5" t="s">
        <v>889</v>
      </c>
      <c r="C928" s="5">
        <v>16</v>
      </c>
      <c r="D928" s="5">
        <v>15</v>
      </c>
      <c r="E928" s="6">
        <v>570</v>
      </c>
      <c r="F928" s="4">
        <v>223</v>
      </c>
      <c r="G928" s="4">
        <v>101</v>
      </c>
      <c r="H928" s="4">
        <v>53</v>
      </c>
      <c r="I928" s="4">
        <v>97</v>
      </c>
      <c r="J928" s="4">
        <v>53</v>
      </c>
      <c r="K928" s="4">
        <v>43</v>
      </c>
      <c r="L928" s="9" t="str">
        <f t="shared" si="15"/>
        <v>(799, 'Guzzlord',16,15,570,223,101,53,97,53,43),</v>
      </c>
    </row>
    <row r="929" spans="1:12" ht="13" x14ac:dyDescent="0.25">
      <c r="A929" s="4">
        <v>800</v>
      </c>
      <c r="B929" s="5" t="s">
        <v>890</v>
      </c>
      <c r="C929" s="5">
        <v>11</v>
      </c>
      <c r="D929" s="5" t="s">
        <v>3563</v>
      </c>
      <c r="E929" s="6">
        <v>600</v>
      </c>
      <c r="F929" s="4">
        <v>97</v>
      </c>
      <c r="G929" s="4">
        <v>107</v>
      </c>
      <c r="H929" s="4">
        <v>101</v>
      </c>
      <c r="I929" s="4">
        <v>127</v>
      </c>
      <c r="J929" s="4">
        <v>89</v>
      </c>
      <c r="K929" s="4">
        <v>79</v>
      </c>
      <c r="L929" s="9" t="str">
        <f t="shared" si="15"/>
        <v>(800, 'Necrozma',11,null,600,97,107,101,127,89,79),</v>
      </c>
    </row>
    <row r="930" spans="1:12" ht="15" customHeight="1" x14ac:dyDescent="0.25">
      <c r="A930" s="4">
        <v>800</v>
      </c>
      <c r="B930" s="4" t="s">
        <v>891</v>
      </c>
      <c r="C930" s="5">
        <v>11</v>
      </c>
      <c r="D930" s="5">
        <v>17</v>
      </c>
      <c r="E930" s="6">
        <v>680</v>
      </c>
      <c r="F930" s="4">
        <v>97</v>
      </c>
      <c r="G930" s="4">
        <v>157</v>
      </c>
      <c r="H930" s="4">
        <v>127</v>
      </c>
      <c r="I930" s="4">
        <v>113</v>
      </c>
      <c r="J930" s="4">
        <v>109</v>
      </c>
      <c r="K930" s="4">
        <v>77</v>
      </c>
      <c r="L930" s="9" t="str">
        <f t="shared" si="15"/>
        <v>(800, 'Dusk Mane Necrozma',11,17,680,97,157,127,113,109,77),</v>
      </c>
    </row>
    <row r="931" spans="1:12" ht="15" customHeight="1" x14ac:dyDescent="0.25">
      <c r="A931" s="4">
        <v>800</v>
      </c>
      <c r="B931" s="4" t="s">
        <v>892</v>
      </c>
      <c r="C931" s="5">
        <v>11</v>
      </c>
      <c r="D931" s="5">
        <v>14</v>
      </c>
      <c r="E931" s="6">
        <v>680</v>
      </c>
      <c r="F931" s="4">
        <v>97</v>
      </c>
      <c r="G931" s="4">
        <v>113</v>
      </c>
      <c r="H931" s="4">
        <v>109</v>
      </c>
      <c r="I931" s="4">
        <v>157</v>
      </c>
      <c r="J931" s="4">
        <v>127</v>
      </c>
      <c r="K931" s="4">
        <v>77</v>
      </c>
      <c r="L931" s="9" t="str">
        <f t="shared" si="15"/>
        <v>(800, 'Dawn Wings Necrozma',11,14,680,97,113,109,157,127,77),</v>
      </c>
    </row>
    <row r="932" spans="1:12" ht="15" customHeight="1" x14ac:dyDescent="0.25">
      <c r="A932" s="4">
        <v>800</v>
      </c>
      <c r="B932" s="4" t="s">
        <v>893</v>
      </c>
      <c r="C932" s="5">
        <v>11</v>
      </c>
      <c r="D932" s="5">
        <v>15</v>
      </c>
      <c r="E932" s="6">
        <v>754</v>
      </c>
      <c r="F932" s="4">
        <v>97</v>
      </c>
      <c r="G932" s="4">
        <v>167</v>
      </c>
      <c r="H932" s="4">
        <v>97</v>
      </c>
      <c r="I932" s="4">
        <v>167</v>
      </c>
      <c r="J932" s="4">
        <v>97</v>
      </c>
      <c r="K932" s="4">
        <v>129</v>
      </c>
      <c r="L932" s="9" t="str">
        <f t="shared" si="15"/>
        <v>(800, 'Ultra Necrozma',11,15,754,97,167,97,167,97,129),</v>
      </c>
    </row>
    <row r="933" spans="1:12" ht="15" customHeight="1" x14ac:dyDescent="0.25">
      <c r="A933" s="4">
        <v>801</v>
      </c>
      <c r="B933" s="5" t="s">
        <v>894</v>
      </c>
      <c r="C933" s="5">
        <v>17</v>
      </c>
      <c r="D933" s="5">
        <v>18</v>
      </c>
      <c r="E933" s="6">
        <v>600</v>
      </c>
      <c r="F933" s="4">
        <v>80</v>
      </c>
      <c r="G933" s="4">
        <v>95</v>
      </c>
      <c r="H933" s="4">
        <v>115</v>
      </c>
      <c r="I933" s="4">
        <v>130</v>
      </c>
      <c r="J933" s="4">
        <v>115</v>
      </c>
      <c r="K933" s="4">
        <v>65</v>
      </c>
      <c r="L933" s="9" t="str">
        <f t="shared" si="15"/>
        <v>(801, 'Magearna',17,18,600,80,95,115,130,115,65),</v>
      </c>
    </row>
    <row r="934" spans="1:12" ht="15" customHeight="1" x14ac:dyDescent="0.25">
      <c r="A934" s="4">
        <v>802</v>
      </c>
      <c r="B934" s="5" t="s">
        <v>895</v>
      </c>
      <c r="C934" s="5">
        <v>7</v>
      </c>
      <c r="D934" s="5">
        <v>14</v>
      </c>
      <c r="E934" s="6">
        <v>600</v>
      </c>
      <c r="F934" s="4">
        <v>90</v>
      </c>
      <c r="G934" s="4">
        <v>125</v>
      </c>
      <c r="H934" s="4">
        <v>80</v>
      </c>
      <c r="I934" s="4">
        <v>90</v>
      </c>
      <c r="J934" s="4">
        <v>90</v>
      </c>
      <c r="K934" s="4">
        <v>125</v>
      </c>
      <c r="L934" s="9" t="str">
        <f t="shared" si="15"/>
        <v>(802, 'Marshadow',7,14,600,90,125,80,90,90,125),</v>
      </c>
    </row>
    <row r="935" spans="1:12" ht="13" x14ac:dyDescent="0.25">
      <c r="A935" s="4">
        <v>803</v>
      </c>
      <c r="B935" s="5" t="s">
        <v>896</v>
      </c>
      <c r="C935" s="5">
        <v>8</v>
      </c>
      <c r="D935" s="5" t="s">
        <v>3563</v>
      </c>
      <c r="E935" s="6">
        <v>420</v>
      </c>
      <c r="F935" s="4">
        <v>67</v>
      </c>
      <c r="G935" s="4">
        <v>73</v>
      </c>
      <c r="H935" s="4">
        <v>67</v>
      </c>
      <c r="I935" s="4">
        <v>73</v>
      </c>
      <c r="J935" s="4">
        <v>67</v>
      </c>
      <c r="K935" s="4">
        <v>73</v>
      </c>
      <c r="L935" s="9" t="str">
        <f t="shared" si="15"/>
        <v>(803, 'Poipole',8,null,420,67,73,67,73,67,73),</v>
      </c>
    </row>
    <row r="936" spans="1:12" ht="15" customHeight="1" x14ac:dyDescent="0.25">
      <c r="A936" s="4">
        <v>804</v>
      </c>
      <c r="B936" s="5" t="s">
        <v>897</v>
      </c>
      <c r="C936" s="5">
        <v>8</v>
      </c>
      <c r="D936" s="5">
        <v>15</v>
      </c>
      <c r="E936" s="6">
        <v>540</v>
      </c>
      <c r="F936" s="4">
        <v>73</v>
      </c>
      <c r="G936" s="4">
        <v>73</v>
      </c>
      <c r="H936" s="4">
        <v>73</v>
      </c>
      <c r="I936" s="4">
        <v>127</v>
      </c>
      <c r="J936" s="4">
        <v>73</v>
      </c>
      <c r="K936" s="4">
        <v>121</v>
      </c>
      <c r="L936" s="9" t="str">
        <f t="shared" si="15"/>
        <v>(804, 'Naganadel',8,15,540,73,73,73,127,73,121),</v>
      </c>
    </row>
    <row r="937" spans="1:12" ht="15" customHeight="1" x14ac:dyDescent="0.25">
      <c r="A937" s="4">
        <v>805</v>
      </c>
      <c r="B937" s="5" t="s">
        <v>898</v>
      </c>
      <c r="C937" s="5">
        <v>13</v>
      </c>
      <c r="D937" s="5">
        <v>17</v>
      </c>
      <c r="E937" s="6">
        <v>570</v>
      </c>
      <c r="F937" s="4">
        <v>61</v>
      </c>
      <c r="G937" s="4">
        <v>131</v>
      </c>
      <c r="H937" s="4">
        <v>211</v>
      </c>
      <c r="I937" s="4">
        <v>53</v>
      </c>
      <c r="J937" s="4">
        <v>101</v>
      </c>
      <c r="K937" s="4">
        <v>13</v>
      </c>
      <c r="L937" s="9" t="str">
        <f t="shared" si="15"/>
        <v>(805, 'Stakataka',13,17,570,61,131,211,53,101,13),</v>
      </c>
    </row>
    <row r="938" spans="1:12" ht="15" customHeight="1" x14ac:dyDescent="0.25">
      <c r="A938" s="4">
        <v>806</v>
      </c>
      <c r="B938" s="5" t="s">
        <v>899</v>
      </c>
      <c r="C938" s="5">
        <v>2</v>
      </c>
      <c r="D938" s="5">
        <v>14</v>
      </c>
      <c r="E938" s="6">
        <v>570</v>
      </c>
      <c r="F938" s="4">
        <v>53</v>
      </c>
      <c r="G938" s="4">
        <v>127</v>
      </c>
      <c r="H938" s="4">
        <v>53</v>
      </c>
      <c r="I938" s="4">
        <v>151</v>
      </c>
      <c r="J938" s="4">
        <v>79</v>
      </c>
      <c r="K938" s="4">
        <v>107</v>
      </c>
      <c r="L938" s="9" t="str">
        <f t="shared" si="15"/>
        <v>(806, 'Blacephalon',2,14,570,53,127,53,151,79,107),</v>
      </c>
    </row>
    <row r="939" spans="1:12" ht="13" x14ac:dyDescent="0.25">
      <c r="A939" s="4">
        <v>807</v>
      </c>
      <c r="B939" s="5" t="s">
        <v>900</v>
      </c>
      <c r="C939" s="5">
        <v>4</v>
      </c>
      <c r="D939" s="5" t="s">
        <v>3563</v>
      </c>
      <c r="E939" s="6">
        <v>600</v>
      </c>
      <c r="F939" s="4">
        <v>88</v>
      </c>
      <c r="G939" s="4">
        <v>112</v>
      </c>
      <c r="H939" s="4">
        <v>75</v>
      </c>
      <c r="I939" s="4">
        <v>102</v>
      </c>
      <c r="J939" s="4">
        <v>80</v>
      </c>
      <c r="K939" s="4">
        <v>143</v>
      </c>
      <c r="L939" s="9" t="str">
        <f t="shared" si="15"/>
        <v>(807, 'Zeraora',4,null,600,88,112,75,102,80,143),</v>
      </c>
    </row>
    <row r="940" spans="1:12" ht="13" x14ac:dyDescent="0.25">
      <c r="A940" s="4">
        <v>808</v>
      </c>
      <c r="B940" s="5" t="s">
        <v>901</v>
      </c>
      <c r="C940" s="5">
        <v>17</v>
      </c>
      <c r="D940" s="5" t="s">
        <v>3563</v>
      </c>
      <c r="E940" s="6">
        <v>300</v>
      </c>
      <c r="F940" s="4">
        <v>46</v>
      </c>
      <c r="G940" s="4">
        <v>65</v>
      </c>
      <c r="H940" s="4">
        <v>65</v>
      </c>
      <c r="I940" s="4">
        <v>55</v>
      </c>
      <c r="J940" s="4">
        <v>35</v>
      </c>
      <c r="K940" s="4">
        <v>34</v>
      </c>
      <c r="L940" s="9" t="str">
        <f t="shared" si="15"/>
        <v>(808, 'Meltan',17,null,300,46,65,65,55,35,34),</v>
      </c>
    </row>
    <row r="941" spans="1:12" ht="13" x14ac:dyDescent="0.25">
      <c r="A941" s="4">
        <v>809</v>
      </c>
      <c r="B941" s="5" t="s">
        <v>902</v>
      </c>
      <c r="C941" s="5">
        <v>17</v>
      </c>
      <c r="D941" s="5" t="s">
        <v>3563</v>
      </c>
      <c r="E941" s="6">
        <v>600</v>
      </c>
      <c r="F941" s="4">
        <v>135</v>
      </c>
      <c r="G941" s="4">
        <v>143</v>
      </c>
      <c r="H941" s="4">
        <v>143</v>
      </c>
      <c r="I941" s="4">
        <v>80</v>
      </c>
      <c r="J941" s="4">
        <v>65</v>
      </c>
      <c r="K941" s="4">
        <v>34</v>
      </c>
      <c r="L941" s="9" t="str">
        <f t="shared" si="15"/>
        <v>(809, 'Melmetal',17,null,600,135,143,143,80,65,34),</v>
      </c>
    </row>
    <row r="942" spans="1:12" ht="13" x14ac:dyDescent="0.25">
      <c r="A942" s="4">
        <v>810</v>
      </c>
      <c r="B942" s="5" t="s">
        <v>903</v>
      </c>
      <c r="C942" s="5">
        <v>5</v>
      </c>
      <c r="D942" s="5" t="s">
        <v>3563</v>
      </c>
      <c r="E942" s="6">
        <v>310</v>
      </c>
      <c r="F942" s="4">
        <v>50</v>
      </c>
      <c r="G942" s="4">
        <v>65</v>
      </c>
      <c r="H942" s="4">
        <v>50</v>
      </c>
      <c r="I942" s="4">
        <v>40</v>
      </c>
      <c r="J942" s="4">
        <v>40</v>
      </c>
      <c r="K942" s="4">
        <v>65</v>
      </c>
      <c r="L942" s="9" t="str">
        <f t="shared" si="15"/>
        <v>(810, 'Grookey',5,null,310,50,65,50,40,40,65),</v>
      </c>
    </row>
    <row r="943" spans="1:12" ht="13" x14ac:dyDescent="0.25">
      <c r="A943" s="4">
        <v>811</v>
      </c>
      <c r="B943" s="5" t="s">
        <v>904</v>
      </c>
      <c r="C943" s="5">
        <v>5</v>
      </c>
      <c r="D943" s="5" t="s">
        <v>3563</v>
      </c>
      <c r="E943" s="6">
        <v>420</v>
      </c>
      <c r="F943" s="4">
        <v>70</v>
      </c>
      <c r="G943" s="4">
        <v>85</v>
      </c>
      <c r="H943" s="4">
        <v>70</v>
      </c>
      <c r="I943" s="4">
        <v>55</v>
      </c>
      <c r="J943" s="4">
        <v>60</v>
      </c>
      <c r="K943" s="4">
        <v>80</v>
      </c>
      <c r="L943" s="9" t="str">
        <f t="shared" si="15"/>
        <v>(811, 'Thwackey',5,null,420,70,85,70,55,60,80),</v>
      </c>
    </row>
    <row r="944" spans="1:12" ht="13" x14ac:dyDescent="0.25">
      <c r="A944" s="4">
        <v>812</v>
      </c>
      <c r="B944" s="5" t="s">
        <v>905</v>
      </c>
      <c r="C944" s="5">
        <v>5</v>
      </c>
      <c r="D944" s="5" t="s">
        <v>3563</v>
      </c>
      <c r="E944" s="6">
        <v>530</v>
      </c>
      <c r="F944" s="4">
        <v>100</v>
      </c>
      <c r="G944" s="4">
        <v>125</v>
      </c>
      <c r="H944" s="4">
        <v>90</v>
      </c>
      <c r="I944" s="4">
        <v>60</v>
      </c>
      <c r="J944" s="4">
        <v>70</v>
      </c>
      <c r="K944" s="4">
        <v>85</v>
      </c>
      <c r="L944" s="9" t="str">
        <f t="shared" si="15"/>
        <v>(812, 'Rillaboom',5,null,530,100,125,90,60,70,85),</v>
      </c>
    </row>
    <row r="945" spans="1:12" ht="13" x14ac:dyDescent="0.25">
      <c r="A945" s="4">
        <v>813</v>
      </c>
      <c r="B945" s="5" t="s">
        <v>906</v>
      </c>
      <c r="C945" s="5">
        <v>2</v>
      </c>
      <c r="D945" s="5" t="s">
        <v>3563</v>
      </c>
      <c r="E945" s="6">
        <v>310</v>
      </c>
      <c r="F945" s="4">
        <v>50</v>
      </c>
      <c r="G945" s="4">
        <v>71</v>
      </c>
      <c r="H945" s="4">
        <v>40</v>
      </c>
      <c r="I945" s="4">
        <v>40</v>
      </c>
      <c r="J945" s="4">
        <v>40</v>
      </c>
      <c r="K945" s="4">
        <v>69</v>
      </c>
      <c r="L945" s="9" t="str">
        <f t="shared" si="15"/>
        <v>(813, 'Scorbunny',2,null,310,50,71,40,40,40,69),</v>
      </c>
    </row>
    <row r="946" spans="1:12" ht="13" x14ac:dyDescent="0.25">
      <c r="A946" s="4">
        <v>814</v>
      </c>
      <c r="B946" s="5" t="s">
        <v>907</v>
      </c>
      <c r="C946" s="5">
        <v>2</v>
      </c>
      <c r="D946" s="5" t="s">
        <v>3563</v>
      </c>
      <c r="E946" s="6">
        <v>420</v>
      </c>
      <c r="F946" s="4">
        <v>65</v>
      </c>
      <c r="G946" s="4">
        <v>86</v>
      </c>
      <c r="H946" s="4">
        <v>60</v>
      </c>
      <c r="I946" s="4">
        <v>55</v>
      </c>
      <c r="J946" s="4">
        <v>60</v>
      </c>
      <c r="K946" s="4">
        <v>94</v>
      </c>
      <c r="L946" s="9" t="str">
        <f t="shared" si="15"/>
        <v>(814, 'Raboot',2,null,420,65,86,60,55,60,94),</v>
      </c>
    </row>
    <row r="947" spans="1:12" ht="13" x14ac:dyDescent="0.25">
      <c r="A947" s="4">
        <v>815</v>
      </c>
      <c r="B947" s="5" t="s">
        <v>908</v>
      </c>
      <c r="C947" s="5">
        <v>2</v>
      </c>
      <c r="D947" s="5" t="s">
        <v>3563</v>
      </c>
      <c r="E947" s="6">
        <v>530</v>
      </c>
      <c r="F947" s="4">
        <v>80</v>
      </c>
      <c r="G947" s="4">
        <v>116</v>
      </c>
      <c r="H947" s="4">
        <v>75</v>
      </c>
      <c r="I947" s="4">
        <v>65</v>
      </c>
      <c r="J947" s="4">
        <v>75</v>
      </c>
      <c r="K947" s="4">
        <v>119</v>
      </c>
      <c r="L947" s="9" t="str">
        <f t="shared" si="15"/>
        <v>(815, 'Cinderace',2,null,530,80,116,75,65,75,119),</v>
      </c>
    </row>
    <row r="948" spans="1:12" ht="13" x14ac:dyDescent="0.25">
      <c r="A948" s="4">
        <v>816</v>
      </c>
      <c r="B948" s="5" t="s">
        <v>909</v>
      </c>
      <c r="C948" s="5">
        <v>3</v>
      </c>
      <c r="D948" s="5" t="s">
        <v>3563</v>
      </c>
      <c r="E948" s="6">
        <v>310</v>
      </c>
      <c r="F948" s="4">
        <v>50</v>
      </c>
      <c r="G948" s="4">
        <v>40</v>
      </c>
      <c r="H948" s="4">
        <v>40</v>
      </c>
      <c r="I948" s="4">
        <v>70</v>
      </c>
      <c r="J948" s="4">
        <v>40</v>
      </c>
      <c r="K948" s="4">
        <v>70</v>
      </c>
      <c r="L948" s="9" t="str">
        <f t="shared" si="15"/>
        <v>(816, 'Sobble',3,null,310,50,40,40,70,40,70),</v>
      </c>
    </row>
    <row r="949" spans="1:12" ht="13" x14ac:dyDescent="0.25">
      <c r="A949" s="4">
        <v>817</v>
      </c>
      <c r="B949" s="5" t="s">
        <v>910</v>
      </c>
      <c r="C949" s="5">
        <v>3</v>
      </c>
      <c r="D949" s="5" t="s">
        <v>3563</v>
      </c>
      <c r="E949" s="6">
        <v>420</v>
      </c>
      <c r="F949" s="4">
        <v>65</v>
      </c>
      <c r="G949" s="4">
        <v>60</v>
      </c>
      <c r="H949" s="4">
        <v>55</v>
      </c>
      <c r="I949" s="4">
        <v>95</v>
      </c>
      <c r="J949" s="4">
        <v>55</v>
      </c>
      <c r="K949" s="4">
        <v>90</v>
      </c>
      <c r="L949" s="9" t="str">
        <f t="shared" si="15"/>
        <v>(817, 'Drizzile',3,null,420,65,60,55,95,55,90),</v>
      </c>
    </row>
    <row r="950" spans="1:12" ht="13" x14ac:dyDescent="0.25">
      <c r="A950" s="4">
        <v>818</v>
      </c>
      <c r="B950" s="5" t="s">
        <v>911</v>
      </c>
      <c r="C950" s="5">
        <v>3</v>
      </c>
      <c r="D950" s="5" t="s">
        <v>3563</v>
      </c>
      <c r="E950" s="6">
        <v>530</v>
      </c>
      <c r="F950" s="4">
        <v>70</v>
      </c>
      <c r="G950" s="4">
        <v>85</v>
      </c>
      <c r="H950" s="4">
        <v>65</v>
      </c>
      <c r="I950" s="4">
        <v>125</v>
      </c>
      <c r="J950" s="4">
        <v>65</v>
      </c>
      <c r="K950" s="4">
        <v>120</v>
      </c>
      <c r="L950" s="9" t="str">
        <f t="shared" si="15"/>
        <v>(818, 'Inteleon',3,null,530,70,85,65,125,65,120),</v>
      </c>
    </row>
    <row r="951" spans="1:12" ht="13" x14ac:dyDescent="0.25">
      <c r="A951" s="4">
        <v>819</v>
      </c>
      <c r="B951" s="5" t="s">
        <v>912</v>
      </c>
      <c r="C951" s="5">
        <v>1</v>
      </c>
      <c r="D951" s="5" t="s">
        <v>3563</v>
      </c>
      <c r="E951" s="6">
        <v>275</v>
      </c>
      <c r="F951" s="4">
        <v>70</v>
      </c>
      <c r="G951" s="4">
        <v>55</v>
      </c>
      <c r="H951" s="4">
        <v>55</v>
      </c>
      <c r="I951" s="4">
        <v>35</v>
      </c>
      <c r="J951" s="4">
        <v>35</v>
      </c>
      <c r="K951" s="4">
        <v>25</v>
      </c>
      <c r="L951" s="9" t="str">
        <f t="shared" si="15"/>
        <v>(819, 'Skwovet',1,null,275,70,55,55,35,35,25),</v>
      </c>
    </row>
    <row r="952" spans="1:12" ht="13" x14ac:dyDescent="0.25">
      <c r="A952" s="4">
        <v>820</v>
      </c>
      <c r="B952" s="5" t="s">
        <v>913</v>
      </c>
      <c r="C952" s="5">
        <v>1</v>
      </c>
      <c r="D952" s="5" t="s">
        <v>3563</v>
      </c>
      <c r="E952" s="6">
        <v>460</v>
      </c>
      <c r="F952" s="4">
        <v>120</v>
      </c>
      <c r="G952" s="4">
        <v>95</v>
      </c>
      <c r="H952" s="4">
        <v>95</v>
      </c>
      <c r="I952" s="4">
        <v>55</v>
      </c>
      <c r="J952" s="4">
        <v>75</v>
      </c>
      <c r="K952" s="4">
        <v>20</v>
      </c>
      <c r="L952" s="9" t="str">
        <f t="shared" si="15"/>
        <v>(820, 'Greedent',1,null,460,120,95,95,55,75,20),</v>
      </c>
    </row>
    <row r="953" spans="1:12" ht="13" x14ac:dyDescent="0.25">
      <c r="A953" s="4">
        <v>821</v>
      </c>
      <c r="B953" s="5" t="s">
        <v>914</v>
      </c>
      <c r="C953" s="5">
        <v>10</v>
      </c>
      <c r="D953" s="5" t="s">
        <v>3563</v>
      </c>
      <c r="E953" s="6">
        <v>245</v>
      </c>
      <c r="F953" s="4">
        <v>38</v>
      </c>
      <c r="G953" s="4">
        <v>47</v>
      </c>
      <c r="H953" s="4">
        <v>35</v>
      </c>
      <c r="I953" s="4">
        <v>33</v>
      </c>
      <c r="J953" s="4">
        <v>35</v>
      </c>
      <c r="K953" s="4">
        <v>57</v>
      </c>
      <c r="L953" s="9" t="str">
        <f t="shared" si="15"/>
        <v>(821, 'Rookidee',10,null,245,38,47,35,33,35,57),</v>
      </c>
    </row>
    <row r="954" spans="1:12" ht="13" x14ac:dyDescent="0.25">
      <c r="A954" s="4">
        <v>822</v>
      </c>
      <c r="B954" s="5" t="s">
        <v>915</v>
      </c>
      <c r="C954" s="5">
        <v>10</v>
      </c>
      <c r="D954" s="5" t="s">
        <v>3563</v>
      </c>
      <c r="E954" s="6">
        <v>365</v>
      </c>
      <c r="F954" s="4">
        <v>68</v>
      </c>
      <c r="G954" s="4">
        <v>67</v>
      </c>
      <c r="H954" s="4">
        <v>55</v>
      </c>
      <c r="I954" s="4">
        <v>43</v>
      </c>
      <c r="J954" s="4">
        <v>55</v>
      </c>
      <c r="K954" s="4">
        <v>77</v>
      </c>
      <c r="L954" s="9" t="str">
        <f t="shared" si="15"/>
        <v>(822, 'Corvisquire',10,null,365,68,67,55,43,55,77),</v>
      </c>
    </row>
    <row r="955" spans="1:12" ht="15" customHeight="1" x14ac:dyDescent="0.25">
      <c r="A955" s="4">
        <v>823</v>
      </c>
      <c r="B955" s="5" t="s">
        <v>916</v>
      </c>
      <c r="C955" s="5">
        <v>10</v>
      </c>
      <c r="D955" s="5">
        <v>17</v>
      </c>
      <c r="E955" s="6">
        <v>495</v>
      </c>
      <c r="F955" s="4">
        <v>98</v>
      </c>
      <c r="G955" s="4">
        <v>87</v>
      </c>
      <c r="H955" s="4">
        <v>105</v>
      </c>
      <c r="I955" s="4">
        <v>53</v>
      </c>
      <c r="J955" s="4">
        <v>85</v>
      </c>
      <c r="K955" s="4">
        <v>67</v>
      </c>
      <c r="L955" s="9" t="str">
        <f t="shared" si="15"/>
        <v>(823, 'Corviknight',10,17,495,98,87,105,53,85,67),</v>
      </c>
    </row>
    <row r="956" spans="1:12" ht="13" x14ac:dyDescent="0.25">
      <c r="A956" s="4">
        <v>824</v>
      </c>
      <c r="B956" s="5" t="s">
        <v>917</v>
      </c>
      <c r="C956" s="5">
        <v>12</v>
      </c>
      <c r="D956" s="5" t="s">
        <v>3563</v>
      </c>
      <c r="E956" s="6">
        <v>180</v>
      </c>
      <c r="F956" s="4">
        <v>25</v>
      </c>
      <c r="G956" s="4">
        <v>20</v>
      </c>
      <c r="H956" s="4">
        <v>20</v>
      </c>
      <c r="I956" s="4">
        <v>25</v>
      </c>
      <c r="J956" s="4">
        <v>45</v>
      </c>
      <c r="K956" s="4">
        <v>45</v>
      </c>
      <c r="L956" s="9" t="str">
        <f t="shared" si="15"/>
        <v>(824, 'Blipbug',12,null,180,25,20,20,25,45,45),</v>
      </c>
    </row>
    <row r="957" spans="1:12" ht="15" customHeight="1" x14ac:dyDescent="0.25">
      <c r="A957" s="4">
        <v>825</v>
      </c>
      <c r="B957" s="5" t="s">
        <v>918</v>
      </c>
      <c r="C957" s="5">
        <v>12</v>
      </c>
      <c r="D957" s="5">
        <v>11</v>
      </c>
      <c r="E957" s="6">
        <v>335</v>
      </c>
      <c r="F957" s="4">
        <v>50</v>
      </c>
      <c r="G957" s="4">
        <v>35</v>
      </c>
      <c r="H957" s="4">
        <v>80</v>
      </c>
      <c r="I957" s="4">
        <v>50</v>
      </c>
      <c r="J957" s="4">
        <v>90</v>
      </c>
      <c r="K957" s="4">
        <v>30</v>
      </c>
      <c r="L957" s="9" t="str">
        <f t="shared" si="15"/>
        <v>(825, 'Dottler',12,11,335,50,35,80,50,90,30),</v>
      </c>
    </row>
    <row r="958" spans="1:12" ht="15" customHeight="1" x14ac:dyDescent="0.25">
      <c r="A958" s="4">
        <v>826</v>
      </c>
      <c r="B958" s="5" t="s">
        <v>919</v>
      </c>
      <c r="C958" s="5">
        <v>12</v>
      </c>
      <c r="D958" s="5">
        <v>11</v>
      </c>
      <c r="E958" s="6">
        <v>505</v>
      </c>
      <c r="F958" s="4">
        <v>60</v>
      </c>
      <c r="G958" s="4">
        <v>45</v>
      </c>
      <c r="H958" s="4">
        <v>110</v>
      </c>
      <c r="I958" s="4">
        <v>80</v>
      </c>
      <c r="J958" s="4">
        <v>120</v>
      </c>
      <c r="K958" s="4">
        <v>90</v>
      </c>
      <c r="L958" s="9" t="str">
        <f t="shared" si="15"/>
        <v>(826, 'Orbeetle',12,11,505,60,45,110,80,120,90),</v>
      </c>
    </row>
    <row r="959" spans="1:12" ht="13" x14ac:dyDescent="0.25">
      <c r="A959" s="4">
        <v>827</v>
      </c>
      <c r="B959" s="5" t="s">
        <v>920</v>
      </c>
      <c r="C959" s="5">
        <v>16</v>
      </c>
      <c r="D959" s="5" t="s">
        <v>3563</v>
      </c>
      <c r="E959" s="6">
        <v>245</v>
      </c>
      <c r="F959" s="4">
        <v>40</v>
      </c>
      <c r="G959" s="4">
        <v>28</v>
      </c>
      <c r="H959" s="4">
        <v>28</v>
      </c>
      <c r="I959" s="4">
        <v>47</v>
      </c>
      <c r="J959" s="4">
        <v>52</v>
      </c>
      <c r="K959" s="4">
        <v>50</v>
      </c>
      <c r="L959" s="9" t="str">
        <f t="shared" si="15"/>
        <v>(827, 'Nickit',16,null,245,40,28,28,47,52,50),</v>
      </c>
    </row>
    <row r="960" spans="1:12" ht="13" x14ac:dyDescent="0.25">
      <c r="A960" s="4">
        <v>828</v>
      </c>
      <c r="B960" s="5" t="s">
        <v>921</v>
      </c>
      <c r="C960" s="5">
        <v>16</v>
      </c>
      <c r="D960" s="5" t="s">
        <v>3563</v>
      </c>
      <c r="E960" s="6">
        <v>455</v>
      </c>
      <c r="F960" s="4">
        <v>70</v>
      </c>
      <c r="G960" s="4">
        <v>58</v>
      </c>
      <c r="H960" s="4">
        <v>58</v>
      </c>
      <c r="I960" s="4">
        <v>87</v>
      </c>
      <c r="J960" s="4">
        <v>92</v>
      </c>
      <c r="K960" s="4">
        <v>90</v>
      </c>
      <c r="L960" s="9" t="str">
        <f t="shared" si="15"/>
        <v>(828, 'Thievul',16,null,455,70,58,58,87,92,90),</v>
      </c>
    </row>
    <row r="961" spans="1:12" ht="13" x14ac:dyDescent="0.25">
      <c r="A961" s="4">
        <v>829</v>
      </c>
      <c r="B961" s="5" t="s">
        <v>922</v>
      </c>
      <c r="C961" s="5">
        <v>5</v>
      </c>
      <c r="D961" s="5" t="s">
        <v>3563</v>
      </c>
      <c r="E961" s="6">
        <v>250</v>
      </c>
      <c r="F961" s="4">
        <v>40</v>
      </c>
      <c r="G961" s="4">
        <v>40</v>
      </c>
      <c r="H961" s="4">
        <v>60</v>
      </c>
      <c r="I961" s="4">
        <v>40</v>
      </c>
      <c r="J961" s="4">
        <v>60</v>
      </c>
      <c r="K961" s="4">
        <v>10</v>
      </c>
      <c r="L961" s="9" t="str">
        <f t="shared" si="15"/>
        <v>(829, 'Gossifleur',5,null,250,40,40,60,40,60,10),</v>
      </c>
    </row>
    <row r="962" spans="1:12" ht="13" x14ac:dyDescent="0.25">
      <c r="A962" s="4">
        <v>830</v>
      </c>
      <c r="B962" s="5" t="s">
        <v>923</v>
      </c>
      <c r="C962" s="5">
        <v>5</v>
      </c>
      <c r="D962" s="5" t="s">
        <v>3563</v>
      </c>
      <c r="E962" s="6">
        <v>460</v>
      </c>
      <c r="F962" s="4">
        <v>60</v>
      </c>
      <c r="G962" s="4">
        <v>50</v>
      </c>
      <c r="H962" s="4">
        <v>90</v>
      </c>
      <c r="I962" s="4">
        <v>80</v>
      </c>
      <c r="J962" s="4">
        <v>120</v>
      </c>
      <c r="K962" s="4">
        <v>60</v>
      </c>
      <c r="L962" s="9" t="str">
        <f t="shared" si="15"/>
        <v>(830, 'Eldegoss',5,null,460,60,50,90,80,120,60),</v>
      </c>
    </row>
    <row r="963" spans="1:12" ht="13" x14ac:dyDescent="0.25">
      <c r="A963" s="4">
        <v>831</v>
      </c>
      <c r="B963" s="5" t="s">
        <v>924</v>
      </c>
      <c r="C963" s="5">
        <v>1</v>
      </c>
      <c r="D963" s="5" t="s">
        <v>3563</v>
      </c>
      <c r="E963" s="6">
        <v>270</v>
      </c>
      <c r="F963" s="4">
        <v>42</v>
      </c>
      <c r="G963" s="4">
        <v>40</v>
      </c>
      <c r="H963" s="4">
        <v>55</v>
      </c>
      <c r="I963" s="4">
        <v>40</v>
      </c>
      <c r="J963" s="4">
        <v>45</v>
      </c>
      <c r="K963" s="4">
        <v>48</v>
      </c>
      <c r="L963" s="9" t="str">
        <f t="shared" si="15"/>
        <v>(831, 'Wooloo',1,null,270,42,40,55,40,45,48),</v>
      </c>
    </row>
    <row r="964" spans="1:12" ht="13" x14ac:dyDescent="0.25">
      <c r="A964" s="4">
        <v>832</v>
      </c>
      <c r="B964" s="5" t="s">
        <v>925</v>
      </c>
      <c r="C964" s="5">
        <v>1</v>
      </c>
      <c r="D964" s="5" t="s">
        <v>3563</v>
      </c>
      <c r="E964" s="6">
        <v>490</v>
      </c>
      <c r="F964" s="4">
        <v>72</v>
      </c>
      <c r="G964" s="4">
        <v>80</v>
      </c>
      <c r="H964" s="4">
        <v>100</v>
      </c>
      <c r="I964" s="4">
        <v>60</v>
      </c>
      <c r="J964" s="4">
        <v>90</v>
      </c>
      <c r="K964" s="4">
        <v>88</v>
      </c>
      <c r="L964" s="9" t="str">
        <f t="shared" si="15"/>
        <v>(832, 'Dubwool',1,null,490,72,80,100,60,90,88),</v>
      </c>
    </row>
    <row r="965" spans="1:12" ht="13" x14ac:dyDescent="0.25">
      <c r="A965" s="4">
        <v>833</v>
      </c>
      <c r="B965" s="5" t="s">
        <v>926</v>
      </c>
      <c r="C965" s="5">
        <v>3</v>
      </c>
      <c r="D965" s="5" t="s">
        <v>3563</v>
      </c>
      <c r="E965" s="6">
        <v>284</v>
      </c>
      <c r="F965" s="4">
        <v>50</v>
      </c>
      <c r="G965" s="4">
        <v>64</v>
      </c>
      <c r="H965" s="4">
        <v>50</v>
      </c>
      <c r="I965" s="4">
        <v>38</v>
      </c>
      <c r="J965" s="4">
        <v>38</v>
      </c>
      <c r="K965" s="4">
        <v>44</v>
      </c>
      <c r="L965" s="9" t="str">
        <f t="shared" si="15"/>
        <v>(833, 'Chewtle',3,null,284,50,64,50,38,38,44),</v>
      </c>
    </row>
    <row r="966" spans="1:12" ht="15" customHeight="1" x14ac:dyDescent="0.25">
      <c r="A966" s="4">
        <v>834</v>
      </c>
      <c r="B966" s="5" t="s">
        <v>927</v>
      </c>
      <c r="C966" s="5">
        <v>3</v>
      </c>
      <c r="D966" s="5">
        <v>13</v>
      </c>
      <c r="E966" s="6">
        <v>485</v>
      </c>
      <c r="F966" s="4">
        <v>90</v>
      </c>
      <c r="G966" s="4">
        <v>115</v>
      </c>
      <c r="H966" s="4">
        <v>90</v>
      </c>
      <c r="I966" s="4">
        <v>48</v>
      </c>
      <c r="J966" s="4">
        <v>68</v>
      </c>
      <c r="K966" s="4">
        <v>74</v>
      </c>
      <c r="L966" s="9" t="str">
        <f t="shared" si="15"/>
        <v>(834, 'Drednaw',3,13,485,90,115,90,48,68,74),</v>
      </c>
    </row>
    <row r="967" spans="1:12" ht="13" x14ac:dyDescent="0.25">
      <c r="A967" s="4">
        <v>835</v>
      </c>
      <c r="B967" s="5" t="s">
        <v>928</v>
      </c>
      <c r="C967" s="5">
        <v>4</v>
      </c>
      <c r="D967" s="5" t="s">
        <v>3563</v>
      </c>
      <c r="E967" s="6">
        <v>270</v>
      </c>
      <c r="F967" s="4">
        <v>59</v>
      </c>
      <c r="G967" s="4">
        <v>45</v>
      </c>
      <c r="H967" s="4">
        <v>50</v>
      </c>
      <c r="I967" s="4">
        <v>40</v>
      </c>
      <c r="J967" s="4">
        <v>50</v>
      </c>
      <c r="K967" s="4">
        <v>26</v>
      </c>
      <c r="L967" s="9" t="str">
        <f t="shared" si="15"/>
        <v>(835, 'Yamper',4,null,270,59,45,50,40,50,26),</v>
      </c>
    </row>
    <row r="968" spans="1:12" ht="13" x14ac:dyDescent="0.25">
      <c r="A968" s="4">
        <v>836</v>
      </c>
      <c r="B968" s="5" t="s">
        <v>929</v>
      </c>
      <c r="C968" s="5">
        <v>4</v>
      </c>
      <c r="D968" s="5" t="s">
        <v>3563</v>
      </c>
      <c r="E968" s="6">
        <v>490</v>
      </c>
      <c r="F968" s="4">
        <v>69</v>
      </c>
      <c r="G968" s="4">
        <v>90</v>
      </c>
      <c r="H968" s="4">
        <v>60</v>
      </c>
      <c r="I968" s="4">
        <v>90</v>
      </c>
      <c r="J968" s="4">
        <v>60</v>
      </c>
      <c r="K968" s="4">
        <v>121</v>
      </c>
      <c r="L968" s="9" t="str">
        <f t="shared" si="15"/>
        <v>(836, 'Boltund',4,null,490,69,90,60,90,60,121),</v>
      </c>
    </row>
    <row r="969" spans="1:12" ht="13" x14ac:dyDescent="0.25">
      <c r="A969" s="4">
        <v>837</v>
      </c>
      <c r="B969" s="5" t="s">
        <v>930</v>
      </c>
      <c r="C969" s="5">
        <v>13</v>
      </c>
      <c r="D969" s="5" t="s">
        <v>3563</v>
      </c>
      <c r="E969" s="6">
        <v>240</v>
      </c>
      <c r="F969" s="4">
        <v>30</v>
      </c>
      <c r="G969" s="4">
        <v>40</v>
      </c>
      <c r="H969" s="4">
        <v>50</v>
      </c>
      <c r="I969" s="4">
        <v>40</v>
      </c>
      <c r="J969" s="4">
        <v>50</v>
      </c>
      <c r="K969" s="4">
        <v>30</v>
      </c>
      <c r="L969" s="9" t="str">
        <f t="shared" si="15"/>
        <v>(837, 'Rolycoly',13,null,240,30,40,50,40,50,30),</v>
      </c>
    </row>
    <row r="970" spans="1:12" ht="15" customHeight="1" x14ac:dyDescent="0.25">
      <c r="A970" s="4">
        <v>838</v>
      </c>
      <c r="B970" s="5" t="s">
        <v>931</v>
      </c>
      <c r="C970" s="5">
        <v>13</v>
      </c>
      <c r="D970" s="5">
        <v>2</v>
      </c>
      <c r="E970" s="6">
        <v>410</v>
      </c>
      <c r="F970" s="4">
        <v>80</v>
      </c>
      <c r="G970" s="4">
        <v>60</v>
      </c>
      <c r="H970" s="4">
        <v>90</v>
      </c>
      <c r="I970" s="4">
        <v>60</v>
      </c>
      <c r="J970" s="4">
        <v>70</v>
      </c>
      <c r="K970" s="4">
        <v>50</v>
      </c>
      <c r="L970" s="9" t="str">
        <f t="shared" si="15"/>
        <v>(838, 'Carkol',13,2,410,80,60,90,60,70,50),</v>
      </c>
    </row>
    <row r="971" spans="1:12" ht="15" customHeight="1" x14ac:dyDescent="0.25">
      <c r="A971" s="4">
        <v>839</v>
      </c>
      <c r="B971" s="5" t="s">
        <v>932</v>
      </c>
      <c r="C971" s="5">
        <v>13</v>
      </c>
      <c r="D971" s="5">
        <v>2</v>
      </c>
      <c r="E971" s="6">
        <v>510</v>
      </c>
      <c r="F971" s="4">
        <v>110</v>
      </c>
      <c r="G971" s="4">
        <v>80</v>
      </c>
      <c r="H971" s="4">
        <v>120</v>
      </c>
      <c r="I971" s="4">
        <v>80</v>
      </c>
      <c r="J971" s="4">
        <v>90</v>
      </c>
      <c r="K971" s="4">
        <v>30</v>
      </c>
      <c r="L971" s="9" t="str">
        <f t="shared" si="15"/>
        <v>(839, 'Coalossal',13,2,510,110,80,120,80,90,30),</v>
      </c>
    </row>
    <row r="972" spans="1:12" ht="15" customHeight="1" x14ac:dyDescent="0.25">
      <c r="A972" s="4">
        <v>840</v>
      </c>
      <c r="B972" s="5" t="s">
        <v>933</v>
      </c>
      <c r="C972" s="5">
        <v>5</v>
      </c>
      <c r="D972" s="5">
        <v>15</v>
      </c>
      <c r="E972" s="6">
        <v>260</v>
      </c>
      <c r="F972" s="4">
        <v>40</v>
      </c>
      <c r="G972" s="4">
        <v>40</v>
      </c>
      <c r="H972" s="4">
        <v>80</v>
      </c>
      <c r="I972" s="4">
        <v>40</v>
      </c>
      <c r="J972" s="4">
        <v>40</v>
      </c>
      <c r="K972" s="4">
        <v>20</v>
      </c>
      <c r="L972" s="9" t="str">
        <f t="shared" si="15"/>
        <v>(840, 'Applin',5,15,260,40,40,80,40,40,20),</v>
      </c>
    </row>
    <row r="973" spans="1:12" ht="15" customHeight="1" x14ac:dyDescent="0.25">
      <c r="A973" s="4">
        <v>841</v>
      </c>
      <c r="B973" s="5" t="s">
        <v>934</v>
      </c>
      <c r="C973" s="5">
        <v>5</v>
      </c>
      <c r="D973" s="5">
        <v>15</v>
      </c>
      <c r="E973" s="6">
        <v>485</v>
      </c>
      <c r="F973" s="4">
        <v>70</v>
      </c>
      <c r="G973" s="4">
        <v>110</v>
      </c>
      <c r="H973" s="4">
        <v>80</v>
      </c>
      <c r="I973" s="4">
        <v>95</v>
      </c>
      <c r="J973" s="4">
        <v>60</v>
      </c>
      <c r="K973" s="4">
        <v>70</v>
      </c>
      <c r="L973" s="9" t="str">
        <f t="shared" si="15"/>
        <v>(841, 'Flapple',5,15,485,70,110,80,95,60,70),</v>
      </c>
    </row>
    <row r="974" spans="1:12" ht="15" customHeight="1" x14ac:dyDescent="0.25">
      <c r="A974" s="4">
        <v>842</v>
      </c>
      <c r="B974" s="5" t="s">
        <v>935</v>
      </c>
      <c r="C974" s="5">
        <v>5</v>
      </c>
      <c r="D974" s="5">
        <v>15</v>
      </c>
      <c r="E974" s="6">
        <v>485</v>
      </c>
      <c r="F974" s="4">
        <v>110</v>
      </c>
      <c r="G974" s="4">
        <v>85</v>
      </c>
      <c r="H974" s="4">
        <v>80</v>
      </c>
      <c r="I974" s="4">
        <v>100</v>
      </c>
      <c r="J974" s="4">
        <v>80</v>
      </c>
      <c r="K974" s="4">
        <v>30</v>
      </c>
      <c r="L974" s="9" t="str">
        <f t="shared" si="15"/>
        <v>(842, 'Appletun',5,15,485,110,85,80,100,80,30),</v>
      </c>
    </row>
    <row r="975" spans="1:12" ht="13" x14ac:dyDescent="0.25">
      <c r="A975" s="4">
        <v>843</v>
      </c>
      <c r="B975" s="5" t="s">
        <v>936</v>
      </c>
      <c r="C975" s="5">
        <v>9</v>
      </c>
      <c r="D975" s="5" t="s">
        <v>3563</v>
      </c>
      <c r="E975" s="6">
        <v>315</v>
      </c>
      <c r="F975" s="4">
        <v>52</v>
      </c>
      <c r="G975" s="4">
        <v>57</v>
      </c>
      <c r="H975" s="4">
        <v>75</v>
      </c>
      <c r="I975" s="4">
        <v>35</v>
      </c>
      <c r="J975" s="4">
        <v>50</v>
      </c>
      <c r="K975" s="4">
        <v>46</v>
      </c>
      <c r="L975" s="9" t="str">
        <f t="shared" si="15"/>
        <v>(843, 'Silicobra',9,null,315,52,57,75,35,50,46),</v>
      </c>
    </row>
    <row r="976" spans="1:12" ht="13" x14ac:dyDescent="0.25">
      <c r="A976" s="4">
        <v>844</v>
      </c>
      <c r="B976" s="5" t="s">
        <v>937</v>
      </c>
      <c r="C976" s="5">
        <v>9</v>
      </c>
      <c r="D976" s="5" t="s">
        <v>3563</v>
      </c>
      <c r="E976" s="6">
        <v>510</v>
      </c>
      <c r="F976" s="4">
        <v>72</v>
      </c>
      <c r="G976" s="4">
        <v>107</v>
      </c>
      <c r="H976" s="4">
        <v>125</v>
      </c>
      <c r="I976" s="4">
        <v>65</v>
      </c>
      <c r="J976" s="4">
        <v>70</v>
      </c>
      <c r="K976" s="4">
        <v>71</v>
      </c>
      <c r="L976" s="9" t="str">
        <f t="shared" si="15"/>
        <v>(844, 'Sandaconda',9,null,510,72,107,125,65,70,71),</v>
      </c>
    </row>
    <row r="977" spans="1:12" ht="15" customHeight="1" x14ac:dyDescent="0.25">
      <c r="A977" s="4">
        <v>845</v>
      </c>
      <c r="B977" s="5" t="s">
        <v>938</v>
      </c>
      <c r="C977" s="5">
        <v>10</v>
      </c>
      <c r="D977" s="5">
        <v>3</v>
      </c>
      <c r="E977" s="6">
        <v>475</v>
      </c>
      <c r="F977" s="4">
        <v>70</v>
      </c>
      <c r="G977" s="4">
        <v>85</v>
      </c>
      <c r="H977" s="4">
        <v>55</v>
      </c>
      <c r="I977" s="4">
        <v>85</v>
      </c>
      <c r="J977" s="4">
        <v>95</v>
      </c>
      <c r="K977" s="4">
        <v>85</v>
      </c>
      <c r="L977" s="9" t="str">
        <f t="shared" si="15"/>
        <v>(845, 'Cramorant',10,3,475,70,85,55,85,95,85),</v>
      </c>
    </row>
    <row r="978" spans="1:12" ht="13" x14ac:dyDescent="0.25">
      <c r="A978" s="4">
        <v>846</v>
      </c>
      <c r="B978" s="5" t="s">
        <v>939</v>
      </c>
      <c r="C978" s="5">
        <v>3</v>
      </c>
      <c r="D978" s="5" t="s">
        <v>3563</v>
      </c>
      <c r="E978" s="6">
        <v>280</v>
      </c>
      <c r="F978" s="4">
        <v>41</v>
      </c>
      <c r="G978" s="4">
        <v>63</v>
      </c>
      <c r="H978" s="4">
        <v>40</v>
      </c>
      <c r="I978" s="4">
        <v>40</v>
      </c>
      <c r="J978" s="4">
        <v>30</v>
      </c>
      <c r="K978" s="4">
        <v>66</v>
      </c>
      <c r="L978" s="9" t="str">
        <f t="shared" si="15"/>
        <v>(846, 'Arrokuda',3,null,280,41,63,40,40,30,66),</v>
      </c>
    </row>
    <row r="979" spans="1:12" ht="13" x14ac:dyDescent="0.25">
      <c r="A979" s="4">
        <v>847</v>
      </c>
      <c r="B979" s="5" t="s">
        <v>940</v>
      </c>
      <c r="C979" s="5">
        <v>3</v>
      </c>
      <c r="D979" s="5" t="s">
        <v>3563</v>
      </c>
      <c r="E979" s="6">
        <v>490</v>
      </c>
      <c r="F979" s="4">
        <v>61</v>
      </c>
      <c r="G979" s="4">
        <v>123</v>
      </c>
      <c r="H979" s="4">
        <v>60</v>
      </c>
      <c r="I979" s="4">
        <v>60</v>
      </c>
      <c r="J979" s="4">
        <v>50</v>
      </c>
      <c r="K979" s="4">
        <v>136</v>
      </c>
      <c r="L979" s="9" t="str">
        <f t="shared" ref="L979:L1029" si="16">"("&amp;A979&amp;", '"&amp;B979&amp;"',"&amp;C979&amp;","&amp;D979&amp;","&amp;E979&amp;","&amp;F979&amp;","&amp;G979&amp;","&amp;H979&amp;","&amp;I979&amp;","&amp;J979&amp;","&amp;K979&amp;"),"</f>
        <v>(847, 'Barraskewda',3,null,490,61,123,60,60,50,136),</v>
      </c>
    </row>
    <row r="980" spans="1:12" ht="15" customHeight="1" x14ac:dyDescent="0.25">
      <c r="A980" s="4">
        <v>848</v>
      </c>
      <c r="B980" s="5" t="s">
        <v>941</v>
      </c>
      <c r="C980" s="5">
        <v>4</v>
      </c>
      <c r="D980" s="5">
        <v>8</v>
      </c>
      <c r="E980" s="6">
        <v>242</v>
      </c>
      <c r="F980" s="4">
        <v>40</v>
      </c>
      <c r="G980" s="4">
        <v>38</v>
      </c>
      <c r="H980" s="4">
        <v>35</v>
      </c>
      <c r="I980" s="4">
        <v>54</v>
      </c>
      <c r="J980" s="4">
        <v>35</v>
      </c>
      <c r="K980" s="4">
        <v>40</v>
      </c>
      <c r="L980" s="9" t="str">
        <f t="shared" si="16"/>
        <v>(848, 'Toxel',4,8,242,40,38,35,54,35,40),</v>
      </c>
    </row>
    <row r="981" spans="1:12" ht="15" customHeight="1" x14ac:dyDescent="0.25">
      <c r="A981" s="4">
        <v>849</v>
      </c>
      <c r="B981" s="5" t="s">
        <v>3182</v>
      </c>
      <c r="C981" s="5">
        <v>4</v>
      </c>
      <c r="D981" s="5">
        <v>8</v>
      </c>
      <c r="E981" s="6">
        <v>502</v>
      </c>
      <c r="F981" s="4">
        <v>75</v>
      </c>
      <c r="G981" s="4">
        <v>98</v>
      </c>
      <c r="H981" s="4">
        <v>70</v>
      </c>
      <c r="I981" s="4">
        <v>114</v>
      </c>
      <c r="J981" s="4">
        <v>70</v>
      </c>
      <c r="K981" s="4">
        <v>75</v>
      </c>
      <c r="L981" s="9" t="str">
        <f t="shared" si="16"/>
        <v>(849, 'Toxtricity (Low Key Form)',4,8,502,75,98,70,114,70,75),</v>
      </c>
    </row>
    <row r="982" spans="1:12" ht="15" customHeight="1" x14ac:dyDescent="0.25">
      <c r="A982" s="4">
        <v>849</v>
      </c>
      <c r="B982" s="5" t="s">
        <v>3183</v>
      </c>
      <c r="C982" s="5">
        <v>4</v>
      </c>
      <c r="D982" s="5">
        <v>8</v>
      </c>
      <c r="E982" s="6">
        <v>502</v>
      </c>
      <c r="F982" s="4">
        <v>75</v>
      </c>
      <c r="G982" s="4">
        <v>98</v>
      </c>
      <c r="H982" s="4">
        <v>70</v>
      </c>
      <c r="I982" s="4">
        <v>114</v>
      </c>
      <c r="J982" s="4">
        <v>70</v>
      </c>
      <c r="K982" s="4">
        <v>75</v>
      </c>
      <c r="L982" s="9" t="str">
        <f t="shared" si="16"/>
        <v>(849, 'Toxtricity (Amped Form)',4,8,502,75,98,70,114,70,75),</v>
      </c>
    </row>
    <row r="983" spans="1:12" ht="15" customHeight="1" x14ac:dyDescent="0.25">
      <c r="A983" s="4">
        <v>850</v>
      </c>
      <c r="B983" s="5" t="s">
        <v>942</v>
      </c>
      <c r="C983" s="5">
        <v>2</v>
      </c>
      <c r="D983" s="5">
        <v>12</v>
      </c>
      <c r="E983" s="6">
        <v>305</v>
      </c>
      <c r="F983" s="4">
        <v>50</v>
      </c>
      <c r="G983" s="4">
        <v>65</v>
      </c>
      <c r="H983" s="4">
        <v>45</v>
      </c>
      <c r="I983" s="4">
        <v>50</v>
      </c>
      <c r="J983" s="4">
        <v>50</v>
      </c>
      <c r="K983" s="4">
        <v>45</v>
      </c>
      <c r="L983" s="9" t="str">
        <f t="shared" si="16"/>
        <v>(850, 'Sizzlipede',2,12,305,50,65,45,50,50,45),</v>
      </c>
    </row>
    <row r="984" spans="1:12" ht="15" customHeight="1" x14ac:dyDescent="0.25">
      <c r="A984" s="4">
        <v>851</v>
      </c>
      <c r="B984" s="5" t="s">
        <v>943</v>
      </c>
      <c r="C984" s="5">
        <v>2</v>
      </c>
      <c r="D984" s="5">
        <v>12</v>
      </c>
      <c r="E984" s="6">
        <v>525</v>
      </c>
      <c r="F984" s="4">
        <v>100</v>
      </c>
      <c r="G984" s="4">
        <v>115</v>
      </c>
      <c r="H984" s="4">
        <v>65</v>
      </c>
      <c r="I984" s="4">
        <v>90</v>
      </c>
      <c r="J984" s="4">
        <v>90</v>
      </c>
      <c r="K984" s="4">
        <v>65</v>
      </c>
      <c r="L984" s="9" t="str">
        <f t="shared" si="16"/>
        <v>(851, 'Centiskorch',2,12,525,100,115,65,90,90,65),</v>
      </c>
    </row>
    <row r="985" spans="1:12" ht="13" x14ac:dyDescent="0.25">
      <c r="A985" s="4">
        <v>852</v>
      </c>
      <c r="B985" s="5" t="s">
        <v>944</v>
      </c>
      <c r="C985" s="5">
        <v>7</v>
      </c>
      <c r="D985" s="5" t="s">
        <v>3563</v>
      </c>
      <c r="E985" s="6">
        <v>310</v>
      </c>
      <c r="F985" s="4">
        <v>50</v>
      </c>
      <c r="G985" s="4">
        <v>68</v>
      </c>
      <c r="H985" s="4">
        <v>60</v>
      </c>
      <c r="I985" s="4">
        <v>50</v>
      </c>
      <c r="J985" s="4">
        <v>50</v>
      </c>
      <c r="K985" s="4">
        <v>32</v>
      </c>
      <c r="L985" s="9" t="str">
        <f t="shared" si="16"/>
        <v>(852, 'Clobbopus',7,null,310,50,68,60,50,50,32),</v>
      </c>
    </row>
    <row r="986" spans="1:12" ht="13" x14ac:dyDescent="0.25">
      <c r="A986" s="4">
        <v>853</v>
      </c>
      <c r="B986" s="5" t="s">
        <v>945</v>
      </c>
      <c r="C986" s="5">
        <v>7</v>
      </c>
      <c r="D986" s="5" t="s">
        <v>3563</v>
      </c>
      <c r="E986" s="6">
        <v>480</v>
      </c>
      <c r="F986" s="4">
        <v>80</v>
      </c>
      <c r="G986" s="4">
        <v>118</v>
      </c>
      <c r="H986" s="4">
        <v>90</v>
      </c>
      <c r="I986" s="4">
        <v>70</v>
      </c>
      <c r="J986" s="4">
        <v>80</v>
      </c>
      <c r="K986" s="4">
        <v>42</v>
      </c>
      <c r="L986" s="9" t="str">
        <f t="shared" si="16"/>
        <v>(853, 'Grapploct',7,null,480,80,118,90,70,80,42),</v>
      </c>
    </row>
    <row r="987" spans="1:12" ht="13" x14ac:dyDescent="0.25">
      <c r="A987" s="4">
        <v>854</v>
      </c>
      <c r="B987" s="5" t="s">
        <v>946</v>
      </c>
      <c r="C987" s="5">
        <v>14</v>
      </c>
      <c r="D987" s="5" t="s">
        <v>3563</v>
      </c>
      <c r="E987" s="6">
        <v>308</v>
      </c>
      <c r="F987" s="4">
        <v>40</v>
      </c>
      <c r="G987" s="4">
        <v>45</v>
      </c>
      <c r="H987" s="4">
        <v>45</v>
      </c>
      <c r="I987" s="4">
        <v>74</v>
      </c>
      <c r="J987" s="4">
        <v>54</v>
      </c>
      <c r="K987" s="4">
        <v>50</v>
      </c>
      <c r="L987" s="9" t="str">
        <f t="shared" si="16"/>
        <v>(854, 'Sinistea',14,null,308,40,45,45,74,54,50),</v>
      </c>
    </row>
    <row r="988" spans="1:12" ht="13" x14ac:dyDescent="0.25">
      <c r="A988" s="4">
        <v>855</v>
      </c>
      <c r="B988" s="5" t="s">
        <v>947</v>
      </c>
      <c r="C988" s="5">
        <v>14</v>
      </c>
      <c r="D988" s="5" t="s">
        <v>3563</v>
      </c>
      <c r="E988" s="6">
        <v>508</v>
      </c>
      <c r="F988" s="4">
        <v>60</v>
      </c>
      <c r="G988" s="4">
        <v>65</v>
      </c>
      <c r="H988" s="4">
        <v>65</v>
      </c>
      <c r="I988" s="4">
        <v>134</v>
      </c>
      <c r="J988" s="4">
        <v>114</v>
      </c>
      <c r="K988" s="4">
        <v>70</v>
      </c>
      <c r="L988" s="9" t="str">
        <f t="shared" si="16"/>
        <v>(855, 'Polteageist',14,null,508,60,65,65,134,114,70),</v>
      </c>
    </row>
    <row r="989" spans="1:12" ht="13" x14ac:dyDescent="0.25">
      <c r="A989" s="4">
        <v>856</v>
      </c>
      <c r="B989" s="5" t="s">
        <v>948</v>
      </c>
      <c r="C989" s="5">
        <v>11</v>
      </c>
      <c r="D989" s="5" t="s">
        <v>3563</v>
      </c>
      <c r="E989" s="6">
        <v>265</v>
      </c>
      <c r="F989" s="4">
        <v>42</v>
      </c>
      <c r="G989" s="4">
        <v>30</v>
      </c>
      <c r="H989" s="4">
        <v>45</v>
      </c>
      <c r="I989" s="4">
        <v>56</v>
      </c>
      <c r="J989" s="4">
        <v>53</v>
      </c>
      <c r="K989" s="4">
        <v>39</v>
      </c>
      <c r="L989" s="9" t="str">
        <f t="shared" si="16"/>
        <v>(856, 'Hatenna',11,null,265,42,30,45,56,53,39),</v>
      </c>
    </row>
    <row r="990" spans="1:12" ht="13" x14ac:dyDescent="0.25">
      <c r="A990" s="4">
        <v>857</v>
      </c>
      <c r="B990" s="5" t="s">
        <v>949</v>
      </c>
      <c r="C990" s="5">
        <v>11</v>
      </c>
      <c r="D990" s="5" t="s">
        <v>3563</v>
      </c>
      <c r="E990" s="6">
        <v>370</v>
      </c>
      <c r="F990" s="4">
        <v>57</v>
      </c>
      <c r="G990" s="4">
        <v>40</v>
      </c>
      <c r="H990" s="4">
        <v>65</v>
      </c>
      <c r="I990" s="4">
        <v>86</v>
      </c>
      <c r="J990" s="4">
        <v>73</v>
      </c>
      <c r="K990" s="4">
        <v>49</v>
      </c>
      <c r="L990" s="9" t="str">
        <f t="shared" si="16"/>
        <v>(857, 'Hattrem',11,null,370,57,40,65,86,73,49),</v>
      </c>
    </row>
    <row r="991" spans="1:12" ht="15" customHeight="1" x14ac:dyDescent="0.25">
      <c r="A991" s="4">
        <v>858</v>
      </c>
      <c r="B991" s="5" t="s">
        <v>950</v>
      </c>
      <c r="C991" s="5">
        <v>11</v>
      </c>
      <c r="D991" s="5">
        <v>18</v>
      </c>
      <c r="E991" s="6">
        <v>510</v>
      </c>
      <c r="F991" s="4">
        <v>57</v>
      </c>
      <c r="G991" s="4">
        <v>90</v>
      </c>
      <c r="H991" s="4">
        <v>95</v>
      </c>
      <c r="I991" s="4">
        <v>136</v>
      </c>
      <c r="J991" s="4">
        <v>103</v>
      </c>
      <c r="K991" s="4">
        <v>29</v>
      </c>
      <c r="L991" s="9" t="str">
        <f t="shared" si="16"/>
        <v>(858, 'Hatterene',11,18,510,57,90,95,136,103,29),</v>
      </c>
    </row>
    <row r="992" spans="1:12" ht="15" customHeight="1" x14ac:dyDescent="0.25">
      <c r="A992" s="4">
        <v>859</v>
      </c>
      <c r="B992" s="5" t="s">
        <v>951</v>
      </c>
      <c r="C992" s="5">
        <v>16</v>
      </c>
      <c r="D992" s="5">
        <v>18</v>
      </c>
      <c r="E992" s="6">
        <v>265</v>
      </c>
      <c r="F992" s="4">
        <v>45</v>
      </c>
      <c r="G992" s="4">
        <v>45</v>
      </c>
      <c r="H992" s="4">
        <v>30</v>
      </c>
      <c r="I992" s="4">
        <v>55</v>
      </c>
      <c r="J992" s="4">
        <v>40</v>
      </c>
      <c r="K992" s="4">
        <v>50</v>
      </c>
      <c r="L992" s="9" t="str">
        <f t="shared" si="16"/>
        <v>(859, 'Impidimp',16,18,265,45,45,30,55,40,50),</v>
      </c>
    </row>
    <row r="993" spans="1:12" ht="15" customHeight="1" x14ac:dyDescent="0.25">
      <c r="A993" s="4">
        <v>860</v>
      </c>
      <c r="B993" s="5" t="s">
        <v>952</v>
      </c>
      <c r="C993" s="5">
        <v>16</v>
      </c>
      <c r="D993" s="5">
        <v>18</v>
      </c>
      <c r="E993" s="6">
        <v>370</v>
      </c>
      <c r="F993" s="4">
        <v>65</v>
      </c>
      <c r="G993" s="4">
        <v>60</v>
      </c>
      <c r="H993" s="4">
        <v>45</v>
      </c>
      <c r="I993" s="4">
        <v>75</v>
      </c>
      <c r="J993" s="4">
        <v>55</v>
      </c>
      <c r="K993" s="4">
        <v>70</v>
      </c>
      <c r="L993" s="9" t="str">
        <f t="shared" si="16"/>
        <v>(860, 'Morgrem',16,18,370,65,60,45,75,55,70),</v>
      </c>
    </row>
    <row r="994" spans="1:12" ht="15" customHeight="1" x14ac:dyDescent="0.25">
      <c r="A994" s="4">
        <v>861</v>
      </c>
      <c r="B994" s="5" t="s">
        <v>953</v>
      </c>
      <c r="C994" s="5">
        <v>16</v>
      </c>
      <c r="D994" s="5">
        <v>18</v>
      </c>
      <c r="E994" s="6">
        <v>510</v>
      </c>
      <c r="F994" s="4">
        <v>95</v>
      </c>
      <c r="G994" s="4">
        <v>120</v>
      </c>
      <c r="H994" s="4">
        <v>65</v>
      </c>
      <c r="I994" s="4">
        <v>95</v>
      </c>
      <c r="J994" s="4">
        <v>75</v>
      </c>
      <c r="K994" s="4">
        <v>60</v>
      </c>
      <c r="L994" s="9" t="str">
        <f t="shared" si="16"/>
        <v>(861, 'Grimmsnarl',16,18,510,95,120,65,95,75,60),</v>
      </c>
    </row>
    <row r="995" spans="1:12" ht="15" customHeight="1" x14ac:dyDescent="0.25">
      <c r="A995" s="4">
        <v>862</v>
      </c>
      <c r="B995" s="5" t="s">
        <v>954</v>
      </c>
      <c r="C995" s="5">
        <v>16</v>
      </c>
      <c r="D995" s="5">
        <v>1</v>
      </c>
      <c r="E995" s="6">
        <v>520</v>
      </c>
      <c r="F995" s="4">
        <v>93</v>
      </c>
      <c r="G995" s="4">
        <v>90</v>
      </c>
      <c r="H995" s="4">
        <v>101</v>
      </c>
      <c r="I995" s="4">
        <v>60</v>
      </c>
      <c r="J995" s="4">
        <v>81</v>
      </c>
      <c r="K995" s="4">
        <v>95</v>
      </c>
      <c r="L995" s="9" t="str">
        <f t="shared" si="16"/>
        <v>(862, 'Obstagoon',16,1,520,93,90,101,60,81,95),</v>
      </c>
    </row>
    <row r="996" spans="1:12" ht="13" x14ac:dyDescent="0.25">
      <c r="A996" s="4">
        <v>863</v>
      </c>
      <c r="B996" s="5" t="s">
        <v>955</v>
      </c>
      <c r="C996" s="5">
        <v>17</v>
      </c>
      <c r="D996" s="5" t="s">
        <v>3563</v>
      </c>
      <c r="E996" s="6">
        <v>440</v>
      </c>
      <c r="F996" s="4">
        <v>70</v>
      </c>
      <c r="G996" s="4">
        <v>110</v>
      </c>
      <c r="H996" s="4">
        <v>100</v>
      </c>
      <c r="I996" s="4">
        <v>50</v>
      </c>
      <c r="J996" s="4">
        <v>60</v>
      </c>
      <c r="K996" s="4">
        <v>50</v>
      </c>
      <c r="L996" s="9" t="str">
        <f t="shared" si="16"/>
        <v>(863, 'Perrserker',17,null,440,70,110,100,50,60,50),</v>
      </c>
    </row>
    <row r="997" spans="1:12" ht="13" x14ac:dyDescent="0.25">
      <c r="A997" s="4">
        <v>864</v>
      </c>
      <c r="B997" s="5" t="s">
        <v>956</v>
      </c>
      <c r="C997" s="5">
        <v>14</v>
      </c>
      <c r="D997" s="5" t="s">
        <v>3563</v>
      </c>
      <c r="E997" s="6">
        <v>510</v>
      </c>
      <c r="F997" s="4">
        <v>60</v>
      </c>
      <c r="G997" s="4">
        <v>95</v>
      </c>
      <c r="H997" s="4">
        <v>50</v>
      </c>
      <c r="I997" s="4">
        <v>145</v>
      </c>
      <c r="J997" s="4">
        <v>130</v>
      </c>
      <c r="K997" s="4">
        <v>30</v>
      </c>
      <c r="L997" s="9" t="str">
        <f t="shared" si="16"/>
        <v>(864, 'Cursola',14,null,510,60,95,50,145,130,30),</v>
      </c>
    </row>
    <row r="998" spans="1:12" ht="13" x14ac:dyDescent="0.25">
      <c r="A998" s="4">
        <v>865</v>
      </c>
      <c r="B998" s="5" t="s">
        <v>957</v>
      </c>
      <c r="C998" s="5">
        <v>7</v>
      </c>
      <c r="D998" s="5" t="s">
        <v>3563</v>
      </c>
      <c r="E998" s="6">
        <v>507</v>
      </c>
      <c r="F998" s="4">
        <v>62</v>
      </c>
      <c r="G998" s="4">
        <v>135</v>
      </c>
      <c r="H998" s="4">
        <v>95</v>
      </c>
      <c r="I998" s="4">
        <v>68</v>
      </c>
      <c r="J998" s="4">
        <v>82</v>
      </c>
      <c r="K998" s="4">
        <v>65</v>
      </c>
      <c r="L998" s="9" t="str">
        <f t="shared" si="16"/>
        <v>(865, 'Sirfetch'd',7,null,507,62,135,95,68,82,65),</v>
      </c>
    </row>
    <row r="999" spans="1:12" ht="15" customHeight="1" x14ac:dyDescent="0.25">
      <c r="A999" s="4">
        <v>866</v>
      </c>
      <c r="B999" s="5" t="s">
        <v>958</v>
      </c>
      <c r="C999" s="5">
        <v>11</v>
      </c>
      <c r="D999" s="5">
        <v>6</v>
      </c>
      <c r="E999" s="6">
        <v>520</v>
      </c>
      <c r="F999" s="4">
        <v>80</v>
      </c>
      <c r="G999" s="4">
        <v>85</v>
      </c>
      <c r="H999" s="4">
        <v>75</v>
      </c>
      <c r="I999" s="4">
        <v>110</v>
      </c>
      <c r="J999" s="4">
        <v>100</v>
      </c>
      <c r="K999" s="4">
        <v>70</v>
      </c>
      <c r="L999" s="9" t="str">
        <f t="shared" si="16"/>
        <v>(866, 'Mr. Rime',11,6,520,80,85,75,110,100,70),</v>
      </c>
    </row>
    <row r="1000" spans="1:12" ht="15" customHeight="1" x14ac:dyDescent="0.25">
      <c r="A1000" s="4">
        <v>867</v>
      </c>
      <c r="B1000" s="5" t="s">
        <v>959</v>
      </c>
      <c r="C1000" s="5">
        <v>9</v>
      </c>
      <c r="D1000" s="5">
        <v>14</v>
      </c>
      <c r="E1000" s="6">
        <v>483</v>
      </c>
      <c r="F1000" s="4">
        <v>58</v>
      </c>
      <c r="G1000" s="4">
        <v>95</v>
      </c>
      <c r="H1000" s="4">
        <v>145</v>
      </c>
      <c r="I1000" s="4">
        <v>50</v>
      </c>
      <c r="J1000" s="4">
        <v>105</v>
      </c>
      <c r="K1000" s="4">
        <v>30</v>
      </c>
      <c r="L1000" s="9" t="str">
        <f t="shared" si="16"/>
        <v>(867, 'Runerigus',9,14,483,58,95,145,50,105,30),</v>
      </c>
    </row>
    <row r="1001" spans="1:12" ht="13" x14ac:dyDescent="0.25">
      <c r="A1001" s="4">
        <v>868</v>
      </c>
      <c r="B1001" s="5" t="s">
        <v>960</v>
      </c>
      <c r="C1001" s="5">
        <v>18</v>
      </c>
      <c r="D1001" s="5" t="s">
        <v>3563</v>
      </c>
      <c r="E1001" s="6">
        <v>270</v>
      </c>
      <c r="F1001" s="4">
        <v>45</v>
      </c>
      <c r="G1001" s="4">
        <v>40</v>
      </c>
      <c r="H1001" s="4">
        <v>40</v>
      </c>
      <c r="I1001" s="4">
        <v>50</v>
      </c>
      <c r="J1001" s="4">
        <v>61</v>
      </c>
      <c r="K1001" s="4">
        <v>34</v>
      </c>
      <c r="L1001" s="9" t="str">
        <f t="shared" si="16"/>
        <v>(868, 'Milcery',18,null,270,45,40,40,50,61,34),</v>
      </c>
    </row>
    <row r="1002" spans="1:12" ht="13" x14ac:dyDescent="0.25">
      <c r="A1002" s="4">
        <v>869</v>
      </c>
      <c r="B1002" s="5" t="s">
        <v>961</v>
      </c>
      <c r="C1002" s="5">
        <v>18</v>
      </c>
      <c r="D1002" s="5" t="s">
        <v>3563</v>
      </c>
      <c r="E1002" s="6">
        <v>495</v>
      </c>
      <c r="F1002" s="4">
        <v>65</v>
      </c>
      <c r="G1002" s="4">
        <v>60</v>
      </c>
      <c r="H1002" s="4">
        <v>75</v>
      </c>
      <c r="I1002" s="4">
        <v>110</v>
      </c>
      <c r="J1002" s="4">
        <v>121</v>
      </c>
      <c r="K1002" s="4">
        <v>64</v>
      </c>
      <c r="L1002" s="9" t="str">
        <f t="shared" si="16"/>
        <v>(869, 'Alcremie',18,null,495,65,60,75,110,121,64),</v>
      </c>
    </row>
    <row r="1003" spans="1:12" ht="13" x14ac:dyDescent="0.25">
      <c r="A1003" s="4">
        <v>870</v>
      </c>
      <c r="B1003" s="5" t="s">
        <v>962</v>
      </c>
      <c r="C1003" s="5">
        <v>7</v>
      </c>
      <c r="D1003" s="5" t="s">
        <v>3563</v>
      </c>
      <c r="E1003" s="6">
        <v>470</v>
      </c>
      <c r="F1003" s="4">
        <v>65</v>
      </c>
      <c r="G1003" s="4">
        <v>100</v>
      </c>
      <c r="H1003" s="4">
        <v>100</v>
      </c>
      <c r="I1003" s="4">
        <v>70</v>
      </c>
      <c r="J1003" s="4">
        <v>60</v>
      </c>
      <c r="K1003" s="4">
        <v>75</v>
      </c>
      <c r="L1003" s="9" t="str">
        <f t="shared" si="16"/>
        <v>(870, 'Falinks',7,null,470,65,100,100,70,60,75),</v>
      </c>
    </row>
    <row r="1004" spans="1:12" ht="13" x14ac:dyDescent="0.25">
      <c r="A1004" s="4">
        <v>871</v>
      </c>
      <c r="B1004" s="5" t="s">
        <v>963</v>
      </c>
      <c r="C1004" s="5">
        <v>4</v>
      </c>
      <c r="D1004" s="5" t="s">
        <v>3563</v>
      </c>
      <c r="E1004" s="6">
        <v>435</v>
      </c>
      <c r="F1004" s="4">
        <v>48</v>
      </c>
      <c r="G1004" s="4">
        <v>101</v>
      </c>
      <c r="H1004" s="4">
        <v>95</v>
      </c>
      <c r="I1004" s="4">
        <v>91</v>
      </c>
      <c r="J1004" s="4">
        <v>85</v>
      </c>
      <c r="K1004" s="4">
        <v>15</v>
      </c>
      <c r="L1004" s="9" t="str">
        <f t="shared" si="16"/>
        <v>(871, 'Pincurchin',4,null,435,48,101,95,91,85,15),</v>
      </c>
    </row>
    <row r="1005" spans="1:12" ht="15" customHeight="1" x14ac:dyDescent="0.25">
      <c r="A1005" s="4">
        <v>872</v>
      </c>
      <c r="B1005" s="5" t="s">
        <v>964</v>
      </c>
      <c r="C1005" s="5">
        <v>6</v>
      </c>
      <c r="D1005" s="5">
        <v>12</v>
      </c>
      <c r="E1005" s="6">
        <v>185</v>
      </c>
      <c r="F1005" s="4">
        <v>30</v>
      </c>
      <c r="G1005" s="4">
        <v>25</v>
      </c>
      <c r="H1005" s="4">
        <v>35</v>
      </c>
      <c r="I1005" s="4">
        <v>45</v>
      </c>
      <c r="J1005" s="4">
        <v>30</v>
      </c>
      <c r="K1005" s="4">
        <v>20</v>
      </c>
      <c r="L1005" s="9" t="str">
        <f t="shared" si="16"/>
        <v>(872, 'Snom',6,12,185,30,25,35,45,30,20),</v>
      </c>
    </row>
    <row r="1006" spans="1:12" ht="15" customHeight="1" x14ac:dyDescent="0.25">
      <c r="A1006" s="4">
        <v>873</v>
      </c>
      <c r="B1006" s="5" t="s">
        <v>965</v>
      </c>
      <c r="C1006" s="5">
        <v>6</v>
      </c>
      <c r="D1006" s="5">
        <v>12</v>
      </c>
      <c r="E1006" s="6">
        <v>475</v>
      </c>
      <c r="F1006" s="4">
        <v>70</v>
      </c>
      <c r="G1006" s="4">
        <v>65</v>
      </c>
      <c r="H1006" s="4">
        <v>60</v>
      </c>
      <c r="I1006" s="4">
        <v>125</v>
      </c>
      <c r="J1006" s="4">
        <v>90</v>
      </c>
      <c r="K1006" s="4">
        <v>65</v>
      </c>
      <c r="L1006" s="9" t="str">
        <f t="shared" si="16"/>
        <v>(873, 'Frosmoth',6,12,475,70,65,60,125,90,65),</v>
      </c>
    </row>
    <row r="1007" spans="1:12" ht="13" x14ac:dyDescent="0.25">
      <c r="A1007" s="4">
        <v>874</v>
      </c>
      <c r="B1007" s="5" t="s">
        <v>966</v>
      </c>
      <c r="C1007" s="5">
        <v>13</v>
      </c>
      <c r="D1007" s="5" t="s">
        <v>3563</v>
      </c>
      <c r="E1007" s="6">
        <v>470</v>
      </c>
      <c r="F1007" s="4">
        <v>100</v>
      </c>
      <c r="G1007" s="4">
        <v>125</v>
      </c>
      <c r="H1007" s="4">
        <v>135</v>
      </c>
      <c r="I1007" s="4">
        <v>20</v>
      </c>
      <c r="J1007" s="4">
        <v>20</v>
      </c>
      <c r="K1007" s="4">
        <v>70</v>
      </c>
      <c r="L1007" s="9" t="str">
        <f t="shared" si="16"/>
        <v>(874, 'Stonjourner',13,null,470,100,125,135,20,20,70),</v>
      </c>
    </row>
    <row r="1008" spans="1:12" ht="15" customHeight="1" x14ac:dyDescent="0.25">
      <c r="A1008" s="4">
        <v>875</v>
      </c>
      <c r="B1008" s="5" t="s">
        <v>3184</v>
      </c>
      <c r="C1008" s="5">
        <v>6</v>
      </c>
      <c r="D1008" s="5" t="s">
        <v>3563</v>
      </c>
      <c r="E1008" s="6">
        <v>470</v>
      </c>
      <c r="F1008" s="4">
        <v>75</v>
      </c>
      <c r="G1008" s="4">
        <v>80</v>
      </c>
      <c r="H1008" s="4">
        <v>110</v>
      </c>
      <c r="I1008" s="4">
        <v>65</v>
      </c>
      <c r="J1008" s="4">
        <v>90</v>
      </c>
      <c r="K1008" s="4">
        <v>50</v>
      </c>
      <c r="L1008" s="9" t="str">
        <f t="shared" si="16"/>
        <v>(875, 'Eiscue (Ice Face)',6,null,470,75,80,110,65,90,50),</v>
      </c>
    </row>
    <row r="1009" spans="1:12" ht="15" customHeight="1" x14ac:dyDescent="0.25">
      <c r="A1009" s="4">
        <v>875</v>
      </c>
      <c r="B1009" s="5" t="s">
        <v>3185</v>
      </c>
      <c r="C1009" s="5">
        <v>6</v>
      </c>
      <c r="D1009" s="5" t="s">
        <v>3563</v>
      </c>
      <c r="E1009" s="6">
        <v>470</v>
      </c>
      <c r="F1009" s="4">
        <v>75</v>
      </c>
      <c r="G1009" s="4">
        <v>80</v>
      </c>
      <c r="H1009" s="4">
        <v>70</v>
      </c>
      <c r="I1009" s="4">
        <v>65</v>
      </c>
      <c r="J1009" s="4">
        <v>50</v>
      </c>
      <c r="K1009" s="4">
        <v>130</v>
      </c>
      <c r="L1009" s="9" t="str">
        <f t="shared" si="16"/>
        <v>(875, 'Eiscue (Noice Face)',6,null,470,75,80,70,65,50,130),</v>
      </c>
    </row>
    <row r="1010" spans="1:12" ht="15" customHeight="1" x14ac:dyDescent="0.25">
      <c r="A1010" s="4">
        <v>876</v>
      </c>
      <c r="B1010" s="5" t="s">
        <v>3186</v>
      </c>
      <c r="C1010" s="5">
        <v>11</v>
      </c>
      <c r="D1010" s="5">
        <v>1</v>
      </c>
      <c r="E1010" s="6">
        <v>475</v>
      </c>
      <c r="F1010" s="4">
        <v>60</v>
      </c>
      <c r="G1010" s="4">
        <v>65</v>
      </c>
      <c r="H1010" s="4">
        <v>55</v>
      </c>
      <c r="I1010" s="4">
        <v>105</v>
      </c>
      <c r="J1010" s="4">
        <v>95</v>
      </c>
      <c r="K1010" s="4">
        <v>95</v>
      </c>
      <c r="L1010" s="9" t="str">
        <f t="shared" si="16"/>
        <v>(876, 'Indeedee (Male)',11,1,475,60,65,55,105,95,95),</v>
      </c>
    </row>
    <row r="1011" spans="1:12" ht="15" customHeight="1" x14ac:dyDescent="0.25">
      <c r="A1011" s="4">
        <v>876</v>
      </c>
      <c r="B1011" s="5" t="s">
        <v>3187</v>
      </c>
      <c r="C1011" s="5">
        <v>11</v>
      </c>
      <c r="D1011" s="5">
        <v>1</v>
      </c>
      <c r="E1011" s="6">
        <v>475</v>
      </c>
      <c r="F1011" s="4">
        <v>70</v>
      </c>
      <c r="G1011" s="4">
        <v>55</v>
      </c>
      <c r="H1011" s="4">
        <v>65</v>
      </c>
      <c r="I1011" s="4">
        <v>95</v>
      </c>
      <c r="J1011" s="4">
        <v>105</v>
      </c>
      <c r="K1011" s="4">
        <v>85</v>
      </c>
      <c r="L1011" s="9" t="str">
        <f t="shared" si="16"/>
        <v>(876, 'Indeedee (Female)',11,1,475,70,55,65,95,105,85),</v>
      </c>
    </row>
    <row r="1012" spans="1:12" ht="15" customHeight="1" x14ac:dyDescent="0.25">
      <c r="A1012" s="4">
        <v>877</v>
      </c>
      <c r="B1012" s="5" t="s">
        <v>3188</v>
      </c>
      <c r="C1012" s="5">
        <v>4</v>
      </c>
      <c r="D1012" s="5">
        <v>16</v>
      </c>
      <c r="E1012" s="6">
        <v>436</v>
      </c>
      <c r="F1012" s="4">
        <v>58</v>
      </c>
      <c r="G1012" s="4">
        <v>95</v>
      </c>
      <c r="H1012" s="4">
        <v>58</v>
      </c>
      <c r="I1012" s="4">
        <v>70</v>
      </c>
      <c r="J1012" s="4">
        <v>58</v>
      </c>
      <c r="K1012" s="4">
        <v>97</v>
      </c>
      <c r="L1012" s="9" t="str">
        <f t="shared" si="16"/>
        <v>(877, 'Morpeko (Full Belly Mode)',4,16,436,58,95,58,70,58,97),</v>
      </c>
    </row>
    <row r="1013" spans="1:12" ht="15" customHeight="1" x14ac:dyDescent="0.25">
      <c r="A1013" s="4">
        <v>877</v>
      </c>
      <c r="B1013" s="5" t="s">
        <v>3189</v>
      </c>
      <c r="C1013" s="5">
        <v>4</v>
      </c>
      <c r="D1013" s="5">
        <v>16</v>
      </c>
      <c r="E1013" s="6">
        <v>436</v>
      </c>
      <c r="F1013" s="4">
        <v>58</v>
      </c>
      <c r="G1013" s="4">
        <v>95</v>
      </c>
      <c r="H1013" s="4">
        <v>58</v>
      </c>
      <c r="I1013" s="4">
        <v>70</v>
      </c>
      <c r="J1013" s="4">
        <v>58</v>
      </c>
      <c r="K1013" s="4">
        <v>97</v>
      </c>
      <c r="L1013" s="9" t="str">
        <f t="shared" si="16"/>
        <v>(877, 'Morpeko (Hangry Mode)',4,16,436,58,95,58,70,58,97),</v>
      </c>
    </row>
    <row r="1014" spans="1:12" ht="13" x14ac:dyDescent="0.25">
      <c r="A1014" s="4">
        <v>878</v>
      </c>
      <c r="B1014" s="5" t="s">
        <v>968</v>
      </c>
      <c r="C1014" s="5">
        <v>17</v>
      </c>
      <c r="D1014" s="5" t="s">
        <v>3563</v>
      </c>
      <c r="E1014" s="6">
        <v>330</v>
      </c>
      <c r="F1014" s="4">
        <v>72</v>
      </c>
      <c r="G1014" s="4">
        <v>80</v>
      </c>
      <c r="H1014" s="4">
        <v>49</v>
      </c>
      <c r="I1014" s="4">
        <v>40</v>
      </c>
      <c r="J1014" s="4">
        <v>49</v>
      </c>
      <c r="K1014" s="4">
        <v>40</v>
      </c>
      <c r="L1014" s="9" t="str">
        <f t="shared" si="16"/>
        <v>(878, 'Cufant',17,null,330,72,80,49,40,49,40),</v>
      </c>
    </row>
    <row r="1015" spans="1:12" ht="13" x14ac:dyDescent="0.25">
      <c r="A1015" s="4">
        <v>879</v>
      </c>
      <c r="B1015" s="5" t="s">
        <v>969</v>
      </c>
      <c r="C1015" s="5">
        <v>17</v>
      </c>
      <c r="D1015" s="5" t="s">
        <v>3563</v>
      </c>
      <c r="E1015" s="6">
        <v>500</v>
      </c>
      <c r="F1015" s="4">
        <v>122</v>
      </c>
      <c r="G1015" s="4">
        <v>130</v>
      </c>
      <c r="H1015" s="4">
        <v>69</v>
      </c>
      <c r="I1015" s="4">
        <v>80</v>
      </c>
      <c r="J1015" s="4">
        <v>69</v>
      </c>
      <c r="K1015" s="4">
        <v>30</v>
      </c>
      <c r="L1015" s="9" t="str">
        <f t="shared" si="16"/>
        <v>(879, 'Copperajah',17,null,500,122,130,69,80,69,30),</v>
      </c>
    </row>
    <row r="1016" spans="1:12" ht="15" customHeight="1" x14ac:dyDescent="0.25">
      <c r="A1016" s="4">
        <v>880</v>
      </c>
      <c r="B1016" s="5" t="s">
        <v>970</v>
      </c>
      <c r="C1016" s="5">
        <v>4</v>
      </c>
      <c r="D1016" s="5">
        <v>15</v>
      </c>
      <c r="E1016" s="6">
        <v>505</v>
      </c>
      <c r="F1016" s="4">
        <v>90</v>
      </c>
      <c r="G1016" s="4">
        <v>100</v>
      </c>
      <c r="H1016" s="4">
        <v>90</v>
      </c>
      <c r="I1016" s="4">
        <v>80</v>
      </c>
      <c r="J1016" s="4">
        <v>70</v>
      </c>
      <c r="K1016" s="4">
        <v>75</v>
      </c>
      <c r="L1016" s="9" t="str">
        <f t="shared" si="16"/>
        <v>(880, 'Dracozolt',4,15,505,90,100,90,80,70,75),</v>
      </c>
    </row>
    <row r="1017" spans="1:12" ht="15" customHeight="1" x14ac:dyDescent="0.25">
      <c r="A1017" s="4">
        <v>881</v>
      </c>
      <c r="B1017" s="5" t="s">
        <v>971</v>
      </c>
      <c r="C1017" s="5">
        <v>4</v>
      </c>
      <c r="D1017" s="5">
        <v>6</v>
      </c>
      <c r="E1017" s="6">
        <v>505</v>
      </c>
      <c r="F1017" s="4">
        <v>90</v>
      </c>
      <c r="G1017" s="4">
        <v>100</v>
      </c>
      <c r="H1017" s="4">
        <v>90</v>
      </c>
      <c r="I1017" s="4">
        <v>90</v>
      </c>
      <c r="J1017" s="4">
        <v>80</v>
      </c>
      <c r="K1017" s="4">
        <v>55</v>
      </c>
      <c r="L1017" s="9" t="str">
        <f t="shared" si="16"/>
        <v>(881, 'Arctozolt',4,6,505,90,100,90,90,80,55),</v>
      </c>
    </row>
    <row r="1018" spans="1:12" ht="15" customHeight="1" x14ac:dyDescent="0.25">
      <c r="A1018" s="4">
        <v>882</v>
      </c>
      <c r="B1018" s="5" t="s">
        <v>972</v>
      </c>
      <c r="C1018" s="5">
        <v>3</v>
      </c>
      <c r="D1018" s="5">
        <v>15</v>
      </c>
      <c r="E1018" s="6">
        <v>505</v>
      </c>
      <c r="F1018" s="4">
        <v>90</v>
      </c>
      <c r="G1018" s="4">
        <v>90</v>
      </c>
      <c r="H1018" s="4">
        <v>100</v>
      </c>
      <c r="I1018" s="4">
        <v>70</v>
      </c>
      <c r="J1018" s="4">
        <v>80</v>
      </c>
      <c r="K1018" s="4">
        <v>75</v>
      </c>
      <c r="L1018" s="9" t="str">
        <f t="shared" si="16"/>
        <v>(882, 'Dracovish',3,15,505,90,90,100,70,80,75),</v>
      </c>
    </row>
    <row r="1019" spans="1:12" ht="15" customHeight="1" x14ac:dyDescent="0.25">
      <c r="A1019" s="4">
        <v>883</v>
      </c>
      <c r="B1019" s="5" t="s">
        <v>973</v>
      </c>
      <c r="C1019" s="5">
        <v>3</v>
      </c>
      <c r="D1019" s="5">
        <v>6</v>
      </c>
      <c r="E1019" s="6">
        <v>505</v>
      </c>
      <c r="F1019" s="4">
        <v>90</v>
      </c>
      <c r="G1019" s="4">
        <v>90</v>
      </c>
      <c r="H1019" s="4">
        <v>100</v>
      </c>
      <c r="I1019" s="4">
        <v>80</v>
      </c>
      <c r="J1019" s="4">
        <v>90</v>
      </c>
      <c r="K1019" s="4">
        <v>55</v>
      </c>
      <c r="L1019" s="9" t="str">
        <f t="shared" si="16"/>
        <v>(883, 'Arctovish',3,6,505,90,90,100,80,90,55),</v>
      </c>
    </row>
    <row r="1020" spans="1:12" ht="15" customHeight="1" x14ac:dyDescent="0.25">
      <c r="A1020" s="4">
        <v>884</v>
      </c>
      <c r="B1020" s="5" t="s">
        <v>974</v>
      </c>
      <c r="C1020" s="5">
        <v>17</v>
      </c>
      <c r="D1020" s="5">
        <v>15</v>
      </c>
      <c r="E1020" s="6">
        <v>535</v>
      </c>
      <c r="F1020" s="4">
        <v>70</v>
      </c>
      <c r="G1020" s="4">
        <v>95</v>
      </c>
      <c r="H1020" s="4">
        <v>115</v>
      </c>
      <c r="I1020" s="4">
        <v>120</v>
      </c>
      <c r="J1020" s="4">
        <v>50</v>
      </c>
      <c r="K1020" s="4">
        <v>85</v>
      </c>
      <c r="L1020" s="9" t="str">
        <f t="shared" si="16"/>
        <v>(884, 'Duraludon',17,15,535,70,95,115,120,50,85),</v>
      </c>
    </row>
    <row r="1021" spans="1:12" ht="15" customHeight="1" x14ac:dyDescent="0.25">
      <c r="A1021" s="4">
        <v>885</v>
      </c>
      <c r="B1021" s="5" t="s">
        <v>975</v>
      </c>
      <c r="C1021" s="5">
        <v>15</v>
      </c>
      <c r="D1021" s="5">
        <v>14</v>
      </c>
      <c r="E1021" s="6">
        <v>270</v>
      </c>
      <c r="F1021" s="4">
        <v>28</v>
      </c>
      <c r="G1021" s="4">
        <v>60</v>
      </c>
      <c r="H1021" s="4">
        <v>30</v>
      </c>
      <c r="I1021" s="4">
        <v>40</v>
      </c>
      <c r="J1021" s="4">
        <v>30</v>
      </c>
      <c r="K1021" s="4">
        <v>82</v>
      </c>
      <c r="L1021" s="9" t="str">
        <f t="shared" si="16"/>
        <v>(885, 'Dreepy',15,14,270,28,60,30,40,30,82),</v>
      </c>
    </row>
    <row r="1022" spans="1:12" ht="15" customHeight="1" x14ac:dyDescent="0.25">
      <c r="A1022" s="4">
        <v>886</v>
      </c>
      <c r="B1022" s="5" t="s">
        <v>976</v>
      </c>
      <c r="C1022" s="5">
        <v>15</v>
      </c>
      <c r="D1022" s="5">
        <v>14</v>
      </c>
      <c r="E1022" s="6">
        <v>410</v>
      </c>
      <c r="F1022" s="4">
        <v>68</v>
      </c>
      <c r="G1022" s="4">
        <v>80</v>
      </c>
      <c r="H1022" s="4">
        <v>50</v>
      </c>
      <c r="I1022" s="4">
        <v>60</v>
      </c>
      <c r="J1022" s="4">
        <v>50</v>
      </c>
      <c r="K1022" s="4">
        <v>102</v>
      </c>
      <c r="L1022" s="9" t="str">
        <f t="shared" si="16"/>
        <v>(886, 'Drakloak',15,14,410,68,80,50,60,50,102),</v>
      </c>
    </row>
    <row r="1023" spans="1:12" ht="15" customHeight="1" x14ac:dyDescent="0.25">
      <c r="A1023" s="4">
        <v>887</v>
      </c>
      <c r="B1023" s="5" t="s">
        <v>977</v>
      </c>
      <c r="C1023" s="5">
        <v>15</v>
      </c>
      <c r="D1023" s="5">
        <v>14</v>
      </c>
      <c r="E1023" s="6">
        <v>600</v>
      </c>
      <c r="F1023" s="4">
        <v>88</v>
      </c>
      <c r="G1023" s="4">
        <v>120</v>
      </c>
      <c r="H1023" s="4">
        <v>75</v>
      </c>
      <c r="I1023" s="4">
        <v>100</v>
      </c>
      <c r="J1023" s="4">
        <v>75</v>
      </c>
      <c r="K1023" s="4">
        <v>142</v>
      </c>
      <c r="L1023" s="9" t="str">
        <f t="shared" si="16"/>
        <v>(887, 'Dragapult',15,14,600,88,120,75,100,75,142),</v>
      </c>
    </row>
    <row r="1024" spans="1:12" ht="15" customHeight="1" x14ac:dyDescent="0.25">
      <c r="A1024" s="4">
        <v>888</v>
      </c>
      <c r="B1024" s="5" t="s">
        <v>3190</v>
      </c>
      <c r="C1024" s="5">
        <v>18</v>
      </c>
      <c r="D1024" s="5">
        <v>17</v>
      </c>
      <c r="E1024" s="6">
        <v>720</v>
      </c>
      <c r="F1024" s="4">
        <v>92</v>
      </c>
      <c r="G1024" s="4">
        <v>170</v>
      </c>
      <c r="H1024" s="4">
        <v>115</v>
      </c>
      <c r="I1024" s="4">
        <v>80</v>
      </c>
      <c r="J1024" s="4">
        <v>115</v>
      </c>
      <c r="K1024" s="4">
        <v>148</v>
      </c>
      <c r="L1024" s="9" t="str">
        <f t="shared" si="16"/>
        <v>(888, 'Zacian (Crowned Sword)',18,17,720,92,170,115,80,115,148),</v>
      </c>
    </row>
    <row r="1025" spans="1:12" ht="15" customHeight="1" x14ac:dyDescent="0.25">
      <c r="A1025" s="4">
        <v>888</v>
      </c>
      <c r="B1025" s="5" t="s">
        <v>3191</v>
      </c>
      <c r="C1025" s="5">
        <v>18</v>
      </c>
      <c r="D1025" s="5" t="s">
        <v>3563</v>
      </c>
      <c r="E1025" s="6">
        <v>670</v>
      </c>
      <c r="F1025" s="4">
        <v>92</v>
      </c>
      <c r="G1025" s="4">
        <v>130</v>
      </c>
      <c r="H1025" s="4">
        <v>115</v>
      </c>
      <c r="I1025" s="4">
        <v>80</v>
      </c>
      <c r="J1025" s="4">
        <v>115</v>
      </c>
      <c r="K1025" s="4">
        <v>138</v>
      </c>
      <c r="L1025" s="9" t="str">
        <f t="shared" si="16"/>
        <v>(888, 'Zacian (Hero of Many Battles)',18,null,670,92,130,115,80,115,138),</v>
      </c>
    </row>
    <row r="1026" spans="1:12" ht="15" customHeight="1" x14ac:dyDescent="0.25">
      <c r="A1026" s="4">
        <v>889</v>
      </c>
      <c r="B1026" s="5" t="s">
        <v>3192</v>
      </c>
      <c r="C1026" s="5">
        <v>7</v>
      </c>
      <c r="D1026" s="5">
        <v>17</v>
      </c>
      <c r="E1026" s="6">
        <v>720</v>
      </c>
      <c r="F1026" s="4">
        <v>92</v>
      </c>
      <c r="G1026" s="4">
        <v>130</v>
      </c>
      <c r="H1026" s="4">
        <v>145</v>
      </c>
      <c r="I1026" s="4">
        <v>80</v>
      </c>
      <c r="J1026" s="4">
        <v>145</v>
      </c>
      <c r="K1026" s="4">
        <v>128</v>
      </c>
      <c r="L1026" s="9" t="str">
        <f t="shared" si="16"/>
        <v>(889, 'Zamazenta (Crowned Shield)',7,17,720,92,130,145,80,145,128),</v>
      </c>
    </row>
    <row r="1027" spans="1:12" ht="15" customHeight="1" x14ac:dyDescent="0.25">
      <c r="A1027" s="4">
        <v>889</v>
      </c>
      <c r="B1027" s="5" t="s">
        <v>3193</v>
      </c>
      <c r="C1027" s="5">
        <v>7</v>
      </c>
      <c r="D1027" s="5" t="s">
        <v>3563</v>
      </c>
      <c r="E1027" s="6">
        <v>670</v>
      </c>
      <c r="F1027" s="4">
        <v>92</v>
      </c>
      <c r="G1027" s="4">
        <v>130</v>
      </c>
      <c r="H1027" s="4">
        <v>115</v>
      </c>
      <c r="I1027" s="4">
        <v>80</v>
      </c>
      <c r="J1027" s="4">
        <v>115</v>
      </c>
      <c r="K1027" s="4">
        <v>138</v>
      </c>
      <c r="L1027" s="9" t="str">
        <f t="shared" si="16"/>
        <v>(889, 'Zamazenta (Hero of Many Battles)',7,null,670,92,130,115,80,115,138),</v>
      </c>
    </row>
    <row r="1028" spans="1:12" ht="15" customHeight="1" x14ac:dyDescent="0.25">
      <c r="A1028" s="4">
        <v>890</v>
      </c>
      <c r="B1028" s="5" t="s">
        <v>978</v>
      </c>
      <c r="C1028" s="5">
        <v>8</v>
      </c>
      <c r="D1028" s="5">
        <v>15</v>
      </c>
      <c r="E1028" s="6">
        <v>690</v>
      </c>
      <c r="F1028" s="4">
        <v>140</v>
      </c>
      <c r="G1028" s="4">
        <v>85</v>
      </c>
      <c r="H1028" s="4">
        <v>95</v>
      </c>
      <c r="I1028" s="4">
        <v>145</v>
      </c>
      <c r="J1028" s="4">
        <v>95</v>
      </c>
      <c r="K1028" s="4">
        <v>130</v>
      </c>
      <c r="L1028" s="9" t="str">
        <f t="shared" si="16"/>
        <v>(890, 'Eternatus',8,15,690,140,85,95,145,95,130),</v>
      </c>
    </row>
    <row r="1029" spans="1:12" ht="15" customHeight="1" x14ac:dyDescent="0.25">
      <c r="A1029" s="4">
        <v>890</v>
      </c>
      <c r="B1029" s="5" t="s">
        <v>3194</v>
      </c>
      <c r="C1029" s="5">
        <v>8</v>
      </c>
      <c r="D1029" s="5">
        <v>15</v>
      </c>
      <c r="E1029" s="6">
        <v>1125</v>
      </c>
      <c r="F1029" s="4">
        <v>255</v>
      </c>
      <c r="G1029" s="4">
        <v>115</v>
      </c>
      <c r="H1029" s="4">
        <v>250</v>
      </c>
      <c r="I1029" s="4">
        <v>125</v>
      </c>
      <c r="J1029" s="4">
        <v>250</v>
      </c>
      <c r="K1029" s="4">
        <v>130</v>
      </c>
      <c r="L1029" s="9" t="str">
        <f t="shared" si="16"/>
        <v>(890, 'Eternatus (Eternamax)',8,15,1125,255,115,250,125,250,130),</v>
      </c>
    </row>
  </sheetData>
  <autoFilter ref="A1:L1029" xr:uid="{200D37CC-9963-45FE-8C4E-66A70DF4090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A3B0-BC4B-4DDB-93F3-A386C05610B6}">
  <dimension ref="A1:C19"/>
  <sheetViews>
    <sheetView workbookViewId="0">
      <selection activeCell="C2" sqref="C2"/>
    </sheetView>
  </sheetViews>
  <sheetFormatPr defaultColWidth="9.1796875" defaultRowHeight="12.5" x14ac:dyDescent="0.25"/>
  <cols>
    <col min="1" max="1" width="9.1796875" style="27"/>
    <col min="2" max="2" width="10.26953125" style="27" bestFit="1" customWidth="1"/>
    <col min="3" max="3" width="16" style="28" bestFit="1" customWidth="1"/>
    <col min="4" max="16384" width="9.1796875" style="28"/>
  </cols>
  <sheetData>
    <row r="1" spans="1:3" x14ac:dyDescent="0.25">
      <c r="A1" s="27" t="s">
        <v>3105</v>
      </c>
      <c r="B1" s="27" t="s">
        <v>3106</v>
      </c>
      <c r="C1" s="28" t="s">
        <v>3561</v>
      </c>
    </row>
    <row r="2" spans="1:3" x14ac:dyDescent="0.25">
      <c r="A2" s="27">
        <v>1</v>
      </c>
      <c r="B2" s="27" t="s">
        <v>3107</v>
      </c>
      <c r="C2" s="28" t="str">
        <f>"("&amp;A2&amp;", '"&amp;B2&amp;"'),"</f>
        <v>(1, 'Normal'),</v>
      </c>
    </row>
    <row r="3" spans="1:3" x14ac:dyDescent="0.25">
      <c r="A3" s="27">
        <v>2</v>
      </c>
      <c r="B3" s="27" t="s">
        <v>3108</v>
      </c>
      <c r="C3" s="28" t="str">
        <f t="shared" ref="C3:C19" si="0">"("&amp;A3&amp;", '"&amp;B3&amp;"'),"</f>
        <v>(2, 'Fire'),</v>
      </c>
    </row>
    <row r="4" spans="1:3" x14ac:dyDescent="0.25">
      <c r="A4" s="27">
        <v>3</v>
      </c>
      <c r="B4" s="27" t="s">
        <v>3109</v>
      </c>
      <c r="C4" s="28" t="str">
        <f t="shared" si="0"/>
        <v>(3, 'Water'),</v>
      </c>
    </row>
    <row r="5" spans="1:3" x14ac:dyDescent="0.25">
      <c r="A5" s="27">
        <v>4</v>
      </c>
      <c r="B5" s="27" t="s">
        <v>3110</v>
      </c>
      <c r="C5" s="28" t="str">
        <f t="shared" si="0"/>
        <v>(4, 'Electric'),</v>
      </c>
    </row>
    <row r="6" spans="1:3" x14ac:dyDescent="0.25">
      <c r="A6" s="27">
        <v>5</v>
      </c>
      <c r="B6" s="27" t="s">
        <v>3111</v>
      </c>
      <c r="C6" s="28" t="str">
        <f t="shared" si="0"/>
        <v>(5, 'Grass'),</v>
      </c>
    </row>
    <row r="7" spans="1:3" x14ac:dyDescent="0.25">
      <c r="A7" s="27">
        <v>6</v>
      </c>
      <c r="B7" s="27" t="s">
        <v>3112</v>
      </c>
      <c r="C7" s="28" t="str">
        <f t="shared" si="0"/>
        <v>(6, 'Ice'),</v>
      </c>
    </row>
    <row r="8" spans="1:3" x14ac:dyDescent="0.25">
      <c r="A8" s="27">
        <v>7</v>
      </c>
      <c r="B8" s="27" t="s">
        <v>3113</v>
      </c>
      <c r="C8" s="28" t="str">
        <f t="shared" si="0"/>
        <v>(7, 'Fighting'),</v>
      </c>
    </row>
    <row r="9" spans="1:3" x14ac:dyDescent="0.25">
      <c r="A9" s="27">
        <v>8</v>
      </c>
      <c r="B9" s="27" t="s">
        <v>3114</v>
      </c>
      <c r="C9" s="28" t="str">
        <f t="shared" si="0"/>
        <v>(8, 'Poison'),</v>
      </c>
    </row>
    <row r="10" spans="1:3" x14ac:dyDescent="0.25">
      <c r="A10" s="27">
        <v>9</v>
      </c>
      <c r="B10" s="27" t="s">
        <v>3115</v>
      </c>
      <c r="C10" s="28" t="str">
        <f t="shared" si="0"/>
        <v>(9, 'Ground'),</v>
      </c>
    </row>
    <row r="11" spans="1:3" x14ac:dyDescent="0.25">
      <c r="A11" s="27">
        <v>10</v>
      </c>
      <c r="B11" s="27" t="s">
        <v>3116</v>
      </c>
      <c r="C11" s="28" t="str">
        <f t="shared" si="0"/>
        <v>(10, 'Flying'),</v>
      </c>
    </row>
    <row r="12" spans="1:3" x14ac:dyDescent="0.25">
      <c r="A12" s="27">
        <v>11</v>
      </c>
      <c r="B12" s="27" t="s">
        <v>1685</v>
      </c>
      <c r="C12" s="28" t="str">
        <f t="shared" si="0"/>
        <v>(11, 'Psychic'),</v>
      </c>
    </row>
    <row r="13" spans="1:3" x14ac:dyDescent="0.25">
      <c r="A13" s="27">
        <v>12</v>
      </c>
      <c r="B13" s="27" t="s">
        <v>3117</v>
      </c>
      <c r="C13" s="28" t="str">
        <f t="shared" si="0"/>
        <v>(12, 'Bug'),</v>
      </c>
    </row>
    <row r="14" spans="1:3" x14ac:dyDescent="0.25">
      <c r="A14" s="27">
        <v>13</v>
      </c>
      <c r="B14" s="27" t="s">
        <v>3118</v>
      </c>
      <c r="C14" s="28" t="str">
        <f t="shared" si="0"/>
        <v>(13, 'Rock'),</v>
      </c>
    </row>
    <row r="15" spans="1:3" x14ac:dyDescent="0.25">
      <c r="A15" s="27">
        <v>14</v>
      </c>
      <c r="B15" s="27" t="s">
        <v>3119</v>
      </c>
      <c r="C15" s="28" t="str">
        <f t="shared" si="0"/>
        <v>(14, 'Ghost'),</v>
      </c>
    </row>
    <row r="16" spans="1:3" x14ac:dyDescent="0.25">
      <c r="A16" s="27">
        <v>15</v>
      </c>
      <c r="B16" s="27" t="s">
        <v>3120</v>
      </c>
      <c r="C16" s="28" t="str">
        <f t="shared" si="0"/>
        <v>(15, 'Dragon'),</v>
      </c>
    </row>
    <row r="17" spans="1:3" x14ac:dyDescent="0.25">
      <c r="A17" s="27">
        <v>16</v>
      </c>
      <c r="B17" s="27" t="s">
        <v>3121</v>
      </c>
      <c r="C17" s="28" t="str">
        <f t="shared" si="0"/>
        <v>(16, 'Dark'),</v>
      </c>
    </row>
    <row r="18" spans="1:3" x14ac:dyDescent="0.25">
      <c r="A18" s="27">
        <v>17</v>
      </c>
      <c r="B18" s="27" t="s">
        <v>3122</v>
      </c>
      <c r="C18" s="28" t="str">
        <f t="shared" si="0"/>
        <v>(17, 'Steel'),</v>
      </c>
    </row>
    <row r="19" spans="1:3" x14ac:dyDescent="0.25">
      <c r="A19" s="27">
        <v>18</v>
      </c>
      <c r="B19" s="27" t="s">
        <v>3123</v>
      </c>
      <c r="C19" s="28" t="str">
        <f t="shared" si="0"/>
        <v>(18, 'Fairy'),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CF6E-6A56-475F-A19A-DF693E5DE524}">
  <dimension ref="A1:K743"/>
  <sheetViews>
    <sheetView zoomScale="110" zoomScaleNormal="110" workbookViewId="0">
      <selection activeCell="F19" sqref="F19:F742"/>
    </sheetView>
  </sheetViews>
  <sheetFormatPr defaultColWidth="9.1796875" defaultRowHeight="12.5" x14ac:dyDescent="0.25"/>
  <cols>
    <col min="1" max="1" width="25.7265625" style="16" bestFit="1" customWidth="1"/>
    <col min="2" max="2" width="11" style="16" customWidth="1"/>
    <col min="3" max="3" width="22.1796875" style="16" bestFit="1" customWidth="1"/>
    <col min="4" max="4" width="5.7265625" style="19" bestFit="1" customWidth="1"/>
    <col min="5" max="5" width="8.54296875" style="19" bestFit="1" customWidth="1"/>
    <col min="6" max="6" width="6.7265625" style="19" bestFit="1" customWidth="1"/>
    <col min="7" max="7" width="9.7265625" style="19" bestFit="1" customWidth="1"/>
    <col min="8" max="8" width="6.7265625" style="19" bestFit="1" customWidth="1"/>
    <col min="9" max="9" width="56.81640625" style="19" customWidth="1"/>
    <col min="10" max="10" width="14.453125" style="19" bestFit="1" customWidth="1"/>
    <col min="11" max="11" width="167.81640625" style="16" bestFit="1" customWidth="1"/>
    <col min="12" max="16384" width="9.1796875" style="16"/>
  </cols>
  <sheetData>
    <row r="1" spans="1:11" ht="13.5" thickBot="1" x14ac:dyDescent="0.3">
      <c r="A1" s="23" t="s">
        <v>12</v>
      </c>
      <c r="B1" s="24" t="s">
        <v>3557</v>
      </c>
      <c r="C1" s="24" t="s">
        <v>3553</v>
      </c>
      <c r="D1" s="15" t="s">
        <v>979</v>
      </c>
      <c r="E1" s="15" t="s">
        <v>980</v>
      </c>
      <c r="F1" s="15" t="s">
        <v>981</v>
      </c>
      <c r="G1" s="15" t="s">
        <v>982</v>
      </c>
      <c r="H1" s="15" t="s">
        <v>983</v>
      </c>
      <c r="I1" s="15" t="s">
        <v>984</v>
      </c>
      <c r="J1" s="15" t="s">
        <v>985</v>
      </c>
      <c r="K1" s="16" t="s">
        <v>3558</v>
      </c>
    </row>
    <row r="2" spans="1:11" x14ac:dyDescent="0.25">
      <c r="A2" s="25" t="s">
        <v>5</v>
      </c>
      <c r="B2" s="25">
        <v>13</v>
      </c>
      <c r="C2" s="25" t="s">
        <v>3554</v>
      </c>
      <c r="D2" s="18"/>
      <c r="E2" s="22">
        <v>40</v>
      </c>
      <c r="F2" s="22">
        <v>100</v>
      </c>
      <c r="G2" s="22">
        <v>20</v>
      </c>
      <c r="H2" s="22"/>
      <c r="I2" s="18" t="s">
        <v>6</v>
      </c>
      <c r="J2" s="22">
        <v>100</v>
      </c>
      <c r="K2" s="16" t="str">
        <f t="shared" ref="K2:K65" si="0">"("&amp;"'"&amp;A2&amp;"' ,"&amp;B2&amp;", '"&amp;C2&amp;"',"&amp;E2&amp;","&amp;F2&amp;","&amp;G2&amp;", '"&amp;I2&amp;"',"&amp;J2&amp;"),"</f>
        <v>('Accelerock' ,13, 'Physical',40,100,20, 'User attacks first.',100),</v>
      </c>
    </row>
    <row r="3" spans="1:11" x14ac:dyDescent="0.25">
      <c r="A3" s="25" t="s">
        <v>986</v>
      </c>
      <c r="B3" s="25">
        <v>10</v>
      </c>
      <c r="C3" s="25" t="s">
        <v>3554</v>
      </c>
      <c r="D3" s="18"/>
      <c r="E3" s="22">
        <v>55</v>
      </c>
      <c r="F3" s="22">
        <v>100</v>
      </c>
      <c r="G3" s="22">
        <v>15</v>
      </c>
      <c r="H3" s="22" t="s">
        <v>987</v>
      </c>
      <c r="I3" s="18" t="s">
        <v>988</v>
      </c>
      <c r="J3" s="22">
        <v>100</v>
      </c>
      <c r="K3" s="16" t="str">
        <f t="shared" si="0"/>
        <v>('Acrobatics' ,10, 'Physical',55,100,15, 'Stronger when the user does not have a held item.',100),</v>
      </c>
    </row>
    <row r="4" spans="1:11" x14ac:dyDescent="0.25">
      <c r="A4" s="25" t="s">
        <v>989</v>
      </c>
      <c r="B4" s="25">
        <v>10</v>
      </c>
      <c r="C4" s="25" t="s">
        <v>3554</v>
      </c>
      <c r="D4" s="18"/>
      <c r="E4" s="22">
        <v>60</v>
      </c>
      <c r="F4" s="22">
        <v>200</v>
      </c>
      <c r="G4" s="22">
        <v>20</v>
      </c>
      <c r="H4" s="22"/>
      <c r="I4" s="18" t="s">
        <v>990</v>
      </c>
      <c r="J4" s="22">
        <v>100</v>
      </c>
      <c r="K4" s="16" t="str">
        <f t="shared" si="0"/>
        <v>('Aerial Ace' ,10, 'Physical',60,200,20, 'Ignores Accuracy and Evasiveness.',100),</v>
      </c>
    </row>
    <row r="5" spans="1:11" x14ac:dyDescent="0.25">
      <c r="A5" s="25" t="s">
        <v>991</v>
      </c>
      <c r="B5" s="25">
        <v>17</v>
      </c>
      <c r="C5" s="25" t="s">
        <v>3554</v>
      </c>
      <c r="D5" s="18"/>
      <c r="E5" s="22">
        <v>80</v>
      </c>
      <c r="F5" s="22">
        <v>100</v>
      </c>
      <c r="G5" s="22">
        <v>20</v>
      </c>
      <c r="H5" s="22"/>
      <c r="I5" s="18" t="s">
        <v>992</v>
      </c>
      <c r="J5" s="22">
        <v>100</v>
      </c>
      <c r="K5" s="16" t="str">
        <f t="shared" si="0"/>
        <v>('Anchor Shot' ,17, 'Physical',80,100,20, 'The user entangles the target with its anchor chain while attacking. The target becomes unable to flee.',100),</v>
      </c>
    </row>
    <row r="6" spans="1:11" x14ac:dyDescent="0.25">
      <c r="A6" s="25" t="s">
        <v>993</v>
      </c>
      <c r="B6" s="25">
        <v>3</v>
      </c>
      <c r="C6" s="25" t="s">
        <v>3554</v>
      </c>
      <c r="D6" s="18"/>
      <c r="E6" s="22">
        <v>40</v>
      </c>
      <c r="F6" s="22">
        <v>100</v>
      </c>
      <c r="G6" s="22">
        <v>20</v>
      </c>
      <c r="H6" s="22"/>
      <c r="I6" s="18" t="s">
        <v>6</v>
      </c>
      <c r="J6" s="22">
        <v>100</v>
      </c>
      <c r="K6" s="16" t="str">
        <f t="shared" si="0"/>
        <v>('Aqua Jet' ,3, 'Physical',40,100,20, 'User attacks first.',100),</v>
      </c>
    </row>
    <row r="7" spans="1:11" x14ac:dyDescent="0.25">
      <c r="A7" s="25" t="s">
        <v>994</v>
      </c>
      <c r="B7" s="25">
        <v>3</v>
      </c>
      <c r="C7" s="25" t="s">
        <v>3554</v>
      </c>
      <c r="D7" s="18"/>
      <c r="E7" s="22">
        <v>90</v>
      </c>
      <c r="F7" s="22">
        <v>90</v>
      </c>
      <c r="G7" s="22">
        <v>10</v>
      </c>
      <c r="H7" s="22"/>
      <c r="I7" s="18"/>
      <c r="J7" s="22">
        <v>100</v>
      </c>
      <c r="K7" s="16" t="str">
        <f t="shared" si="0"/>
        <v>('Aqua Tail' ,3, 'Physical',90,90,10, '',100),</v>
      </c>
    </row>
    <row r="8" spans="1:11" x14ac:dyDescent="0.25">
      <c r="A8" s="25" t="s">
        <v>995</v>
      </c>
      <c r="B8" s="25">
        <v>7</v>
      </c>
      <c r="C8" s="25" t="s">
        <v>3554</v>
      </c>
      <c r="D8" s="18"/>
      <c r="E8" s="22">
        <v>15</v>
      </c>
      <c r="F8" s="22">
        <v>100</v>
      </c>
      <c r="G8" s="22">
        <v>20</v>
      </c>
      <c r="H8" s="22"/>
      <c r="I8" s="18" t="s">
        <v>996</v>
      </c>
      <c r="J8" s="22">
        <v>100</v>
      </c>
      <c r="K8" s="16" t="str">
        <f t="shared" si="0"/>
        <v>('Arm Thrust' ,7, 'Physical',15,100,20, 'Hits 2-5 times in one turn.',100),</v>
      </c>
    </row>
    <row r="9" spans="1:11" x14ac:dyDescent="0.25">
      <c r="A9" s="25" t="s">
        <v>997</v>
      </c>
      <c r="B9" s="25">
        <v>16</v>
      </c>
      <c r="C9" s="25" t="s">
        <v>3554</v>
      </c>
      <c r="D9" s="18"/>
      <c r="E9" s="22">
        <v>60</v>
      </c>
      <c r="F9" s="22">
        <v>100</v>
      </c>
      <c r="G9" s="22">
        <v>10</v>
      </c>
      <c r="H9" s="22" t="s">
        <v>998</v>
      </c>
      <c r="I9" s="18" t="s">
        <v>999</v>
      </c>
      <c r="J9" s="22">
        <v>100</v>
      </c>
      <c r="K9" s="16" t="str">
        <f t="shared" si="0"/>
        <v>('Assurance' ,16, 'Physical',60,100,10, 'Power doubles if opponent already took damage in the same turn.',100),</v>
      </c>
    </row>
    <row r="10" spans="1:11" x14ac:dyDescent="0.25">
      <c r="A10" s="25" t="s">
        <v>1000</v>
      </c>
      <c r="B10" s="25">
        <v>14</v>
      </c>
      <c r="C10" s="25" t="s">
        <v>3554</v>
      </c>
      <c r="D10" s="18"/>
      <c r="E10" s="22">
        <v>30</v>
      </c>
      <c r="F10" s="22">
        <v>100</v>
      </c>
      <c r="G10" s="22">
        <v>15</v>
      </c>
      <c r="H10" s="22"/>
      <c r="I10" s="18" t="s">
        <v>1001</v>
      </c>
      <c r="J10" s="22">
        <v>30</v>
      </c>
      <c r="K10" s="16" t="str">
        <f t="shared" si="0"/>
        <v>('Astonish' ,14, 'Physical',30,100,15, 'May cause flinching.',30),</v>
      </c>
    </row>
    <row r="11" spans="1:11" x14ac:dyDescent="0.25">
      <c r="A11" s="25" t="s">
        <v>1002</v>
      </c>
      <c r="B11" s="25">
        <v>12</v>
      </c>
      <c r="C11" s="25" t="s">
        <v>3554</v>
      </c>
      <c r="D11" s="18"/>
      <c r="E11" s="22">
        <v>90</v>
      </c>
      <c r="F11" s="22">
        <v>100</v>
      </c>
      <c r="G11" s="22">
        <v>15</v>
      </c>
      <c r="H11" s="22"/>
      <c r="I11" s="18" t="s">
        <v>1003</v>
      </c>
      <c r="J11" s="22">
        <v>100</v>
      </c>
      <c r="K11" s="16" t="str">
        <f t="shared" si="0"/>
        <v>('Attack Order' ,12, 'Physical',90,100,15, 'High critical hit ratio.',100),</v>
      </c>
    </row>
    <row r="12" spans="1:11" x14ac:dyDescent="0.25">
      <c r="A12" s="25" t="s">
        <v>1004</v>
      </c>
      <c r="B12" s="25">
        <v>4</v>
      </c>
      <c r="C12" s="25" t="s">
        <v>3554</v>
      </c>
      <c r="D12" s="18"/>
      <c r="E12" s="22">
        <v>110</v>
      </c>
      <c r="F12" s="22">
        <v>100</v>
      </c>
      <c r="G12" s="22">
        <v>10</v>
      </c>
      <c r="H12" s="22"/>
      <c r="I12" s="18" t="s">
        <v>1005</v>
      </c>
      <c r="J12" s="22">
        <v>100</v>
      </c>
      <c r="K12" s="16" t="str">
        <f t="shared" si="0"/>
        <v>('Aura Wheel' ,4, 'Physical',110,100,10, 'Changes type based on Morpeko's Mode.',100),</v>
      </c>
    </row>
    <row r="13" spans="1:11" x14ac:dyDescent="0.25">
      <c r="A13" s="25" t="s">
        <v>1006</v>
      </c>
      <c r="B13" s="25">
        <v>6</v>
      </c>
      <c r="C13" s="25" t="s">
        <v>3554</v>
      </c>
      <c r="D13" s="18"/>
      <c r="E13" s="22">
        <v>60</v>
      </c>
      <c r="F13" s="22">
        <v>100</v>
      </c>
      <c r="G13" s="22">
        <v>10</v>
      </c>
      <c r="H13" s="22" t="s">
        <v>1007</v>
      </c>
      <c r="I13" s="18" t="s">
        <v>1008</v>
      </c>
      <c r="J13" s="22">
        <v>100</v>
      </c>
      <c r="K13" s="16" t="str">
        <f t="shared" si="0"/>
        <v>('Avalanche' ,6, 'Physical',60,100,10, 'Power doubles if user took damage first.',100),</v>
      </c>
    </row>
    <row r="14" spans="1:11" x14ac:dyDescent="0.25">
      <c r="A14" s="25" t="s">
        <v>1009</v>
      </c>
      <c r="B14" s="25">
        <v>1</v>
      </c>
      <c r="C14" s="25" t="s">
        <v>3554</v>
      </c>
      <c r="D14" s="18"/>
      <c r="E14" s="22">
        <v>15</v>
      </c>
      <c r="F14" s="22">
        <v>85</v>
      </c>
      <c r="G14" s="22">
        <v>20</v>
      </c>
      <c r="H14" s="22"/>
      <c r="I14" s="18" t="s">
        <v>996</v>
      </c>
      <c r="J14" s="22">
        <v>100</v>
      </c>
      <c r="K14" s="16" t="str">
        <f t="shared" si="0"/>
        <v>('Barrage' ,1, 'Physical',15,85,20, 'Hits 2-5 times in one turn.',100),</v>
      </c>
    </row>
    <row r="15" spans="1:11" x14ac:dyDescent="0.25">
      <c r="A15" s="25" t="s">
        <v>1010</v>
      </c>
      <c r="B15" s="25">
        <v>10</v>
      </c>
      <c r="C15" s="25" t="s">
        <v>3554</v>
      </c>
      <c r="D15" s="18"/>
      <c r="E15" s="22">
        <v>100</v>
      </c>
      <c r="F15" s="22">
        <v>100</v>
      </c>
      <c r="G15" s="22">
        <v>15</v>
      </c>
      <c r="H15" s="22"/>
      <c r="I15" s="18" t="s">
        <v>1011</v>
      </c>
      <c r="J15" s="22">
        <v>100</v>
      </c>
      <c r="K15" s="16" t="str">
        <f t="shared" si="0"/>
        <v>('Beak Blast' ,10, 'Physical',100,100,15, 'The user first heats up its beak, and then it attacks the target. Making direct contact with the Pokémon while it's heating up its beak results in a burn.',100),</v>
      </c>
    </row>
    <row r="16" spans="1:11" x14ac:dyDescent="0.25">
      <c r="A16" s="25" t="s">
        <v>1012</v>
      </c>
      <c r="B16" s="25">
        <v>16</v>
      </c>
      <c r="C16" s="25" t="s">
        <v>3554</v>
      </c>
      <c r="D16" s="18"/>
      <c r="E16" s="22" t="s">
        <v>3563</v>
      </c>
      <c r="F16" s="22">
        <v>100</v>
      </c>
      <c r="G16" s="22">
        <v>30</v>
      </c>
      <c r="H16" s="22" t="s">
        <v>1013</v>
      </c>
      <c r="I16" s="18" t="s">
        <v>1014</v>
      </c>
      <c r="J16" s="22">
        <v>100</v>
      </c>
      <c r="K16" s="16" t="str">
        <f t="shared" si="0"/>
        <v>('Beat Up' ,16, 'Physical',null,100,30, 'Each Pokémon in your party attacks.',100),</v>
      </c>
    </row>
    <row r="17" spans="1:11" x14ac:dyDescent="0.25">
      <c r="A17" s="25" t="s">
        <v>1015</v>
      </c>
      <c r="B17" s="25">
        <v>17</v>
      </c>
      <c r="C17" s="25" t="s">
        <v>3554</v>
      </c>
      <c r="D17" s="18"/>
      <c r="E17" s="22">
        <v>100</v>
      </c>
      <c r="F17" s="22">
        <v>100</v>
      </c>
      <c r="G17" s="22">
        <v>5</v>
      </c>
      <c r="H17" s="22"/>
      <c r="I17" s="18" t="s">
        <v>1016</v>
      </c>
      <c r="J17" s="22">
        <v>100</v>
      </c>
      <c r="K17" s="16" t="str">
        <f t="shared" si="0"/>
        <v>('Behemoth Bash' ,17, 'Physical',100,100,5, 'Damage doubles if user is Dynamaxed.',100),</v>
      </c>
    </row>
    <row r="18" spans="1:11" x14ac:dyDescent="0.25">
      <c r="A18" s="25" t="s">
        <v>1017</v>
      </c>
      <c r="B18" s="25">
        <v>17</v>
      </c>
      <c r="C18" s="25" t="s">
        <v>3554</v>
      </c>
      <c r="D18" s="18"/>
      <c r="E18" s="22">
        <v>100</v>
      </c>
      <c r="F18" s="22">
        <v>100</v>
      </c>
      <c r="G18" s="22">
        <v>5</v>
      </c>
      <c r="H18" s="22"/>
      <c r="I18" s="18" t="s">
        <v>1016</v>
      </c>
      <c r="J18" s="22">
        <v>100</v>
      </c>
      <c r="K18" s="16" t="str">
        <f t="shared" si="0"/>
        <v>('Behemoth Blade' ,17, 'Physical',100,100,5, 'Damage doubles if user is Dynamaxed.',100),</v>
      </c>
    </row>
    <row r="19" spans="1:11" x14ac:dyDescent="0.25">
      <c r="A19" s="25" t="s">
        <v>1018</v>
      </c>
      <c r="B19" s="25">
        <v>1</v>
      </c>
      <c r="C19" s="25" t="s">
        <v>3554</v>
      </c>
      <c r="D19" s="18"/>
      <c r="E19" s="22" t="s">
        <v>3563</v>
      </c>
      <c r="F19" s="22" t="s">
        <v>3563</v>
      </c>
      <c r="G19" s="22">
        <v>10</v>
      </c>
      <c r="H19" s="22"/>
      <c r="I19" s="18" t="s">
        <v>1019</v>
      </c>
      <c r="J19" s="22">
        <v>100</v>
      </c>
      <c r="K19" s="16" t="str">
        <f t="shared" si="0"/>
        <v>('Bide' ,1, 'Physical',null,null,10, 'User takes damage for two turns then strikes back double.',100),</v>
      </c>
    </row>
    <row r="20" spans="1:11" x14ac:dyDescent="0.25">
      <c r="A20" s="25" t="s">
        <v>1020</v>
      </c>
      <c r="B20" s="25">
        <v>1</v>
      </c>
      <c r="C20" s="25" t="s">
        <v>3554</v>
      </c>
      <c r="D20" s="18"/>
      <c r="E20" s="22">
        <v>15</v>
      </c>
      <c r="F20" s="22">
        <v>85</v>
      </c>
      <c r="G20" s="22">
        <v>20</v>
      </c>
      <c r="H20" s="22"/>
      <c r="I20" s="18" t="s">
        <v>1021</v>
      </c>
      <c r="J20" s="22">
        <v>100</v>
      </c>
      <c r="K20" s="16" t="str">
        <f t="shared" si="0"/>
        <v>('Bind' ,1, 'Physical',15,85,20, 'Traps opponent, damaging them for 4-5 turns.',100),</v>
      </c>
    </row>
    <row r="21" spans="1:11" x14ac:dyDescent="0.25">
      <c r="A21" s="25" t="s">
        <v>1022</v>
      </c>
      <c r="B21" s="25">
        <v>16</v>
      </c>
      <c r="C21" s="25" t="s">
        <v>3554</v>
      </c>
      <c r="D21" s="18"/>
      <c r="E21" s="22">
        <v>60</v>
      </c>
      <c r="F21" s="22">
        <v>100</v>
      </c>
      <c r="G21" s="22">
        <v>25</v>
      </c>
      <c r="H21" s="22"/>
      <c r="I21" s="18" t="s">
        <v>1001</v>
      </c>
      <c r="J21" s="22">
        <v>30</v>
      </c>
      <c r="K21" s="16" t="str">
        <f t="shared" si="0"/>
        <v>('Bite' ,16, 'Physical',60,100,25, 'May cause flinching.',30),</v>
      </c>
    </row>
    <row r="22" spans="1:11" x14ac:dyDescent="0.25">
      <c r="A22" s="25" t="s">
        <v>1023</v>
      </c>
      <c r="B22" s="25">
        <v>2</v>
      </c>
      <c r="C22" s="25" t="s">
        <v>3554</v>
      </c>
      <c r="D22" s="18"/>
      <c r="E22" s="22">
        <v>85</v>
      </c>
      <c r="F22" s="22">
        <v>90</v>
      </c>
      <c r="G22" s="22">
        <v>10</v>
      </c>
      <c r="H22" s="22"/>
      <c r="I22" s="18" t="s">
        <v>1024</v>
      </c>
      <c r="J22" s="22">
        <v>10</v>
      </c>
      <c r="K22" s="16" t="str">
        <f t="shared" si="0"/>
        <v>('Blaze Kick' ,2, 'Physical',85,90,10, 'High critical hit ratio. May burn opponent.',10),</v>
      </c>
    </row>
    <row r="23" spans="1:11" x14ac:dyDescent="0.25">
      <c r="A23" s="25" t="s">
        <v>1025</v>
      </c>
      <c r="B23" s="25">
        <v>7</v>
      </c>
      <c r="C23" s="25" t="s">
        <v>3554</v>
      </c>
      <c r="D23" s="18"/>
      <c r="E23" s="22">
        <v>80</v>
      </c>
      <c r="F23" s="22">
        <v>100</v>
      </c>
      <c r="G23" s="22">
        <v>10</v>
      </c>
      <c r="H23" s="22"/>
      <c r="I23" s="18" t="s">
        <v>1026</v>
      </c>
      <c r="J23" s="22">
        <v>100</v>
      </c>
      <c r="K23" s="16" t="str">
        <f t="shared" si="0"/>
        <v>('Body Press' ,7, 'Physical',80,100,10, 'The higher the user's Defense, the stronger the attack.',100),</v>
      </c>
    </row>
    <row r="24" spans="1:11" x14ac:dyDescent="0.25">
      <c r="A24" s="25" t="s">
        <v>1027</v>
      </c>
      <c r="B24" s="25">
        <v>1</v>
      </c>
      <c r="C24" s="25" t="s">
        <v>3554</v>
      </c>
      <c r="D24" s="18"/>
      <c r="E24" s="22">
        <v>85</v>
      </c>
      <c r="F24" s="22">
        <v>100</v>
      </c>
      <c r="G24" s="22">
        <v>15</v>
      </c>
      <c r="H24" s="22"/>
      <c r="I24" s="18" t="s">
        <v>1028</v>
      </c>
      <c r="J24" s="22">
        <v>30</v>
      </c>
      <c r="K24" s="16" t="str">
        <f t="shared" si="0"/>
        <v>('Body Slam' ,1, 'Physical',85,100,15, 'May paralyze opponent.',30),</v>
      </c>
    </row>
    <row r="25" spans="1:11" x14ac:dyDescent="0.25">
      <c r="A25" s="25" t="s">
        <v>1029</v>
      </c>
      <c r="B25" s="25">
        <v>4</v>
      </c>
      <c r="C25" s="25" t="s">
        <v>3554</v>
      </c>
      <c r="D25" s="18"/>
      <c r="E25" s="22">
        <v>85</v>
      </c>
      <c r="F25" s="22">
        <v>100</v>
      </c>
      <c r="G25" s="22">
        <v>10</v>
      </c>
      <c r="H25" s="22"/>
      <c r="I25" s="18" t="s">
        <v>1030</v>
      </c>
      <c r="J25" s="22">
        <v>100</v>
      </c>
      <c r="K25" s="16" t="str">
        <f t="shared" si="0"/>
        <v>('Bolt Beak' ,4, 'Physical',85,100,10, 'If the user attacks before the target, the power of this move is doubled.',100),</v>
      </c>
    </row>
    <row r="26" spans="1:11" x14ac:dyDescent="0.25">
      <c r="A26" s="25" t="s">
        <v>1031</v>
      </c>
      <c r="B26" s="25">
        <v>4</v>
      </c>
      <c r="C26" s="25" t="s">
        <v>3554</v>
      </c>
      <c r="D26" s="18"/>
      <c r="E26" s="22">
        <v>130</v>
      </c>
      <c r="F26" s="22">
        <v>85</v>
      </c>
      <c r="G26" s="22">
        <v>5</v>
      </c>
      <c r="H26" s="22"/>
      <c r="I26" s="18" t="s">
        <v>1028</v>
      </c>
      <c r="J26" s="22">
        <v>20</v>
      </c>
      <c r="K26" s="16" t="str">
        <f t="shared" si="0"/>
        <v>('Bolt Strike' ,4, 'Physical',130,85,5, 'May paralyze opponent.',20),</v>
      </c>
    </row>
    <row r="27" spans="1:11" x14ac:dyDescent="0.25">
      <c r="A27" s="25" t="s">
        <v>1032</v>
      </c>
      <c r="B27" s="25">
        <v>9</v>
      </c>
      <c r="C27" s="25" t="s">
        <v>3554</v>
      </c>
      <c r="D27" s="18"/>
      <c r="E27" s="22">
        <v>65</v>
      </c>
      <c r="F27" s="22">
        <v>85</v>
      </c>
      <c r="G27" s="22">
        <v>20</v>
      </c>
      <c r="H27" s="22"/>
      <c r="I27" s="18" t="s">
        <v>1001</v>
      </c>
      <c r="J27" s="22">
        <v>10</v>
      </c>
      <c r="K27" s="16" t="str">
        <f t="shared" si="0"/>
        <v>('Bone Club' ,9, 'Physical',65,85,20, 'May cause flinching.',10),</v>
      </c>
    </row>
    <row r="28" spans="1:11" x14ac:dyDescent="0.25">
      <c r="A28" s="25" t="s">
        <v>1033</v>
      </c>
      <c r="B28" s="25">
        <v>9</v>
      </c>
      <c r="C28" s="25" t="s">
        <v>3554</v>
      </c>
      <c r="D28" s="18"/>
      <c r="E28" s="22">
        <v>25</v>
      </c>
      <c r="F28" s="22">
        <v>90</v>
      </c>
      <c r="G28" s="22">
        <v>10</v>
      </c>
      <c r="H28" s="22"/>
      <c r="I28" s="18" t="s">
        <v>996</v>
      </c>
      <c r="J28" s="22">
        <v>100</v>
      </c>
      <c r="K28" s="16" t="str">
        <f t="shared" si="0"/>
        <v>('Bone Rush' ,9, 'Physical',25,90,10, 'Hits 2-5 times in one turn.',100),</v>
      </c>
    </row>
    <row r="29" spans="1:11" x14ac:dyDescent="0.25">
      <c r="A29" s="25" t="s">
        <v>1034</v>
      </c>
      <c r="B29" s="25">
        <v>9</v>
      </c>
      <c r="C29" s="25" t="s">
        <v>3554</v>
      </c>
      <c r="D29" s="18"/>
      <c r="E29" s="22">
        <v>50</v>
      </c>
      <c r="F29" s="22">
        <v>90</v>
      </c>
      <c r="G29" s="22">
        <v>10</v>
      </c>
      <c r="H29" s="22"/>
      <c r="I29" s="18" t="s">
        <v>1035</v>
      </c>
      <c r="J29" s="22">
        <v>100</v>
      </c>
      <c r="K29" s="16" t="str">
        <f t="shared" si="0"/>
        <v>('Bonemerang' ,9, 'Physical',50,90,10, 'Hits twice in one turn.',100),</v>
      </c>
    </row>
    <row r="30" spans="1:11" x14ac:dyDescent="0.25">
      <c r="A30" s="25" t="s">
        <v>1036</v>
      </c>
      <c r="B30" s="25">
        <v>10</v>
      </c>
      <c r="C30" s="25" t="s">
        <v>3554</v>
      </c>
      <c r="D30" s="18"/>
      <c r="E30" s="22">
        <v>85</v>
      </c>
      <c r="F30" s="22">
        <v>85</v>
      </c>
      <c r="G30" s="22">
        <v>5</v>
      </c>
      <c r="H30" s="22" t="s">
        <v>1037</v>
      </c>
      <c r="I30" s="18" t="s">
        <v>1038</v>
      </c>
      <c r="J30" s="22">
        <v>30</v>
      </c>
      <c r="K30" s="16" t="str">
        <f t="shared" si="0"/>
        <v>('Bounce' ,10, 'Physical',85,85,5, 'Springs up on first turn, attacks on second. May paralyze opponent.',30),</v>
      </c>
    </row>
    <row r="31" spans="1:11" x14ac:dyDescent="0.25">
      <c r="A31" s="25" t="s">
        <v>1039</v>
      </c>
      <c r="B31" s="25">
        <v>5</v>
      </c>
      <c r="C31" s="25" t="s">
        <v>3554</v>
      </c>
      <c r="D31" s="18"/>
      <c r="E31" s="22">
        <v>40</v>
      </c>
      <c r="F31" s="22">
        <v>100</v>
      </c>
      <c r="G31" s="22">
        <v>40</v>
      </c>
      <c r="H31" s="22"/>
      <c r="I31" s="18"/>
      <c r="J31" s="22">
        <v>100</v>
      </c>
      <c r="K31" s="16" t="str">
        <f t="shared" si="0"/>
        <v>('Branch Poke' ,5, 'Physical',40,100,40, '',100),</v>
      </c>
    </row>
    <row r="32" spans="1:11" x14ac:dyDescent="0.25">
      <c r="A32" s="25" t="s">
        <v>1040</v>
      </c>
      <c r="B32" s="25">
        <v>10</v>
      </c>
      <c r="C32" s="25" t="s">
        <v>3554</v>
      </c>
      <c r="D32" s="18"/>
      <c r="E32" s="22">
        <v>120</v>
      </c>
      <c r="F32" s="22">
        <v>100</v>
      </c>
      <c r="G32" s="22">
        <v>15</v>
      </c>
      <c r="H32" s="22"/>
      <c r="I32" s="18" t="s">
        <v>1041</v>
      </c>
      <c r="J32" s="22">
        <v>100</v>
      </c>
      <c r="K32" s="16" t="str">
        <f t="shared" si="0"/>
        <v>('Brave Bird' ,10, 'Physical',120,100,15, 'User receives recoil damage.',100),</v>
      </c>
    </row>
    <row r="33" spans="1:11" x14ac:dyDescent="0.25">
      <c r="A33" s="25" t="s">
        <v>1042</v>
      </c>
      <c r="B33" s="25">
        <v>15</v>
      </c>
      <c r="C33" s="25" t="s">
        <v>3554</v>
      </c>
      <c r="D33" s="18"/>
      <c r="E33" s="22">
        <v>60</v>
      </c>
      <c r="F33" s="22">
        <v>100</v>
      </c>
      <c r="G33" s="22">
        <v>15</v>
      </c>
      <c r="H33" s="22" t="s">
        <v>1043</v>
      </c>
      <c r="I33" s="18" t="s">
        <v>1044</v>
      </c>
      <c r="J33" s="22">
        <v>100</v>
      </c>
      <c r="K33" s="16" t="str">
        <f t="shared" si="0"/>
        <v>('Breaking Swipe' ,15, 'Physical',60,100,15, 'Hits multiple opponents and lowers their attack.',100),</v>
      </c>
    </row>
    <row r="34" spans="1:11" x14ac:dyDescent="0.25">
      <c r="A34" s="25" t="s">
        <v>1045</v>
      </c>
      <c r="B34" s="25">
        <v>7</v>
      </c>
      <c r="C34" s="25" t="s">
        <v>3554</v>
      </c>
      <c r="D34" s="18"/>
      <c r="E34" s="22">
        <v>75</v>
      </c>
      <c r="F34" s="22">
        <v>100</v>
      </c>
      <c r="G34" s="22">
        <v>15</v>
      </c>
      <c r="H34" s="22" t="s">
        <v>1046</v>
      </c>
      <c r="I34" s="18" t="s">
        <v>1047</v>
      </c>
      <c r="J34" s="22">
        <v>100</v>
      </c>
      <c r="K34" s="16" t="str">
        <f t="shared" si="0"/>
        <v>('Brick Break' ,7, 'Physical',75,100,15, 'Breaks through Reflect and Light Screen barriers.',100),</v>
      </c>
    </row>
    <row r="35" spans="1:11" x14ac:dyDescent="0.25">
      <c r="A35" s="25" t="s">
        <v>1048</v>
      </c>
      <c r="B35" s="25">
        <v>16</v>
      </c>
      <c r="C35" s="25" t="s">
        <v>3554</v>
      </c>
      <c r="D35" s="18"/>
      <c r="E35" s="22">
        <v>60</v>
      </c>
      <c r="F35" s="22">
        <v>100</v>
      </c>
      <c r="G35" s="22">
        <v>20</v>
      </c>
      <c r="H35" s="22" t="s">
        <v>1049</v>
      </c>
      <c r="I35" s="18" t="s">
        <v>1050</v>
      </c>
      <c r="J35" s="22">
        <v>100</v>
      </c>
      <c r="K35" s="16" t="str">
        <f t="shared" si="0"/>
        <v>('Brutal Swing' ,16, 'Physical',60,100,20, 'The user swings its body around violently to inflict damage on everything in its vicinity.',100),</v>
      </c>
    </row>
    <row r="36" spans="1:11" x14ac:dyDescent="0.25">
      <c r="A36" s="25" t="s">
        <v>1051</v>
      </c>
      <c r="B36" s="25">
        <v>12</v>
      </c>
      <c r="C36" s="25" t="s">
        <v>3554</v>
      </c>
      <c r="D36" s="18"/>
      <c r="E36" s="22">
        <v>60</v>
      </c>
      <c r="F36" s="22">
        <v>100</v>
      </c>
      <c r="G36" s="22">
        <v>20</v>
      </c>
      <c r="H36" s="22"/>
      <c r="I36" s="18" t="s">
        <v>1052</v>
      </c>
      <c r="J36" s="22">
        <v>100</v>
      </c>
      <c r="K36" s="16" t="str">
        <f t="shared" si="0"/>
        <v>('Bug Bite' ,12, 'Physical',60,100,20, 'Receives the effect from the opponent's held berry.',100),</v>
      </c>
    </row>
    <row r="37" spans="1:11" x14ac:dyDescent="0.25">
      <c r="A37" s="25" t="s">
        <v>1053</v>
      </c>
      <c r="B37" s="25">
        <v>9</v>
      </c>
      <c r="C37" s="25" t="s">
        <v>3554</v>
      </c>
      <c r="D37" s="18"/>
      <c r="E37" s="22">
        <v>60</v>
      </c>
      <c r="F37" s="22">
        <v>100</v>
      </c>
      <c r="G37" s="22">
        <v>20</v>
      </c>
      <c r="H37" s="22" t="s">
        <v>1054</v>
      </c>
      <c r="I37" s="18" t="s">
        <v>1055</v>
      </c>
      <c r="J37" s="22">
        <v>100</v>
      </c>
      <c r="K37" s="16" t="str">
        <f t="shared" si="0"/>
        <v>('Bulldoze' ,9, 'Physical',60,100,20, 'Lowers opponent's Speed.',100),</v>
      </c>
    </row>
    <row r="38" spans="1:11" x14ac:dyDescent="0.25">
      <c r="A38" s="25" t="s">
        <v>1056</v>
      </c>
      <c r="B38" s="25">
        <v>17</v>
      </c>
      <c r="C38" s="25" t="s">
        <v>3554</v>
      </c>
      <c r="D38" s="18"/>
      <c r="E38" s="22">
        <v>40</v>
      </c>
      <c r="F38" s="22">
        <v>100</v>
      </c>
      <c r="G38" s="22">
        <v>30</v>
      </c>
      <c r="H38" s="22"/>
      <c r="I38" s="18" t="s">
        <v>6</v>
      </c>
      <c r="J38" s="22">
        <v>100</v>
      </c>
      <c r="K38" s="16" t="str">
        <f t="shared" si="0"/>
        <v>('Bullet Punch' ,17, 'Physical',40,100,30, 'User attacks first.',100),</v>
      </c>
    </row>
    <row r="39" spans="1:11" x14ac:dyDescent="0.25">
      <c r="A39" s="25" t="s">
        <v>1057</v>
      </c>
      <c r="B39" s="25">
        <v>5</v>
      </c>
      <c r="C39" s="25" t="s">
        <v>3554</v>
      </c>
      <c r="D39" s="18"/>
      <c r="E39" s="22">
        <v>25</v>
      </c>
      <c r="F39" s="22">
        <v>100</v>
      </c>
      <c r="G39" s="22">
        <v>30</v>
      </c>
      <c r="H39" s="22" t="s">
        <v>1058</v>
      </c>
      <c r="I39" s="18" t="s">
        <v>996</v>
      </c>
      <c r="J39" s="22">
        <v>100</v>
      </c>
      <c r="K39" s="16" t="str">
        <f t="shared" si="0"/>
        <v>('Bullet Seed' ,5, 'Physical',25,100,30, 'Hits 2-5 times in one turn.',100),</v>
      </c>
    </row>
    <row r="40" spans="1:11" x14ac:dyDescent="0.25">
      <c r="A40" s="25" t="s">
        <v>1059</v>
      </c>
      <c r="B40" s="25">
        <v>4</v>
      </c>
      <c r="C40" s="25" t="s">
        <v>3554</v>
      </c>
      <c r="D40" s="18"/>
      <c r="E40" s="22">
        <v>210</v>
      </c>
      <c r="F40" s="22" t="s">
        <v>3563</v>
      </c>
      <c r="G40" s="22">
        <v>1</v>
      </c>
      <c r="H40" s="22"/>
      <c r="I40" s="18" t="s">
        <v>2</v>
      </c>
      <c r="J40" s="22">
        <v>100</v>
      </c>
      <c r="K40" s="16" t="str">
        <f t="shared" si="0"/>
        <v>('Catastropika' ,4, 'Physical',210,null,1, 'Pikachu-exclusive Z-Move.',100),</v>
      </c>
    </row>
    <row r="41" spans="1:11" x14ac:dyDescent="0.25">
      <c r="A41" s="25" t="s">
        <v>1060</v>
      </c>
      <c r="B41" s="25">
        <v>1</v>
      </c>
      <c r="C41" s="25" t="s">
        <v>3554</v>
      </c>
      <c r="D41" s="18"/>
      <c r="E41" s="22">
        <v>70</v>
      </c>
      <c r="F41" s="22">
        <v>100</v>
      </c>
      <c r="G41" s="22">
        <v>20</v>
      </c>
      <c r="H41" s="22"/>
      <c r="I41" s="18" t="s">
        <v>1061</v>
      </c>
      <c r="J41" s="22">
        <v>100</v>
      </c>
      <c r="K41" s="16" t="str">
        <f t="shared" si="0"/>
        <v>('Chip Away' ,1, 'Physical',70,100,20, 'Ignores opponent's stat changes.',100),</v>
      </c>
    </row>
    <row r="42" spans="1:11" x14ac:dyDescent="0.25">
      <c r="A42" s="25" t="s">
        <v>1062</v>
      </c>
      <c r="B42" s="25">
        <v>7</v>
      </c>
      <c r="C42" s="25" t="s">
        <v>3554</v>
      </c>
      <c r="D42" s="18"/>
      <c r="E42" s="22">
        <v>60</v>
      </c>
      <c r="F42" s="22">
        <v>90</v>
      </c>
      <c r="G42" s="22">
        <v>10</v>
      </c>
      <c r="H42" s="22"/>
      <c r="I42" s="18" t="s">
        <v>1063</v>
      </c>
      <c r="J42" s="22">
        <v>100</v>
      </c>
      <c r="K42" s="16" t="str">
        <f t="shared" si="0"/>
        <v>('Circle Throw' ,7, 'Physical',60,90,10, 'In battles, the opponent switches. In the wild, the Pokémon runs.',100),</v>
      </c>
    </row>
    <row r="43" spans="1:11" x14ac:dyDescent="0.25">
      <c r="A43" s="25" t="s">
        <v>1064</v>
      </c>
      <c r="B43" s="25">
        <v>3</v>
      </c>
      <c r="C43" s="25" t="s">
        <v>3554</v>
      </c>
      <c r="D43" s="18"/>
      <c r="E43" s="22">
        <v>35</v>
      </c>
      <c r="F43" s="22">
        <v>85</v>
      </c>
      <c r="G43" s="22">
        <v>10</v>
      </c>
      <c r="H43" s="22"/>
      <c r="I43" s="18" t="s">
        <v>1021</v>
      </c>
      <c r="J43" s="22">
        <v>100</v>
      </c>
      <c r="K43" s="16" t="str">
        <f t="shared" si="0"/>
        <v>('Clamp' ,3, 'Physical',35,85,10, 'Traps opponent, damaging them for 4-5 turns.',100),</v>
      </c>
    </row>
    <row r="44" spans="1:11" x14ac:dyDescent="0.25">
      <c r="A44" s="25" t="s">
        <v>1065</v>
      </c>
      <c r="B44" s="25">
        <v>7</v>
      </c>
      <c r="C44" s="25" t="s">
        <v>3554</v>
      </c>
      <c r="D44" s="18"/>
      <c r="E44" s="22">
        <v>120</v>
      </c>
      <c r="F44" s="22">
        <v>100</v>
      </c>
      <c r="G44" s="22">
        <v>5</v>
      </c>
      <c r="H44" s="22"/>
      <c r="I44" s="18" t="s">
        <v>1066</v>
      </c>
      <c r="J44" s="22">
        <v>100</v>
      </c>
      <c r="K44" s="16" t="str">
        <f t="shared" si="0"/>
        <v>('Close Combat' ,7, 'Physical',120,100,5, 'Lowers user's Defense and Special Defense.',100),</v>
      </c>
    </row>
    <row r="45" spans="1:11" x14ac:dyDescent="0.25">
      <c r="A45" s="25" t="s">
        <v>1067</v>
      </c>
      <c r="B45" s="25">
        <v>1</v>
      </c>
      <c r="C45" s="25" t="s">
        <v>3554</v>
      </c>
      <c r="D45" s="18"/>
      <c r="E45" s="22">
        <v>18</v>
      </c>
      <c r="F45" s="22">
        <v>85</v>
      </c>
      <c r="G45" s="22">
        <v>15</v>
      </c>
      <c r="H45" s="22"/>
      <c r="I45" s="18" t="s">
        <v>996</v>
      </c>
      <c r="J45" s="22">
        <v>100</v>
      </c>
      <c r="K45" s="16" t="str">
        <f t="shared" si="0"/>
        <v>('Comet Punch' ,1, 'Physical',18,85,15, 'Hits 2-5 times in one turn.',100),</v>
      </c>
    </row>
    <row r="46" spans="1:11" x14ac:dyDescent="0.25">
      <c r="A46" s="25" t="s">
        <v>1068</v>
      </c>
      <c r="B46" s="25">
        <v>1</v>
      </c>
      <c r="C46" s="25" t="s">
        <v>3554</v>
      </c>
      <c r="D46" s="18"/>
      <c r="E46" s="22">
        <v>10</v>
      </c>
      <c r="F46" s="22">
        <v>100</v>
      </c>
      <c r="G46" s="22">
        <v>35</v>
      </c>
      <c r="H46" s="22"/>
      <c r="I46" s="18" t="s">
        <v>1069</v>
      </c>
      <c r="J46" s="22">
        <v>10</v>
      </c>
      <c r="K46" s="16" t="str">
        <f t="shared" si="0"/>
        <v>('Constrict' ,1, 'Physical',10,100,35, 'May lower opponent's Speed by one stage.',10),</v>
      </c>
    </row>
    <row r="47" spans="1:11" x14ac:dyDescent="0.25">
      <c r="A47" s="25" t="s">
        <v>1070</v>
      </c>
      <c r="B47" s="25">
        <v>7</v>
      </c>
      <c r="C47" s="25" t="s">
        <v>3554</v>
      </c>
      <c r="D47" s="18"/>
      <c r="E47" s="22" t="s">
        <v>3563</v>
      </c>
      <c r="F47" s="22">
        <v>100</v>
      </c>
      <c r="G47" s="22">
        <v>20</v>
      </c>
      <c r="H47" s="22"/>
      <c r="I47" s="18" t="s">
        <v>1071</v>
      </c>
      <c r="J47" s="22">
        <v>100</v>
      </c>
      <c r="K47" s="16" t="str">
        <f t="shared" si="0"/>
        <v>('Counter' ,7, 'Physical',null,100,20, 'When hit by a Physical Attack, user strikes back with 2x power.',100),</v>
      </c>
    </row>
    <row r="48" spans="1:11" x14ac:dyDescent="0.25">
      <c r="A48" s="25" t="s">
        <v>1072</v>
      </c>
      <c r="B48" s="25">
        <v>1</v>
      </c>
      <c r="C48" s="25" t="s">
        <v>3554</v>
      </c>
      <c r="D48" s="18"/>
      <c r="E48" s="22">
        <v>60</v>
      </c>
      <c r="F48" s="22">
        <v>100</v>
      </c>
      <c r="G48" s="22">
        <v>25</v>
      </c>
      <c r="H48" s="22"/>
      <c r="I48" s="18" t="s">
        <v>1073</v>
      </c>
      <c r="J48" s="22">
        <v>100</v>
      </c>
      <c r="K48" s="16" t="str">
        <f t="shared" si="0"/>
        <v>('Covet' ,1, 'Physical',60,100,25, 'Opponent's item is stolen by the user.',100),</v>
      </c>
    </row>
    <row r="49" spans="1:11" x14ac:dyDescent="0.25">
      <c r="A49" s="25" t="s">
        <v>1074</v>
      </c>
      <c r="B49" s="25">
        <v>3</v>
      </c>
      <c r="C49" s="25" t="s">
        <v>3554</v>
      </c>
      <c r="D49" s="18"/>
      <c r="E49" s="22">
        <v>100</v>
      </c>
      <c r="F49" s="22">
        <v>90</v>
      </c>
      <c r="G49" s="22">
        <v>10</v>
      </c>
      <c r="H49" s="22"/>
      <c r="I49" s="18" t="s">
        <v>1003</v>
      </c>
      <c r="J49" s="22">
        <v>100</v>
      </c>
      <c r="K49" s="16" t="str">
        <f t="shared" si="0"/>
        <v>('Crabhammer' ,3, 'Physical',100,90,10, 'High critical hit ratio.',100),</v>
      </c>
    </row>
    <row r="50" spans="1:11" x14ac:dyDescent="0.25">
      <c r="A50" s="25" t="s">
        <v>1075</v>
      </c>
      <c r="B50" s="25">
        <v>7</v>
      </c>
      <c r="C50" s="25" t="s">
        <v>3554</v>
      </c>
      <c r="D50" s="18"/>
      <c r="E50" s="22">
        <v>100</v>
      </c>
      <c r="F50" s="22">
        <v>80</v>
      </c>
      <c r="G50" s="22">
        <v>5</v>
      </c>
      <c r="H50" s="22"/>
      <c r="I50" s="18" t="s">
        <v>1003</v>
      </c>
      <c r="J50" s="22">
        <v>100</v>
      </c>
      <c r="K50" s="16" t="str">
        <f t="shared" si="0"/>
        <v>('Cross Chop' ,7, 'Physical',100,80,5, 'High critical hit ratio.',100),</v>
      </c>
    </row>
    <row r="51" spans="1:11" x14ac:dyDescent="0.25">
      <c r="A51" s="25" t="s">
        <v>1076</v>
      </c>
      <c r="B51" s="25">
        <v>8</v>
      </c>
      <c r="C51" s="25" t="s">
        <v>3554</v>
      </c>
      <c r="D51" s="18"/>
      <c r="E51" s="22">
        <v>70</v>
      </c>
      <c r="F51" s="22">
        <v>100</v>
      </c>
      <c r="G51" s="22">
        <v>20</v>
      </c>
      <c r="H51" s="22" t="s">
        <v>1077</v>
      </c>
      <c r="I51" s="18" t="s">
        <v>1078</v>
      </c>
      <c r="J51" s="22">
        <v>10</v>
      </c>
      <c r="K51" s="16" t="str">
        <f t="shared" si="0"/>
        <v>('Cross Poison' ,8, 'Physical',70,100,20, 'High critical hit ratio. May poison opponent.',10),</v>
      </c>
    </row>
    <row r="52" spans="1:11" x14ac:dyDescent="0.25">
      <c r="A52" s="25" t="s">
        <v>1079</v>
      </c>
      <c r="B52" s="25">
        <v>16</v>
      </c>
      <c r="C52" s="25" t="s">
        <v>3554</v>
      </c>
      <c r="D52" s="18"/>
      <c r="E52" s="22">
        <v>80</v>
      </c>
      <c r="F52" s="22">
        <v>100</v>
      </c>
      <c r="G52" s="22">
        <v>15</v>
      </c>
      <c r="H52" s="22"/>
      <c r="I52" s="18" t="s">
        <v>1080</v>
      </c>
      <c r="J52" s="22">
        <v>20</v>
      </c>
      <c r="K52" s="16" t="str">
        <f t="shared" si="0"/>
        <v>('Crunch' ,16, 'Physical',80,100,15, 'May lower opponent's Defense.',20),</v>
      </c>
    </row>
    <row r="53" spans="1:11" x14ac:dyDescent="0.25">
      <c r="A53" s="25" t="s">
        <v>1081</v>
      </c>
      <c r="B53" s="25">
        <v>1</v>
      </c>
      <c r="C53" s="25" t="s">
        <v>3554</v>
      </c>
      <c r="D53" s="18"/>
      <c r="E53" s="22">
        <v>75</v>
      </c>
      <c r="F53" s="22">
        <v>95</v>
      </c>
      <c r="G53" s="22">
        <v>10</v>
      </c>
      <c r="H53" s="22"/>
      <c r="I53" s="18" t="s">
        <v>1080</v>
      </c>
      <c r="J53" s="22">
        <v>50</v>
      </c>
      <c r="K53" s="16" t="str">
        <f t="shared" si="0"/>
        <v>('Crush Claw' ,1, 'Physical',75,95,10, 'May lower opponent's Defense.',50),</v>
      </c>
    </row>
    <row r="54" spans="1:11" x14ac:dyDescent="0.25">
      <c r="A54" s="25" t="s">
        <v>1082</v>
      </c>
      <c r="B54" s="25">
        <v>1</v>
      </c>
      <c r="C54" s="25" t="s">
        <v>3554</v>
      </c>
      <c r="D54" s="18"/>
      <c r="E54" s="22" t="s">
        <v>3563</v>
      </c>
      <c r="F54" s="22">
        <v>100</v>
      </c>
      <c r="G54" s="22">
        <v>5</v>
      </c>
      <c r="H54" s="22"/>
      <c r="I54" s="18" t="s">
        <v>1083</v>
      </c>
      <c r="J54" s="22">
        <v>100</v>
      </c>
      <c r="K54" s="16" t="str">
        <f t="shared" si="0"/>
        <v>('Crush Grip' ,1, 'Physical',null,100,5, 'More powerful when opponent has higher HP.',100),</v>
      </c>
    </row>
    <row r="55" spans="1:11" x14ac:dyDescent="0.25">
      <c r="A55" s="25" t="s">
        <v>1084</v>
      </c>
      <c r="B55" s="25">
        <v>1</v>
      </c>
      <c r="C55" s="25" t="s">
        <v>3554</v>
      </c>
      <c r="D55" s="18"/>
      <c r="E55" s="22">
        <v>50</v>
      </c>
      <c r="F55" s="22">
        <v>95</v>
      </c>
      <c r="G55" s="22">
        <v>30</v>
      </c>
      <c r="H55" s="22"/>
      <c r="I55" s="18"/>
      <c r="J55" s="22">
        <v>100</v>
      </c>
      <c r="K55" s="16" t="str">
        <f t="shared" si="0"/>
        <v>('Cut' ,1, 'Physical',50,95,30, '',100),</v>
      </c>
    </row>
    <row r="56" spans="1:11" x14ac:dyDescent="0.25">
      <c r="A56" s="25" t="s">
        <v>1085</v>
      </c>
      <c r="B56" s="25">
        <v>16</v>
      </c>
      <c r="C56" s="25" t="s">
        <v>3554</v>
      </c>
      <c r="D56" s="18"/>
      <c r="E56" s="22">
        <v>85</v>
      </c>
      <c r="F56" s="22">
        <v>100</v>
      </c>
      <c r="G56" s="22">
        <v>10</v>
      </c>
      <c r="H56" s="22"/>
      <c r="I56" s="18" t="s">
        <v>1061</v>
      </c>
      <c r="J56" s="22">
        <v>100</v>
      </c>
      <c r="K56" s="16" t="str">
        <f t="shared" si="0"/>
        <v>('Darkest Lariat' ,16, 'Physical',85,100,10, 'Ignores opponent's stat changes.',100),</v>
      </c>
    </row>
    <row r="57" spans="1:11" x14ac:dyDescent="0.25">
      <c r="A57" s="25" t="s">
        <v>1086</v>
      </c>
      <c r="B57" s="25">
        <v>13</v>
      </c>
      <c r="C57" s="25" t="s">
        <v>3554</v>
      </c>
      <c r="D57" s="18"/>
      <c r="E57" s="22">
        <v>100</v>
      </c>
      <c r="F57" s="22">
        <v>95</v>
      </c>
      <c r="G57" s="22">
        <v>5</v>
      </c>
      <c r="H57" s="22"/>
      <c r="I57" s="18" t="s">
        <v>1087</v>
      </c>
      <c r="J57" s="22">
        <v>50</v>
      </c>
      <c r="K57" s="16" t="str">
        <f t="shared" si="0"/>
        <v>('Diamond Storm' ,13, 'Physical',100,95,5, 'May raise user's Defense',50),</v>
      </c>
    </row>
    <row r="58" spans="1:11" x14ac:dyDescent="0.25">
      <c r="A58" s="25" t="s">
        <v>1088</v>
      </c>
      <c r="B58" s="25">
        <v>9</v>
      </c>
      <c r="C58" s="25" t="s">
        <v>3554</v>
      </c>
      <c r="D58" s="18"/>
      <c r="E58" s="22">
        <v>80</v>
      </c>
      <c r="F58" s="22">
        <v>100</v>
      </c>
      <c r="G58" s="22">
        <v>10</v>
      </c>
      <c r="H58" s="22" t="s">
        <v>1089</v>
      </c>
      <c r="I58" s="18" t="s">
        <v>1090</v>
      </c>
      <c r="J58" s="22">
        <v>100</v>
      </c>
      <c r="K58" s="16" t="str">
        <f t="shared" si="0"/>
        <v>('Dig' ,9, 'Physical',80,100,10, 'Digs underground on first turn, attacks on second. Can also escape from caves.',100),</v>
      </c>
    </row>
    <row r="59" spans="1:11" x14ac:dyDescent="0.25">
      <c r="A59" s="25" t="s">
        <v>1091</v>
      </c>
      <c r="B59" s="25">
        <v>3</v>
      </c>
      <c r="C59" s="25" t="s">
        <v>3554</v>
      </c>
      <c r="D59" s="18"/>
      <c r="E59" s="22">
        <v>80</v>
      </c>
      <c r="F59" s="22">
        <v>100</v>
      </c>
      <c r="G59" s="22">
        <v>10</v>
      </c>
      <c r="H59" s="22" t="s">
        <v>1092</v>
      </c>
      <c r="I59" s="18" t="s">
        <v>1093</v>
      </c>
      <c r="J59" s="22">
        <v>100</v>
      </c>
      <c r="K59" s="16" t="str">
        <f t="shared" si="0"/>
        <v>('Dive' ,3, 'Physical',80,100,10, 'Dives underwater on first turn, attacks on second turn.',100),</v>
      </c>
    </row>
    <row r="60" spans="1:11" x14ac:dyDescent="0.25">
      <c r="A60" s="25" t="s">
        <v>1094</v>
      </c>
      <c r="B60" s="25">
        <v>1</v>
      </c>
      <c r="C60" s="25" t="s">
        <v>3554</v>
      </c>
      <c r="D60" s="18"/>
      <c r="E60" s="22">
        <v>70</v>
      </c>
      <c r="F60" s="22">
        <v>100</v>
      </c>
      <c r="G60" s="22">
        <v>10</v>
      </c>
      <c r="H60" s="22"/>
      <c r="I60" s="18" t="s">
        <v>1095</v>
      </c>
      <c r="J60" s="22">
        <v>20</v>
      </c>
      <c r="K60" s="16" t="str">
        <f t="shared" si="0"/>
        <v>('Dizzy Punch' ,1, 'Physical',70,100,10, 'May confuse opponent.',20),</v>
      </c>
    </row>
    <row r="61" spans="1:11" x14ac:dyDescent="0.25">
      <c r="A61" s="25" t="s">
        <v>1096</v>
      </c>
      <c r="B61" s="25">
        <v>1</v>
      </c>
      <c r="C61" s="25" t="s">
        <v>3554</v>
      </c>
      <c r="D61" s="18"/>
      <c r="E61" s="22">
        <v>35</v>
      </c>
      <c r="F61" s="22">
        <v>90</v>
      </c>
      <c r="G61" s="22">
        <v>10</v>
      </c>
      <c r="H61" s="22"/>
      <c r="I61" s="18" t="s">
        <v>1035</v>
      </c>
      <c r="J61" s="22">
        <v>100</v>
      </c>
      <c r="K61" s="16" t="str">
        <f t="shared" si="0"/>
        <v>('Double Hit' ,1, 'Physical',35,90,10, 'Hits twice in one turn.',100),</v>
      </c>
    </row>
    <row r="62" spans="1:11" x14ac:dyDescent="0.25">
      <c r="A62" s="25" t="s">
        <v>1097</v>
      </c>
      <c r="B62" s="25">
        <v>17</v>
      </c>
      <c r="C62" s="25" t="s">
        <v>3554</v>
      </c>
      <c r="D62" s="18"/>
      <c r="E62" s="22">
        <v>60</v>
      </c>
      <c r="F62" s="22">
        <v>100</v>
      </c>
      <c r="G62" s="22">
        <v>5</v>
      </c>
      <c r="H62" s="22"/>
      <c r="I62" s="18" t="s">
        <v>1098</v>
      </c>
      <c r="J62" s="22">
        <v>30</v>
      </c>
      <c r="K62" s="16" t="str">
        <f t="shared" si="0"/>
        <v>('Double Iron Bash' ,17, 'Physical',60,100,5, 'Hits twice in one turn; may cause flinching.',30),</v>
      </c>
    </row>
    <row r="63" spans="1:11" x14ac:dyDescent="0.25">
      <c r="A63" s="25" t="s">
        <v>1099</v>
      </c>
      <c r="B63" s="25">
        <v>7</v>
      </c>
      <c r="C63" s="25" t="s">
        <v>3554</v>
      </c>
      <c r="D63" s="18"/>
      <c r="E63" s="22">
        <v>30</v>
      </c>
      <c r="F63" s="22">
        <v>100</v>
      </c>
      <c r="G63" s="22">
        <v>30</v>
      </c>
      <c r="H63" s="22"/>
      <c r="I63" s="18" t="s">
        <v>1035</v>
      </c>
      <c r="J63" s="22">
        <v>100</v>
      </c>
      <c r="K63" s="16" t="str">
        <f t="shared" si="0"/>
        <v>('Double Kick' ,7, 'Physical',30,100,30, 'Hits twice in one turn.',100),</v>
      </c>
    </row>
    <row r="64" spans="1:11" x14ac:dyDescent="0.25">
      <c r="A64" s="25" t="s">
        <v>1100</v>
      </c>
      <c r="B64" s="25">
        <v>1</v>
      </c>
      <c r="C64" s="25" t="s">
        <v>3554</v>
      </c>
      <c r="D64" s="18"/>
      <c r="E64" s="22">
        <v>15</v>
      </c>
      <c r="F64" s="22">
        <v>85</v>
      </c>
      <c r="G64" s="22">
        <v>10</v>
      </c>
      <c r="H64" s="22"/>
      <c r="I64" s="18" t="s">
        <v>996</v>
      </c>
      <c r="J64" s="22">
        <v>100</v>
      </c>
      <c r="K64" s="16" t="str">
        <f t="shared" si="0"/>
        <v>('Double Slap' ,1, 'Physical',15,85,10, 'Hits 2-5 times in one turn.',100),</v>
      </c>
    </row>
    <row r="65" spans="1:11" x14ac:dyDescent="0.25">
      <c r="A65" s="25" t="s">
        <v>1101</v>
      </c>
      <c r="B65" s="25">
        <v>1</v>
      </c>
      <c r="C65" s="25" t="s">
        <v>3554</v>
      </c>
      <c r="D65" s="18"/>
      <c r="E65" s="22">
        <v>120</v>
      </c>
      <c r="F65" s="22">
        <v>100</v>
      </c>
      <c r="G65" s="22">
        <v>15</v>
      </c>
      <c r="H65" s="22"/>
      <c r="I65" s="18" t="s">
        <v>1041</v>
      </c>
      <c r="J65" s="22">
        <v>100</v>
      </c>
      <c r="K65" s="16" t="str">
        <f t="shared" si="0"/>
        <v>('Double-Edge' ,1, 'Physical',120,100,15, 'User receives recoil damage.',100),</v>
      </c>
    </row>
    <row r="66" spans="1:11" x14ac:dyDescent="0.25">
      <c r="A66" s="25" t="s">
        <v>1102</v>
      </c>
      <c r="B66" s="25">
        <v>10</v>
      </c>
      <c r="C66" s="25" t="s">
        <v>3554</v>
      </c>
      <c r="D66" s="18"/>
      <c r="E66" s="22">
        <v>120</v>
      </c>
      <c r="F66" s="22">
        <v>100</v>
      </c>
      <c r="G66" s="22">
        <v>5</v>
      </c>
      <c r="H66" s="22"/>
      <c r="I66" s="18" t="s">
        <v>1066</v>
      </c>
      <c r="J66" s="22">
        <v>100</v>
      </c>
      <c r="K66" s="16" t="str">
        <f t="shared" ref="K66:K129" si="1">"("&amp;"'"&amp;A66&amp;"' ,"&amp;B66&amp;", '"&amp;C66&amp;"',"&amp;E66&amp;","&amp;F66&amp;","&amp;G66&amp;", '"&amp;I66&amp;"',"&amp;J66&amp;"),"</f>
        <v>('Dragon Ascent' ,10, 'Physical',120,100,5, 'Lowers user's Defense and Special Defense.',100),</v>
      </c>
    </row>
    <row r="67" spans="1:11" x14ac:dyDescent="0.25">
      <c r="A67" s="25" t="s">
        <v>1103</v>
      </c>
      <c r="B67" s="25">
        <v>15</v>
      </c>
      <c r="C67" s="25" t="s">
        <v>3554</v>
      </c>
      <c r="D67" s="18"/>
      <c r="E67" s="22">
        <v>80</v>
      </c>
      <c r="F67" s="22">
        <v>100</v>
      </c>
      <c r="G67" s="22">
        <v>15</v>
      </c>
      <c r="H67" s="22"/>
      <c r="I67" s="18"/>
      <c r="J67" s="22">
        <v>100</v>
      </c>
      <c r="K67" s="16" t="str">
        <f t="shared" si="1"/>
        <v>('Dragon Claw' ,15, 'Physical',80,100,15, '',100),</v>
      </c>
    </row>
    <row r="68" spans="1:11" x14ac:dyDescent="0.25">
      <c r="A68" s="25" t="s">
        <v>1104</v>
      </c>
      <c r="B68" s="25">
        <v>15</v>
      </c>
      <c r="C68" s="25" t="s">
        <v>3554</v>
      </c>
      <c r="D68" s="18"/>
      <c r="E68" s="22">
        <v>50</v>
      </c>
      <c r="F68" s="22">
        <v>100</v>
      </c>
      <c r="G68" s="22">
        <v>10</v>
      </c>
      <c r="H68" s="22"/>
      <c r="I68" s="18" t="s">
        <v>1105</v>
      </c>
      <c r="J68" s="22">
        <v>100</v>
      </c>
      <c r="K68" s="16" t="str">
        <f t="shared" si="1"/>
        <v>('Dragon Darts' ,15, 'Physical',50,100,10, 'User attacks twice.',100),</v>
      </c>
    </row>
    <row r="69" spans="1:11" x14ac:dyDescent="0.25">
      <c r="A69" s="25" t="s">
        <v>1106</v>
      </c>
      <c r="B69" s="25">
        <v>15</v>
      </c>
      <c r="C69" s="25" t="s">
        <v>3554</v>
      </c>
      <c r="D69" s="18"/>
      <c r="E69" s="22">
        <v>90</v>
      </c>
      <c r="F69" s="22">
        <v>100</v>
      </c>
      <c r="G69" s="22">
        <v>15</v>
      </c>
      <c r="H69" s="22"/>
      <c r="I69" s="18" t="s">
        <v>1107</v>
      </c>
      <c r="J69" s="22">
        <v>100</v>
      </c>
      <c r="K69" s="16" t="str">
        <f t="shared" si="1"/>
        <v>('Dragon Hammer' ,15, 'Physical',90,100,15, 'The user uses its body like a hammer to attack the target and inflict damage.',100),</v>
      </c>
    </row>
    <row r="70" spans="1:11" x14ac:dyDescent="0.25">
      <c r="A70" s="25" t="s">
        <v>1108</v>
      </c>
      <c r="B70" s="25">
        <v>15</v>
      </c>
      <c r="C70" s="25" t="s">
        <v>3554</v>
      </c>
      <c r="D70" s="18"/>
      <c r="E70" s="22">
        <v>100</v>
      </c>
      <c r="F70" s="22">
        <v>75</v>
      </c>
      <c r="G70" s="22">
        <v>10</v>
      </c>
      <c r="H70" s="22"/>
      <c r="I70" s="18" t="s">
        <v>1001</v>
      </c>
      <c r="J70" s="22">
        <v>20</v>
      </c>
      <c r="K70" s="16" t="str">
        <f t="shared" si="1"/>
        <v>('Dragon Rush' ,15, 'Physical',100,75,10, 'May cause flinching.',20),</v>
      </c>
    </row>
    <row r="71" spans="1:11" x14ac:dyDescent="0.25">
      <c r="A71" s="25" t="s">
        <v>1109</v>
      </c>
      <c r="B71" s="25">
        <v>15</v>
      </c>
      <c r="C71" s="25" t="s">
        <v>3554</v>
      </c>
      <c r="D71" s="18"/>
      <c r="E71" s="22">
        <v>60</v>
      </c>
      <c r="F71" s="22">
        <v>90</v>
      </c>
      <c r="G71" s="22">
        <v>10</v>
      </c>
      <c r="H71" s="22"/>
      <c r="I71" s="18" t="s">
        <v>1063</v>
      </c>
      <c r="J71" s="22">
        <v>100</v>
      </c>
      <c r="K71" s="16" t="str">
        <f t="shared" si="1"/>
        <v>('Dragon Tail' ,15, 'Physical',60,90,10, 'In battles, the opponent switches. In the wild, the Pokémon runs.',100),</v>
      </c>
    </row>
    <row r="72" spans="1:11" x14ac:dyDescent="0.25">
      <c r="A72" s="25" t="s">
        <v>1110</v>
      </c>
      <c r="B72" s="25">
        <v>7</v>
      </c>
      <c r="C72" s="25" t="s">
        <v>3554</v>
      </c>
      <c r="D72" s="18"/>
      <c r="E72" s="22">
        <v>75</v>
      </c>
      <c r="F72" s="22">
        <v>100</v>
      </c>
      <c r="G72" s="22">
        <v>10</v>
      </c>
      <c r="H72" s="22" t="s">
        <v>1111</v>
      </c>
      <c r="I72" s="18" t="s">
        <v>4</v>
      </c>
      <c r="J72" s="22">
        <v>100</v>
      </c>
      <c r="K72" s="16" t="str">
        <f t="shared" si="1"/>
        <v>('Drain Punch' ,7, 'Physical',75,100,10, 'User recovers half the HP inflicted on opponent.',100),</v>
      </c>
    </row>
    <row r="73" spans="1:11" x14ac:dyDescent="0.25">
      <c r="A73" s="25" t="s">
        <v>1112</v>
      </c>
      <c r="B73" s="25">
        <v>10</v>
      </c>
      <c r="C73" s="25" t="s">
        <v>3554</v>
      </c>
      <c r="D73" s="18"/>
      <c r="E73" s="22">
        <v>80</v>
      </c>
      <c r="F73" s="22">
        <v>100</v>
      </c>
      <c r="G73" s="22">
        <v>20</v>
      </c>
      <c r="H73" s="22"/>
      <c r="I73" s="18"/>
      <c r="J73" s="22">
        <v>100</v>
      </c>
      <c r="K73" s="16" t="str">
        <f t="shared" si="1"/>
        <v>('Drill Peck' ,10, 'Physical',80,100,20, '',100),</v>
      </c>
    </row>
    <row r="74" spans="1:11" x14ac:dyDescent="0.25">
      <c r="A74" s="25" t="s">
        <v>1113</v>
      </c>
      <c r="B74" s="25">
        <v>9</v>
      </c>
      <c r="C74" s="25" t="s">
        <v>3554</v>
      </c>
      <c r="D74" s="18"/>
      <c r="E74" s="22">
        <v>80</v>
      </c>
      <c r="F74" s="22">
        <v>95</v>
      </c>
      <c r="G74" s="22">
        <v>10</v>
      </c>
      <c r="H74" s="22"/>
      <c r="I74" s="18" t="s">
        <v>1003</v>
      </c>
      <c r="J74" s="22">
        <v>100</v>
      </c>
      <c r="K74" s="16" t="str">
        <f t="shared" si="1"/>
        <v>('Drill Run' ,9, 'Physical',80,95,10, 'High critical hit ratio.',100),</v>
      </c>
    </row>
    <row r="75" spans="1:11" x14ac:dyDescent="0.25">
      <c r="A75" s="25" t="s">
        <v>1114</v>
      </c>
      <c r="B75" s="25">
        <v>5</v>
      </c>
      <c r="C75" s="25" t="s">
        <v>3554</v>
      </c>
      <c r="D75" s="18"/>
      <c r="E75" s="22">
        <v>80</v>
      </c>
      <c r="F75" s="22">
        <v>100</v>
      </c>
      <c r="G75" s="22">
        <v>10</v>
      </c>
      <c r="H75" s="22"/>
      <c r="I75" s="18" t="s">
        <v>1055</v>
      </c>
      <c r="J75" s="22">
        <v>100</v>
      </c>
      <c r="K75" s="16" t="str">
        <f t="shared" si="1"/>
        <v>('Drum Beating' ,5, 'Physical',80,100,10, 'Lowers opponent's Speed.',100),</v>
      </c>
    </row>
    <row r="76" spans="1:11" x14ac:dyDescent="0.25">
      <c r="A76" s="25" t="s">
        <v>1115</v>
      </c>
      <c r="B76" s="25">
        <v>15</v>
      </c>
      <c r="C76" s="25" t="s">
        <v>3554</v>
      </c>
      <c r="D76" s="18"/>
      <c r="E76" s="22">
        <v>40</v>
      </c>
      <c r="F76" s="22">
        <v>90</v>
      </c>
      <c r="G76" s="22">
        <v>15</v>
      </c>
      <c r="H76" s="22"/>
      <c r="I76" s="18" t="s">
        <v>1035</v>
      </c>
      <c r="J76" s="22">
        <v>100</v>
      </c>
      <c r="K76" s="16" t="str">
        <f t="shared" si="1"/>
        <v>('Dual Chop' ,15, 'Physical',40,90,15, 'Hits twice in one turn.',100),</v>
      </c>
    </row>
    <row r="77" spans="1:11" x14ac:dyDescent="0.25">
      <c r="A77" s="25" t="s">
        <v>1116</v>
      </c>
      <c r="B77" s="25">
        <v>7</v>
      </c>
      <c r="C77" s="25" t="s">
        <v>3554</v>
      </c>
      <c r="D77" s="18"/>
      <c r="E77" s="22">
        <v>100</v>
      </c>
      <c r="F77" s="22">
        <v>50</v>
      </c>
      <c r="G77" s="22">
        <v>5</v>
      </c>
      <c r="H77" s="22"/>
      <c r="I77" s="18" t="s">
        <v>1117</v>
      </c>
      <c r="J77" s="22">
        <v>100</v>
      </c>
      <c r="K77" s="16" t="str">
        <f t="shared" si="1"/>
        <v>('Dynamic Punch' ,7, 'Physical',100,50,5, 'Confuses opponent.',100),</v>
      </c>
    </row>
    <row r="78" spans="1:11" x14ac:dyDescent="0.25">
      <c r="A78" s="25" t="s">
        <v>1118</v>
      </c>
      <c r="B78" s="25">
        <v>9</v>
      </c>
      <c r="C78" s="25" t="s">
        <v>3554</v>
      </c>
      <c r="D78" s="18"/>
      <c r="E78" s="22">
        <v>100</v>
      </c>
      <c r="F78" s="22">
        <v>100</v>
      </c>
      <c r="G78" s="22">
        <v>10</v>
      </c>
      <c r="H78" s="22"/>
      <c r="I78" s="18" t="s">
        <v>1119</v>
      </c>
      <c r="J78" s="22">
        <v>100</v>
      </c>
      <c r="K78" s="16" t="str">
        <f t="shared" si="1"/>
        <v>('Earthquake' ,9, 'Physical',100,100,10, 'Power is doubled if opponent is underground from using Dig.',100),</v>
      </c>
    </row>
    <row r="79" spans="1:11" x14ac:dyDescent="0.25">
      <c r="A79" s="25" t="s">
        <v>1120</v>
      </c>
      <c r="B79" s="25">
        <v>1</v>
      </c>
      <c r="C79" s="25" t="s">
        <v>3554</v>
      </c>
      <c r="D79" s="18"/>
      <c r="E79" s="22">
        <v>100</v>
      </c>
      <c r="F79" s="22">
        <v>75</v>
      </c>
      <c r="G79" s="22">
        <v>10</v>
      </c>
      <c r="H79" s="22"/>
      <c r="I79" s="18"/>
      <c r="J79" s="22">
        <v>100</v>
      </c>
      <c r="K79" s="16" t="str">
        <f t="shared" si="1"/>
        <v>('Egg Bomb' ,1, 'Physical',100,75,10, '',100),</v>
      </c>
    </row>
    <row r="80" spans="1:11" x14ac:dyDescent="0.25">
      <c r="A80" s="25" t="s">
        <v>1121</v>
      </c>
      <c r="B80" s="25">
        <v>1</v>
      </c>
      <c r="C80" s="25" t="s">
        <v>3554</v>
      </c>
      <c r="D80" s="18"/>
      <c r="E80" s="22" t="s">
        <v>3563</v>
      </c>
      <c r="F80" s="22">
        <v>100</v>
      </c>
      <c r="G80" s="22">
        <v>5</v>
      </c>
      <c r="H80" s="22"/>
      <c r="I80" s="18" t="s">
        <v>1122</v>
      </c>
      <c r="J80" s="22">
        <v>100</v>
      </c>
      <c r="K80" s="16" t="str">
        <f t="shared" si="1"/>
        <v>('Endeavor' ,1, 'Physical',null,100,5, 'Reduces opponent's HP to same as user's.',100),</v>
      </c>
    </row>
    <row r="81" spans="1:11" x14ac:dyDescent="0.25">
      <c r="A81" s="25" t="s">
        <v>1123</v>
      </c>
      <c r="B81" s="25">
        <v>1</v>
      </c>
      <c r="C81" s="25" t="s">
        <v>3554</v>
      </c>
      <c r="D81" s="18"/>
      <c r="E81" s="22">
        <v>250</v>
      </c>
      <c r="F81" s="22">
        <v>100</v>
      </c>
      <c r="G81" s="22">
        <v>5</v>
      </c>
      <c r="H81" s="22"/>
      <c r="I81" s="18" t="s">
        <v>1124</v>
      </c>
      <c r="J81" s="22">
        <v>100</v>
      </c>
      <c r="K81" s="16" t="str">
        <f t="shared" si="1"/>
        <v>('Explosion' ,1, 'Physical',250,100,5, 'User faints.',100),</v>
      </c>
    </row>
    <row r="82" spans="1:11" x14ac:dyDescent="0.25">
      <c r="A82" s="25" t="s">
        <v>1125</v>
      </c>
      <c r="B82" s="25">
        <v>1</v>
      </c>
      <c r="C82" s="25" t="s">
        <v>3554</v>
      </c>
      <c r="D82" s="18"/>
      <c r="E82" s="22">
        <v>80</v>
      </c>
      <c r="F82" s="22">
        <v>100</v>
      </c>
      <c r="G82" s="22">
        <v>5</v>
      </c>
      <c r="H82" s="22"/>
      <c r="I82" s="18" t="s">
        <v>6</v>
      </c>
      <c r="J82" s="22">
        <v>100</v>
      </c>
      <c r="K82" s="16" t="str">
        <f t="shared" si="1"/>
        <v>('Extreme Speed' ,1, 'Physical',80,100,5, 'User attacks first.',100),</v>
      </c>
    </row>
    <row r="83" spans="1:11" x14ac:dyDescent="0.25">
      <c r="A83" s="25" t="s">
        <v>1126</v>
      </c>
      <c r="B83" s="25">
        <v>1</v>
      </c>
      <c r="C83" s="25" t="s">
        <v>3554</v>
      </c>
      <c r="D83" s="18"/>
      <c r="E83" s="22">
        <v>70</v>
      </c>
      <c r="F83" s="22">
        <v>100</v>
      </c>
      <c r="G83" s="22">
        <v>20</v>
      </c>
      <c r="H83" s="22" t="s">
        <v>1127</v>
      </c>
      <c r="I83" s="18" t="s">
        <v>1128</v>
      </c>
      <c r="J83" s="22">
        <v>100</v>
      </c>
      <c r="K83" s="16" t="str">
        <f t="shared" si="1"/>
        <v>('Facade' ,1, 'Physical',70,100,20, 'Power doubles if user is burned, poisoned, or paralyzed.',100),</v>
      </c>
    </row>
    <row r="84" spans="1:11" x14ac:dyDescent="0.25">
      <c r="A84" s="25" t="s">
        <v>1129</v>
      </c>
      <c r="B84" s="25">
        <v>1</v>
      </c>
      <c r="C84" s="25" t="s">
        <v>3554</v>
      </c>
      <c r="D84" s="18"/>
      <c r="E84" s="22">
        <v>40</v>
      </c>
      <c r="F84" s="22">
        <v>100</v>
      </c>
      <c r="G84" s="22">
        <v>10</v>
      </c>
      <c r="H84" s="22"/>
      <c r="I84" s="18" t="s">
        <v>1130</v>
      </c>
      <c r="J84" s="22">
        <v>100</v>
      </c>
      <c r="K84" s="16" t="str">
        <f t="shared" si="1"/>
        <v>('Fake Out' ,1, 'Physical',40,100,10, 'User attacks first, foe flinches. Only usable on first turn.',100),</v>
      </c>
    </row>
    <row r="85" spans="1:11" x14ac:dyDescent="0.25">
      <c r="A85" s="25" t="s">
        <v>1131</v>
      </c>
      <c r="B85" s="25">
        <v>16</v>
      </c>
      <c r="C85" s="25" t="s">
        <v>3554</v>
      </c>
      <c r="D85" s="18"/>
      <c r="E85" s="22">
        <v>80</v>
      </c>
      <c r="F85" s="22">
        <v>200</v>
      </c>
      <c r="G85" s="22">
        <v>10</v>
      </c>
      <c r="H85" s="22"/>
      <c r="I85" s="18" t="s">
        <v>990</v>
      </c>
      <c r="J85" s="22">
        <v>100</v>
      </c>
      <c r="K85" s="16" t="str">
        <f t="shared" si="1"/>
        <v>('False Surrender' ,16, 'Physical',80,200,10, 'Ignores Accuracy and Evasiveness.',100),</v>
      </c>
    </row>
    <row r="86" spans="1:11" x14ac:dyDescent="0.25">
      <c r="A86" s="25" t="s">
        <v>1132</v>
      </c>
      <c r="B86" s="25">
        <v>1</v>
      </c>
      <c r="C86" s="25" t="s">
        <v>3554</v>
      </c>
      <c r="D86" s="18"/>
      <c r="E86" s="22">
        <v>40</v>
      </c>
      <c r="F86" s="22">
        <v>100</v>
      </c>
      <c r="G86" s="22">
        <v>40</v>
      </c>
      <c r="H86" s="22" t="s">
        <v>1133</v>
      </c>
      <c r="I86" s="18" t="s">
        <v>1134</v>
      </c>
      <c r="J86" s="22">
        <v>100</v>
      </c>
      <c r="K86" s="16" t="str">
        <f t="shared" si="1"/>
        <v>('False Swipe' ,1, 'Physical',40,100,40, 'Always leaves opponent with at least 1 HP.',100),</v>
      </c>
    </row>
    <row r="87" spans="1:11" x14ac:dyDescent="0.25">
      <c r="A87" s="25" t="s">
        <v>1135</v>
      </c>
      <c r="B87" s="25">
        <v>1</v>
      </c>
      <c r="C87" s="25" t="s">
        <v>3554</v>
      </c>
      <c r="D87" s="18"/>
      <c r="E87" s="22">
        <v>30</v>
      </c>
      <c r="F87" s="22">
        <v>100</v>
      </c>
      <c r="G87" s="22">
        <v>10</v>
      </c>
      <c r="H87" s="22"/>
      <c r="I87" s="18" t="s">
        <v>1136</v>
      </c>
      <c r="J87" s="22">
        <v>100</v>
      </c>
      <c r="K87" s="16" t="str">
        <f t="shared" si="1"/>
        <v>('Feint' ,1, 'Physical',30,100,10, 'Only hits if opponent uses Protect or Detect in the same turn.',100),</v>
      </c>
    </row>
    <row r="88" spans="1:11" x14ac:dyDescent="0.25">
      <c r="A88" s="25" t="s">
        <v>1137</v>
      </c>
      <c r="B88" s="25">
        <v>16</v>
      </c>
      <c r="C88" s="25" t="s">
        <v>3554</v>
      </c>
      <c r="D88" s="18"/>
      <c r="E88" s="22">
        <v>60</v>
      </c>
      <c r="F88" s="22">
        <v>200</v>
      </c>
      <c r="G88" s="22">
        <v>20</v>
      </c>
      <c r="H88" s="22"/>
      <c r="I88" s="18" t="s">
        <v>990</v>
      </c>
      <c r="J88" s="22">
        <v>100</v>
      </c>
      <c r="K88" s="16" t="str">
        <f t="shared" si="1"/>
        <v>('Feint Attack' ,16, 'Physical',60,200,20, 'Ignores Accuracy and Evasiveness.',100),</v>
      </c>
    </row>
    <row r="89" spans="1:11" x14ac:dyDescent="0.25">
      <c r="A89" s="25" t="s">
        <v>1138</v>
      </c>
      <c r="B89" s="25">
        <v>12</v>
      </c>
      <c r="C89" s="25" t="s">
        <v>3554</v>
      </c>
      <c r="D89" s="18"/>
      <c r="E89" s="22">
        <v>50</v>
      </c>
      <c r="F89" s="22">
        <v>100</v>
      </c>
      <c r="G89" s="22">
        <v>25</v>
      </c>
      <c r="H89" s="22"/>
      <c r="I89" s="18" t="s">
        <v>1139</v>
      </c>
      <c r="J89" s="22">
        <v>100</v>
      </c>
      <c r="K89" s="16" t="str">
        <f t="shared" si="1"/>
        <v>('Fell Stinger' ,12, 'Physical',50,100,25, 'Drastically raises user's Attack if target is KO'd.',100),</v>
      </c>
    </row>
    <row r="90" spans="1:11" x14ac:dyDescent="0.25">
      <c r="A90" s="25" t="s">
        <v>1140</v>
      </c>
      <c r="B90" s="25">
        <v>2</v>
      </c>
      <c r="C90" s="25" t="s">
        <v>3554</v>
      </c>
      <c r="D90" s="18"/>
      <c r="E90" s="22">
        <v>65</v>
      </c>
      <c r="F90" s="22">
        <v>95</v>
      </c>
      <c r="G90" s="22">
        <v>15</v>
      </c>
      <c r="H90" s="22" t="s">
        <v>1141</v>
      </c>
      <c r="I90" s="18" t="s">
        <v>1142</v>
      </c>
      <c r="J90" s="22">
        <v>10</v>
      </c>
      <c r="K90" s="16" t="str">
        <f t="shared" si="1"/>
        <v>('Fire Fang' ,2, 'Physical',65,95,15, 'May cause flinching and/or burn opponent.',10),</v>
      </c>
    </row>
    <row r="91" spans="1:11" x14ac:dyDescent="0.25">
      <c r="A91" s="25" t="s">
        <v>1143</v>
      </c>
      <c r="B91" s="25">
        <v>2</v>
      </c>
      <c r="C91" s="25" t="s">
        <v>3554</v>
      </c>
      <c r="D91" s="18"/>
      <c r="E91" s="22">
        <v>80</v>
      </c>
      <c r="F91" s="22">
        <v>100</v>
      </c>
      <c r="G91" s="22">
        <v>15</v>
      </c>
      <c r="H91" s="22"/>
      <c r="I91" s="18" t="s">
        <v>1144</v>
      </c>
      <c r="J91" s="22">
        <v>100</v>
      </c>
      <c r="K91" s="16" t="str">
        <f t="shared" si="1"/>
        <v>('Fire Lash' ,2, 'Physical',80,100,15, 'The user strikes the target with a burning lash. This also lowers the target's Defense stat.',100),</v>
      </c>
    </row>
    <row r="92" spans="1:11" x14ac:dyDescent="0.25">
      <c r="A92" s="25" t="s">
        <v>1145</v>
      </c>
      <c r="B92" s="25">
        <v>2</v>
      </c>
      <c r="C92" s="25" t="s">
        <v>3554</v>
      </c>
      <c r="D92" s="18"/>
      <c r="E92" s="22">
        <v>75</v>
      </c>
      <c r="F92" s="22">
        <v>100</v>
      </c>
      <c r="G92" s="22">
        <v>15</v>
      </c>
      <c r="H92" s="22" t="s">
        <v>1146</v>
      </c>
      <c r="I92" s="18" t="s">
        <v>1147</v>
      </c>
      <c r="J92" s="22">
        <v>10</v>
      </c>
      <c r="K92" s="16" t="str">
        <f t="shared" si="1"/>
        <v>('Fire Punch' ,2, 'Physical',75,100,15, 'May burn opponent.',10),</v>
      </c>
    </row>
    <row r="93" spans="1:11" x14ac:dyDescent="0.25">
      <c r="A93" s="25" t="s">
        <v>1148</v>
      </c>
      <c r="B93" s="25">
        <v>12</v>
      </c>
      <c r="C93" s="25" t="s">
        <v>3554</v>
      </c>
      <c r="D93" s="18"/>
      <c r="E93" s="22">
        <v>90</v>
      </c>
      <c r="F93" s="22">
        <v>100</v>
      </c>
      <c r="G93" s="22">
        <v>10</v>
      </c>
      <c r="H93" s="22"/>
      <c r="I93" s="18" t="s">
        <v>1149</v>
      </c>
      <c r="J93" s="22">
        <v>100</v>
      </c>
      <c r="K93" s="16" t="str">
        <f t="shared" si="1"/>
        <v>('First Impression' ,12, 'Physical',90,100,10, 'Although this move has great power, it only works the first turn the user is in battle.',100),</v>
      </c>
    </row>
    <row r="94" spans="1:11" x14ac:dyDescent="0.25">
      <c r="A94" s="25" t="s">
        <v>1150</v>
      </c>
      <c r="B94" s="25">
        <v>3</v>
      </c>
      <c r="C94" s="25" t="s">
        <v>3554</v>
      </c>
      <c r="D94" s="18"/>
      <c r="E94" s="22">
        <v>85</v>
      </c>
      <c r="F94" s="22">
        <v>100</v>
      </c>
      <c r="G94" s="22">
        <v>10</v>
      </c>
      <c r="H94" s="22"/>
      <c r="I94" s="18" t="s">
        <v>1030</v>
      </c>
      <c r="J94" s="22">
        <v>100</v>
      </c>
      <c r="K94" s="16" t="str">
        <f t="shared" si="1"/>
        <v>('Fishious Rend' ,3, 'Physical',85,100,10, 'If the user attacks before the target, the power of this move is doubled.',100),</v>
      </c>
    </row>
    <row r="95" spans="1:11" x14ac:dyDescent="0.25">
      <c r="A95" s="25" t="s">
        <v>1151</v>
      </c>
      <c r="B95" s="25">
        <v>9</v>
      </c>
      <c r="C95" s="25" t="s">
        <v>3554</v>
      </c>
      <c r="D95" s="18"/>
      <c r="E95" s="22" t="s">
        <v>3563</v>
      </c>
      <c r="F95" s="22" t="s">
        <v>3563</v>
      </c>
      <c r="G95" s="22">
        <v>5</v>
      </c>
      <c r="H95" s="22"/>
      <c r="I95" s="18" t="s">
        <v>1152</v>
      </c>
      <c r="J95" s="22">
        <v>100</v>
      </c>
      <c r="K95" s="16" t="str">
        <f t="shared" si="1"/>
        <v>('Fissure' ,9, 'Physical',null,null,5, 'One-Hit-KO, if it hits.',100),</v>
      </c>
    </row>
    <row r="96" spans="1:11" x14ac:dyDescent="0.25">
      <c r="A96" s="25" t="s">
        <v>1153</v>
      </c>
      <c r="B96" s="25">
        <v>1</v>
      </c>
      <c r="C96" s="25" t="s">
        <v>3554</v>
      </c>
      <c r="D96" s="18"/>
      <c r="E96" s="22" t="s">
        <v>3563</v>
      </c>
      <c r="F96" s="22">
        <v>100</v>
      </c>
      <c r="G96" s="22">
        <v>15</v>
      </c>
      <c r="H96" s="22"/>
      <c r="I96" s="18" t="s">
        <v>1154</v>
      </c>
      <c r="J96" s="22">
        <v>100</v>
      </c>
      <c r="K96" s="16" t="str">
        <f t="shared" si="1"/>
        <v>('Flail' ,1, 'Physical',null,100,15, 'The lower the user's HP, the higher the power.',100),</v>
      </c>
    </row>
    <row r="97" spans="1:11" x14ac:dyDescent="0.25">
      <c r="A97" s="25" t="s">
        <v>1155</v>
      </c>
      <c r="B97" s="25">
        <v>2</v>
      </c>
      <c r="C97" s="25" t="s">
        <v>3554</v>
      </c>
      <c r="D97" s="18"/>
      <c r="E97" s="22">
        <v>50</v>
      </c>
      <c r="F97" s="22">
        <v>100</v>
      </c>
      <c r="G97" s="22">
        <v>20</v>
      </c>
      <c r="H97" s="22"/>
      <c r="I97" s="18" t="s">
        <v>1156</v>
      </c>
      <c r="J97" s="22">
        <v>100</v>
      </c>
      <c r="K97" s="16" t="str">
        <f t="shared" si="1"/>
        <v>('Flame Charge' ,2, 'Physical',50,100,20, 'Raises user's Speed.',100),</v>
      </c>
    </row>
    <row r="98" spans="1:11" x14ac:dyDescent="0.25">
      <c r="A98" s="25" t="s">
        <v>1157</v>
      </c>
      <c r="B98" s="25">
        <v>2</v>
      </c>
      <c r="C98" s="25" t="s">
        <v>3554</v>
      </c>
      <c r="D98" s="18"/>
      <c r="E98" s="22">
        <v>60</v>
      </c>
      <c r="F98" s="22">
        <v>100</v>
      </c>
      <c r="G98" s="22">
        <v>25</v>
      </c>
      <c r="H98" s="22"/>
      <c r="I98" s="18" t="s">
        <v>1147</v>
      </c>
      <c r="J98" s="22">
        <v>10</v>
      </c>
      <c r="K98" s="16" t="str">
        <f t="shared" si="1"/>
        <v>('Flame Wheel' ,2, 'Physical',60,100,25, 'May burn opponent.',10),</v>
      </c>
    </row>
    <row r="99" spans="1:11" x14ac:dyDescent="0.25">
      <c r="A99" s="25" t="s">
        <v>1158</v>
      </c>
      <c r="B99" s="25">
        <v>2</v>
      </c>
      <c r="C99" s="25" t="s">
        <v>3554</v>
      </c>
      <c r="D99" s="18"/>
      <c r="E99" s="22">
        <v>120</v>
      </c>
      <c r="F99" s="22">
        <v>100</v>
      </c>
      <c r="G99" s="22">
        <v>15</v>
      </c>
      <c r="H99" s="22"/>
      <c r="I99" s="18" t="s">
        <v>1159</v>
      </c>
      <c r="J99" s="22">
        <v>10</v>
      </c>
      <c r="K99" s="16" t="str">
        <f t="shared" si="1"/>
        <v>('Flare Blitz' ,2, 'Physical',120,100,15, 'User receives recoil damage. May burn opponent.',10),</v>
      </c>
    </row>
    <row r="100" spans="1:11" x14ac:dyDescent="0.25">
      <c r="A100" s="25" t="s">
        <v>1160</v>
      </c>
      <c r="B100" s="25">
        <v>16</v>
      </c>
      <c r="C100" s="25" t="s">
        <v>3554</v>
      </c>
      <c r="D100" s="18"/>
      <c r="E100" s="22" t="s">
        <v>3563</v>
      </c>
      <c r="F100" s="22">
        <v>100</v>
      </c>
      <c r="G100" s="22">
        <v>10</v>
      </c>
      <c r="H100" s="22" t="s">
        <v>1161</v>
      </c>
      <c r="I100" s="18" t="s">
        <v>1162</v>
      </c>
      <c r="J100" s="22">
        <v>100</v>
      </c>
      <c r="K100" s="16" t="str">
        <f t="shared" si="1"/>
        <v>('Fling' ,16, 'Physical',null,100,10, 'Power depends on held item.',100),</v>
      </c>
    </row>
    <row r="101" spans="1:11" x14ac:dyDescent="0.25">
      <c r="A101" s="25" t="s">
        <v>1163</v>
      </c>
      <c r="B101" s="25">
        <v>10</v>
      </c>
      <c r="C101" s="25" t="s">
        <v>3554</v>
      </c>
      <c r="D101" s="18"/>
      <c r="E101" s="22">
        <v>90</v>
      </c>
      <c r="F101" s="22">
        <v>95</v>
      </c>
      <c r="G101" s="22">
        <v>15</v>
      </c>
      <c r="H101" s="22"/>
      <c r="I101" s="18" t="s">
        <v>1001</v>
      </c>
      <c r="J101" s="22">
        <v>30</v>
      </c>
      <c r="K101" s="16" t="str">
        <f t="shared" si="1"/>
        <v>('Floaty Fall' ,10, 'Physical',90,95,15, 'May cause flinching.',30),</v>
      </c>
    </row>
    <row r="102" spans="1:11" x14ac:dyDescent="0.25">
      <c r="A102" s="25" t="s">
        <v>1164</v>
      </c>
      <c r="B102" s="25">
        <v>10</v>
      </c>
      <c r="C102" s="25" t="s">
        <v>3554</v>
      </c>
      <c r="D102" s="18"/>
      <c r="E102" s="22">
        <v>90</v>
      </c>
      <c r="F102" s="22">
        <v>95</v>
      </c>
      <c r="G102" s="22">
        <v>15</v>
      </c>
      <c r="H102" s="22" t="s">
        <v>1165</v>
      </c>
      <c r="I102" s="18" t="s">
        <v>1166</v>
      </c>
      <c r="J102" s="22">
        <v>100</v>
      </c>
      <c r="K102" s="16" t="str">
        <f t="shared" si="1"/>
        <v>('Fly' ,10, 'Physical',90,95,15, 'Flies up on first turn, attacks on second turn.',100),</v>
      </c>
    </row>
    <row r="103" spans="1:11" x14ac:dyDescent="0.25">
      <c r="A103" s="25" t="s">
        <v>1167</v>
      </c>
      <c r="B103" s="25">
        <v>7</v>
      </c>
      <c r="C103" s="25" t="s">
        <v>3554</v>
      </c>
      <c r="D103" s="18"/>
      <c r="E103" s="22">
        <v>100</v>
      </c>
      <c r="F103" s="22">
        <v>95</v>
      </c>
      <c r="G103" s="22">
        <v>10</v>
      </c>
      <c r="H103" s="22"/>
      <c r="I103" s="18" t="s">
        <v>1168</v>
      </c>
      <c r="J103" s="22">
        <v>100</v>
      </c>
      <c r="K103" s="16" t="str">
        <f t="shared" si="1"/>
        <v>('Flying Press' ,7, 'Physical',100,95,10, 'Deals Fighting and Flying type damage.',100),</v>
      </c>
    </row>
    <row r="104" spans="1:11" x14ac:dyDescent="0.25">
      <c r="A104" s="25" t="s">
        <v>1169</v>
      </c>
      <c r="B104" s="25">
        <v>7</v>
      </c>
      <c r="C104" s="25" t="s">
        <v>3554</v>
      </c>
      <c r="D104" s="18"/>
      <c r="E104" s="22">
        <v>150</v>
      </c>
      <c r="F104" s="22">
        <v>100</v>
      </c>
      <c r="G104" s="22">
        <v>20</v>
      </c>
      <c r="H104" s="22"/>
      <c r="I104" s="18" t="s">
        <v>1170</v>
      </c>
      <c r="J104" s="22">
        <v>100</v>
      </c>
      <c r="K104" s="16" t="str">
        <f t="shared" si="1"/>
        <v>('Focus Punch' ,7, 'Physical',150,100,20, 'If the user is hit before attacking, it flinches instead.',100),</v>
      </c>
    </row>
    <row r="105" spans="1:11" x14ac:dyDescent="0.25">
      <c r="A105" s="25" t="s">
        <v>1171</v>
      </c>
      <c r="B105" s="25">
        <v>7</v>
      </c>
      <c r="C105" s="25" t="s">
        <v>3554</v>
      </c>
      <c r="D105" s="18"/>
      <c r="E105" s="22">
        <v>60</v>
      </c>
      <c r="F105" s="22">
        <v>100</v>
      </c>
      <c r="G105" s="22">
        <v>10</v>
      </c>
      <c r="H105" s="22"/>
      <c r="I105" s="18" t="s">
        <v>1028</v>
      </c>
      <c r="J105" s="22">
        <v>30</v>
      </c>
      <c r="K105" s="16" t="str">
        <f t="shared" si="1"/>
        <v>('Force Palm' ,7, 'Physical',60,100,10, 'May paralyze opponent.',30),</v>
      </c>
    </row>
    <row r="106" spans="1:11" x14ac:dyDescent="0.25">
      <c r="A106" s="25" t="s">
        <v>1172</v>
      </c>
      <c r="B106" s="25">
        <v>16</v>
      </c>
      <c r="C106" s="25" t="s">
        <v>3554</v>
      </c>
      <c r="D106" s="18"/>
      <c r="E106" s="22">
        <v>95</v>
      </c>
      <c r="F106" s="22">
        <v>100</v>
      </c>
      <c r="G106" s="22">
        <v>15</v>
      </c>
      <c r="H106" s="22"/>
      <c r="I106" s="18" t="s">
        <v>1173</v>
      </c>
      <c r="J106" s="22">
        <v>100</v>
      </c>
      <c r="K106" s="16" t="str">
        <f t="shared" si="1"/>
        <v>('Foul Play' ,16, 'Physical',95,100,15, 'Uses the opponent's Attack stat.',100),</v>
      </c>
    </row>
    <row r="107" spans="1:11" x14ac:dyDescent="0.25">
      <c r="A107" s="25" t="s">
        <v>1174</v>
      </c>
      <c r="B107" s="25">
        <v>6</v>
      </c>
      <c r="C107" s="25" t="s">
        <v>3554</v>
      </c>
      <c r="D107" s="18"/>
      <c r="E107" s="22">
        <v>140</v>
      </c>
      <c r="F107" s="22">
        <v>90</v>
      </c>
      <c r="G107" s="22">
        <v>5</v>
      </c>
      <c r="H107" s="22"/>
      <c r="I107" s="18" t="s">
        <v>1175</v>
      </c>
      <c r="J107" s="22">
        <v>30</v>
      </c>
      <c r="K107" s="16" t="str">
        <f t="shared" si="1"/>
        <v>('Freeze Shock' ,6, 'Physical',140,90,5, 'Charges on first turn, attacks on second. May paralyze opponent.',30),</v>
      </c>
    </row>
    <row r="108" spans="1:11" x14ac:dyDescent="0.25">
      <c r="A108" s="25" t="s">
        <v>1176</v>
      </c>
      <c r="B108" s="25">
        <v>1</v>
      </c>
      <c r="C108" s="25" t="s">
        <v>3554</v>
      </c>
      <c r="D108" s="18"/>
      <c r="E108" s="22" t="s">
        <v>3563</v>
      </c>
      <c r="F108" s="22">
        <v>100</v>
      </c>
      <c r="G108" s="22">
        <v>20</v>
      </c>
      <c r="H108" s="22"/>
      <c r="I108" s="18" t="s">
        <v>1177</v>
      </c>
      <c r="J108" s="22">
        <v>100</v>
      </c>
      <c r="K108" s="16" t="str">
        <f t="shared" si="1"/>
        <v>('Frustration' ,1, 'Physical',null,100,20, 'Power decreases with higher Friendship.',100),</v>
      </c>
    </row>
    <row r="109" spans="1:11" x14ac:dyDescent="0.25">
      <c r="A109" s="25" t="s">
        <v>1178</v>
      </c>
      <c r="B109" s="25">
        <v>1</v>
      </c>
      <c r="C109" s="25" t="s">
        <v>3554</v>
      </c>
      <c r="D109" s="18"/>
      <c r="E109" s="22">
        <v>15</v>
      </c>
      <c r="F109" s="22">
        <v>85</v>
      </c>
      <c r="G109" s="22">
        <v>20</v>
      </c>
      <c r="H109" s="22"/>
      <c r="I109" s="18" t="s">
        <v>996</v>
      </c>
      <c r="J109" s="22">
        <v>100</v>
      </c>
      <c r="K109" s="16" t="str">
        <f t="shared" si="1"/>
        <v>('Fury Attack' ,1, 'Physical',15,85,20, 'Hits 2-5 times in one turn.',100),</v>
      </c>
    </row>
    <row r="110" spans="1:11" x14ac:dyDescent="0.25">
      <c r="A110" s="25" t="s">
        <v>1179</v>
      </c>
      <c r="B110" s="25">
        <v>12</v>
      </c>
      <c r="C110" s="25" t="s">
        <v>3554</v>
      </c>
      <c r="D110" s="18"/>
      <c r="E110" s="22">
        <v>40</v>
      </c>
      <c r="F110" s="22">
        <v>95</v>
      </c>
      <c r="G110" s="22">
        <v>20</v>
      </c>
      <c r="H110" s="22"/>
      <c r="I110" s="18" t="s">
        <v>1180</v>
      </c>
      <c r="J110" s="22">
        <v>100</v>
      </c>
      <c r="K110" s="16" t="str">
        <f t="shared" si="1"/>
        <v>('Fury Cutter' ,12, 'Physical',40,95,20, 'Power increases each turn.',100),</v>
      </c>
    </row>
    <row r="111" spans="1:11" x14ac:dyDescent="0.25">
      <c r="A111" s="25" t="s">
        <v>1181</v>
      </c>
      <c r="B111" s="25">
        <v>1</v>
      </c>
      <c r="C111" s="25" t="s">
        <v>3554</v>
      </c>
      <c r="D111" s="18"/>
      <c r="E111" s="22">
        <v>18</v>
      </c>
      <c r="F111" s="22">
        <v>80</v>
      </c>
      <c r="G111" s="22">
        <v>15</v>
      </c>
      <c r="H111" s="22"/>
      <c r="I111" s="18" t="s">
        <v>996</v>
      </c>
      <c r="J111" s="22">
        <v>100</v>
      </c>
      <c r="K111" s="16" t="str">
        <f t="shared" si="1"/>
        <v>('Fury Swipes' ,1, 'Physical',18,80,15, 'Hits 2-5 times in one turn.',100),</v>
      </c>
    </row>
    <row r="112" spans="1:11" x14ac:dyDescent="0.25">
      <c r="A112" s="25" t="s">
        <v>1182</v>
      </c>
      <c r="B112" s="25">
        <v>4</v>
      </c>
      <c r="C112" s="25" t="s">
        <v>3554</v>
      </c>
      <c r="D112" s="18"/>
      <c r="E112" s="22">
        <v>100</v>
      </c>
      <c r="F112" s="22">
        <v>100</v>
      </c>
      <c r="G112" s="22">
        <v>5</v>
      </c>
      <c r="H112" s="22"/>
      <c r="I112" s="18" t="s">
        <v>1183</v>
      </c>
      <c r="J112" s="22">
        <v>100</v>
      </c>
      <c r="K112" s="16" t="str">
        <f t="shared" si="1"/>
        <v>('Fusion Bolt' ,4, 'Physical',100,100,5, 'Power increases if Fusion Flare is used in the same turn.',100),</v>
      </c>
    </row>
    <row r="113" spans="1:11" x14ac:dyDescent="0.25">
      <c r="A113" s="25" t="s">
        <v>1184</v>
      </c>
      <c r="B113" s="25">
        <v>17</v>
      </c>
      <c r="C113" s="25" t="s">
        <v>3554</v>
      </c>
      <c r="D113" s="18"/>
      <c r="E113" s="22">
        <v>50</v>
      </c>
      <c r="F113" s="22">
        <v>85</v>
      </c>
      <c r="G113" s="22">
        <v>15</v>
      </c>
      <c r="H113" s="22"/>
      <c r="I113" s="18" t="s">
        <v>1035</v>
      </c>
      <c r="J113" s="22">
        <v>100</v>
      </c>
      <c r="K113" s="16" t="str">
        <f t="shared" si="1"/>
        <v>('Gear Grind' ,17, 'Physical',50,85,15, 'Hits twice in one turn.',100),</v>
      </c>
    </row>
    <row r="114" spans="1:11" x14ac:dyDescent="0.25">
      <c r="A114" s="25" t="s">
        <v>1185</v>
      </c>
      <c r="B114" s="25">
        <v>1</v>
      </c>
      <c r="C114" s="25" t="s">
        <v>3554</v>
      </c>
      <c r="D114" s="18"/>
      <c r="E114" s="22">
        <v>150</v>
      </c>
      <c r="F114" s="22">
        <v>90</v>
      </c>
      <c r="G114" s="22">
        <v>5</v>
      </c>
      <c r="H114" s="22" t="s">
        <v>1186</v>
      </c>
      <c r="I114" s="18" t="s">
        <v>1187</v>
      </c>
      <c r="J114" s="22">
        <v>100</v>
      </c>
      <c r="K114" s="16" t="str">
        <f t="shared" si="1"/>
        <v>('Giga Impact' ,1, 'Physical',150,90,5, 'User must recharge next turn.',100),</v>
      </c>
    </row>
    <row r="115" spans="1:11" x14ac:dyDescent="0.25">
      <c r="A115" s="25" t="s">
        <v>1188</v>
      </c>
      <c r="B115" s="25">
        <v>5</v>
      </c>
      <c r="C115" s="25" t="s">
        <v>3554</v>
      </c>
      <c r="D115" s="18"/>
      <c r="E115" s="22">
        <v>80</v>
      </c>
      <c r="F115" s="22">
        <v>100</v>
      </c>
      <c r="G115" s="22">
        <v>10</v>
      </c>
      <c r="H115" s="22"/>
      <c r="I115" s="18" t="s">
        <v>1189</v>
      </c>
      <c r="J115" s="22">
        <v>100</v>
      </c>
      <c r="K115" s="16" t="str">
        <f t="shared" si="1"/>
        <v>('Grav Apple' ,5, 'Physical',80,100,10, 'Lowers the opponent's Defense stat.',100),</v>
      </c>
    </row>
    <row r="116" spans="1:11" x14ac:dyDescent="0.25">
      <c r="A116" s="25" t="s">
        <v>1190</v>
      </c>
      <c r="B116" s="25">
        <v>1</v>
      </c>
      <c r="C116" s="25" t="s">
        <v>3554</v>
      </c>
      <c r="D116" s="18"/>
      <c r="E116" s="22" t="s">
        <v>3563</v>
      </c>
      <c r="F116" s="22" t="s">
        <v>3563</v>
      </c>
      <c r="G116" s="22">
        <v>5</v>
      </c>
      <c r="H116" s="22"/>
      <c r="I116" s="18" t="s">
        <v>1152</v>
      </c>
      <c r="J116" s="22">
        <v>100</v>
      </c>
      <c r="K116" s="16" t="str">
        <f t="shared" si="1"/>
        <v>('Guillotine' ,1, 'Physical',null,null,5, 'One-Hit-KO, if it hits.',100),</v>
      </c>
    </row>
    <row r="117" spans="1:11" x14ac:dyDescent="0.25">
      <c r="A117" s="25" t="s">
        <v>1191</v>
      </c>
      <c r="B117" s="25">
        <v>8</v>
      </c>
      <c r="C117" s="25" t="s">
        <v>3554</v>
      </c>
      <c r="D117" s="18"/>
      <c r="E117" s="22">
        <v>120</v>
      </c>
      <c r="F117" s="22">
        <v>80</v>
      </c>
      <c r="G117" s="22">
        <v>5</v>
      </c>
      <c r="H117" s="22"/>
      <c r="I117" s="18" t="s">
        <v>1192</v>
      </c>
      <c r="J117" s="22">
        <v>30</v>
      </c>
      <c r="K117" s="16" t="str">
        <f t="shared" si="1"/>
        <v>('Gunk Shot' ,8, 'Physical',120,80,5, 'May poison opponent.',30),</v>
      </c>
    </row>
    <row r="118" spans="1:11" x14ac:dyDescent="0.25">
      <c r="A118" s="25" t="s">
        <v>1193</v>
      </c>
      <c r="B118" s="25">
        <v>17</v>
      </c>
      <c r="C118" s="25" t="s">
        <v>3554</v>
      </c>
      <c r="D118" s="18"/>
      <c r="E118" s="22" t="s">
        <v>3563</v>
      </c>
      <c r="F118" s="22">
        <v>100</v>
      </c>
      <c r="G118" s="22">
        <v>5</v>
      </c>
      <c r="H118" s="22"/>
      <c r="I118" s="18" t="s">
        <v>1194</v>
      </c>
      <c r="J118" s="22">
        <v>100</v>
      </c>
      <c r="K118" s="16" t="str">
        <f t="shared" si="1"/>
        <v>('Gyro Ball' ,17, 'Physical',null,100,5, 'The slower the user, the stronger the attack.',100),</v>
      </c>
    </row>
    <row r="119" spans="1:11" x14ac:dyDescent="0.25">
      <c r="A119" s="25" t="s">
        <v>1195</v>
      </c>
      <c r="B119" s="25">
        <v>7</v>
      </c>
      <c r="C119" s="25" t="s">
        <v>3554</v>
      </c>
      <c r="D119" s="18"/>
      <c r="E119" s="22">
        <v>100</v>
      </c>
      <c r="F119" s="22">
        <v>90</v>
      </c>
      <c r="G119" s="22">
        <v>10</v>
      </c>
      <c r="H119" s="22"/>
      <c r="I119" s="18" t="s">
        <v>1196</v>
      </c>
      <c r="J119" s="22">
        <v>100</v>
      </c>
      <c r="K119" s="16" t="str">
        <f t="shared" si="1"/>
        <v>('Hammer Arm' ,7, 'Physical',100,90,10, 'Lowers user's Speed.',100),</v>
      </c>
    </row>
    <row r="120" spans="1:11" x14ac:dyDescent="0.25">
      <c r="A120" s="25" t="s">
        <v>1197</v>
      </c>
      <c r="B120" s="25">
        <v>1</v>
      </c>
      <c r="C120" s="25" t="s">
        <v>3554</v>
      </c>
      <c r="D120" s="18"/>
      <c r="E120" s="22">
        <v>120</v>
      </c>
      <c r="F120" s="22">
        <v>100</v>
      </c>
      <c r="G120" s="22">
        <v>15</v>
      </c>
      <c r="H120" s="22"/>
      <c r="I120" s="18" t="s">
        <v>1041</v>
      </c>
      <c r="J120" s="22">
        <v>100</v>
      </c>
      <c r="K120" s="16" t="str">
        <f t="shared" si="1"/>
        <v>('Head Charge' ,1, 'Physical',120,100,15, 'User receives recoil damage.',100),</v>
      </c>
    </row>
    <row r="121" spans="1:11" x14ac:dyDescent="0.25">
      <c r="A121" s="25" t="s">
        <v>1198</v>
      </c>
      <c r="B121" s="25">
        <v>13</v>
      </c>
      <c r="C121" s="25" t="s">
        <v>3554</v>
      </c>
      <c r="D121" s="18"/>
      <c r="E121" s="22">
        <v>150</v>
      </c>
      <c r="F121" s="22">
        <v>80</v>
      </c>
      <c r="G121" s="22">
        <v>5</v>
      </c>
      <c r="H121" s="22"/>
      <c r="I121" s="18" t="s">
        <v>1041</v>
      </c>
      <c r="J121" s="22">
        <v>100</v>
      </c>
      <c r="K121" s="16" t="str">
        <f t="shared" si="1"/>
        <v>('Head Smash' ,13, 'Physical',150,80,5, 'User receives recoil damage.',100),</v>
      </c>
    </row>
    <row r="122" spans="1:11" x14ac:dyDescent="0.25">
      <c r="A122" s="25" t="s">
        <v>1199</v>
      </c>
      <c r="B122" s="25">
        <v>1</v>
      </c>
      <c r="C122" s="25" t="s">
        <v>3554</v>
      </c>
      <c r="D122" s="18"/>
      <c r="E122" s="22">
        <v>70</v>
      </c>
      <c r="F122" s="22">
        <v>100</v>
      </c>
      <c r="G122" s="22">
        <v>15</v>
      </c>
      <c r="H122" s="22"/>
      <c r="I122" s="18" t="s">
        <v>1001</v>
      </c>
      <c r="J122" s="22">
        <v>30</v>
      </c>
      <c r="K122" s="16" t="str">
        <f t="shared" si="1"/>
        <v>('Headbutt' ,1, 'Physical',70,100,15, 'May cause flinching.',30),</v>
      </c>
    </row>
    <row r="123" spans="1:11" x14ac:dyDescent="0.25">
      <c r="A123" s="25" t="s">
        <v>1200</v>
      </c>
      <c r="B123" s="25">
        <v>11</v>
      </c>
      <c r="C123" s="25" t="s">
        <v>3554</v>
      </c>
      <c r="D123" s="18"/>
      <c r="E123" s="22">
        <v>60</v>
      </c>
      <c r="F123" s="22">
        <v>100</v>
      </c>
      <c r="G123" s="22">
        <v>25</v>
      </c>
      <c r="H123" s="22"/>
      <c r="I123" s="18" t="s">
        <v>1001</v>
      </c>
      <c r="J123" s="22">
        <v>30</v>
      </c>
      <c r="K123" s="16" t="str">
        <f t="shared" si="1"/>
        <v>('Heart Stamp' ,11, 'Physical',60,100,25, 'May cause flinching.',30),</v>
      </c>
    </row>
    <row r="124" spans="1:11" x14ac:dyDescent="0.25">
      <c r="A124" s="25" t="s">
        <v>1201</v>
      </c>
      <c r="B124" s="25">
        <v>2</v>
      </c>
      <c r="C124" s="25" t="s">
        <v>3554</v>
      </c>
      <c r="D124" s="18"/>
      <c r="E124" s="22" t="s">
        <v>3563</v>
      </c>
      <c r="F124" s="22">
        <v>100</v>
      </c>
      <c r="G124" s="22">
        <v>10</v>
      </c>
      <c r="H124" s="22"/>
      <c r="I124" s="18" t="s">
        <v>1202</v>
      </c>
      <c r="J124" s="22">
        <v>100</v>
      </c>
      <c r="K124" s="16" t="str">
        <f t="shared" si="1"/>
        <v>('Heat Crash' ,2, 'Physical',null,100,10, 'The heavier the user, the stronger the attack.',100),</v>
      </c>
    </row>
    <row r="125" spans="1:11" x14ac:dyDescent="0.25">
      <c r="A125" s="25" t="s">
        <v>1203</v>
      </c>
      <c r="B125" s="25">
        <v>17</v>
      </c>
      <c r="C125" s="25" t="s">
        <v>3554</v>
      </c>
      <c r="D125" s="18"/>
      <c r="E125" s="22" t="s">
        <v>3563</v>
      </c>
      <c r="F125" s="22">
        <v>100</v>
      </c>
      <c r="G125" s="22">
        <v>10</v>
      </c>
      <c r="H125" s="22"/>
      <c r="I125" s="18" t="s">
        <v>1202</v>
      </c>
      <c r="J125" s="22">
        <v>100</v>
      </c>
      <c r="K125" s="16" t="str">
        <f t="shared" si="1"/>
        <v>('Heavy Slam' ,17, 'Physical',null,100,10, 'The heavier the user, the stronger the attack.',100),</v>
      </c>
    </row>
    <row r="126" spans="1:11" x14ac:dyDescent="0.25">
      <c r="A126" s="25" t="s">
        <v>1204</v>
      </c>
      <c r="B126" s="25">
        <v>9</v>
      </c>
      <c r="C126" s="25" t="s">
        <v>3554</v>
      </c>
      <c r="D126" s="18"/>
      <c r="E126" s="22">
        <v>95</v>
      </c>
      <c r="F126" s="22">
        <v>95</v>
      </c>
      <c r="G126" s="22">
        <v>10</v>
      </c>
      <c r="H126" s="22"/>
      <c r="I126" s="18" t="s">
        <v>1205</v>
      </c>
      <c r="J126" s="22">
        <v>100</v>
      </c>
      <c r="K126" s="16" t="str">
        <f t="shared" si="1"/>
        <v>('High Horsepower' ,9, 'Physical',95,95,10, 'The user fiercely attacks the target using its entire body.',100),</v>
      </c>
    </row>
    <row r="127" spans="1:11" x14ac:dyDescent="0.25">
      <c r="A127" s="25" t="s">
        <v>1206</v>
      </c>
      <c r="B127" s="25">
        <v>7</v>
      </c>
      <c r="C127" s="25" t="s">
        <v>3554</v>
      </c>
      <c r="D127" s="18"/>
      <c r="E127" s="22">
        <v>130</v>
      </c>
      <c r="F127" s="22">
        <v>90</v>
      </c>
      <c r="G127" s="22">
        <v>10</v>
      </c>
      <c r="H127" s="22"/>
      <c r="I127" s="18" t="s">
        <v>1207</v>
      </c>
      <c r="J127" s="22">
        <v>100</v>
      </c>
      <c r="K127" s="16" t="str">
        <f t="shared" si="1"/>
        <v>('High Jump Kick' ,7, 'Physical',130,90,10, 'If it misses, the user loses half their HP.',100),</v>
      </c>
    </row>
    <row r="128" spans="1:11" x14ac:dyDescent="0.25">
      <c r="A128" s="25" t="s">
        <v>1208</v>
      </c>
      <c r="B128" s="25">
        <v>1</v>
      </c>
      <c r="C128" s="25" t="s">
        <v>3554</v>
      </c>
      <c r="D128" s="18"/>
      <c r="E128" s="22">
        <v>40</v>
      </c>
      <c r="F128" s="22">
        <v>100</v>
      </c>
      <c r="G128" s="22">
        <v>40</v>
      </c>
      <c r="H128" s="22"/>
      <c r="I128" s="18" t="s">
        <v>1134</v>
      </c>
      <c r="J128" s="22">
        <v>100</v>
      </c>
      <c r="K128" s="16" t="str">
        <f t="shared" si="1"/>
        <v>('Hold Back' ,1, 'Physical',40,100,40, 'Always leaves opponent with at least 1 HP.',100),</v>
      </c>
    </row>
    <row r="129" spans="1:11" x14ac:dyDescent="0.25">
      <c r="A129" s="25" t="s">
        <v>1209</v>
      </c>
      <c r="B129" s="25">
        <v>1</v>
      </c>
      <c r="C129" s="25" t="s">
        <v>3554</v>
      </c>
      <c r="D129" s="18"/>
      <c r="E129" s="22">
        <v>65</v>
      </c>
      <c r="F129" s="22">
        <v>100</v>
      </c>
      <c r="G129" s="22">
        <v>25</v>
      </c>
      <c r="H129" s="22"/>
      <c r="I129" s="18"/>
      <c r="J129" s="22">
        <v>100</v>
      </c>
      <c r="K129" s="16" t="str">
        <f t="shared" si="1"/>
        <v>('Horn Attack' ,1, 'Physical',65,100,25, '',100),</v>
      </c>
    </row>
    <row r="130" spans="1:11" x14ac:dyDescent="0.25">
      <c r="A130" s="25" t="s">
        <v>1210</v>
      </c>
      <c r="B130" s="25">
        <v>1</v>
      </c>
      <c r="C130" s="25" t="s">
        <v>3554</v>
      </c>
      <c r="D130" s="18"/>
      <c r="E130" s="22" t="s">
        <v>3563</v>
      </c>
      <c r="F130" s="22" t="s">
        <v>3563</v>
      </c>
      <c r="G130" s="22">
        <v>5</v>
      </c>
      <c r="H130" s="22"/>
      <c r="I130" s="18" t="s">
        <v>1152</v>
      </c>
      <c r="J130" s="22">
        <v>100</v>
      </c>
      <c r="K130" s="16" t="str">
        <f t="shared" ref="K130:K193" si="2">"("&amp;"'"&amp;A130&amp;"' ,"&amp;B130&amp;", '"&amp;C130&amp;"',"&amp;E130&amp;","&amp;F130&amp;","&amp;G130&amp;", '"&amp;I130&amp;"',"&amp;J130&amp;"),"</f>
        <v>('Horn Drill' ,1, 'Physical',null,null,5, 'One-Hit-KO, if it hits.',100),</v>
      </c>
    </row>
    <row r="131" spans="1:11" x14ac:dyDescent="0.25">
      <c r="A131" s="25" t="s">
        <v>1211</v>
      </c>
      <c r="B131" s="25">
        <v>5</v>
      </c>
      <c r="C131" s="25" t="s">
        <v>3554</v>
      </c>
      <c r="D131" s="18"/>
      <c r="E131" s="22">
        <v>75</v>
      </c>
      <c r="F131" s="22">
        <v>100</v>
      </c>
      <c r="G131" s="22">
        <v>10</v>
      </c>
      <c r="H131" s="22"/>
      <c r="I131" s="18" t="s">
        <v>4</v>
      </c>
      <c r="J131" s="22">
        <v>100</v>
      </c>
      <c r="K131" s="16" t="str">
        <f t="shared" si="2"/>
        <v>('Horn Leech' ,5, 'Physical',75,100,10, 'User recovers half the HP inflicted on opponent.',100),</v>
      </c>
    </row>
    <row r="132" spans="1:11" x14ac:dyDescent="0.25">
      <c r="A132" s="25" t="s">
        <v>1212</v>
      </c>
      <c r="B132" s="25">
        <v>1</v>
      </c>
      <c r="C132" s="25" t="s">
        <v>3554</v>
      </c>
      <c r="D132" s="18"/>
      <c r="E132" s="22">
        <v>80</v>
      </c>
      <c r="F132" s="22">
        <v>90</v>
      </c>
      <c r="G132" s="22">
        <v>15</v>
      </c>
      <c r="H132" s="22"/>
      <c r="I132" s="18" t="s">
        <v>1001</v>
      </c>
      <c r="J132" s="22">
        <v>10</v>
      </c>
      <c r="K132" s="16" t="str">
        <f t="shared" si="2"/>
        <v>('Hyper Fang' ,1, 'Physical',80,90,15, 'May cause flinching.',10),</v>
      </c>
    </row>
    <row r="133" spans="1:11" x14ac:dyDescent="0.25">
      <c r="A133" s="25" t="s">
        <v>1213</v>
      </c>
      <c r="B133" s="25">
        <v>16</v>
      </c>
      <c r="C133" s="25" t="s">
        <v>3554</v>
      </c>
      <c r="D133" s="18"/>
      <c r="E133" s="22">
        <v>100</v>
      </c>
      <c r="F133" s="22">
        <v>200</v>
      </c>
      <c r="G133" s="22">
        <v>5</v>
      </c>
      <c r="H133" s="22"/>
      <c r="I133" s="18" t="s">
        <v>1214</v>
      </c>
      <c r="J133" s="22">
        <v>100</v>
      </c>
      <c r="K133" s="16" t="str">
        <f t="shared" si="2"/>
        <v>('Hyperspace Fury' ,16, 'Physical',100,200,5, 'Lowers user's Defense. Can strike through Protect/Detect.',100),</v>
      </c>
    </row>
    <row r="134" spans="1:11" x14ac:dyDescent="0.25">
      <c r="A134" s="25" t="s">
        <v>1215</v>
      </c>
      <c r="B134" s="25">
        <v>6</v>
      </c>
      <c r="C134" s="25" t="s">
        <v>3554</v>
      </c>
      <c r="D134" s="18"/>
      <c r="E134" s="22">
        <v>30</v>
      </c>
      <c r="F134" s="22">
        <v>90</v>
      </c>
      <c r="G134" s="22">
        <v>20</v>
      </c>
      <c r="H134" s="22"/>
      <c r="I134" s="18" t="s">
        <v>1216</v>
      </c>
      <c r="J134" s="22">
        <v>100</v>
      </c>
      <c r="K134" s="16" t="str">
        <f t="shared" si="2"/>
        <v>('Ice Ball' ,6, 'Physical',30,90,20, 'Doubles in power each turn for 5 turns.',100),</v>
      </c>
    </row>
    <row r="135" spans="1:11" x14ac:dyDescent="0.25">
      <c r="A135" s="25" t="s">
        <v>1217</v>
      </c>
      <c r="B135" s="25">
        <v>6</v>
      </c>
      <c r="C135" s="25" t="s">
        <v>3554</v>
      </c>
      <c r="D135" s="18"/>
      <c r="E135" s="22">
        <v>65</v>
      </c>
      <c r="F135" s="22">
        <v>95</v>
      </c>
      <c r="G135" s="22">
        <v>15</v>
      </c>
      <c r="H135" s="22" t="s">
        <v>1218</v>
      </c>
      <c r="I135" s="18" t="s">
        <v>1219</v>
      </c>
      <c r="J135" s="22">
        <v>10</v>
      </c>
      <c r="K135" s="16" t="str">
        <f t="shared" si="2"/>
        <v>('Ice Fang' ,6, 'Physical',65,95,15, 'May cause flinching and/or freeze opponent.',10),</v>
      </c>
    </row>
    <row r="136" spans="1:11" x14ac:dyDescent="0.25">
      <c r="A136" s="25" t="s">
        <v>1220</v>
      </c>
      <c r="B136" s="25">
        <v>6</v>
      </c>
      <c r="C136" s="25" t="s">
        <v>3554</v>
      </c>
      <c r="D136" s="18"/>
      <c r="E136" s="22">
        <v>100</v>
      </c>
      <c r="F136" s="22">
        <v>90</v>
      </c>
      <c r="G136" s="22">
        <v>10</v>
      </c>
      <c r="H136" s="22"/>
      <c r="I136" s="18" t="s">
        <v>1221</v>
      </c>
      <c r="J136" s="22">
        <v>100</v>
      </c>
      <c r="K136" s="16" t="str">
        <f t="shared" si="2"/>
        <v>('Ice Hammer' ,6, 'Physical',100,90,10, 'The user swings and hits with its strong, heavy fist. It lowers the user's Speed, however.',100),</v>
      </c>
    </row>
    <row r="137" spans="1:11" x14ac:dyDescent="0.25">
      <c r="A137" s="25" t="s">
        <v>1222</v>
      </c>
      <c r="B137" s="25">
        <v>6</v>
      </c>
      <c r="C137" s="25" t="s">
        <v>3554</v>
      </c>
      <c r="D137" s="18"/>
      <c r="E137" s="22">
        <v>75</v>
      </c>
      <c r="F137" s="22">
        <v>100</v>
      </c>
      <c r="G137" s="22">
        <v>15</v>
      </c>
      <c r="H137" s="22" t="s">
        <v>1223</v>
      </c>
      <c r="I137" s="18" t="s">
        <v>1224</v>
      </c>
      <c r="J137" s="22">
        <v>10</v>
      </c>
      <c r="K137" s="16" t="str">
        <f t="shared" si="2"/>
        <v>('Ice Punch' ,6, 'Physical',75,100,15, 'May freeze opponent.',10),</v>
      </c>
    </row>
    <row r="138" spans="1:11" x14ac:dyDescent="0.25">
      <c r="A138" s="25" t="s">
        <v>1225</v>
      </c>
      <c r="B138" s="25">
        <v>6</v>
      </c>
      <c r="C138" s="25" t="s">
        <v>3554</v>
      </c>
      <c r="D138" s="18"/>
      <c r="E138" s="22">
        <v>40</v>
      </c>
      <c r="F138" s="22">
        <v>100</v>
      </c>
      <c r="G138" s="22">
        <v>30</v>
      </c>
      <c r="H138" s="22"/>
      <c r="I138" s="18" t="s">
        <v>6</v>
      </c>
      <c r="J138" s="22">
        <v>100</v>
      </c>
      <c r="K138" s="16" t="str">
        <f t="shared" si="2"/>
        <v>('Ice Shard' ,6, 'Physical',40,100,30, 'User attacks first.',100),</v>
      </c>
    </row>
    <row r="139" spans="1:11" x14ac:dyDescent="0.25">
      <c r="A139" s="25" t="s">
        <v>1226</v>
      </c>
      <c r="B139" s="25">
        <v>6</v>
      </c>
      <c r="C139" s="25" t="s">
        <v>3554</v>
      </c>
      <c r="D139" s="18"/>
      <c r="E139" s="22">
        <v>85</v>
      </c>
      <c r="F139" s="22">
        <v>90</v>
      </c>
      <c r="G139" s="22">
        <v>10</v>
      </c>
      <c r="H139" s="22"/>
      <c r="I139" s="18" t="s">
        <v>1001</v>
      </c>
      <c r="J139" s="22">
        <v>30</v>
      </c>
      <c r="K139" s="16" t="str">
        <f t="shared" si="2"/>
        <v>('Icicle Crash' ,6, 'Physical',85,90,10, 'May cause flinching.',30),</v>
      </c>
    </row>
    <row r="140" spans="1:11" x14ac:dyDescent="0.25">
      <c r="A140" s="25" t="s">
        <v>1227</v>
      </c>
      <c r="B140" s="25">
        <v>6</v>
      </c>
      <c r="C140" s="25" t="s">
        <v>3554</v>
      </c>
      <c r="D140" s="18"/>
      <c r="E140" s="22">
        <v>25</v>
      </c>
      <c r="F140" s="22">
        <v>100</v>
      </c>
      <c r="G140" s="22">
        <v>30</v>
      </c>
      <c r="H140" s="22" t="s">
        <v>1228</v>
      </c>
      <c r="I140" s="18" t="s">
        <v>996</v>
      </c>
      <c r="J140" s="22">
        <v>100</v>
      </c>
      <c r="K140" s="16" t="str">
        <f t="shared" si="2"/>
        <v>('Icicle Spear' ,6, 'Physical',25,100,30, 'Hits 2-5 times in one turn.',100),</v>
      </c>
    </row>
    <row r="141" spans="1:11" x14ac:dyDescent="0.25">
      <c r="A141" s="25" t="s">
        <v>1229</v>
      </c>
      <c r="B141" s="25">
        <v>17</v>
      </c>
      <c r="C141" s="25" t="s">
        <v>3554</v>
      </c>
      <c r="D141" s="18"/>
      <c r="E141" s="22">
        <v>80</v>
      </c>
      <c r="F141" s="22">
        <v>100</v>
      </c>
      <c r="G141" s="22">
        <v>15</v>
      </c>
      <c r="H141" s="22"/>
      <c r="I141" s="18" t="s">
        <v>1001</v>
      </c>
      <c r="J141" s="22">
        <v>30</v>
      </c>
      <c r="K141" s="16" t="str">
        <f t="shared" si="2"/>
        <v>('Iron Head' ,17, 'Physical',80,100,15, 'May cause flinching.',30),</v>
      </c>
    </row>
    <row r="142" spans="1:11" x14ac:dyDescent="0.25">
      <c r="A142" s="25" t="s">
        <v>1230</v>
      </c>
      <c r="B142" s="25">
        <v>17</v>
      </c>
      <c r="C142" s="25" t="s">
        <v>3554</v>
      </c>
      <c r="D142" s="18"/>
      <c r="E142" s="22">
        <v>100</v>
      </c>
      <c r="F142" s="22">
        <v>75</v>
      </c>
      <c r="G142" s="22">
        <v>15</v>
      </c>
      <c r="H142" s="22"/>
      <c r="I142" s="18" t="s">
        <v>1080</v>
      </c>
      <c r="J142" s="22">
        <v>10</v>
      </c>
      <c r="K142" s="16" t="str">
        <f t="shared" si="2"/>
        <v>('Iron Tail' ,17, 'Physical',100,75,15, 'May lower opponent's Defense.',10),</v>
      </c>
    </row>
    <row r="143" spans="1:11" x14ac:dyDescent="0.25">
      <c r="A143" s="25" t="s">
        <v>1231</v>
      </c>
      <c r="B143" s="25">
        <v>16</v>
      </c>
      <c r="C143" s="25" t="s">
        <v>3554</v>
      </c>
      <c r="D143" s="18"/>
      <c r="E143" s="22">
        <v>80</v>
      </c>
      <c r="F143" s="22">
        <v>100</v>
      </c>
      <c r="G143" s="22">
        <v>10</v>
      </c>
      <c r="H143" s="22"/>
      <c r="I143" s="18" t="s">
        <v>1232</v>
      </c>
      <c r="J143" s="22">
        <v>100</v>
      </c>
      <c r="K143" s="16" t="str">
        <f t="shared" si="2"/>
        <v>('Jaw Lock' ,16, 'Physical',80,100,10, 'Prevents user and opponent from switching out.',100),</v>
      </c>
    </row>
    <row r="144" spans="1:11" x14ac:dyDescent="0.25">
      <c r="A144" s="25" t="s">
        <v>1233</v>
      </c>
      <c r="B144" s="25">
        <v>7</v>
      </c>
      <c r="C144" s="25" t="s">
        <v>3554</v>
      </c>
      <c r="D144" s="18"/>
      <c r="E144" s="22">
        <v>100</v>
      </c>
      <c r="F144" s="22">
        <v>95</v>
      </c>
      <c r="G144" s="22">
        <v>10</v>
      </c>
      <c r="H144" s="22"/>
      <c r="I144" s="18" t="s">
        <v>1207</v>
      </c>
      <c r="J144" s="22">
        <v>100</v>
      </c>
      <c r="K144" s="16" t="str">
        <f t="shared" si="2"/>
        <v>('Jump Kick' ,7, 'Physical',100,95,10, 'If it misses, the user loses half their HP.',100),</v>
      </c>
    </row>
    <row r="145" spans="1:11" x14ac:dyDescent="0.25">
      <c r="A145" s="25" t="s">
        <v>1234</v>
      </c>
      <c r="B145" s="25">
        <v>7</v>
      </c>
      <c r="C145" s="25" t="s">
        <v>3554</v>
      </c>
      <c r="D145" s="18"/>
      <c r="E145" s="22">
        <v>50</v>
      </c>
      <c r="F145" s="22">
        <v>100</v>
      </c>
      <c r="G145" s="22">
        <v>25</v>
      </c>
      <c r="H145" s="22"/>
      <c r="I145" s="18" t="s">
        <v>1003</v>
      </c>
      <c r="J145" s="22">
        <v>100</v>
      </c>
      <c r="K145" s="16" t="str">
        <f t="shared" si="2"/>
        <v>('Karate Chop' ,7, 'Physical',50,100,25, 'High critical hit ratio.',100),</v>
      </c>
    </row>
    <row r="146" spans="1:11" x14ac:dyDescent="0.25">
      <c r="A146" s="25" t="s">
        <v>1235</v>
      </c>
      <c r="B146" s="25">
        <v>16</v>
      </c>
      <c r="C146" s="25" t="s">
        <v>3554</v>
      </c>
      <c r="D146" s="18"/>
      <c r="E146" s="22">
        <v>65</v>
      </c>
      <c r="F146" s="22">
        <v>100</v>
      </c>
      <c r="G146" s="22">
        <v>20</v>
      </c>
      <c r="H146" s="22"/>
      <c r="I146" s="18" t="s">
        <v>1236</v>
      </c>
      <c r="J146" s="22">
        <v>100</v>
      </c>
      <c r="K146" s="16" t="str">
        <f t="shared" si="2"/>
        <v>('Knock Off' ,16, 'Physical',65,100,20, 'Removes opponent's held item for the rest of the battle.',100),</v>
      </c>
    </row>
    <row r="147" spans="1:11" x14ac:dyDescent="0.25">
      <c r="A147" s="25" t="s">
        <v>1237</v>
      </c>
      <c r="B147" s="25">
        <v>9</v>
      </c>
      <c r="C147" s="25" t="s">
        <v>3554</v>
      </c>
      <c r="D147" s="18"/>
      <c r="E147" s="22">
        <v>90</v>
      </c>
      <c r="F147" s="22">
        <v>100</v>
      </c>
      <c r="G147" s="22">
        <v>10</v>
      </c>
      <c r="H147" s="22"/>
      <c r="I147" s="18"/>
      <c r="J147" s="22">
        <v>100</v>
      </c>
      <c r="K147" s="16" t="str">
        <f t="shared" si="2"/>
        <v>('Land's Wrath' ,9, 'Physical',90,100,10, '',100),</v>
      </c>
    </row>
    <row r="148" spans="1:11" x14ac:dyDescent="0.25">
      <c r="A148" s="25" t="s">
        <v>1238</v>
      </c>
      <c r="B148" s="25">
        <v>1</v>
      </c>
      <c r="C148" s="25" t="s">
        <v>3554</v>
      </c>
      <c r="D148" s="18"/>
      <c r="E148" s="22">
        <v>140</v>
      </c>
      <c r="F148" s="22">
        <v>100</v>
      </c>
      <c r="G148" s="22">
        <v>5</v>
      </c>
      <c r="H148" s="22"/>
      <c r="I148" s="18" t="s">
        <v>1239</v>
      </c>
      <c r="J148" s="22">
        <v>100</v>
      </c>
      <c r="K148" s="16" t="str">
        <f t="shared" si="2"/>
        <v>('Last Resort' ,1, 'Physical',140,100,5, 'Can only be used after all other moves are used.',100),</v>
      </c>
    </row>
    <row r="149" spans="1:11" x14ac:dyDescent="0.25">
      <c r="A149" s="25" t="s">
        <v>1240</v>
      </c>
      <c r="B149" s="25">
        <v>5</v>
      </c>
      <c r="C149" s="25" t="s">
        <v>3554</v>
      </c>
      <c r="D149" s="18"/>
      <c r="E149" s="22">
        <v>90</v>
      </c>
      <c r="F149" s="22">
        <v>100</v>
      </c>
      <c r="G149" s="22">
        <v>15</v>
      </c>
      <c r="H149" s="22"/>
      <c r="I149" s="18" t="s">
        <v>1003</v>
      </c>
      <c r="J149" s="22">
        <v>100</v>
      </c>
      <c r="K149" s="16" t="str">
        <f t="shared" si="2"/>
        <v>('Leaf Blade' ,5, 'Physical',90,100,15, 'High critical hit ratio.',100),</v>
      </c>
    </row>
    <row r="150" spans="1:11" x14ac:dyDescent="0.25">
      <c r="A150" s="25" t="s">
        <v>1241</v>
      </c>
      <c r="B150" s="25">
        <v>5</v>
      </c>
      <c r="C150" s="25" t="s">
        <v>3554</v>
      </c>
      <c r="D150" s="18"/>
      <c r="E150" s="22">
        <v>40</v>
      </c>
      <c r="F150" s="22">
        <v>100</v>
      </c>
      <c r="G150" s="22">
        <v>40</v>
      </c>
      <c r="H150" s="22"/>
      <c r="I150" s="18" t="s">
        <v>1242</v>
      </c>
      <c r="J150" s="22">
        <v>100</v>
      </c>
      <c r="K150" s="16" t="str">
        <f t="shared" si="2"/>
        <v>('Leafage' ,5, 'Physical',40,100,40, 'Strikes opponent with leaves.',100),</v>
      </c>
    </row>
    <row r="151" spans="1:11" x14ac:dyDescent="0.25">
      <c r="A151" s="25" t="s">
        <v>1243</v>
      </c>
      <c r="B151" s="25">
        <v>12</v>
      </c>
      <c r="C151" s="25" t="s">
        <v>3554</v>
      </c>
      <c r="D151" s="18"/>
      <c r="E151" s="22">
        <v>80</v>
      </c>
      <c r="F151" s="22">
        <v>100</v>
      </c>
      <c r="G151" s="22">
        <v>10</v>
      </c>
      <c r="H151" s="22"/>
      <c r="I151" s="18" t="s">
        <v>4</v>
      </c>
      <c r="J151" s="22">
        <v>100</v>
      </c>
      <c r="K151" s="16" t="str">
        <f t="shared" si="2"/>
        <v>('Leech Life' ,12, 'Physical',80,100,10, 'User recovers half the HP inflicted on opponent.',100),</v>
      </c>
    </row>
    <row r="152" spans="1:11" x14ac:dyDescent="0.25">
      <c r="A152" s="25" t="s">
        <v>1244</v>
      </c>
      <c r="B152" s="25">
        <v>18</v>
      </c>
      <c r="C152" s="25" t="s">
        <v>3554</v>
      </c>
      <c r="D152" s="18"/>
      <c r="E152" s="22">
        <v>190</v>
      </c>
      <c r="F152" s="22" t="s">
        <v>3563</v>
      </c>
      <c r="G152" s="22">
        <v>1</v>
      </c>
      <c r="H152" s="22"/>
      <c r="I152" s="18" t="s">
        <v>1245</v>
      </c>
      <c r="J152" s="22">
        <v>100</v>
      </c>
      <c r="K152" s="16" t="str">
        <f t="shared" si="2"/>
        <v>('Let's Snuggle Forever' ,18, 'Physical',190,null,1, 'Mimikyu-exclusive Z-Move.',100),</v>
      </c>
    </row>
    <row r="153" spans="1:11" x14ac:dyDescent="0.25">
      <c r="A153" s="25" t="s">
        <v>1246</v>
      </c>
      <c r="B153" s="25">
        <v>14</v>
      </c>
      <c r="C153" s="25" t="s">
        <v>3554</v>
      </c>
      <c r="D153" s="18"/>
      <c r="E153" s="22">
        <v>30</v>
      </c>
      <c r="F153" s="22">
        <v>100</v>
      </c>
      <c r="G153" s="22">
        <v>30</v>
      </c>
      <c r="H153" s="22"/>
      <c r="I153" s="18" t="s">
        <v>1028</v>
      </c>
      <c r="J153" s="22">
        <v>30</v>
      </c>
      <c r="K153" s="16" t="str">
        <f t="shared" si="2"/>
        <v>('Lick' ,14, 'Physical',30,100,30, 'May paralyze opponent.',30),</v>
      </c>
    </row>
    <row r="154" spans="1:11" x14ac:dyDescent="0.25">
      <c r="A154" s="25" t="s">
        <v>1247</v>
      </c>
      <c r="B154" s="25">
        <v>3</v>
      </c>
      <c r="C154" s="25" t="s">
        <v>3554</v>
      </c>
      <c r="D154" s="18"/>
      <c r="E154" s="22">
        <v>85</v>
      </c>
      <c r="F154" s="22">
        <v>100</v>
      </c>
      <c r="G154" s="22">
        <v>10</v>
      </c>
      <c r="H154" s="22"/>
      <c r="I154" s="18" t="s">
        <v>1248</v>
      </c>
      <c r="J154" s="22">
        <v>100</v>
      </c>
      <c r="K154" s="16" t="str">
        <f t="shared" si="2"/>
        <v>('Liquidation' ,3, 'Physical',85,100,10, 'The user slams into the target using a full-force blast of water. This may also lower the target's Defense stat.',100),</v>
      </c>
    </row>
    <row r="155" spans="1:11" x14ac:dyDescent="0.25">
      <c r="A155" s="25" t="s">
        <v>1249</v>
      </c>
      <c r="B155" s="25">
        <v>7</v>
      </c>
      <c r="C155" s="25" t="s">
        <v>3554</v>
      </c>
      <c r="D155" s="18"/>
      <c r="E155" s="22" t="s">
        <v>3563</v>
      </c>
      <c r="F155" s="22">
        <v>100</v>
      </c>
      <c r="G155" s="22">
        <v>20</v>
      </c>
      <c r="H155" s="22"/>
      <c r="I155" s="18" t="s">
        <v>1250</v>
      </c>
      <c r="J155" s="22">
        <v>100</v>
      </c>
      <c r="K155" s="16" t="str">
        <f t="shared" si="2"/>
        <v>('Low Kick' ,7, 'Physical',null,100,20, 'The heavier the opponent, the stronger the attack.',100),</v>
      </c>
    </row>
    <row r="156" spans="1:11" x14ac:dyDescent="0.25">
      <c r="A156" s="25" t="s">
        <v>1251</v>
      </c>
      <c r="B156" s="25">
        <v>7</v>
      </c>
      <c r="C156" s="25" t="s">
        <v>3554</v>
      </c>
      <c r="D156" s="18"/>
      <c r="E156" s="22">
        <v>65</v>
      </c>
      <c r="F156" s="22">
        <v>100</v>
      </c>
      <c r="G156" s="22">
        <v>20</v>
      </c>
      <c r="H156" s="22" t="s">
        <v>1252</v>
      </c>
      <c r="I156" s="18" t="s">
        <v>1055</v>
      </c>
      <c r="J156" s="22">
        <v>100</v>
      </c>
      <c r="K156" s="16" t="str">
        <f t="shared" si="2"/>
        <v>('Low Sweep' ,7, 'Physical',65,100,20, 'Lowers opponent's Speed.',100),</v>
      </c>
    </row>
    <row r="157" spans="1:11" x14ac:dyDescent="0.25">
      <c r="A157" s="25" t="s">
        <v>1253</v>
      </c>
      <c r="B157" s="25">
        <v>12</v>
      </c>
      <c r="C157" s="25" t="s">
        <v>3554</v>
      </c>
      <c r="D157" s="18"/>
      <c r="E157" s="22">
        <v>80</v>
      </c>
      <c r="F157" s="22">
        <v>100</v>
      </c>
      <c r="G157" s="22">
        <v>15</v>
      </c>
      <c r="H157" s="22"/>
      <c r="I157" s="18" t="s">
        <v>1254</v>
      </c>
      <c r="J157" s="22">
        <v>100</v>
      </c>
      <c r="K157" s="16" t="str">
        <f t="shared" si="2"/>
        <v>('Lunge' ,12, 'Physical',80,100,15, 'The user makes a lunge at the target, attacking with full force. This also lowers the target's Attack stat.',100),</v>
      </c>
    </row>
    <row r="158" spans="1:11" x14ac:dyDescent="0.25">
      <c r="A158" s="25" t="s">
        <v>1255</v>
      </c>
      <c r="B158" s="25">
        <v>7</v>
      </c>
      <c r="C158" s="25" t="s">
        <v>3554</v>
      </c>
      <c r="D158" s="18"/>
      <c r="E158" s="22">
        <v>40</v>
      </c>
      <c r="F158" s="22">
        <v>100</v>
      </c>
      <c r="G158" s="22">
        <v>30</v>
      </c>
      <c r="H158" s="22"/>
      <c r="I158" s="18" t="s">
        <v>6</v>
      </c>
      <c r="J158" s="22">
        <v>100</v>
      </c>
      <c r="K158" s="16" t="str">
        <f t="shared" si="2"/>
        <v>('Mach Punch' ,7, 'Physical',40,100,30, 'User attacks first.',100),</v>
      </c>
    </row>
    <row r="159" spans="1:11" x14ac:dyDescent="0.25">
      <c r="A159" s="25" t="s">
        <v>1256</v>
      </c>
      <c r="B159" s="25">
        <v>17</v>
      </c>
      <c r="C159" s="25" t="s">
        <v>3554</v>
      </c>
      <c r="D159" s="18"/>
      <c r="E159" s="22">
        <v>60</v>
      </c>
      <c r="F159" s="22">
        <v>200</v>
      </c>
      <c r="G159" s="22">
        <v>20</v>
      </c>
      <c r="H159" s="22"/>
      <c r="I159" s="18" t="s">
        <v>990</v>
      </c>
      <c r="J159" s="22">
        <v>100</v>
      </c>
      <c r="K159" s="16" t="str">
        <f t="shared" si="2"/>
        <v>('Magnet Bomb' ,17, 'Physical',60,200,20, 'Ignores Accuracy and Evasiveness.',100),</v>
      </c>
    </row>
    <row r="160" spans="1:11" x14ac:dyDescent="0.25">
      <c r="A160" s="25" t="s">
        <v>1257</v>
      </c>
      <c r="B160" s="25">
        <v>9</v>
      </c>
      <c r="C160" s="25" t="s">
        <v>3554</v>
      </c>
      <c r="D160" s="18"/>
      <c r="E160" s="22" t="s">
        <v>3563</v>
      </c>
      <c r="F160" s="22">
        <v>100</v>
      </c>
      <c r="G160" s="22">
        <v>30</v>
      </c>
      <c r="H160" s="22"/>
      <c r="I160" s="18" t="s">
        <v>1258</v>
      </c>
      <c r="J160" s="22">
        <v>100</v>
      </c>
      <c r="K160" s="16" t="str">
        <f t="shared" si="2"/>
        <v>('Magnitude' ,9, 'Physical',null,100,30, 'Hits with random power.',100),</v>
      </c>
    </row>
    <row r="161" spans="1:11" x14ac:dyDescent="0.25">
      <c r="A161" s="25" t="s">
        <v>1259</v>
      </c>
      <c r="B161" s="25">
        <v>16</v>
      </c>
      <c r="C161" s="25" t="s">
        <v>3554</v>
      </c>
      <c r="D161" s="18"/>
      <c r="E161" s="22">
        <v>180</v>
      </c>
      <c r="F161" s="22" t="s">
        <v>3563</v>
      </c>
      <c r="G161" s="22">
        <v>1</v>
      </c>
      <c r="H161" s="22"/>
      <c r="I161" s="18" t="s">
        <v>1260</v>
      </c>
      <c r="J161" s="22">
        <v>100</v>
      </c>
      <c r="K161" s="16" t="str">
        <f t="shared" si="2"/>
        <v>('Malicious Moonsault' ,16, 'Physical',180,null,1, 'Incineroar-exclusive Z-Move.',100),</v>
      </c>
    </row>
    <row r="162" spans="1:11" x14ac:dyDescent="0.25">
      <c r="A162" s="25" t="s">
        <v>1261</v>
      </c>
      <c r="B162" s="25">
        <v>1</v>
      </c>
      <c r="C162" s="25" t="s">
        <v>3554</v>
      </c>
      <c r="D162" s="18"/>
      <c r="E162" s="22">
        <v>120</v>
      </c>
      <c r="F162" s="22">
        <v>75</v>
      </c>
      <c r="G162" s="22">
        <v>5</v>
      </c>
      <c r="H162" s="22" t="s">
        <v>1262</v>
      </c>
      <c r="I162" s="18"/>
      <c r="J162" s="22">
        <v>100</v>
      </c>
      <c r="K162" s="16" t="str">
        <f t="shared" si="2"/>
        <v>('Mega Kick' ,1, 'Physical',120,75,5, '',100),</v>
      </c>
    </row>
    <row r="163" spans="1:11" x14ac:dyDescent="0.25">
      <c r="A163" s="25" t="s">
        <v>1263</v>
      </c>
      <c r="B163" s="25">
        <v>1</v>
      </c>
      <c r="C163" s="25" t="s">
        <v>3554</v>
      </c>
      <c r="D163" s="18"/>
      <c r="E163" s="22">
        <v>80</v>
      </c>
      <c r="F163" s="22">
        <v>85</v>
      </c>
      <c r="G163" s="22">
        <v>20</v>
      </c>
      <c r="H163" s="22"/>
      <c r="I163" s="18"/>
      <c r="J163" s="22">
        <v>100</v>
      </c>
      <c r="K163" s="16" t="str">
        <f t="shared" si="2"/>
        <v>('Mega Punch' ,1, 'Physical',80,85,20, '',100),</v>
      </c>
    </row>
    <row r="164" spans="1:11" x14ac:dyDescent="0.25">
      <c r="A164" s="25" t="s">
        <v>1264</v>
      </c>
      <c r="B164" s="25">
        <v>12</v>
      </c>
      <c r="C164" s="25" t="s">
        <v>3554</v>
      </c>
      <c r="D164" s="18"/>
      <c r="E164" s="22">
        <v>120</v>
      </c>
      <c r="F164" s="22">
        <v>85</v>
      </c>
      <c r="G164" s="22">
        <v>10</v>
      </c>
      <c r="H164" s="22"/>
      <c r="I164" s="18"/>
      <c r="J164" s="22">
        <v>100</v>
      </c>
      <c r="K164" s="16" t="str">
        <f t="shared" si="2"/>
        <v>('Megahorn' ,12, 'Physical',120,85,10, '',100),</v>
      </c>
    </row>
    <row r="165" spans="1:11" x14ac:dyDescent="0.25">
      <c r="A165" s="25" t="s">
        <v>1265</v>
      </c>
      <c r="B165" s="25">
        <v>17</v>
      </c>
      <c r="C165" s="25" t="s">
        <v>3554</v>
      </c>
      <c r="D165" s="18"/>
      <c r="E165" s="22" t="s">
        <v>3563</v>
      </c>
      <c r="F165" s="22">
        <v>100</v>
      </c>
      <c r="G165" s="22">
        <v>10</v>
      </c>
      <c r="H165" s="22"/>
      <c r="I165" s="18" t="s">
        <v>1266</v>
      </c>
      <c r="J165" s="22">
        <v>100</v>
      </c>
      <c r="K165" s="16" t="str">
        <f t="shared" si="2"/>
        <v>('Metal Burst' ,17, 'Physical',null,100,10, 'Deals damage equal to 1.5x opponent's attack.',100),</v>
      </c>
    </row>
    <row r="166" spans="1:11" x14ac:dyDescent="0.25">
      <c r="A166" s="25" t="s">
        <v>1267</v>
      </c>
      <c r="B166" s="25">
        <v>17</v>
      </c>
      <c r="C166" s="25" t="s">
        <v>3554</v>
      </c>
      <c r="D166" s="18"/>
      <c r="E166" s="22">
        <v>50</v>
      </c>
      <c r="F166" s="22">
        <v>95</v>
      </c>
      <c r="G166" s="22">
        <v>35</v>
      </c>
      <c r="H166" s="22"/>
      <c r="I166" s="18" t="s">
        <v>1268</v>
      </c>
      <c r="J166" s="22">
        <v>10</v>
      </c>
      <c r="K166" s="16" t="str">
        <f t="shared" si="2"/>
        <v>('Metal Claw' ,17, 'Physical',50,95,35, 'May raise user's Attack.',10),</v>
      </c>
    </row>
    <row r="167" spans="1:11" x14ac:dyDescent="0.25">
      <c r="A167" s="25" t="s">
        <v>1269</v>
      </c>
      <c r="B167" s="25">
        <v>7</v>
      </c>
      <c r="C167" s="25" t="s">
        <v>3554</v>
      </c>
      <c r="D167" s="18"/>
      <c r="E167" s="22">
        <v>150</v>
      </c>
      <c r="F167" s="22">
        <v>100</v>
      </c>
      <c r="G167" s="22">
        <v>5</v>
      </c>
      <c r="H167" s="22"/>
      <c r="I167" s="18" t="s">
        <v>1187</v>
      </c>
      <c r="J167" s="22">
        <v>100</v>
      </c>
      <c r="K167" s="16" t="str">
        <f t="shared" si="2"/>
        <v>('Meteor Assault' ,7, 'Physical',150,100,5, 'User must recharge next turn.',100),</v>
      </c>
    </row>
    <row r="168" spans="1:11" x14ac:dyDescent="0.25">
      <c r="A168" s="25" t="s">
        <v>1270</v>
      </c>
      <c r="B168" s="25">
        <v>17</v>
      </c>
      <c r="C168" s="25" t="s">
        <v>3554</v>
      </c>
      <c r="D168" s="18"/>
      <c r="E168" s="22">
        <v>90</v>
      </c>
      <c r="F168" s="22">
        <v>90</v>
      </c>
      <c r="G168" s="22">
        <v>10</v>
      </c>
      <c r="H168" s="22"/>
      <c r="I168" s="18" t="s">
        <v>1268</v>
      </c>
      <c r="J168" s="22">
        <v>20</v>
      </c>
      <c r="K168" s="16" t="str">
        <f t="shared" si="2"/>
        <v>('Meteor Mash' ,17, 'Physical',90,90,10, 'May raise user's Attack.',20),</v>
      </c>
    </row>
    <row r="169" spans="1:11" x14ac:dyDescent="0.25">
      <c r="A169" s="25" t="s">
        <v>1271</v>
      </c>
      <c r="B169" s="25">
        <v>1</v>
      </c>
      <c r="C169" s="25" t="s">
        <v>3554</v>
      </c>
      <c r="D169" s="18"/>
      <c r="E169" s="22">
        <v>90</v>
      </c>
      <c r="F169" s="22">
        <v>100</v>
      </c>
      <c r="G169" s="22">
        <v>10</v>
      </c>
      <c r="H169" s="22"/>
      <c r="I169" s="18" t="s">
        <v>1272</v>
      </c>
      <c r="J169" s="22">
        <v>100</v>
      </c>
      <c r="K169" s="16" t="str">
        <f t="shared" si="2"/>
        <v>('Multi-Attack' ,1, 'Physical',90,100,10, 'Type matches user's current type.',100),</v>
      </c>
    </row>
    <row r="170" spans="1:11" x14ac:dyDescent="0.25">
      <c r="A170" s="25" t="s">
        <v>1273</v>
      </c>
      <c r="B170" s="25">
        <v>1</v>
      </c>
      <c r="C170" s="25" t="s">
        <v>3554</v>
      </c>
      <c r="D170" s="18"/>
      <c r="E170" s="22" t="s">
        <v>3563</v>
      </c>
      <c r="F170" s="22">
        <v>100</v>
      </c>
      <c r="G170" s="22">
        <v>15</v>
      </c>
      <c r="H170" s="22"/>
      <c r="I170" s="18" t="s">
        <v>1274</v>
      </c>
      <c r="J170" s="22">
        <v>100</v>
      </c>
      <c r="K170" s="16" t="str">
        <f t="shared" si="2"/>
        <v>('Natural Gift' ,1, 'Physical',null,100,15, 'Power and type depend on the user's held berry.',100),</v>
      </c>
    </row>
    <row r="171" spans="1:11" x14ac:dyDescent="0.25">
      <c r="A171" s="25" t="s">
        <v>1275</v>
      </c>
      <c r="B171" s="25">
        <v>5</v>
      </c>
      <c r="C171" s="25" t="s">
        <v>3554</v>
      </c>
      <c r="D171" s="18"/>
      <c r="E171" s="22">
        <v>60</v>
      </c>
      <c r="F171" s="22">
        <v>100</v>
      </c>
      <c r="G171" s="22">
        <v>15</v>
      </c>
      <c r="H171" s="22"/>
      <c r="I171" s="18" t="s">
        <v>1001</v>
      </c>
      <c r="J171" s="22">
        <v>30</v>
      </c>
      <c r="K171" s="16" t="str">
        <f t="shared" si="2"/>
        <v>('Needle Arm' ,5, 'Physical',60,100,15, 'May cause flinching.',30),</v>
      </c>
    </row>
    <row r="172" spans="1:11" x14ac:dyDescent="0.25">
      <c r="A172" s="25" t="s">
        <v>1276</v>
      </c>
      <c r="B172" s="25">
        <v>16</v>
      </c>
      <c r="C172" s="25" t="s">
        <v>3554</v>
      </c>
      <c r="D172" s="18"/>
      <c r="E172" s="22">
        <v>70</v>
      </c>
      <c r="F172" s="22">
        <v>100</v>
      </c>
      <c r="G172" s="22">
        <v>15</v>
      </c>
      <c r="H172" s="22"/>
      <c r="I172" s="18" t="s">
        <v>1003</v>
      </c>
      <c r="J172" s="22">
        <v>100</v>
      </c>
      <c r="K172" s="16" t="str">
        <f t="shared" si="2"/>
        <v>('Night Slash' ,16, 'Physical',70,100,15, 'High critical hit ratio.',100),</v>
      </c>
    </row>
    <row r="173" spans="1:11" x14ac:dyDescent="0.25">
      <c r="A173" s="25" t="s">
        <v>1277</v>
      </c>
      <c r="B173" s="25">
        <v>4</v>
      </c>
      <c r="C173" s="25" t="s">
        <v>3554</v>
      </c>
      <c r="D173" s="18"/>
      <c r="E173" s="22">
        <v>20</v>
      </c>
      <c r="F173" s="22">
        <v>100</v>
      </c>
      <c r="G173" s="22">
        <v>20</v>
      </c>
      <c r="H173" s="22"/>
      <c r="I173" s="18" t="s">
        <v>1278</v>
      </c>
      <c r="J173" s="22">
        <v>100</v>
      </c>
      <c r="K173" s="16" t="str">
        <f t="shared" si="2"/>
        <v>('Nuzzle' ,4, 'Physical',20,100,20, 'Paralyzes opponent.',100),</v>
      </c>
    </row>
    <row r="174" spans="1:11" x14ac:dyDescent="0.25">
      <c r="A174" s="25" t="s">
        <v>1279</v>
      </c>
      <c r="B174" s="25">
        <v>15</v>
      </c>
      <c r="C174" s="25" t="s">
        <v>3554</v>
      </c>
      <c r="D174" s="18"/>
      <c r="E174" s="22">
        <v>120</v>
      </c>
      <c r="F174" s="22">
        <v>100</v>
      </c>
      <c r="G174" s="22">
        <v>10</v>
      </c>
      <c r="H174" s="22"/>
      <c r="I174" s="18" t="s">
        <v>1280</v>
      </c>
      <c r="J174" s="22">
        <v>100</v>
      </c>
      <c r="K174" s="16" t="str">
        <f t="shared" si="2"/>
        <v>('Outrage' ,15, 'Physical',120,100,10, 'User attacks for 2-3 turns but then becomes confused.',100),</v>
      </c>
    </row>
    <row r="175" spans="1:11" x14ac:dyDescent="0.25">
      <c r="A175" s="25" t="s">
        <v>1281</v>
      </c>
      <c r="B175" s="25">
        <v>1</v>
      </c>
      <c r="C175" s="25" t="s">
        <v>3554</v>
      </c>
      <c r="D175" s="18"/>
      <c r="E175" s="22">
        <v>40</v>
      </c>
      <c r="F175" s="22">
        <v>100</v>
      </c>
      <c r="G175" s="22">
        <v>20</v>
      </c>
      <c r="H175" s="22" t="s">
        <v>1282</v>
      </c>
      <c r="I175" s="18" t="s">
        <v>1283</v>
      </c>
      <c r="J175" s="22">
        <v>100</v>
      </c>
      <c r="K175" s="16" t="str">
        <f t="shared" si="2"/>
        <v>('Pay Day' ,1, 'Physical',40,100,20, 'A small amount of money is gained after the battle resolves.',100),</v>
      </c>
    </row>
    <row r="176" spans="1:11" x14ac:dyDescent="0.25">
      <c r="A176" s="25" t="s">
        <v>1284</v>
      </c>
      <c r="B176" s="25">
        <v>16</v>
      </c>
      <c r="C176" s="25" t="s">
        <v>3554</v>
      </c>
      <c r="D176" s="18"/>
      <c r="E176" s="22">
        <v>50</v>
      </c>
      <c r="F176" s="22">
        <v>100</v>
      </c>
      <c r="G176" s="22">
        <v>10</v>
      </c>
      <c r="H176" s="22" t="s">
        <v>1285</v>
      </c>
      <c r="I176" s="18" t="s">
        <v>1286</v>
      </c>
      <c r="J176" s="22">
        <v>100</v>
      </c>
      <c r="K176" s="16" t="str">
        <f t="shared" si="2"/>
        <v>('Payback' ,16, 'Physical',50,100,10, 'Power doubles if the user was attacked first.',100),</v>
      </c>
    </row>
    <row r="177" spans="1:11" x14ac:dyDescent="0.25">
      <c r="A177" s="25" t="s">
        <v>1287</v>
      </c>
      <c r="B177" s="25">
        <v>10</v>
      </c>
      <c r="C177" s="25" t="s">
        <v>3554</v>
      </c>
      <c r="D177" s="18"/>
      <c r="E177" s="22">
        <v>35</v>
      </c>
      <c r="F177" s="22">
        <v>100</v>
      </c>
      <c r="G177" s="22">
        <v>35</v>
      </c>
      <c r="H177" s="22"/>
      <c r="I177" s="18"/>
      <c r="J177" s="22">
        <v>100</v>
      </c>
      <c r="K177" s="16" t="str">
        <f t="shared" si="2"/>
        <v>('Peck' ,10, 'Physical',35,100,35, '',100),</v>
      </c>
    </row>
    <row r="178" spans="1:11" x14ac:dyDescent="0.25">
      <c r="A178" s="25" t="s">
        <v>1288</v>
      </c>
      <c r="B178" s="25">
        <v>5</v>
      </c>
      <c r="C178" s="25" t="s">
        <v>3554</v>
      </c>
      <c r="D178" s="18"/>
      <c r="E178" s="22">
        <v>90</v>
      </c>
      <c r="F178" s="22">
        <v>100</v>
      </c>
      <c r="G178" s="22">
        <v>15</v>
      </c>
      <c r="H178" s="22"/>
      <c r="I178" s="18" t="s">
        <v>1289</v>
      </c>
      <c r="J178" s="22">
        <v>100</v>
      </c>
      <c r="K178" s="16" t="str">
        <f t="shared" si="2"/>
        <v>('Petal Blizzard' ,5, 'Physical',90,100,15, 'Hits all adjacent Pokémon.',100),</v>
      </c>
    </row>
    <row r="179" spans="1:11" x14ac:dyDescent="0.25">
      <c r="A179" s="25" t="s">
        <v>1290</v>
      </c>
      <c r="B179" s="25">
        <v>14</v>
      </c>
      <c r="C179" s="25" t="s">
        <v>3554</v>
      </c>
      <c r="D179" s="18"/>
      <c r="E179" s="22">
        <v>90</v>
      </c>
      <c r="F179" s="22">
        <v>100</v>
      </c>
      <c r="G179" s="22">
        <v>10</v>
      </c>
      <c r="H179" s="22" t="s">
        <v>1291</v>
      </c>
      <c r="I179" s="18" t="s">
        <v>1292</v>
      </c>
      <c r="J179" s="22">
        <v>100</v>
      </c>
      <c r="K179" s="16" t="str">
        <f t="shared" si="2"/>
        <v>('Phantom Force' ,14, 'Physical',90,100,10, 'Disappears on first turn, attacks on second. Can strike through Protect/Detect.',100),</v>
      </c>
    </row>
    <row r="180" spans="1:11" x14ac:dyDescent="0.25">
      <c r="A180" s="25" t="s">
        <v>1293</v>
      </c>
      <c r="B180" s="25">
        <v>12</v>
      </c>
      <c r="C180" s="25" t="s">
        <v>3554</v>
      </c>
      <c r="D180" s="18"/>
      <c r="E180" s="22">
        <v>25</v>
      </c>
      <c r="F180" s="22">
        <v>95</v>
      </c>
      <c r="G180" s="22">
        <v>20</v>
      </c>
      <c r="H180" s="22" t="s">
        <v>1294</v>
      </c>
      <c r="I180" s="18" t="s">
        <v>996</v>
      </c>
      <c r="J180" s="22">
        <v>100</v>
      </c>
      <c r="K180" s="16" t="str">
        <f t="shared" si="2"/>
        <v>('Pin Missile' ,12, 'Physical',25,95,20, 'Hits 2-5 times in one turn.',100),</v>
      </c>
    </row>
    <row r="181" spans="1:11" x14ac:dyDescent="0.25">
      <c r="A181" s="25" t="s">
        <v>1295</v>
      </c>
      <c r="B181" s="25">
        <v>4</v>
      </c>
      <c r="C181" s="25" t="s">
        <v>3554</v>
      </c>
      <c r="D181" s="18"/>
      <c r="E181" s="22">
        <v>100</v>
      </c>
      <c r="F181" s="22">
        <v>100</v>
      </c>
      <c r="G181" s="22">
        <v>15</v>
      </c>
      <c r="H181" s="22"/>
      <c r="I181" s="18" t="s">
        <v>1296</v>
      </c>
      <c r="J181" s="22">
        <v>100</v>
      </c>
      <c r="K181" s="16" t="str">
        <f t="shared" si="2"/>
        <v>('Plasma Fists' ,4, 'Physical',100,100,15, 'Changes Normal-type moves to Electric-type moves.',100),</v>
      </c>
    </row>
    <row r="182" spans="1:11" x14ac:dyDescent="0.25">
      <c r="A182" s="25" t="s">
        <v>1297</v>
      </c>
      <c r="B182" s="25">
        <v>18</v>
      </c>
      <c r="C182" s="25" t="s">
        <v>3554</v>
      </c>
      <c r="D182" s="18"/>
      <c r="E182" s="22">
        <v>90</v>
      </c>
      <c r="F182" s="22">
        <v>90</v>
      </c>
      <c r="G182" s="22">
        <v>10</v>
      </c>
      <c r="H182" s="22"/>
      <c r="I182" s="18" t="s">
        <v>1298</v>
      </c>
      <c r="J182" s="22">
        <v>10</v>
      </c>
      <c r="K182" s="16" t="str">
        <f t="shared" si="2"/>
        <v>('Play Rough' ,18, 'Physical',90,90,10, 'May lower opponent's Attack.',10),</v>
      </c>
    </row>
    <row r="183" spans="1:11" x14ac:dyDescent="0.25">
      <c r="A183" s="25" t="s">
        <v>1299</v>
      </c>
      <c r="B183" s="25">
        <v>10</v>
      </c>
      <c r="C183" s="25" t="s">
        <v>3554</v>
      </c>
      <c r="D183" s="18"/>
      <c r="E183" s="22">
        <v>60</v>
      </c>
      <c r="F183" s="22">
        <v>100</v>
      </c>
      <c r="G183" s="22">
        <v>20</v>
      </c>
      <c r="H183" s="22"/>
      <c r="I183" s="18" t="s">
        <v>1300</v>
      </c>
      <c r="J183" s="22">
        <v>100</v>
      </c>
      <c r="K183" s="16" t="str">
        <f t="shared" si="2"/>
        <v>('Pluck' ,10, 'Physical',60,100,20, 'If the opponent is holding a berry, its effect is stolen by user.',100),</v>
      </c>
    </row>
    <row r="184" spans="1:11" x14ac:dyDescent="0.25">
      <c r="A184" s="25" t="s">
        <v>1301</v>
      </c>
      <c r="B184" s="25">
        <v>8</v>
      </c>
      <c r="C184" s="25" t="s">
        <v>3554</v>
      </c>
      <c r="D184" s="18"/>
      <c r="E184" s="22">
        <v>50</v>
      </c>
      <c r="F184" s="22">
        <v>100</v>
      </c>
      <c r="G184" s="22">
        <v>15</v>
      </c>
      <c r="H184" s="22"/>
      <c r="I184" s="18" t="s">
        <v>1302</v>
      </c>
      <c r="J184" s="22">
        <v>50</v>
      </c>
      <c r="K184" s="16" t="str">
        <f t="shared" si="2"/>
        <v>('Poison Fang' ,8, 'Physical',50,100,15, 'May badly poison opponent.',50),</v>
      </c>
    </row>
    <row r="185" spans="1:11" x14ac:dyDescent="0.25">
      <c r="A185" s="25" t="s">
        <v>1303</v>
      </c>
      <c r="B185" s="25">
        <v>8</v>
      </c>
      <c r="C185" s="25" t="s">
        <v>3554</v>
      </c>
      <c r="D185" s="18"/>
      <c r="E185" s="22">
        <v>80</v>
      </c>
      <c r="F185" s="22">
        <v>100</v>
      </c>
      <c r="G185" s="22">
        <v>20</v>
      </c>
      <c r="H185" s="22"/>
      <c r="I185" s="18" t="s">
        <v>1304</v>
      </c>
      <c r="J185" s="22">
        <v>30</v>
      </c>
      <c r="K185" s="16" t="str">
        <f t="shared" si="2"/>
        <v>('Poison Jab' ,8, 'Physical',80,100,20, 'May poison the opponent.',30),</v>
      </c>
    </row>
    <row r="186" spans="1:11" x14ac:dyDescent="0.25">
      <c r="A186" s="25" t="s">
        <v>1305</v>
      </c>
      <c r="B186" s="25">
        <v>8</v>
      </c>
      <c r="C186" s="25" t="s">
        <v>3554</v>
      </c>
      <c r="D186" s="18"/>
      <c r="E186" s="22">
        <v>15</v>
      </c>
      <c r="F186" s="22">
        <v>100</v>
      </c>
      <c r="G186" s="22">
        <v>35</v>
      </c>
      <c r="H186" s="22"/>
      <c r="I186" s="18" t="s">
        <v>1304</v>
      </c>
      <c r="J186" s="22">
        <v>30</v>
      </c>
      <c r="K186" s="16" t="str">
        <f t="shared" si="2"/>
        <v>('Poison Sting' ,8, 'Physical',15,100,35, 'May poison the opponent.',30),</v>
      </c>
    </row>
    <row r="187" spans="1:11" x14ac:dyDescent="0.25">
      <c r="A187" s="25" t="s">
        <v>1306</v>
      </c>
      <c r="B187" s="25">
        <v>8</v>
      </c>
      <c r="C187" s="25" t="s">
        <v>3554</v>
      </c>
      <c r="D187" s="18"/>
      <c r="E187" s="22">
        <v>50</v>
      </c>
      <c r="F187" s="22">
        <v>100</v>
      </c>
      <c r="G187" s="22">
        <v>25</v>
      </c>
      <c r="H187" s="22"/>
      <c r="I187" s="18" t="s">
        <v>1078</v>
      </c>
      <c r="J187" s="22">
        <v>10</v>
      </c>
      <c r="K187" s="16" t="str">
        <f t="shared" si="2"/>
        <v>('Poison Tail' ,8, 'Physical',50,100,25, 'High critical hit ratio. May poison opponent.',10),</v>
      </c>
    </row>
    <row r="188" spans="1:11" x14ac:dyDescent="0.25">
      <c r="A188" s="25" t="s">
        <v>1307</v>
      </c>
      <c r="B188" s="25">
        <v>1</v>
      </c>
      <c r="C188" s="25" t="s">
        <v>3554</v>
      </c>
      <c r="D188" s="18"/>
      <c r="E188" s="22">
        <v>40</v>
      </c>
      <c r="F188" s="22">
        <v>100</v>
      </c>
      <c r="G188" s="22">
        <v>35</v>
      </c>
      <c r="H188" s="22"/>
      <c r="I188" s="18"/>
      <c r="J188" s="22">
        <v>100</v>
      </c>
      <c r="K188" s="16" t="str">
        <f t="shared" si="2"/>
        <v>('Pound' ,1, 'Physical',40,100,35, '',100),</v>
      </c>
    </row>
    <row r="189" spans="1:11" x14ac:dyDescent="0.25">
      <c r="A189" s="25" t="s">
        <v>1308</v>
      </c>
      <c r="B189" s="25">
        <v>16</v>
      </c>
      <c r="C189" s="25" t="s">
        <v>3554</v>
      </c>
      <c r="D189" s="18"/>
      <c r="E189" s="22">
        <v>20</v>
      </c>
      <c r="F189" s="22">
        <v>100</v>
      </c>
      <c r="G189" s="22">
        <v>10</v>
      </c>
      <c r="H189" s="22"/>
      <c r="I189" s="18" t="s">
        <v>1309</v>
      </c>
      <c r="J189" s="22">
        <v>100</v>
      </c>
      <c r="K189" s="16" t="str">
        <f t="shared" si="2"/>
        <v>('Power Trip' ,16, 'Physical',20,100,10, 'The user boasts its strength and attacks the target. The more the user's stats are raised, the greater the move's power.',100),</v>
      </c>
    </row>
    <row r="190" spans="1:11" x14ac:dyDescent="0.25">
      <c r="A190" s="25" t="s">
        <v>1310</v>
      </c>
      <c r="B190" s="25">
        <v>5</v>
      </c>
      <c r="C190" s="25" t="s">
        <v>3554</v>
      </c>
      <c r="D190" s="18"/>
      <c r="E190" s="22">
        <v>120</v>
      </c>
      <c r="F190" s="22">
        <v>85</v>
      </c>
      <c r="G190" s="22">
        <v>10</v>
      </c>
      <c r="H190" s="22"/>
      <c r="I190" s="18"/>
      <c r="J190" s="22">
        <v>100</v>
      </c>
      <c r="K190" s="16" t="str">
        <f t="shared" si="2"/>
        <v>('Power Whip' ,5, 'Physical',120,85,10, '',100),</v>
      </c>
    </row>
    <row r="191" spans="1:11" x14ac:dyDescent="0.25">
      <c r="A191" s="25" t="s">
        <v>1311</v>
      </c>
      <c r="B191" s="25">
        <v>7</v>
      </c>
      <c r="C191" s="25" t="s">
        <v>3554</v>
      </c>
      <c r="D191" s="18"/>
      <c r="E191" s="22">
        <v>40</v>
      </c>
      <c r="F191" s="22">
        <v>100</v>
      </c>
      <c r="G191" s="22">
        <v>10</v>
      </c>
      <c r="H191" s="22"/>
      <c r="I191" s="18" t="s">
        <v>1312</v>
      </c>
      <c r="J191" s="22">
        <v>100</v>
      </c>
      <c r="K191" s="16" t="str">
        <f t="shared" si="2"/>
        <v>('Power-Up Punch' ,7, 'Physical',40,100,10, 'Raises Attack.',100),</v>
      </c>
    </row>
    <row r="192" spans="1:11" x14ac:dyDescent="0.25">
      <c r="A192" s="25" t="s">
        <v>1313</v>
      </c>
      <c r="B192" s="25">
        <v>9</v>
      </c>
      <c r="C192" s="25" t="s">
        <v>3554</v>
      </c>
      <c r="D192" s="18"/>
      <c r="E192" s="22">
        <v>120</v>
      </c>
      <c r="F192" s="22">
        <v>85</v>
      </c>
      <c r="G192" s="22">
        <v>10</v>
      </c>
      <c r="H192" s="22"/>
      <c r="I192" s="18" t="s">
        <v>1314</v>
      </c>
      <c r="J192" s="22">
        <v>100</v>
      </c>
      <c r="K192" s="16" t="str">
        <f t="shared" si="2"/>
        <v>('Precipice Blades' ,9, 'Physical',120,85,10, 'Hits all adjacent opponents.',100),</v>
      </c>
    </row>
    <row r="193" spans="1:11" x14ac:dyDescent="0.25">
      <c r="A193" s="25" t="s">
        <v>1315</v>
      </c>
      <c r="B193" s="25">
        <v>1</v>
      </c>
      <c r="C193" s="25" t="s">
        <v>3554</v>
      </c>
      <c r="D193" s="18"/>
      <c r="E193" s="22" t="s">
        <v>3563</v>
      </c>
      <c r="F193" s="22">
        <v>90</v>
      </c>
      <c r="G193" s="22">
        <v>15</v>
      </c>
      <c r="H193" s="22"/>
      <c r="I193" s="18" t="s">
        <v>1316</v>
      </c>
      <c r="J193" s="22">
        <v>100</v>
      </c>
      <c r="K193" s="16" t="str">
        <f t="shared" si="2"/>
        <v>('Present' ,1, 'Physical',null,90,15, 'Either deals damage or heals.',100),</v>
      </c>
    </row>
    <row r="194" spans="1:11" x14ac:dyDescent="0.25">
      <c r="A194" s="25" t="s">
        <v>1317</v>
      </c>
      <c r="B194" s="25">
        <v>11</v>
      </c>
      <c r="C194" s="25" t="s">
        <v>3554</v>
      </c>
      <c r="D194" s="18"/>
      <c r="E194" s="22">
        <v>85</v>
      </c>
      <c r="F194" s="22">
        <v>100</v>
      </c>
      <c r="G194" s="22">
        <v>10</v>
      </c>
      <c r="H194" s="22"/>
      <c r="I194" s="18" t="s">
        <v>1318</v>
      </c>
      <c r="J194" s="22">
        <v>100</v>
      </c>
      <c r="K194" s="16" t="str">
        <f t="shared" ref="K194:K257" si="3">"("&amp;"'"&amp;A194&amp;"' ,"&amp;B194&amp;", '"&amp;C194&amp;"',"&amp;E194&amp;","&amp;F194&amp;","&amp;G194&amp;", '"&amp;I194&amp;"',"&amp;J194&amp;"),"</f>
        <v>('Psychic Fangs' ,11, 'Physical',85,100,10, 'The user bites the target with its psychic capabilities. This can also destroy Light Screen and Reflect.',100),</v>
      </c>
    </row>
    <row r="195" spans="1:11" x14ac:dyDescent="0.25">
      <c r="A195" s="25" t="s">
        <v>1319</v>
      </c>
      <c r="B195" s="25">
        <v>11</v>
      </c>
      <c r="C195" s="25" t="s">
        <v>3554</v>
      </c>
      <c r="D195" s="18"/>
      <c r="E195" s="22">
        <v>70</v>
      </c>
      <c r="F195" s="22">
        <v>100</v>
      </c>
      <c r="G195" s="22">
        <v>20</v>
      </c>
      <c r="H195" s="22" t="s">
        <v>1320</v>
      </c>
      <c r="I195" s="18" t="s">
        <v>1003</v>
      </c>
      <c r="J195" s="22">
        <v>100</v>
      </c>
      <c r="K195" s="16" t="str">
        <f t="shared" si="3"/>
        <v>('Psycho Cut' ,11, 'Physical',70,100,20, 'High critical hit ratio.',100),</v>
      </c>
    </row>
    <row r="196" spans="1:11" x14ac:dyDescent="0.25">
      <c r="A196" s="25" t="s">
        <v>1321</v>
      </c>
      <c r="B196" s="25">
        <v>1</v>
      </c>
      <c r="C196" s="25" t="s">
        <v>3554</v>
      </c>
      <c r="D196" s="18"/>
      <c r="E196" s="22">
        <v>210</v>
      </c>
      <c r="F196" s="22" t="s">
        <v>3563</v>
      </c>
      <c r="G196" s="22">
        <v>1</v>
      </c>
      <c r="H196" s="22"/>
      <c r="I196" s="18" t="s">
        <v>1322</v>
      </c>
      <c r="J196" s="22">
        <v>100</v>
      </c>
      <c r="K196" s="16" t="str">
        <f t="shared" si="3"/>
        <v>('Pulverizing Pancake' ,1, 'Physical',210,null,1, 'Snorlax-exclusive Normal type Z-Move.',100),</v>
      </c>
    </row>
    <row r="197" spans="1:11" x14ac:dyDescent="0.25">
      <c r="A197" s="25" t="s">
        <v>1323</v>
      </c>
      <c r="B197" s="25">
        <v>16</v>
      </c>
      <c r="C197" s="25" t="s">
        <v>3554</v>
      </c>
      <c r="D197" s="18"/>
      <c r="E197" s="22" t="s">
        <v>3563</v>
      </c>
      <c r="F197" s="22">
        <v>100</v>
      </c>
      <c r="G197" s="22">
        <v>5</v>
      </c>
      <c r="H197" s="22"/>
      <c r="I197" s="18" t="s">
        <v>1324</v>
      </c>
      <c r="J197" s="22">
        <v>100</v>
      </c>
      <c r="K197" s="16" t="str">
        <f t="shared" si="3"/>
        <v>('Punishment' ,16, 'Physical',null,100,5, 'Power increases when opponent's stats have been raised.',100),</v>
      </c>
    </row>
    <row r="198" spans="1:11" x14ac:dyDescent="0.25">
      <c r="A198" s="25" t="s">
        <v>1325</v>
      </c>
      <c r="B198" s="25">
        <v>16</v>
      </c>
      <c r="C198" s="25" t="s">
        <v>3554</v>
      </c>
      <c r="D198" s="18"/>
      <c r="E198" s="22">
        <v>40</v>
      </c>
      <c r="F198" s="22">
        <v>100</v>
      </c>
      <c r="G198" s="22">
        <v>20</v>
      </c>
      <c r="H198" s="22"/>
      <c r="I198" s="18" t="s">
        <v>1326</v>
      </c>
      <c r="J198" s="22">
        <v>100</v>
      </c>
      <c r="K198" s="16" t="str">
        <f t="shared" si="3"/>
        <v>('Pursuit' ,16, 'Physical',40,100,20, 'Double power if the opponent is switching out.',100),</v>
      </c>
    </row>
    <row r="199" spans="1:11" x14ac:dyDescent="0.25">
      <c r="A199" s="25" t="s">
        <v>1327</v>
      </c>
      <c r="B199" s="25">
        <v>2</v>
      </c>
      <c r="C199" s="25" t="s">
        <v>3554</v>
      </c>
      <c r="D199" s="18"/>
      <c r="E199" s="22">
        <v>120</v>
      </c>
      <c r="F199" s="22">
        <v>90</v>
      </c>
      <c r="G199" s="22">
        <v>5</v>
      </c>
      <c r="H199" s="22"/>
      <c r="I199" s="18" t="s">
        <v>1147</v>
      </c>
      <c r="J199" s="22">
        <v>100</v>
      </c>
      <c r="K199" s="16" t="str">
        <f t="shared" si="3"/>
        <v>('Pyro Ball' ,2, 'Physical',120,90,5, 'May burn opponent.',100),</v>
      </c>
    </row>
    <row r="200" spans="1:11" x14ac:dyDescent="0.25">
      <c r="A200" s="25" t="s">
        <v>1328</v>
      </c>
      <c r="B200" s="25">
        <v>1</v>
      </c>
      <c r="C200" s="25" t="s">
        <v>3554</v>
      </c>
      <c r="D200" s="18"/>
      <c r="E200" s="22">
        <v>40</v>
      </c>
      <c r="F200" s="22">
        <v>100</v>
      </c>
      <c r="G200" s="22">
        <v>30</v>
      </c>
      <c r="H200" s="22"/>
      <c r="I200" s="18" t="s">
        <v>6</v>
      </c>
      <c r="J200" s="22">
        <v>100</v>
      </c>
      <c r="K200" s="16" t="str">
        <f t="shared" si="3"/>
        <v>('Quick Attack' ,1, 'Physical',40,100,30, 'User attacks first.',100),</v>
      </c>
    </row>
    <row r="201" spans="1:11" x14ac:dyDescent="0.25">
      <c r="A201" s="25" t="s">
        <v>1329</v>
      </c>
      <c r="B201" s="25">
        <v>1</v>
      </c>
      <c r="C201" s="25" t="s">
        <v>3554</v>
      </c>
      <c r="D201" s="18"/>
      <c r="E201" s="22">
        <v>20</v>
      </c>
      <c r="F201" s="22">
        <v>100</v>
      </c>
      <c r="G201" s="22">
        <v>20</v>
      </c>
      <c r="H201" s="22"/>
      <c r="I201" s="18" t="s">
        <v>1330</v>
      </c>
      <c r="J201" s="22">
        <v>100</v>
      </c>
      <c r="K201" s="16" t="str">
        <f t="shared" si="3"/>
        <v>('Rage' ,1, 'Physical',20,100,20, 'Raises user's Attack when hit.',100),</v>
      </c>
    </row>
    <row r="202" spans="1:11" x14ac:dyDescent="0.25">
      <c r="A202" s="25" t="s">
        <v>1331</v>
      </c>
      <c r="B202" s="25">
        <v>1</v>
      </c>
      <c r="C202" s="25" t="s">
        <v>3554</v>
      </c>
      <c r="D202" s="18"/>
      <c r="E202" s="22">
        <v>20</v>
      </c>
      <c r="F202" s="22">
        <v>100</v>
      </c>
      <c r="G202" s="22">
        <v>40</v>
      </c>
      <c r="H202" s="22"/>
      <c r="I202" s="18" t="s">
        <v>1332</v>
      </c>
      <c r="J202" s="22">
        <v>100</v>
      </c>
      <c r="K202" s="16" t="str">
        <f t="shared" si="3"/>
        <v>('Rapid Spin' ,1, 'Physical',20,100,40, 'Removes effects of trap moves.',100),</v>
      </c>
    </row>
    <row r="203" spans="1:11" x14ac:dyDescent="0.25">
      <c r="A203" s="25" t="s">
        <v>1333</v>
      </c>
      <c r="B203" s="25">
        <v>5</v>
      </c>
      <c r="C203" s="25" t="s">
        <v>3554</v>
      </c>
      <c r="D203" s="18"/>
      <c r="E203" s="22">
        <v>55</v>
      </c>
      <c r="F203" s="22">
        <v>95</v>
      </c>
      <c r="G203" s="22">
        <v>25</v>
      </c>
      <c r="H203" s="22"/>
      <c r="I203" s="18" t="s">
        <v>1003</v>
      </c>
      <c r="J203" s="22">
        <v>100</v>
      </c>
      <c r="K203" s="16" t="str">
        <f t="shared" si="3"/>
        <v>('Razor Leaf' ,5, 'Physical',55,95,25, 'High critical hit ratio.',100),</v>
      </c>
    </row>
    <row r="204" spans="1:11" x14ac:dyDescent="0.25">
      <c r="A204" s="25" t="s">
        <v>1334</v>
      </c>
      <c r="B204" s="25">
        <v>3</v>
      </c>
      <c r="C204" s="25" t="s">
        <v>3554</v>
      </c>
      <c r="D204" s="18"/>
      <c r="E204" s="22">
        <v>75</v>
      </c>
      <c r="F204" s="22">
        <v>95</v>
      </c>
      <c r="G204" s="22">
        <v>10</v>
      </c>
      <c r="H204" s="22" t="s">
        <v>1335</v>
      </c>
      <c r="I204" s="18" t="s">
        <v>1080</v>
      </c>
      <c r="J204" s="22">
        <v>50</v>
      </c>
      <c r="K204" s="16" t="str">
        <f t="shared" si="3"/>
        <v>('Razor Shell' ,3, 'Physical',75,95,10, 'May lower opponent's Defense.',50),</v>
      </c>
    </row>
    <row r="205" spans="1:11" x14ac:dyDescent="0.25">
      <c r="A205" s="25" t="s">
        <v>1336</v>
      </c>
      <c r="B205" s="25">
        <v>1</v>
      </c>
      <c r="C205" s="25" t="s">
        <v>3554</v>
      </c>
      <c r="D205" s="18"/>
      <c r="E205" s="22">
        <v>70</v>
      </c>
      <c r="F205" s="22">
        <v>100</v>
      </c>
      <c r="G205" s="22">
        <v>5</v>
      </c>
      <c r="H205" s="22" t="s">
        <v>1337</v>
      </c>
      <c r="I205" s="18" t="s">
        <v>1338</v>
      </c>
      <c r="J205" s="22">
        <v>100</v>
      </c>
      <c r="K205" s="16" t="str">
        <f t="shared" si="3"/>
        <v>('Retaliate' ,1, 'Physical',70,100,5, 'Inflicts double damage if a teammate fainted on the last turn.',100),</v>
      </c>
    </row>
    <row r="206" spans="1:11" x14ac:dyDescent="0.25">
      <c r="A206" s="25" t="s">
        <v>1339</v>
      </c>
      <c r="B206" s="25">
        <v>1</v>
      </c>
      <c r="C206" s="25" t="s">
        <v>3554</v>
      </c>
      <c r="D206" s="18"/>
      <c r="E206" s="22" t="s">
        <v>3563</v>
      </c>
      <c r="F206" s="22">
        <v>100</v>
      </c>
      <c r="G206" s="22">
        <v>20</v>
      </c>
      <c r="H206" s="22"/>
      <c r="I206" s="18" t="s">
        <v>1340</v>
      </c>
      <c r="J206" s="22">
        <v>100</v>
      </c>
      <c r="K206" s="16" t="str">
        <f t="shared" si="3"/>
        <v>('Return' ,1, 'Physical',null,100,20, 'Power increases with higher Friendship.',100),</v>
      </c>
    </row>
    <row r="207" spans="1:11" x14ac:dyDescent="0.25">
      <c r="A207" s="25" t="s">
        <v>1341</v>
      </c>
      <c r="B207" s="25">
        <v>7</v>
      </c>
      <c r="C207" s="25" t="s">
        <v>3554</v>
      </c>
      <c r="D207" s="18"/>
      <c r="E207" s="22">
        <v>60</v>
      </c>
      <c r="F207" s="22">
        <v>100</v>
      </c>
      <c r="G207" s="22">
        <v>10</v>
      </c>
      <c r="H207" s="22" t="s">
        <v>1342</v>
      </c>
      <c r="I207" s="18" t="s">
        <v>1343</v>
      </c>
      <c r="J207" s="22">
        <v>100</v>
      </c>
      <c r="K207" s="16" t="str">
        <f t="shared" si="3"/>
        <v>('Revenge' ,7, 'Physical',60,100,10, 'Power increases if user was hit first.',100),</v>
      </c>
    </row>
    <row r="208" spans="1:11" x14ac:dyDescent="0.25">
      <c r="A208" s="25" t="s">
        <v>1344</v>
      </c>
      <c r="B208" s="25">
        <v>7</v>
      </c>
      <c r="C208" s="25" t="s">
        <v>3554</v>
      </c>
      <c r="D208" s="18"/>
      <c r="E208" s="22" t="s">
        <v>3563</v>
      </c>
      <c r="F208" s="22">
        <v>100</v>
      </c>
      <c r="G208" s="22">
        <v>15</v>
      </c>
      <c r="H208" s="22"/>
      <c r="I208" s="18" t="s">
        <v>1154</v>
      </c>
      <c r="J208" s="22">
        <v>100</v>
      </c>
      <c r="K208" s="16" t="str">
        <f t="shared" si="3"/>
        <v>('Reversal' ,7, 'Physical',null,100,15, 'The lower the user's HP, the higher the power.',100),</v>
      </c>
    </row>
    <row r="209" spans="1:11" x14ac:dyDescent="0.25">
      <c r="A209" s="25" t="s">
        <v>1345</v>
      </c>
      <c r="B209" s="25">
        <v>13</v>
      </c>
      <c r="C209" s="25" t="s">
        <v>3554</v>
      </c>
      <c r="D209" s="18"/>
      <c r="E209" s="22">
        <v>25</v>
      </c>
      <c r="F209" s="22">
        <v>90</v>
      </c>
      <c r="G209" s="22">
        <v>10</v>
      </c>
      <c r="H209" s="22" t="s">
        <v>1346</v>
      </c>
      <c r="I209" s="18" t="s">
        <v>996</v>
      </c>
      <c r="J209" s="22">
        <v>100</v>
      </c>
      <c r="K209" s="16" t="str">
        <f t="shared" si="3"/>
        <v>('Rock Blast' ,13, 'Physical',25,90,10, 'Hits 2-5 times in one turn.',100),</v>
      </c>
    </row>
    <row r="210" spans="1:11" x14ac:dyDescent="0.25">
      <c r="A210" s="25" t="s">
        <v>1347</v>
      </c>
      <c r="B210" s="25">
        <v>1</v>
      </c>
      <c r="C210" s="25" t="s">
        <v>3554</v>
      </c>
      <c r="D210" s="18"/>
      <c r="E210" s="22">
        <v>90</v>
      </c>
      <c r="F210" s="22">
        <v>85</v>
      </c>
      <c r="G210" s="22">
        <v>20</v>
      </c>
      <c r="H210" s="22"/>
      <c r="I210" s="18" t="s">
        <v>1095</v>
      </c>
      <c r="J210" s="22">
        <v>20</v>
      </c>
      <c r="K210" s="16" t="str">
        <f t="shared" si="3"/>
        <v>('Rock Climb' ,1, 'Physical',90,85,20, 'May confuse opponent.',20),</v>
      </c>
    </row>
    <row r="211" spans="1:11" x14ac:dyDescent="0.25">
      <c r="A211" s="25" t="s">
        <v>1348</v>
      </c>
      <c r="B211" s="25">
        <v>13</v>
      </c>
      <c r="C211" s="25" t="s">
        <v>3554</v>
      </c>
      <c r="D211" s="18"/>
      <c r="E211" s="22">
        <v>75</v>
      </c>
      <c r="F211" s="22">
        <v>90</v>
      </c>
      <c r="G211" s="22">
        <v>10</v>
      </c>
      <c r="H211" s="22" t="s">
        <v>1349</v>
      </c>
      <c r="I211" s="18" t="s">
        <v>1001</v>
      </c>
      <c r="J211" s="22">
        <v>30</v>
      </c>
      <c r="K211" s="16" t="str">
        <f t="shared" si="3"/>
        <v>('Rock Slide' ,13, 'Physical',75,90,10, 'May cause flinching.',30),</v>
      </c>
    </row>
    <row r="212" spans="1:11" x14ac:dyDescent="0.25">
      <c r="A212" s="25" t="s">
        <v>1350</v>
      </c>
      <c r="B212" s="25">
        <v>7</v>
      </c>
      <c r="C212" s="25" t="s">
        <v>3554</v>
      </c>
      <c r="D212" s="18"/>
      <c r="E212" s="22">
        <v>40</v>
      </c>
      <c r="F212" s="22">
        <v>100</v>
      </c>
      <c r="G212" s="22">
        <v>15</v>
      </c>
      <c r="H212" s="22"/>
      <c r="I212" s="18" t="s">
        <v>1080</v>
      </c>
      <c r="J212" s="22">
        <v>50</v>
      </c>
      <c r="K212" s="16" t="str">
        <f t="shared" si="3"/>
        <v>('Rock Smash' ,7, 'Physical',40,100,15, 'May lower opponent's Defense.',50),</v>
      </c>
    </row>
    <row r="213" spans="1:11" x14ac:dyDescent="0.25">
      <c r="A213" s="25" t="s">
        <v>1351</v>
      </c>
      <c r="B213" s="25">
        <v>13</v>
      </c>
      <c r="C213" s="25" t="s">
        <v>3554</v>
      </c>
      <c r="D213" s="18"/>
      <c r="E213" s="22">
        <v>50</v>
      </c>
      <c r="F213" s="22">
        <v>90</v>
      </c>
      <c r="G213" s="22">
        <v>15</v>
      </c>
      <c r="H213" s="22"/>
      <c r="I213" s="18"/>
      <c r="J213" s="22">
        <v>100</v>
      </c>
      <c r="K213" s="16" t="str">
        <f t="shared" si="3"/>
        <v>('Rock Throw' ,13, 'Physical',50,90,15, '',100),</v>
      </c>
    </row>
    <row r="214" spans="1:11" x14ac:dyDescent="0.25">
      <c r="A214" s="25" t="s">
        <v>1352</v>
      </c>
      <c r="B214" s="25">
        <v>13</v>
      </c>
      <c r="C214" s="25" t="s">
        <v>3554</v>
      </c>
      <c r="D214" s="18"/>
      <c r="E214" s="22">
        <v>60</v>
      </c>
      <c r="F214" s="22">
        <v>95</v>
      </c>
      <c r="G214" s="22">
        <v>15</v>
      </c>
      <c r="H214" s="22" t="s">
        <v>1353</v>
      </c>
      <c r="I214" s="18" t="s">
        <v>1055</v>
      </c>
      <c r="J214" s="22">
        <v>100</v>
      </c>
      <c r="K214" s="16" t="str">
        <f t="shared" si="3"/>
        <v>('Rock Tomb' ,13, 'Physical',60,95,15, 'Lowers opponent's Speed.',100),</v>
      </c>
    </row>
    <row r="215" spans="1:11" x14ac:dyDescent="0.25">
      <c r="A215" s="25" t="s">
        <v>1354</v>
      </c>
      <c r="B215" s="25">
        <v>13</v>
      </c>
      <c r="C215" s="25" t="s">
        <v>3554</v>
      </c>
      <c r="D215" s="18"/>
      <c r="E215" s="22">
        <v>150</v>
      </c>
      <c r="F215" s="22">
        <v>90</v>
      </c>
      <c r="G215" s="22">
        <v>5</v>
      </c>
      <c r="H215" s="22"/>
      <c r="I215" s="18" t="s">
        <v>1187</v>
      </c>
      <c r="J215" s="22">
        <v>100</v>
      </c>
      <c r="K215" s="16" t="str">
        <f t="shared" si="3"/>
        <v>('Rock Wrecker' ,13, 'Physical',150,90,5, 'User must recharge next turn.',100),</v>
      </c>
    </row>
    <row r="216" spans="1:11" x14ac:dyDescent="0.25">
      <c r="A216" s="25" t="s">
        <v>1355</v>
      </c>
      <c r="B216" s="25">
        <v>7</v>
      </c>
      <c r="C216" s="25" t="s">
        <v>3554</v>
      </c>
      <c r="D216" s="18"/>
      <c r="E216" s="22">
        <v>60</v>
      </c>
      <c r="F216" s="22">
        <v>85</v>
      </c>
      <c r="G216" s="22">
        <v>15</v>
      </c>
      <c r="H216" s="22"/>
      <c r="I216" s="18" t="s">
        <v>1001</v>
      </c>
      <c r="J216" s="22">
        <v>30</v>
      </c>
      <c r="K216" s="16" t="str">
        <f t="shared" si="3"/>
        <v>('Rolling Kick' ,7, 'Physical',60,85,15, 'May cause flinching.',30),</v>
      </c>
    </row>
    <row r="217" spans="1:11" x14ac:dyDescent="0.25">
      <c r="A217" s="25" t="s">
        <v>1356</v>
      </c>
      <c r="B217" s="25">
        <v>13</v>
      </c>
      <c r="C217" s="25" t="s">
        <v>3554</v>
      </c>
      <c r="D217" s="18"/>
      <c r="E217" s="22">
        <v>30</v>
      </c>
      <c r="F217" s="22">
        <v>90</v>
      </c>
      <c r="G217" s="22">
        <v>20</v>
      </c>
      <c r="H217" s="22"/>
      <c r="I217" s="18" t="s">
        <v>1216</v>
      </c>
      <c r="J217" s="22">
        <v>100</v>
      </c>
      <c r="K217" s="16" t="str">
        <f t="shared" si="3"/>
        <v>('Rollout' ,13, 'Physical',30,90,20, 'Doubles in power each turn for 5 turns.',100),</v>
      </c>
    </row>
    <row r="218" spans="1:11" x14ac:dyDescent="0.25">
      <c r="A218" s="25" t="s">
        <v>1357</v>
      </c>
      <c r="B218" s="25">
        <v>2</v>
      </c>
      <c r="C218" s="25" t="s">
        <v>3554</v>
      </c>
      <c r="D218" s="18"/>
      <c r="E218" s="22">
        <v>100</v>
      </c>
      <c r="F218" s="22">
        <v>95</v>
      </c>
      <c r="G218" s="22">
        <v>5</v>
      </c>
      <c r="H218" s="22"/>
      <c r="I218" s="18" t="s">
        <v>1147</v>
      </c>
      <c r="J218" s="22">
        <v>50</v>
      </c>
      <c r="K218" s="16" t="str">
        <f t="shared" si="3"/>
        <v>('Sacred Fire' ,2, 'Physical',100,95,5, 'May burn opponent.',50),</v>
      </c>
    </row>
    <row r="219" spans="1:11" x14ac:dyDescent="0.25">
      <c r="A219" s="25" t="s">
        <v>1358</v>
      </c>
      <c r="B219" s="25">
        <v>7</v>
      </c>
      <c r="C219" s="25" t="s">
        <v>3554</v>
      </c>
      <c r="D219" s="18"/>
      <c r="E219" s="22">
        <v>90</v>
      </c>
      <c r="F219" s="22">
        <v>100</v>
      </c>
      <c r="G219" s="22">
        <v>20</v>
      </c>
      <c r="H219" s="22"/>
      <c r="I219" s="18" t="s">
        <v>1061</v>
      </c>
      <c r="J219" s="22">
        <v>100</v>
      </c>
      <c r="K219" s="16" t="str">
        <f t="shared" si="3"/>
        <v>('Sacred Sword' ,7, 'Physical',90,100,20, 'Ignores opponent's stat changes.',100),</v>
      </c>
    </row>
    <row r="220" spans="1:11" x14ac:dyDescent="0.25">
      <c r="A220" s="25" t="s">
        <v>1359</v>
      </c>
      <c r="B220" s="25">
        <v>9</v>
      </c>
      <c r="C220" s="25" t="s">
        <v>3554</v>
      </c>
      <c r="D220" s="18"/>
      <c r="E220" s="22">
        <v>35</v>
      </c>
      <c r="F220" s="22">
        <v>85</v>
      </c>
      <c r="G220" s="22">
        <v>15</v>
      </c>
      <c r="H220" s="22" t="s">
        <v>1360</v>
      </c>
      <c r="I220" s="18" t="s">
        <v>1021</v>
      </c>
      <c r="J220" s="22">
        <v>100</v>
      </c>
      <c r="K220" s="16" t="str">
        <f t="shared" si="3"/>
        <v>('Sand Tomb' ,9, 'Physical',35,85,15, 'Traps opponent, damaging them for 4-5 turns.',100),</v>
      </c>
    </row>
    <row r="221" spans="1:11" x14ac:dyDescent="0.25">
      <c r="A221" s="25" t="s">
        <v>1361</v>
      </c>
      <c r="B221" s="25">
        <v>5</v>
      </c>
      <c r="C221" s="25" t="s">
        <v>3554</v>
      </c>
      <c r="D221" s="18"/>
      <c r="E221" s="22">
        <v>90</v>
      </c>
      <c r="F221" s="22">
        <v>100</v>
      </c>
      <c r="G221" s="22">
        <v>15</v>
      </c>
      <c r="H221" s="22"/>
      <c r="I221" s="18" t="s">
        <v>1362</v>
      </c>
      <c r="J221" s="22">
        <v>100</v>
      </c>
      <c r="K221" s="16" t="str">
        <f t="shared" si="3"/>
        <v>('Sappy Seed' ,5, 'Physical',90,100,15, 'Drains HP from opponent each turn.',100),</v>
      </c>
    </row>
    <row r="222" spans="1:11" x14ac:dyDescent="0.25">
      <c r="A222" s="25" t="s">
        <v>1363</v>
      </c>
      <c r="B222" s="25">
        <v>1</v>
      </c>
      <c r="C222" s="25" t="s">
        <v>3554</v>
      </c>
      <c r="D222" s="18"/>
      <c r="E222" s="22">
        <v>40</v>
      </c>
      <c r="F222" s="22">
        <v>100</v>
      </c>
      <c r="G222" s="22">
        <v>35</v>
      </c>
      <c r="H222" s="22"/>
      <c r="I222" s="18"/>
      <c r="J222" s="22">
        <v>100</v>
      </c>
      <c r="K222" s="16" t="str">
        <f t="shared" si="3"/>
        <v>('Scratch' ,1, 'Physical',40,100,35, '',100),</v>
      </c>
    </row>
    <row r="223" spans="1:11" x14ac:dyDescent="0.25">
      <c r="A223" s="25" t="s">
        <v>1364</v>
      </c>
      <c r="B223" s="25">
        <v>17</v>
      </c>
      <c r="C223" s="25" t="s">
        <v>3554</v>
      </c>
      <c r="D223" s="18"/>
      <c r="E223" s="22">
        <v>200</v>
      </c>
      <c r="F223" s="22" t="s">
        <v>3563</v>
      </c>
      <c r="G223" s="22">
        <v>1</v>
      </c>
      <c r="H223" s="22"/>
      <c r="I223" s="18" t="s">
        <v>1365</v>
      </c>
      <c r="J223" s="22">
        <v>100</v>
      </c>
      <c r="K223" s="16" t="str">
        <f t="shared" si="3"/>
        <v>('Searing Sunraze Smash' ,17, 'Physical',200,null,1, 'Solgaleo-exclusive Z-Move.',100),</v>
      </c>
    </row>
    <row r="224" spans="1:11" x14ac:dyDescent="0.25">
      <c r="A224" s="25" t="s">
        <v>1366</v>
      </c>
      <c r="B224" s="25">
        <v>1</v>
      </c>
      <c r="C224" s="25" t="s">
        <v>3554</v>
      </c>
      <c r="D224" s="18"/>
      <c r="E224" s="22">
        <v>70</v>
      </c>
      <c r="F224" s="22">
        <v>100</v>
      </c>
      <c r="G224" s="22">
        <v>20</v>
      </c>
      <c r="H224" s="22"/>
      <c r="I224" s="18" t="s">
        <v>1367</v>
      </c>
      <c r="J224" s="22">
        <v>30</v>
      </c>
      <c r="K224" s="16" t="str">
        <f t="shared" si="3"/>
        <v>('Secret Power' ,1, 'Physical',70,100,20, 'Effects of the attack vary with the location.',30),</v>
      </c>
    </row>
    <row r="225" spans="1:11" x14ac:dyDescent="0.25">
      <c r="A225" s="25" t="s">
        <v>1368</v>
      </c>
      <c r="B225" s="25">
        <v>5</v>
      </c>
      <c r="C225" s="25" t="s">
        <v>3554</v>
      </c>
      <c r="D225" s="18"/>
      <c r="E225" s="22">
        <v>80</v>
      </c>
      <c r="F225" s="22">
        <v>100</v>
      </c>
      <c r="G225" s="22">
        <v>15</v>
      </c>
      <c r="H225" s="22"/>
      <c r="I225" s="18"/>
      <c r="J225" s="22">
        <v>100</v>
      </c>
      <c r="K225" s="16" t="str">
        <f t="shared" si="3"/>
        <v>('Seed Bomb' ,5, 'Physical',80,100,15, '',100),</v>
      </c>
    </row>
    <row r="226" spans="1:11" x14ac:dyDescent="0.25">
      <c r="A226" s="25" t="s">
        <v>1369</v>
      </c>
      <c r="B226" s="25">
        <v>7</v>
      </c>
      <c r="C226" s="25" t="s">
        <v>3554</v>
      </c>
      <c r="D226" s="18"/>
      <c r="E226" s="22" t="s">
        <v>3563</v>
      </c>
      <c r="F226" s="22">
        <v>100</v>
      </c>
      <c r="G226" s="22">
        <v>20</v>
      </c>
      <c r="H226" s="22"/>
      <c r="I226" s="18" t="s">
        <v>1370</v>
      </c>
      <c r="J226" s="22">
        <v>100</v>
      </c>
      <c r="K226" s="16" t="str">
        <f t="shared" si="3"/>
        <v>('Seismic Toss' ,7, 'Physical',null,100,20, 'Inflicts damage equal to user's level.',100),</v>
      </c>
    </row>
    <row r="227" spans="1:11" x14ac:dyDescent="0.25">
      <c r="A227" s="25" t="s">
        <v>1371</v>
      </c>
      <c r="B227" s="25">
        <v>1</v>
      </c>
      <c r="C227" s="25" t="s">
        <v>3554</v>
      </c>
      <c r="D227" s="18"/>
      <c r="E227" s="22">
        <v>200</v>
      </c>
      <c r="F227" s="22">
        <v>100</v>
      </c>
      <c r="G227" s="22">
        <v>5</v>
      </c>
      <c r="H227" s="22" t="s">
        <v>1372</v>
      </c>
      <c r="I227" s="18" t="s">
        <v>1124</v>
      </c>
      <c r="J227" s="22">
        <v>100</v>
      </c>
      <c r="K227" s="16" t="str">
        <f t="shared" si="3"/>
        <v>('Self-Destruct' ,1, 'Physical',200,100,5, 'User faints.',100),</v>
      </c>
    </row>
    <row r="228" spans="1:11" x14ac:dyDescent="0.25">
      <c r="A228" s="25" t="s">
        <v>1373</v>
      </c>
      <c r="B228" s="25">
        <v>14</v>
      </c>
      <c r="C228" s="25" t="s">
        <v>3554</v>
      </c>
      <c r="D228" s="18"/>
      <c r="E228" s="22">
        <v>85</v>
      </c>
      <c r="F228" s="22">
        <v>100</v>
      </c>
      <c r="G228" s="22">
        <v>10</v>
      </c>
      <c r="H228" s="22"/>
      <c r="I228" s="18" t="s">
        <v>1374</v>
      </c>
      <c r="J228" s="22">
        <v>100</v>
      </c>
      <c r="K228" s="16" t="str">
        <f t="shared" si="3"/>
        <v>('Shadow Bone' ,14, 'Physical',85,100,10, 'The user attacks by beating the target with a bone that contains a spirit. This may also lower the target's Defense stat.',100),</v>
      </c>
    </row>
    <row r="229" spans="1:11" x14ac:dyDescent="0.25">
      <c r="A229" s="25" t="s">
        <v>1375</v>
      </c>
      <c r="B229" s="25">
        <v>14</v>
      </c>
      <c r="C229" s="25" t="s">
        <v>3554</v>
      </c>
      <c r="D229" s="18"/>
      <c r="E229" s="22">
        <v>70</v>
      </c>
      <c r="F229" s="22">
        <v>100</v>
      </c>
      <c r="G229" s="22">
        <v>15</v>
      </c>
      <c r="H229" s="22" t="s">
        <v>1376</v>
      </c>
      <c r="I229" s="18" t="s">
        <v>1003</v>
      </c>
      <c r="J229" s="22">
        <v>100</v>
      </c>
      <c r="K229" s="16" t="str">
        <f t="shared" si="3"/>
        <v>('Shadow Claw' ,14, 'Physical',70,100,15, 'High critical hit ratio.',100),</v>
      </c>
    </row>
    <row r="230" spans="1:11" x14ac:dyDescent="0.25">
      <c r="A230" s="25" t="s">
        <v>1377</v>
      </c>
      <c r="B230" s="25">
        <v>14</v>
      </c>
      <c r="C230" s="25" t="s">
        <v>3554</v>
      </c>
      <c r="D230" s="18"/>
      <c r="E230" s="22">
        <v>120</v>
      </c>
      <c r="F230" s="22">
        <v>100</v>
      </c>
      <c r="G230" s="22">
        <v>5</v>
      </c>
      <c r="H230" s="22"/>
      <c r="I230" s="18" t="s">
        <v>1292</v>
      </c>
      <c r="J230" s="22">
        <v>100</v>
      </c>
      <c r="K230" s="16" t="str">
        <f t="shared" si="3"/>
        <v>('Shadow Force' ,14, 'Physical',120,100,5, 'Disappears on first turn, attacks on second. Can strike through Protect/Detect.',100),</v>
      </c>
    </row>
    <row r="231" spans="1:11" x14ac:dyDescent="0.25">
      <c r="A231" s="25" t="s">
        <v>1378</v>
      </c>
      <c r="B231" s="25">
        <v>14</v>
      </c>
      <c r="C231" s="25" t="s">
        <v>3554</v>
      </c>
      <c r="D231" s="18"/>
      <c r="E231" s="22">
        <v>60</v>
      </c>
      <c r="F231" s="22">
        <v>200</v>
      </c>
      <c r="G231" s="22">
        <v>20</v>
      </c>
      <c r="H231" s="22"/>
      <c r="I231" s="18" t="s">
        <v>990</v>
      </c>
      <c r="J231" s="22">
        <v>100</v>
      </c>
      <c r="K231" s="16" t="str">
        <f t="shared" si="3"/>
        <v>('Shadow Punch' ,14, 'Physical',60,200,20, 'Ignores Accuracy and Evasiveness.',100),</v>
      </c>
    </row>
    <row r="232" spans="1:11" x14ac:dyDescent="0.25">
      <c r="A232" s="25" t="s">
        <v>1379</v>
      </c>
      <c r="B232" s="25">
        <v>14</v>
      </c>
      <c r="C232" s="25" t="s">
        <v>3554</v>
      </c>
      <c r="D232" s="18"/>
      <c r="E232" s="22">
        <v>40</v>
      </c>
      <c r="F232" s="22">
        <v>100</v>
      </c>
      <c r="G232" s="22">
        <v>30</v>
      </c>
      <c r="H232" s="22"/>
      <c r="I232" s="18" t="s">
        <v>6</v>
      </c>
      <c r="J232" s="22">
        <v>100</v>
      </c>
      <c r="K232" s="16" t="str">
        <f t="shared" si="3"/>
        <v>('Shadow Sneak' ,14, 'Physical',40,100,30, 'User attacks first.',100),</v>
      </c>
    </row>
    <row r="233" spans="1:11" x14ac:dyDescent="0.25">
      <c r="A233" s="25" t="s">
        <v>1380</v>
      </c>
      <c r="B233" s="25">
        <v>14</v>
      </c>
      <c r="C233" s="25" t="s">
        <v>3554</v>
      </c>
      <c r="D233" s="18"/>
      <c r="E233" s="22">
        <v>180</v>
      </c>
      <c r="F233" s="22" t="s">
        <v>3563</v>
      </c>
      <c r="G233" s="22">
        <v>1</v>
      </c>
      <c r="H233" s="22"/>
      <c r="I233" s="18" t="s">
        <v>1381</v>
      </c>
      <c r="J233" s="22">
        <v>100</v>
      </c>
      <c r="K233" s="16" t="str">
        <f t="shared" si="3"/>
        <v>('Sinister Arrow Raid' ,14, 'Physical',180,null,1, 'Decidueye-exclusive Z-Move.',100),</v>
      </c>
    </row>
    <row r="234" spans="1:11" x14ac:dyDescent="0.25">
      <c r="A234" s="25" t="s">
        <v>1382</v>
      </c>
      <c r="B234" s="25">
        <v>2</v>
      </c>
      <c r="C234" s="25" t="s">
        <v>3554</v>
      </c>
      <c r="D234" s="18"/>
      <c r="E234" s="22">
        <v>90</v>
      </c>
      <c r="F234" s="22">
        <v>100</v>
      </c>
      <c r="G234" s="22">
        <v>15</v>
      </c>
      <c r="H234" s="22"/>
      <c r="I234" s="18" t="s">
        <v>1383</v>
      </c>
      <c r="J234" s="22">
        <v>100</v>
      </c>
      <c r="K234" s="16" t="str">
        <f t="shared" si="3"/>
        <v>('Sizzly Slide' ,2, 'Physical',90,100,15, 'Burns the opponent.',100),</v>
      </c>
    </row>
    <row r="235" spans="1:11" x14ac:dyDescent="0.25">
      <c r="A235" s="25" t="s">
        <v>1384</v>
      </c>
      <c r="B235" s="25">
        <v>1</v>
      </c>
      <c r="C235" s="25" t="s">
        <v>3554</v>
      </c>
      <c r="D235" s="18"/>
      <c r="E235" s="22">
        <v>130</v>
      </c>
      <c r="F235" s="22">
        <v>100</v>
      </c>
      <c r="G235" s="22">
        <v>10</v>
      </c>
      <c r="H235" s="22"/>
      <c r="I235" s="18" t="s">
        <v>1385</v>
      </c>
      <c r="J235" s="22">
        <v>100</v>
      </c>
      <c r="K235" s="16" t="str">
        <f t="shared" si="3"/>
        <v>('Skull Bash' ,1, 'Physical',130,100,10, 'Raises Defense on first turn, attacks on second.',100),</v>
      </c>
    </row>
    <row r="236" spans="1:11" x14ac:dyDescent="0.25">
      <c r="A236" s="25" t="s">
        <v>1386</v>
      </c>
      <c r="B236" s="25">
        <v>10</v>
      </c>
      <c r="C236" s="25" t="s">
        <v>3554</v>
      </c>
      <c r="D236" s="18"/>
      <c r="E236" s="22">
        <v>140</v>
      </c>
      <c r="F236" s="22">
        <v>90</v>
      </c>
      <c r="G236" s="22">
        <v>5</v>
      </c>
      <c r="H236" s="22"/>
      <c r="I236" s="18" t="s">
        <v>1387</v>
      </c>
      <c r="J236" s="22">
        <v>30</v>
      </c>
      <c r="K236" s="16" t="str">
        <f t="shared" si="3"/>
        <v>('Sky Attack' ,10, 'Physical',140,90,5, 'Charges on first turn, attacks on second. May cause flinching.',30),</v>
      </c>
    </row>
    <row r="237" spans="1:11" x14ac:dyDescent="0.25">
      <c r="A237" s="25" t="s">
        <v>1388</v>
      </c>
      <c r="B237" s="25">
        <v>10</v>
      </c>
      <c r="C237" s="25" t="s">
        <v>3554</v>
      </c>
      <c r="D237" s="18"/>
      <c r="E237" s="22">
        <v>60</v>
      </c>
      <c r="F237" s="22">
        <v>100</v>
      </c>
      <c r="G237" s="22">
        <v>10</v>
      </c>
      <c r="H237" s="22"/>
      <c r="I237" s="18" t="s">
        <v>1389</v>
      </c>
      <c r="J237" s="22">
        <v>100</v>
      </c>
      <c r="K237" s="16" t="str">
        <f t="shared" si="3"/>
        <v>('Sky Drop' ,10, 'Physical',60,100,10, 'Takes opponent into the air on first turn, drops them on second turn.',100),</v>
      </c>
    </row>
    <row r="238" spans="1:11" x14ac:dyDescent="0.25">
      <c r="A238" s="25" t="s">
        <v>1390</v>
      </c>
      <c r="B238" s="25">
        <v>7</v>
      </c>
      <c r="C238" s="25" t="s">
        <v>3554</v>
      </c>
      <c r="D238" s="18"/>
      <c r="E238" s="22">
        <v>85</v>
      </c>
      <c r="F238" s="22">
        <v>90</v>
      </c>
      <c r="G238" s="22">
        <v>15</v>
      </c>
      <c r="H238" s="22"/>
      <c r="I238" s="18" t="s">
        <v>1391</v>
      </c>
      <c r="J238" s="22">
        <v>100</v>
      </c>
      <c r="K238" s="16" t="str">
        <f t="shared" si="3"/>
        <v>('Sky Uppercut' ,7, 'Physical',85,90,15, 'Hits the opponent, even during Fly.',100),</v>
      </c>
    </row>
    <row r="239" spans="1:11" x14ac:dyDescent="0.25">
      <c r="A239" s="25" t="s">
        <v>1392</v>
      </c>
      <c r="B239" s="25">
        <v>1</v>
      </c>
      <c r="C239" s="25" t="s">
        <v>3554</v>
      </c>
      <c r="D239" s="18"/>
      <c r="E239" s="22">
        <v>80</v>
      </c>
      <c r="F239" s="22">
        <v>75</v>
      </c>
      <c r="G239" s="22">
        <v>20</v>
      </c>
      <c r="H239" s="22"/>
      <c r="I239" s="18"/>
      <c r="J239" s="22">
        <v>100</v>
      </c>
      <c r="K239" s="16" t="str">
        <f t="shared" si="3"/>
        <v>('Slam' ,1, 'Physical',80,75,20, '',100),</v>
      </c>
    </row>
    <row r="240" spans="1:11" x14ac:dyDescent="0.25">
      <c r="A240" s="25" t="s">
        <v>1393</v>
      </c>
      <c r="B240" s="25">
        <v>1</v>
      </c>
      <c r="C240" s="25" t="s">
        <v>3554</v>
      </c>
      <c r="D240" s="18"/>
      <c r="E240" s="22">
        <v>70</v>
      </c>
      <c r="F240" s="22">
        <v>100</v>
      </c>
      <c r="G240" s="22">
        <v>20</v>
      </c>
      <c r="H240" s="22"/>
      <c r="I240" s="18" t="s">
        <v>1003</v>
      </c>
      <c r="J240" s="22">
        <v>100</v>
      </c>
      <c r="K240" s="16" t="str">
        <f t="shared" si="3"/>
        <v>('Slash' ,1, 'Physical',70,100,20, 'High critical hit ratio.',100),</v>
      </c>
    </row>
    <row r="241" spans="1:11" x14ac:dyDescent="0.25">
      <c r="A241" s="25" t="s">
        <v>1394</v>
      </c>
      <c r="B241" s="25">
        <v>13</v>
      </c>
      <c r="C241" s="25" t="s">
        <v>3554</v>
      </c>
      <c r="D241" s="18"/>
      <c r="E241" s="22">
        <v>50</v>
      </c>
      <c r="F241" s="22">
        <v>100</v>
      </c>
      <c r="G241" s="22">
        <v>15</v>
      </c>
      <c r="H241" s="22"/>
      <c r="I241" s="18" t="s">
        <v>1395</v>
      </c>
      <c r="J241" s="22">
        <v>100</v>
      </c>
      <c r="K241" s="16" t="str">
        <f t="shared" si="3"/>
        <v>('Smack Down' ,13, 'Physical',50,100,15, 'Makes Flying-type Pokémon vulnerable to Ground moves.',100),</v>
      </c>
    </row>
    <row r="242" spans="1:11" x14ac:dyDescent="0.25">
      <c r="A242" s="25" t="s">
        <v>1396</v>
      </c>
      <c r="B242" s="25">
        <v>17</v>
      </c>
      <c r="C242" s="25" t="s">
        <v>3554</v>
      </c>
      <c r="D242" s="18"/>
      <c r="E242" s="22">
        <v>70</v>
      </c>
      <c r="F242" s="22" t="s">
        <v>3563</v>
      </c>
      <c r="G242" s="22">
        <v>10</v>
      </c>
      <c r="H242" s="22" t="s">
        <v>1397</v>
      </c>
      <c r="I242" s="18" t="s">
        <v>1398</v>
      </c>
      <c r="J242" s="22">
        <v>100</v>
      </c>
      <c r="K242" s="16" t="str">
        <f t="shared" si="3"/>
        <v>('Smart Strike' ,17, 'Physical',70,null,10, 'The user stabs the target with a sharp horn. This attack never misses.',100),</v>
      </c>
    </row>
    <row r="243" spans="1:11" x14ac:dyDescent="0.25">
      <c r="A243" s="25" t="s">
        <v>1399</v>
      </c>
      <c r="B243" s="25">
        <v>1</v>
      </c>
      <c r="C243" s="25" t="s">
        <v>3554</v>
      </c>
      <c r="D243" s="18"/>
      <c r="E243" s="22">
        <v>70</v>
      </c>
      <c r="F243" s="22">
        <v>100</v>
      </c>
      <c r="G243" s="22">
        <v>10</v>
      </c>
      <c r="H243" s="22"/>
      <c r="I243" s="18" t="s">
        <v>1400</v>
      </c>
      <c r="J243" s="22">
        <v>100</v>
      </c>
      <c r="K243" s="16" t="str">
        <f t="shared" si="3"/>
        <v>('Smelling Salts' ,1, 'Physical',70,100,10, 'Power doubles if opponent is paralyzed, but cures it.',100),</v>
      </c>
    </row>
    <row r="244" spans="1:11" x14ac:dyDescent="0.25">
      <c r="A244" s="25" t="s">
        <v>1401</v>
      </c>
      <c r="B244" s="25">
        <v>5</v>
      </c>
      <c r="C244" s="25" t="s">
        <v>3554</v>
      </c>
      <c r="D244" s="18"/>
      <c r="E244" s="22">
        <v>35</v>
      </c>
      <c r="F244" s="22">
        <v>100</v>
      </c>
      <c r="G244" s="22">
        <v>15</v>
      </c>
      <c r="H244" s="22"/>
      <c r="I244" s="18" t="s">
        <v>1402</v>
      </c>
      <c r="J244" s="22">
        <v>100</v>
      </c>
      <c r="K244" s="16" t="str">
        <f t="shared" si="3"/>
        <v>('Snap Trap' ,5, 'Physical',35,100,15, 'Snares the target in a snap trap for four to five turns.',100),</v>
      </c>
    </row>
    <row r="245" spans="1:11" x14ac:dyDescent="0.25">
      <c r="A245" s="25" t="s">
        <v>1403</v>
      </c>
      <c r="B245" s="25">
        <v>5</v>
      </c>
      <c r="C245" s="25" t="s">
        <v>3554</v>
      </c>
      <c r="D245" s="18"/>
      <c r="E245" s="22">
        <v>125</v>
      </c>
      <c r="F245" s="22">
        <v>100</v>
      </c>
      <c r="G245" s="22">
        <v>10</v>
      </c>
      <c r="H245" s="22" t="s">
        <v>1404</v>
      </c>
      <c r="I245" s="18" t="s">
        <v>1405</v>
      </c>
      <c r="J245" s="22">
        <v>100</v>
      </c>
      <c r="K245" s="16" t="str">
        <f t="shared" si="3"/>
        <v>('Solar Blade' ,5, 'Physical',125,100,10, 'Charges on first turn, attacks on second.',100),</v>
      </c>
    </row>
    <row r="246" spans="1:11" x14ac:dyDescent="0.25">
      <c r="A246" s="25" t="s">
        <v>1406</v>
      </c>
      <c r="B246" s="25">
        <v>14</v>
      </c>
      <c r="C246" s="25" t="s">
        <v>3554</v>
      </c>
      <c r="D246" s="18"/>
      <c r="E246" s="22">
        <v>195</v>
      </c>
      <c r="F246" s="22" t="s">
        <v>3563</v>
      </c>
      <c r="G246" s="22">
        <v>1</v>
      </c>
      <c r="H246" s="22"/>
      <c r="I246" s="18" t="s">
        <v>1407</v>
      </c>
      <c r="J246" s="22">
        <v>100</v>
      </c>
      <c r="K246" s="16" t="str">
        <f t="shared" si="3"/>
        <v>('Soul-Stealing 7-Star Strike' ,14, 'Physical',195,null,1, 'Marshadow-exclusive Z-Move.',100),</v>
      </c>
    </row>
    <row r="247" spans="1:11" x14ac:dyDescent="0.25">
      <c r="A247" s="25" t="s">
        <v>1408</v>
      </c>
      <c r="B247" s="25">
        <v>4</v>
      </c>
      <c r="C247" s="25" t="s">
        <v>3554</v>
      </c>
      <c r="D247" s="18"/>
      <c r="E247" s="22">
        <v>65</v>
      </c>
      <c r="F247" s="22">
        <v>100</v>
      </c>
      <c r="G247" s="22">
        <v>20</v>
      </c>
      <c r="H247" s="22"/>
      <c r="I247" s="18" t="s">
        <v>1028</v>
      </c>
      <c r="J247" s="22">
        <v>30</v>
      </c>
      <c r="K247" s="16" t="str">
        <f t="shared" si="3"/>
        <v>('Spark' ,4, 'Physical',65,100,20, 'May paralyze opponent.',30),</v>
      </c>
    </row>
    <row r="248" spans="1:11" x14ac:dyDescent="0.25">
      <c r="A248" s="25" t="s">
        <v>1409</v>
      </c>
      <c r="B248" s="25">
        <v>14</v>
      </c>
      <c r="C248" s="25" t="s">
        <v>3554</v>
      </c>
      <c r="D248" s="18"/>
      <c r="E248" s="22">
        <v>90</v>
      </c>
      <c r="F248" s="22">
        <v>100</v>
      </c>
      <c r="G248" s="22">
        <v>10</v>
      </c>
      <c r="H248" s="22"/>
      <c r="I248" s="18" t="s">
        <v>1410</v>
      </c>
      <c r="J248" s="22">
        <v>100</v>
      </c>
      <c r="K248" s="16" t="str">
        <f t="shared" si="3"/>
        <v>('Spectral Thief' ,14, 'Physical',90,100,10, 'The user hides in the target's shadow, steals the target's stat boosts, and then attacks.',100),</v>
      </c>
    </row>
    <row r="249" spans="1:11" x14ac:dyDescent="0.25">
      <c r="A249" s="25" t="s">
        <v>1411</v>
      </c>
      <c r="B249" s="25">
        <v>1</v>
      </c>
      <c r="C249" s="25" t="s">
        <v>3554</v>
      </c>
      <c r="D249" s="18"/>
      <c r="E249" s="22">
        <v>20</v>
      </c>
      <c r="F249" s="22">
        <v>100</v>
      </c>
      <c r="G249" s="22">
        <v>15</v>
      </c>
      <c r="H249" s="22"/>
      <c r="I249" s="18" t="s">
        <v>996</v>
      </c>
      <c r="J249" s="22">
        <v>100</v>
      </c>
      <c r="K249" s="16" t="str">
        <f t="shared" si="3"/>
        <v>('Spike Cannon' ,1, 'Physical',20,100,15, 'Hits 2-5 times in one turn.',100),</v>
      </c>
    </row>
    <row r="250" spans="1:11" x14ac:dyDescent="0.25">
      <c r="A250" s="25" t="s">
        <v>1412</v>
      </c>
      <c r="B250" s="25">
        <v>18</v>
      </c>
      <c r="C250" s="25" t="s">
        <v>3554</v>
      </c>
      <c r="D250" s="18"/>
      <c r="E250" s="22">
        <v>75</v>
      </c>
      <c r="F250" s="22">
        <v>100</v>
      </c>
      <c r="G250" s="22">
        <v>15</v>
      </c>
      <c r="H250" s="22"/>
      <c r="I250" s="18" t="s">
        <v>1413</v>
      </c>
      <c r="J250" s="22">
        <v>100</v>
      </c>
      <c r="K250" s="16" t="str">
        <f t="shared" si="3"/>
        <v>('Spirit Break' ,18, 'Physical',75,100,15, 'Lowers opponent's Special Attack.',100),</v>
      </c>
    </row>
    <row r="251" spans="1:11" x14ac:dyDescent="0.25">
      <c r="A251" s="25" t="s">
        <v>1414</v>
      </c>
      <c r="B251" s="25">
        <v>14</v>
      </c>
      <c r="C251" s="25" t="s">
        <v>3554</v>
      </c>
      <c r="D251" s="18"/>
      <c r="E251" s="22">
        <v>80</v>
      </c>
      <c r="F251" s="22">
        <v>100</v>
      </c>
      <c r="G251" s="22">
        <v>10</v>
      </c>
      <c r="H251" s="22"/>
      <c r="I251" s="18" t="s">
        <v>1415</v>
      </c>
      <c r="J251" s="22">
        <v>100</v>
      </c>
      <c r="K251" s="16" t="str">
        <f t="shared" si="3"/>
        <v>('Spirit Shackle' ,14, 'Physical',80,100,10, 'Prevents the opponent from switching out.',100),</v>
      </c>
    </row>
    <row r="252" spans="1:11" x14ac:dyDescent="0.25">
      <c r="A252" s="25" t="s">
        <v>1416</v>
      </c>
      <c r="B252" s="25">
        <v>13</v>
      </c>
      <c r="C252" s="25" t="s">
        <v>3554</v>
      </c>
      <c r="D252" s="18"/>
      <c r="E252" s="22">
        <v>190</v>
      </c>
      <c r="F252" s="22" t="s">
        <v>3563</v>
      </c>
      <c r="G252" s="22">
        <v>1</v>
      </c>
      <c r="H252" s="22"/>
      <c r="I252" s="18" t="s">
        <v>1417</v>
      </c>
      <c r="J252" s="22">
        <v>100</v>
      </c>
      <c r="K252" s="16" t="str">
        <f t="shared" si="3"/>
        <v>('Splintered Stormshards' ,13, 'Physical',190,null,1, 'Lycanroc-exclusive Z-Move.',100),</v>
      </c>
    </row>
    <row r="253" spans="1:11" x14ac:dyDescent="0.25">
      <c r="A253" s="25" t="s">
        <v>1418</v>
      </c>
      <c r="B253" s="25">
        <v>12</v>
      </c>
      <c r="C253" s="25" t="s">
        <v>3554</v>
      </c>
      <c r="D253" s="18"/>
      <c r="E253" s="22">
        <v>65</v>
      </c>
      <c r="F253" s="22">
        <v>100</v>
      </c>
      <c r="G253" s="22">
        <v>20</v>
      </c>
      <c r="H253" s="22"/>
      <c r="I253" s="18" t="s">
        <v>1001</v>
      </c>
      <c r="J253" s="22">
        <v>30</v>
      </c>
      <c r="K253" s="16" t="str">
        <f t="shared" si="3"/>
        <v>('Steamroller' ,12, 'Physical',65,100,20, 'May cause flinching.',30),</v>
      </c>
    </row>
    <row r="254" spans="1:11" x14ac:dyDescent="0.25">
      <c r="A254" s="25" t="s">
        <v>1419</v>
      </c>
      <c r="B254" s="25">
        <v>17</v>
      </c>
      <c r="C254" s="25" t="s">
        <v>3554</v>
      </c>
      <c r="D254" s="18"/>
      <c r="E254" s="22">
        <v>70</v>
      </c>
      <c r="F254" s="22">
        <v>90</v>
      </c>
      <c r="G254" s="22">
        <v>25</v>
      </c>
      <c r="H254" s="22" t="s">
        <v>1420</v>
      </c>
      <c r="I254" s="18" t="s">
        <v>1421</v>
      </c>
      <c r="J254" s="22">
        <v>10</v>
      </c>
      <c r="K254" s="16" t="str">
        <f t="shared" si="3"/>
        <v>('Steel Wing' ,17, 'Physical',70,90,25, 'May raise user's Defense.',10),</v>
      </c>
    </row>
    <row r="255" spans="1:11" x14ac:dyDescent="0.25">
      <c r="A255" s="25" t="s">
        <v>1422</v>
      </c>
      <c r="B255" s="25">
        <v>1</v>
      </c>
      <c r="C255" s="25" t="s">
        <v>3554</v>
      </c>
      <c r="D255" s="18"/>
      <c r="E255" s="22">
        <v>65</v>
      </c>
      <c r="F255" s="22">
        <v>100</v>
      </c>
      <c r="G255" s="22">
        <v>20</v>
      </c>
      <c r="H255" s="22"/>
      <c r="I255" s="18" t="s">
        <v>1001</v>
      </c>
      <c r="J255" s="22">
        <v>30</v>
      </c>
      <c r="K255" s="16" t="str">
        <f t="shared" si="3"/>
        <v>('Stomp' ,1, 'Physical',65,100,20, 'May cause flinching.',30),</v>
      </c>
    </row>
    <row r="256" spans="1:11" x14ac:dyDescent="0.25">
      <c r="A256" s="25" t="s">
        <v>1423</v>
      </c>
      <c r="B256" s="25">
        <v>9</v>
      </c>
      <c r="C256" s="25" t="s">
        <v>3554</v>
      </c>
      <c r="D256" s="18"/>
      <c r="E256" s="22">
        <v>75</v>
      </c>
      <c r="F256" s="22">
        <v>100</v>
      </c>
      <c r="G256" s="22">
        <v>10</v>
      </c>
      <c r="H256" s="22" t="s">
        <v>1424</v>
      </c>
      <c r="I256" s="18" t="s">
        <v>1425</v>
      </c>
      <c r="J256" s="22">
        <v>100</v>
      </c>
      <c r="K256" s="16" t="str">
        <f t="shared" si="3"/>
        <v>('Stomping Tantrum' ,9, 'Physical',75,100,10, 'Driven by frustration, the user attacks the target. If the user's previous move has failed, the power of this move doubles.',100),</v>
      </c>
    </row>
    <row r="257" spans="1:11" x14ac:dyDescent="0.25">
      <c r="A257" s="25" t="s">
        <v>1426</v>
      </c>
      <c r="B257" s="25">
        <v>13</v>
      </c>
      <c r="C257" s="25" t="s">
        <v>3554</v>
      </c>
      <c r="D257" s="18"/>
      <c r="E257" s="22">
        <v>100</v>
      </c>
      <c r="F257" s="22">
        <v>80</v>
      </c>
      <c r="G257" s="22">
        <v>5</v>
      </c>
      <c r="H257" s="22"/>
      <c r="I257" s="18" t="s">
        <v>1003</v>
      </c>
      <c r="J257" s="22">
        <v>100</v>
      </c>
      <c r="K257" s="16" t="str">
        <f t="shared" si="3"/>
        <v>('Stone Edge' ,13, 'Physical',100,80,5, 'High critical hit ratio.',100),</v>
      </c>
    </row>
    <row r="258" spans="1:11" x14ac:dyDescent="0.25">
      <c r="A258" s="25" t="s">
        <v>1427</v>
      </c>
      <c r="B258" s="25">
        <v>7</v>
      </c>
      <c r="C258" s="25" t="s">
        <v>3554</v>
      </c>
      <c r="D258" s="18"/>
      <c r="E258" s="22">
        <v>60</v>
      </c>
      <c r="F258" s="22">
        <v>100</v>
      </c>
      <c r="G258" s="22">
        <v>10</v>
      </c>
      <c r="H258" s="22"/>
      <c r="I258" s="18" t="s">
        <v>1428</v>
      </c>
      <c r="J258" s="22">
        <v>100</v>
      </c>
      <c r="K258" s="16" t="str">
        <f t="shared" ref="K258:K321" si="4">"("&amp;"'"&amp;A258&amp;"' ,"&amp;B258&amp;", '"&amp;C258&amp;"',"&amp;E258&amp;","&amp;F258&amp;","&amp;G258&amp;", '"&amp;I258&amp;"',"&amp;J258&amp;"),"</f>
        <v>('Storm Throw' ,7, 'Physical',60,100,10, 'Always results in a critical hit.',100),</v>
      </c>
    </row>
    <row r="259" spans="1:11" x14ac:dyDescent="0.25">
      <c r="A259" s="25" t="s">
        <v>1429</v>
      </c>
      <c r="B259" s="25">
        <v>1</v>
      </c>
      <c r="C259" s="25" t="s">
        <v>3554</v>
      </c>
      <c r="D259" s="18"/>
      <c r="E259" s="22">
        <v>80</v>
      </c>
      <c r="F259" s="22">
        <v>100</v>
      </c>
      <c r="G259" s="22">
        <v>15</v>
      </c>
      <c r="H259" s="22"/>
      <c r="I259" s="18"/>
      <c r="J259" s="22">
        <v>100</v>
      </c>
      <c r="K259" s="16" t="str">
        <f t="shared" si="4"/>
        <v>('Strength' ,1, 'Physical',80,100,15, '',100),</v>
      </c>
    </row>
    <row r="260" spans="1:11" x14ac:dyDescent="0.25">
      <c r="A260" s="25" t="s">
        <v>1430</v>
      </c>
      <c r="B260" s="25">
        <v>1</v>
      </c>
      <c r="C260" s="25" t="s">
        <v>3554</v>
      </c>
      <c r="D260" s="18"/>
      <c r="E260" s="22">
        <v>50</v>
      </c>
      <c r="F260" s="22">
        <v>100</v>
      </c>
      <c r="G260" s="22" t="s">
        <v>1</v>
      </c>
      <c r="H260" s="22"/>
      <c r="I260" s="18" t="s">
        <v>1431</v>
      </c>
      <c r="J260" s="22">
        <v>100</v>
      </c>
      <c r="K260" s="16" t="str">
        <f t="shared" si="4"/>
        <v>('Struggle' ,1, 'Physical',50,100,—, 'Only usable when all PP are gone. Hurts the user.',100),</v>
      </c>
    </row>
    <row r="261" spans="1:11" x14ac:dyDescent="0.25">
      <c r="A261" s="25" t="s">
        <v>1432</v>
      </c>
      <c r="B261" s="25">
        <v>7</v>
      </c>
      <c r="C261" s="25" t="s">
        <v>3554</v>
      </c>
      <c r="D261" s="18"/>
      <c r="E261" s="22">
        <v>80</v>
      </c>
      <c r="F261" s="22">
        <v>80</v>
      </c>
      <c r="G261" s="22">
        <v>20</v>
      </c>
      <c r="H261" s="22"/>
      <c r="I261" s="18" t="s">
        <v>1041</v>
      </c>
      <c r="J261" s="22">
        <v>100</v>
      </c>
      <c r="K261" s="16" t="str">
        <f t="shared" si="4"/>
        <v>('Submission' ,7, 'Physical',80,80,20, 'User receives recoil damage.',100),</v>
      </c>
    </row>
    <row r="262" spans="1:11" x14ac:dyDescent="0.25">
      <c r="A262" s="25" t="s">
        <v>1433</v>
      </c>
      <c r="B262" s="25">
        <v>16</v>
      </c>
      <c r="C262" s="25" t="s">
        <v>3554</v>
      </c>
      <c r="D262" s="18"/>
      <c r="E262" s="22">
        <v>70</v>
      </c>
      <c r="F262" s="22">
        <v>100</v>
      </c>
      <c r="G262" s="22">
        <v>5</v>
      </c>
      <c r="H262" s="22"/>
      <c r="I262" s="18" t="s">
        <v>1434</v>
      </c>
      <c r="J262" s="22">
        <v>100</v>
      </c>
      <c r="K262" s="16" t="str">
        <f t="shared" si="4"/>
        <v>('Sucker Punch' ,16, 'Physical',70,100,5, 'User attacks first, but only works if opponent is readying an attack.',100),</v>
      </c>
    </row>
    <row r="263" spans="1:11" x14ac:dyDescent="0.25">
      <c r="A263" s="25" t="s">
        <v>1435</v>
      </c>
      <c r="B263" s="25">
        <v>17</v>
      </c>
      <c r="C263" s="25" t="s">
        <v>3554</v>
      </c>
      <c r="D263" s="18"/>
      <c r="E263" s="22">
        <v>100</v>
      </c>
      <c r="F263" s="22">
        <v>100</v>
      </c>
      <c r="G263" s="22">
        <v>5</v>
      </c>
      <c r="H263" s="22"/>
      <c r="I263" s="18" t="s">
        <v>1436</v>
      </c>
      <c r="J263" s="22">
        <v>100</v>
      </c>
      <c r="K263" s="16" t="str">
        <f t="shared" si="4"/>
        <v>('Sunsteel Strike' ,17, 'Physical',100,100,5, 'Ignores the target's ability.',100),</v>
      </c>
    </row>
    <row r="264" spans="1:11" x14ac:dyDescent="0.25">
      <c r="A264" s="25" t="s">
        <v>1437</v>
      </c>
      <c r="B264" s="25">
        <v>1</v>
      </c>
      <c r="C264" s="25" t="s">
        <v>3554</v>
      </c>
      <c r="D264" s="18"/>
      <c r="E264" s="22" t="s">
        <v>3563</v>
      </c>
      <c r="F264" s="22">
        <v>90</v>
      </c>
      <c r="G264" s="22">
        <v>10</v>
      </c>
      <c r="H264" s="22"/>
      <c r="I264" s="18" t="s">
        <v>1438</v>
      </c>
      <c r="J264" s="22">
        <v>100</v>
      </c>
      <c r="K264" s="16" t="str">
        <f t="shared" si="4"/>
        <v>('Super Fang' ,1, 'Physical',null,90,10, 'Always takes off half of the opponent's HP.',100),</v>
      </c>
    </row>
    <row r="265" spans="1:11" x14ac:dyDescent="0.25">
      <c r="A265" s="25" t="s">
        <v>1439</v>
      </c>
      <c r="B265" s="25">
        <v>7</v>
      </c>
      <c r="C265" s="25" t="s">
        <v>3554</v>
      </c>
      <c r="D265" s="18"/>
      <c r="E265" s="22">
        <v>120</v>
      </c>
      <c r="F265" s="22">
        <v>100</v>
      </c>
      <c r="G265" s="22">
        <v>5</v>
      </c>
      <c r="H265" s="22"/>
      <c r="I265" s="18" t="s">
        <v>1440</v>
      </c>
      <c r="J265" s="22">
        <v>100</v>
      </c>
      <c r="K265" s="16" t="str">
        <f t="shared" si="4"/>
        <v>('Superpower' ,7, 'Physical',120,100,5, 'Lowers user's Attack and Defense.',100),</v>
      </c>
    </row>
    <row r="266" spans="1:11" x14ac:dyDescent="0.25">
      <c r="A266" s="25" t="s">
        <v>1441</v>
      </c>
      <c r="B266" s="25">
        <v>1</v>
      </c>
      <c r="C266" s="25" t="s">
        <v>3554</v>
      </c>
      <c r="D266" s="18"/>
      <c r="E266" s="22">
        <v>40</v>
      </c>
      <c r="F266" s="22">
        <v>100</v>
      </c>
      <c r="G266" s="22">
        <v>35</v>
      </c>
      <c r="H266" s="22"/>
      <c r="I266" s="18"/>
      <c r="J266" s="22">
        <v>100</v>
      </c>
      <c r="K266" s="16" t="str">
        <f t="shared" si="4"/>
        <v>('Tackle' ,1, 'Physical',40,100,35, '',100),</v>
      </c>
    </row>
    <row r="267" spans="1:11" x14ac:dyDescent="0.25">
      <c r="A267" s="25" t="s">
        <v>1442</v>
      </c>
      <c r="B267" s="25">
        <v>1</v>
      </c>
      <c r="C267" s="25" t="s">
        <v>3554</v>
      </c>
      <c r="D267" s="18"/>
      <c r="E267" s="22">
        <v>25</v>
      </c>
      <c r="F267" s="22">
        <v>85</v>
      </c>
      <c r="G267" s="22">
        <v>10</v>
      </c>
      <c r="H267" s="22" t="s">
        <v>1443</v>
      </c>
      <c r="I267" s="18" t="s">
        <v>996</v>
      </c>
      <c r="J267" s="22">
        <v>100</v>
      </c>
      <c r="K267" s="16" t="str">
        <f t="shared" si="4"/>
        <v>('Tail Slap' ,1, 'Physical',25,85,10, 'Hits 2-5 times in one turn.',100),</v>
      </c>
    </row>
    <row r="268" spans="1:11" x14ac:dyDescent="0.25">
      <c r="A268" s="25" t="s">
        <v>1444</v>
      </c>
      <c r="B268" s="25">
        <v>1</v>
      </c>
      <c r="C268" s="25" t="s">
        <v>3554</v>
      </c>
      <c r="D268" s="18"/>
      <c r="E268" s="22">
        <v>90</v>
      </c>
      <c r="F268" s="22">
        <v>85</v>
      </c>
      <c r="G268" s="22">
        <v>20</v>
      </c>
      <c r="H268" s="22"/>
      <c r="I268" s="18" t="s">
        <v>1041</v>
      </c>
      <c r="J268" s="22">
        <v>100</v>
      </c>
      <c r="K268" s="16" t="str">
        <f t="shared" si="4"/>
        <v>('Take Down' ,1, 'Physical',90,85,20, 'User receives recoil damage.',100),</v>
      </c>
    </row>
    <row r="269" spans="1:11" x14ac:dyDescent="0.25">
      <c r="A269" s="25" t="s">
        <v>1445</v>
      </c>
      <c r="B269" s="25">
        <v>16</v>
      </c>
      <c r="C269" s="25" t="s">
        <v>3554</v>
      </c>
      <c r="D269" s="18"/>
      <c r="E269" s="22">
        <v>60</v>
      </c>
      <c r="F269" s="22">
        <v>100</v>
      </c>
      <c r="G269" s="22">
        <v>25</v>
      </c>
      <c r="H269" s="22" t="s">
        <v>1446</v>
      </c>
      <c r="I269" s="18" t="s">
        <v>1447</v>
      </c>
      <c r="J269" s="22">
        <v>100</v>
      </c>
      <c r="K269" s="16" t="str">
        <f t="shared" si="4"/>
        <v>('Thief' ,16, 'Physical',60,100,25, 'Also steals opponent's held item.',100),</v>
      </c>
    </row>
    <row r="270" spans="1:11" x14ac:dyDescent="0.25">
      <c r="A270" s="25" t="s">
        <v>1448</v>
      </c>
      <c r="B270" s="25">
        <v>9</v>
      </c>
      <c r="C270" s="25" t="s">
        <v>3554</v>
      </c>
      <c r="D270" s="18"/>
      <c r="E270" s="22">
        <v>90</v>
      </c>
      <c r="F270" s="22">
        <v>100</v>
      </c>
      <c r="G270" s="22">
        <v>10</v>
      </c>
      <c r="H270" s="22"/>
      <c r="I270" s="18" t="s">
        <v>1395</v>
      </c>
      <c r="J270" s="22">
        <v>100</v>
      </c>
      <c r="K270" s="16" t="str">
        <f t="shared" si="4"/>
        <v>('Thousand Arrows' ,9, 'Physical',90,100,10, 'Makes Flying-type Pokémon vulnerable to Ground moves.',100),</v>
      </c>
    </row>
    <row r="271" spans="1:11" x14ac:dyDescent="0.25">
      <c r="A271" s="25" t="s">
        <v>1449</v>
      </c>
      <c r="B271" s="25">
        <v>9</v>
      </c>
      <c r="C271" s="25" t="s">
        <v>3554</v>
      </c>
      <c r="D271" s="18"/>
      <c r="E271" s="22">
        <v>90</v>
      </c>
      <c r="F271" s="22">
        <v>100</v>
      </c>
      <c r="G271" s="22">
        <v>10</v>
      </c>
      <c r="H271" s="22"/>
      <c r="I271" s="18" t="s">
        <v>1450</v>
      </c>
      <c r="J271" s="22">
        <v>100</v>
      </c>
      <c r="K271" s="16" t="str">
        <f t="shared" si="4"/>
        <v>('Thousand Waves' ,9, 'Physical',90,100,10, 'Opponent cannot flee or switch.',100),</v>
      </c>
    </row>
    <row r="272" spans="1:11" x14ac:dyDescent="0.25">
      <c r="A272" s="25" t="s">
        <v>1451</v>
      </c>
      <c r="B272" s="25">
        <v>1</v>
      </c>
      <c r="C272" s="25" t="s">
        <v>3554</v>
      </c>
      <c r="D272" s="18"/>
      <c r="E272" s="22">
        <v>120</v>
      </c>
      <c r="F272" s="22">
        <v>100</v>
      </c>
      <c r="G272" s="22">
        <v>10</v>
      </c>
      <c r="H272" s="22"/>
      <c r="I272" s="18" t="s">
        <v>1280</v>
      </c>
      <c r="J272" s="22">
        <v>100</v>
      </c>
      <c r="K272" s="16" t="str">
        <f t="shared" si="4"/>
        <v>('Thrash' ,1, 'Physical',120,100,10, 'User attacks for 2-3 turns but then becomes confused.',100),</v>
      </c>
    </row>
    <row r="273" spans="1:11" x14ac:dyDescent="0.25">
      <c r="A273" s="25" t="s">
        <v>1452</v>
      </c>
      <c r="B273" s="25">
        <v>16</v>
      </c>
      <c r="C273" s="25" t="s">
        <v>3554</v>
      </c>
      <c r="D273" s="18"/>
      <c r="E273" s="22">
        <v>80</v>
      </c>
      <c r="F273" s="22">
        <v>100</v>
      </c>
      <c r="G273" s="22">
        <v>15</v>
      </c>
      <c r="H273" s="22"/>
      <c r="I273" s="18" t="s">
        <v>1453</v>
      </c>
      <c r="J273" s="22">
        <v>100</v>
      </c>
      <c r="K273" s="16" t="str">
        <f t="shared" si="4"/>
        <v>('Throat Chop' ,16, 'Physical',80,100,15, 'Prevents use of sound moves for two turns.',100),</v>
      </c>
    </row>
    <row r="274" spans="1:11" x14ac:dyDescent="0.25">
      <c r="A274" s="25" t="s">
        <v>1454</v>
      </c>
      <c r="B274" s="25">
        <v>4</v>
      </c>
      <c r="C274" s="25" t="s">
        <v>3554</v>
      </c>
      <c r="D274" s="18"/>
      <c r="E274" s="22">
        <v>65</v>
      </c>
      <c r="F274" s="22">
        <v>95</v>
      </c>
      <c r="G274" s="22">
        <v>15</v>
      </c>
      <c r="H274" s="22" t="s">
        <v>1455</v>
      </c>
      <c r="I274" s="18" t="s">
        <v>1456</v>
      </c>
      <c r="J274" s="22">
        <v>10</v>
      </c>
      <c r="K274" s="16" t="str">
        <f t="shared" si="4"/>
        <v>('Thunder Fang' ,4, 'Physical',65,95,15, 'May cause flinching and/or paralyze opponent.',10),</v>
      </c>
    </row>
    <row r="275" spans="1:11" x14ac:dyDescent="0.25">
      <c r="A275" s="25" t="s">
        <v>1457</v>
      </c>
      <c r="B275" s="25">
        <v>4</v>
      </c>
      <c r="C275" s="25" t="s">
        <v>3554</v>
      </c>
      <c r="D275" s="18"/>
      <c r="E275" s="22">
        <v>75</v>
      </c>
      <c r="F275" s="22">
        <v>100</v>
      </c>
      <c r="G275" s="22">
        <v>15</v>
      </c>
      <c r="H275" s="22" t="s">
        <v>1458</v>
      </c>
      <c r="I275" s="18" t="s">
        <v>1028</v>
      </c>
      <c r="J275" s="22">
        <v>10</v>
      </c>
      <c r="K275" s="16" t="str">
        <f t="shared" si="4"/>
        <v>('Thunder Punch' ,4, 'Physical',75,100,15, 'May paralyze opponent.',10),</v>
      </c>
    </row>
    <row r="276" spans="1:11" x14ac:dyDescent="0.25">
      <c r="A276" s="25" t="s">
        <v>1459</v>
      </c>
      <c r="B276" s="25">
        <v>7</v>
      </c>
      <c r="C276" s="25" t="s">
        <v>3554</v>
      </c>
      <c r="D276" s="18"/>
      <c r="E276" s="22">
        <v>10</v>
      </c>
      <c r="F276" s="22">
        <v>90</v>
      </c>
      <c r="G276" s="22">
        <v>10</v>
      </c>
      <c r="H276" s="22"/>
      <c r="I276" s="18" t="s">
        <v>1460</v>
      </c>
      <c r="J276" s="22">
        <v>100</v>
      </c>
      <c r="K276" s="16" t="str">
        <f t="shared" si="4"/>
        <v>('Triple Kick' ,7, 'Physical',10,90,10, 'Hits thrice in one turn at increasing power.',100),</v>
      </c>
    </row>
    <row r="277" spans="1:11" x14ac:dyDescent="0.25">
      <c r="A277" s="25" t="s">
        <v>1461</v>
      </c>
      <c r="B277" s="25">
        <v>5</v>
      </c>
      <c r="C277" s="25" t="s">
        <v>3554</v>
      </c>
      <c r="D277" s="18"/>
      <c r="E277" s="22">
        <v>70</v>
      </c>
      <c r="F277" s="22">
        <v>100</v>
      </c>
      <c r="G277" s="22">
        <v>15</v>
      </c>
      <c r="H277" s="22"/>
      <c r="I277" s="18" t="s">
        <v>1462</v>
      </c>
      <c r="J277" s="22">
        <v>100</v>
      </c>
      <c r="K277" s="16" t="str">
        <f t="shared" si="4"/>
        <v>('Trop Kick' ,5, 'Physical',70,100,15, 'Lowers opponent's Attack.',100),</v>
      </c>
    </row>
    <row r="278" spans="1:11" x14ac:dyDescent="0.25">
      <c r="A278" s="25" t="s">
        <v>1463</v>
      </c>
      <c r="B278" s="25">
        <v>12</v>
      </c>
      <c r="C278" s="25" t="s">
        <v>3554</v>
      </c>
      <c r="D278" s="18"/>
      <c r="E278" s="22">
        <v>25</v>
      </c>
      <c r="F278" s="22">
        <v>100</v>
      </c>
      <c r="G278" s="22">
        <v>20</v>
      </c>
      <c r="H278" s="22"/>
      <c r="I278" s="18" t="s">
        <v>1464</v>
      </c>
      <c r="J278" s="22">
        <v>20</v>
      </c>
      <c r="K278" s="16" t="str">
        <f t="shared" si="4"/>
        <v>('Twineedle' ,12, 'Physical',25,100,20, 'Hits twice in one turn. May poison opponent.',20),</v>
      </c>
    </row>
    <row r="279" spans="1:11" x14ac:dyDescent="0.25">
      <c r="A279" s="25" t="s">
        <v>1465</v>
      </c>
      <c r="B279" s="25">
        <v>12</v>
      </c>
      <c r="C279" s="25" t="s">
        <v>3554</v>
      </c>
      <c r="D279" s="18"/>
      <c r="E279" s="22">
        <v>70</v>
      </c>
      <c r="F279" s="22">
        <v>100</v>
      </c>
      <c r="G279" s="22">
        <v>20</v>
      </c>
      <c r="H279" s="22" t="s">
        <v>1466</v>
      </c>
      <c r="I279" s="18" t="s">
        <v>1467</v>
      </c>
      <c r="J279" s="22">
        <v>100</v>
      </c>
      <c r="K279" s="16" t="str">
        <f t="shared" si="4"/>
        <v>('U-turn' ,12, 'Physical',70,100,20, 'User switches out immediately after attacking.',100),</v>
      </c>
    </row>
    <row r="280" spans="1:11" x14ac:dyDescent="0.25">
      <c r="A280" s="25" t="s">
        <v>1468</v>
      </c>
      <c r="B280" s="25">
        <v>2</v>
      </c>
      <c r="C280" s="25" t="s">
        <v>3554</v>
      </c>
      <c r="D280" s="18"/>
      <c r="E280" s="22">
        <v>180</v>
      </c>
      <c r="F280" s="22">
        <v>95</v>
      </c>
      <c r="G280" s="22">
        <v>5</v>
      </c>
      <c r="H280" s="22"/>
      <c r="I280" s="18" t="s">
        <v>1469</v>
      </c>
      <c r="J280" s="22">
        <v>100</v>
      </c>
      <c r="K280" s="16" t="str">
        <f t="shared" si="4"/>
        <v>('V-create' ,2, 'Physical',180,95,5, 'Lowers user's Defense, Special Defense and Speed.',100),</v>
      </c>
    </row>
    <row r="281" spans="1:11" x14ac:dyDescent="0.25">
      <c r="A281" s="25" t="s">
        <v>1470</v>
      </c>
      <c r="B281" s="25">
        <v>1</v>
      </c>
      <c r="C281" s="25" t="s">
        <v>3554</v>
      </c>
      <c r="D281" s="18"/>
      <c r="E281" s="22" t="s">
        <v>3563</v>
      </c>
      <c r="F281" s="22">
        <v>200</v>
      </c>
      <c r="G281" s="22">
        <v>20</v>
      </c>
      <c r="H281" s="22"/>
      <c r="I281" s="18" t="s">
        <v>1471</v>
      </c>
      <c r="J281" s="22">
        <v>100</v>
      </c>
      <c r="K281" s="16" t="str">
        <f t="shared" si="4"/>
        <v>('Veevee Volley' ,1, 'Physical',null,200,20, 'Power increases when player's bond is stronger.',100),</v>
      </c>
    </row>
    <row r="282" spans="1:11" x14ac:dyDescent="0.25">
      <c r="A282" s="25" t="s">
        <v>1472</v>
      </c>
      <c r="B282" s="25">
        <v>5</v>
      </c>
      <c r="C282" s="25" t="s">
        <v>3554</v>
      </c>
      <c r="D282" s="18"/>
      <c r="E282" s="22">
        <v>45</v>
      </c>
      <c r="F282" s="22">
        <v>100</v>
      </c>
      <c r="G282" s="22">
        <v>25</v>
      </c>
      <c r="H282" s="22"/>
      <c r="I282" s="18"/>
      <c r="J282" s="22">
        <v>100</v>
      </c>
      <c r="K282" s="16" t="str">
        <f t="shared" si="4"/>
        <v>('Vine Whip' ,5, 'Physical',45,100,25, '',100),</v>
      </c>
    </row>
    <row r="283" spans="1:11" x14ac:dyDescent="0.25">
      <c r="A283" s="25" t="s">
        <v>1473</v>
      </c>
      <c r="B283" s="25">
        <v>1</v>
      </c>
      <c r="C283" s="25" t="s">
        <v>3554</v>
      </c>
      <c r="D283" s="18"/>
      <c r="E283" s="22">
        <v>55</v>
      </c>
      <c r="F283" s="22">
        <v>100</v>
      </c>
      <c r="G283" s="22">
        <v>30</v>
      </c>
      <c r="H283" s="22"/>
      <c r="I283" s="18"/>
      <c r="J283" s="22">
        <v>100</v>
      </c>
      <c r="K283" s="16" t="str">
        <f t="shared" si="4"/>
        <v>('Vise Grip' ,1, 'Physical',55,100,30, '',100),</v>
      </c>
    </row>
    <row r="284" spans="1:11" x14ac:dyDescent="0.25">
      <c r="A284" s="25" t="s">
        <v>1474</v>
      </c>
      <c r="B284" s="25">
        <v>7</v>
      </c>
      <c r="C284" s="25" t="s">
        <v>3554</v>
      </c>
      <c r="D284" s="18"/>
      <c r="E284" s="22">
        <v>70</v>
      </c>
      <c r="F284" s="22">
        <v>200</v>
      </c>
      <c r="G284" s="22">
        <v>10</v>
      </c>
      <c r="H284" s="22"/>
      <c r="I284" s="18" t="s">
        <v>1475</v>
      </c>
      <c r="J284" s="22">
        <v>100</v>
      </c>
      <c r="K284" s="16" t="str">
        <f t="shared" si="4"/>
        <v>('Vital Throw' ,7, 'Physical',70,200,10, 'User attacks last, but ignores Accuracy and Evasiveness.',100),</v>
      </c>
    </row>
    <row r="285" spans="1:11" x14ac:dyDescent="0.25">
      <c r="A285" s="25" t="s">
        <v>1476</v>
      </c>
      <c r="B285" s="25">
        <v>4</v>
      </c>
      <c r="C285" s="25" t="s">
        <v>3554</v>
      </c>
      <c r="D285" s="18"/>
      <c r="E285" s="22">
        <v>120</v>
      </c>
      <c r="F285" s="22">
        <v>100</v>
      </c>
      <c r="G285" s="22">
        <v>15</v>
      </c>
      <c r="H285" s="22"/>
      <c r="I285" s="18" t="s">
        <v>1477</v>
      </c>
      <c r="J285" s="22">
        <v>10</v>
      </c>
      <c r="K285" s="16" t="str">
        <f t="shared" si="4"/>
        <v>('Volt Tackle' ,4, 'Physical',120,100,15, 'User receives recoil damage. May paralyze opponent.',10),</v>
      </c>
    </row>
    <row r="286" spans="1:11" x14ac:dyDescent="0.25">
      <c r="A286" s="25" t="s">
        <v>1478</v>
      </c>
      <c r="B286" s="25">
        <v>7</v>
      </c>
      <c r="C286" s="25" t="s">
        <v>3554</v>
      </c>
      <c r="D286" s="18"/>
      <c r="E286" s="22">
        <v>70</v>
      </c>
      <c r="F286" s="22">
        <v>100</v>
      </c>
      <c r="G286" s="22">
        <v>10</v>
      </c>
      <c r="H286" s="22"/>
      <c r="I286" s="18" t="s">
        <v>1479</v>
      </c>
      <c r="J286" s="22">
        <v>100</v>
      </c>
      <c r="K286" s="16" t="str">
        <f t="shared" si="4"/>
        <v>('Wake-Up Slap' ,7, 'Physical',70,100,10, 'Power doubles if opponent is asleep, but wakes it up.',100),</v>
      </c>
    </row>
    <row r="287" spans="1:11" x14ac:dyDescent="0.25">
      <c r="A287" s="25" t="s">
        <v>1480</v>
      </c>
      <c r="B287" s="25">
        <v>3</v>
      </c>
      <c r="C287" s="25" t="s">
        <v>3554</v>
      </c>
      <c r="D287" s="18"/>
      <c r="E287" s="22">
        <v>80</v>
      </c>
      <c r="F287" s="22">
        <v>100</v>
      </c>
      <c r="G287" s="22">
        <v>15</v>
      </c>
      <c r="H287" s="22"/>
      <c r="I287" s="18" t="s">
        <v>1001</v>
      </c>
      <c r="J287" s="22">
        <v>20</v>
      </c>
      <c r="K287" s="16" t="str">
        <f t="shared" si="4"/>
        <v>('Waterfall' ,3, 'Physical',80,100,15, 'May cause flinching.',20),</v>
      </c>
    </row>
    <row r="288" spans="1:11" x14ac:dyDescent="0.25">
      <c r="A288" s="25" t="s">
        <v>1481</v>
      </c>
      <c r="B288" s="25">
        <v>4</v>
      </c>
      <c r="C288" s="25" t="s">
        <v>3554</v>
      </c>
      <c r="D288" s="18"/>
      <c r="E288" s="22">
        <v>90</v>
      </c>
      <c r="F288" s="22">
        <v>100</v>
      </c>
      <c r="G288" s="22">
        <v>15</v>
      </c>
      <c r="H288" s="22"/>
      <c r="I288" s="18" t="s">
        <v>1041</v>
      </c>
      <c r="J288" s="22">
        <v>100</v>
      </c>
      <c r="K288" s="16" t="str">
        <f t="shared" si="4"/>
        <v>('Wild Charge' ,4, 'Physical',90,100,15, 'User receives recoil damage.',100),</v>
      </c>
    </row>
    <row r="289" spans="1:11" x14ac:dyDescent="0.25">
      <c r="A289" s="25" t="s">
        <v>1482</v>
      </c>
      <c r="B289" s="25">
        <v>10</v>
      </c>
      <c r="C289" s="25" t="s">
        <v>3554</v>
      </c>
      <c r="D289" s="18"/>
      <c r="E289" s="22">
        <v>60</v>
      </c>
      <c r="F289" s="22">
        <v>100</v>
      </c>
      <c r="G289" s="22">
        <v>35</v>
      </c>
      <c r="H289" s="22"/>
      <c r="I289" s="18"/>
      <c r="J289" s="22">
        <v>100</v>
      </c>
      <c r="K289" s="16" t="str">
        <f t="shared" si="4"/>
        <v>('Wing Attack' ,10, 'Physical',60,100,35, '',100),</v>
      </c>
    </row>
    <row r="290" spans="1:11" x14ac:dyDescent="0.25">
      <c r="A290" s="25" t="s">
        <v>1483</v>
      </c>
      <c r="B290" s="25">
        <v>5</v>
      </c>
      <c r="C290" s="25" t="s">
        <v>3554</v>
      </c>
      <c r="D290" s="18"/>
      <c r="E290" s="22">
        <v>120</v>
      </c>
      <c r="F290" s="22">
        <v>100</v>
      </c>
      <c r="G290" s="22">
        <v>15</v>
      </c>
      <c r="H290" s="22"/>
      <c r="I290" s="18" t="s">
        <v>1041</v>
      </c>
      <c r="J290" s="22">
        <v>100</v>
      </c>
      <c r="K290" s="16" t="str">
        <f t="shared" si="4"/>
        <v>('Wood Hammer' ,5, 'Physical',120,100,15, 'User receives recoil damage.',100),</v>
      </c>
    </row>
    <row r="291" spans="1:11" x14ac:dyDescent="0.25">
      <c r="A291" s="25" t="s">
        <v>1484</v>
      </c>
      <c r="B291" s="25">
        <v>1</v>
      </c>
      <c r="C291" s="25" t="s">
        <v>3554</v>
      </c>
      <c r="D291" s="18"/>
      <c r="E291" s="22">
        <v>15</v>
      </c>
      <c r="F291" s="22">
        <v>90</v>
      </c>
      <c r="G291" s="22">
        <v>20</v>
      </c>
      <c r="H291" s="22"/>
      <c r="I291" s="18" t="s">
        <v>1021</v>
      </c>
      <c r="J291" s="22">
        <v>100</v>
      </c>
      <c r="K291" s="16" t="str">
        <f t="shared" si="4"/>
        <v>('Wrap' ,1, 'Physical',15,90,20, 'Traps opponent, damaging them for 4-5 turns.',100),</v>
      </c>
    </row>
    <row r="292" spans="1:11" x14ac:dyDescent="0.25">
      <c r="A292" s="25" t="s">
        <v>1485</v>
      </c>
      <c r="B292" s="25">
        <v>12</v>
      </c>
      <c r="C292" s="25" t="s">
        <v>3554</v>
      </c>
      <c r="D292" s="18"/>
      <c r="E292" s="22">
        <v>80</v>
      </c>
      <c r="F292" s="22">
        <v>100</v>
      </c>
      <c r="G292" s="22">
        <v>15</v>
      </c>
      <c r="H292" s="22"/>
      <c r="I292" s="18"/>
      <c r="J292" s="22">
        <v>100</v>
      </c>
      <c r="K292" s="16" t="str">
        <f t="shared" si="4"/>
        <v>('X-Scissor' ,12, 'Physical',80,100,15, '',100),</v>
      </c>
    </row>
    <row r="293" spans="1:11" x14ac:dyDescent="0.25">
      <c r="A293" s="25" t="s">
        <v>1486</v>
      </c>
      <c r="B293" s="25">
        <v>11</v>
      </c>
      <c r="C293" s="25" t="s">
        <v>3554</v>
      </c>
      <c r="D293" s="18"/>
      <c r="E293" s="22">
        <v>80</v>
      </c>
      <c r="F293" s="22">
        <v>90</v>
      </c>
      <c r="G293" s="22">
        <v>15</v>
      </c>
      <c r="H293" s="22"/>
      <c r="I293" s="18" t="s">
        <v>1001</v>
      </c>
      <c r="J293" s="22">
        <v>20</v>
      </c>
      <c r="K293" s="16" t="str">
        <f t="shared" si="4"/>
        <v>('Zen Headbutt' ,11, 'Physical',80,90,15, 'May cause flinching.',20),</v>
      </c>
    </row>
    <row r="294" spans="1:11" x14ac:dyDescent="0.25">
      <c r="A294" s="25" t="s">
        <v>1487</v>
      </c>
      <c r="B294" s="25">
        <v>4</v>
      </c>
      <c r="C294" s="25" t="s">
        <v>3554</v>
      </c>
      <c r="D294" s="18"/>
      <c r="E294" s="22">
        <v>80</v>
      </c>
      <c r="F294" s="22">
        <v>100</v>
      </c>
      <c r="G294" s="22">
        <v>10</v>
      </c>
      <c r="H294" s="22"/>
      <c r="I294" s="18" t="s">
        <v>1488</v>
      </c>
      <c r="J294" s="22">
        <v>100</v>
      </c>
      <c r="K294" s="16" t="str">
        <f t="shared" si="4"/>
        <v>('Zing Zap' ,4, 'Physical',80,100,10, 'A strong electric blast crashes down on the target, giving it an electric shock. This may also make the target flinch.',100),</v>
      </c>
    </row>
    <row r="295" spans="1:11" x14ac:dyDescent="0.25">
      <c r="A295" s="25" t="s">
        <v>1489</v>
      </c>
      <c r="B295" s="25">
        <v>4</v>
      </c>
      <c r="C295" s="25" t="s">
        <v>3554</v>
      </c>
      <c r="D295" s="18"/>
      <c r="E295" s="22">
        <v>50</v>
      </c>
      <c r="F295" s="22">
        <v>100</v>
      </c>
      <c r="G295" s="22">
        <v>15</v>
      </c>
      <c r="H295" s="22"/>
      <c r="I295" s="18" t="s">
        <v>1490</v>
      </c>
      <c r="J295" s="22">
        <v>100</v>
      </c>
      <c r="K295" s="16" t="str">
        <f t="shared" si="4"/>
        <v>('Zippy Zap' ,4, 'Physical',50,100,15, 'High critical-hit ratio.',100),</v>
      </c>
    </row>
    <row r="296" spans="1:11" x14ac:dyDescent="0.25">
      <c r="A296" s="25" t="s">
        <v>0</v>
      </c>
      <c r="B296" s="25">
        <v>4</v>
      </c>
      <c r="C296" s="25" t="s">
        <v>3555</v>
      </c>
      <c r="D296" s="18"/>
      <c r="E296" s="22">
        <v>195</v>
      </c>
      <c r="F296" s="22" t="s">
        <v>3563</v>
      </c>
      <c r="G296" s="22">
        <v>1</v>
      </c>
      <c r="H296" s="22"/>
      <c r="I296" s="18" t="s">
        <v>2</v>
      </c>
      <c r="J296" s="22">
        <v>100</v>
      </c>
      <c r="K296" s="16" t="str">
        <f t="shared" si="4"/>
        <v>('10,000,000 Volt Thunderbolt' ,4, 'Special',195,null,1, 'Pikachu-exclusive Z-Move.',100),</v>
      </c>
    </row>
    <row r="297" spans="1:11" x14ac:dyDescent="0.25">
      <c r="A297" s="25" t="s">
        <v>3</v>
      </c>
      <c r="B297" s="25">
        <v>5</v>
      </c>
      <c r="C297" s="25" t="s">
        <v>3555</v>
      </c>
      <c r="D297" s="18"/>
      <c r="E297" s="22">
        <v>20</v>
      </c>
      <c r="F297" s="22">
        <v>100</v>
      </c>
      <c r="G297" s="22">
        <v>25</v>
      </c>
      <c r="H297" s="22"/>
      <c r="I297" s="18" t="s">
        <v>4</v>
      </c>
      <c r="J297" s="22">
        <v>100</v>
      </c>
      <c r="K297" s="16" t="str">
        <f t="shared" si="4"/>
        <v>('Absorb' ,5, 'Special',20,100,25, 'User recovers half the HP inflicted on opponent.',100),</v>
      </c>
    </row>
    <row r="298" spans="1:11" x14ac:dyDescent="0.25">
      <c r="A298" s="25" t="s">
        <v>7</v>
      </c>
      <c r="B298" s="25">
        <v>8</v>
      </c>
      <c r="C298" s="25" t="s">
        <v>3555</v>
      </c>
      <c r="D298" s="18"/>
      <c r="E298" s="22">
        <v>40</v>
      </c>
      <c r="F298" s="22">
        <v>100</v>
      </c>
      <c r="G298" s="22">
        <v>30</v>
      </c>
      <c r="H298" s="22"/>
      <c r="I298" s="18" t="s">
        <v>8</v>
      </c>
      <c r="J298" s="22">
        <v>10</v>
      </c>
      <c r="K298" s="16" t="str">
        <f t="shared" si="4"/>
        <v>('Acid' ,8, 'Special',40,100,30, 'May lower opponent's Special Defense.',10),</v>
      </c>
    </row>
    <row r="299" spans="1:11" x14ac:dyDescent="0.25">
      <c r="A299" s="25" t="s">
        <v>1491</v>
      </c>
      <c r="B299" s="25">
        <v>8</v>
      </c>
      <c r="C299" s="25" t="s">
        <v>3555</v>
      </c>
      <c r="D299" s="18"/>
      <c r="E299" s="22">
        <v>40</v>
      </c>
      <c r="F299" s="22">
        <v>100</v>
      </c>
      <c r="G299" s="22">
        <v>20</v>
      </c>
      <c r="H299" s="22"/>
      <c r="I299" s="18" t="s">
        <v>1492</v>
      </c>
      <c r="J299" s="22">
        <v>100</v>
      </c>
      <c r="K299" s="16" t="str">
        <f t="shared" si="4"/>
        <v>('Acid Spray' ,8, 'Special',40,100,20, 'Sharply lowers opponent's Special Defense.',100),</v>
      </c>
    </row>
    <row r="300" spans="1:11" x14ac:dyDescent="0.25">
      <c r="A300" s="25" t="s">
        <v>1493</v>
      </c>
      <c r="B300" s="25">
        <v>10</v>
      </c>
      <c r="C300" s="25" t="s">
        <v>3555</v>
      </c>
      <c r="D300" s="18"/>
      <c r="E300" s="22">
        <v>100</v>
      </c>
      <c r="F300" s="22">
        <v>95</v>
      </c>
      <c r="G300" s="22">
        <v>5</v>
      </c>
      <c r="H300" s="22"/>
      <c r="I300" s="18" t="s">
        <v>1003</v>
      </c>
      <c r="J300" s="22">
        <v>100</v>
      </c>
      <c r="K300" s="16" t="str">
        <f t="shared" si="4"/>
        <v>('Aeroblast' ,10, 'Special',100,95,5, 'High critical hit ratio.',100),</v>
      </c>
    </row>
    <row r="301" spans="1:11" x14ac:dyDescent="0.25">
      <c r="A301" s="25" t="s">
        <v>1494</v>
      </c>
      <c r="B301" s="25">
        <v>10</v>
      </c>
      <c r="C301" s="25" t="s">
        <v>3555</v>
      </c>
      <c r="D301" s="18"/>
      <c r="E301" s="22">
        <v>60</v>
      </c>
      <c r="F301" s="22">
        <v>95</v>
      </c>
      <c r="G301" s="22">
        <v>25</v>
      </c>
      <c r="H301" s="22"/>
      <c r="I301" s="18" t="s">
        <v>1003</v>
      </c>
      <c r="J301" s="22">
        <v>100</v>
      </c>
      <c r="K301" s="16" t="str">
        <f t="shared" si="4"/>
        <v>('Air Cutter' ,10, 'Special',60,95,25, 'High critical hit ratio.',100),</v>
      </c>
    </row>
    <row r="302" spans="1:11" x14ac:dyDescent="0.25">
      <c r="A302" s="25" t="s">
        <v>1495</v>
      </c>
      <c r="B302" s="25">
        <v>10</v>
      </c>
      <c r="C302" s="25" t="s">
        <v>3555</v>
      </c>
      <c r="D302" s="18"/>
      <c r="E302" s="22">
        <v>75</v>
      </c>
      <c r="F302" s="22">
        <v>95</v>
      </c>
      <c r="G302" s="22">
        <v>20</v>
      </c>
      <c r="H302" s="22" t="s">
        <v>1496</v>
      </c>
      <c r="I302" s="18" t="s">
        <v>1001</v>
      </c>
      <c r="J302" s="22">
        <v>30</v>
      </c>
      <c r="K302" s="16" t="str">
        <f t="shared" si="4"/>
        <v>('Air Slash' ,10, 'Special',75,95,20, 'May cause flinching.',30),</v>
      </c>
    </row>
    <row r="303" spans="1:11" x14ac:dyDescent="0.25">
      <c r="A303" s="25" t="s">
        <v>1497</v>
      </c>
      <c r="B303" s="25">
        <v>13</v>
      </c>
      <c r="C303" s="25" t="s">
        <v>3555</v>
      </c>
      <c r="D303" s="18"/>
      <c r="E303" s="22">
        <v>60</v>
      </c>
      <c r="F303" s="22">
        <v>100</v>
      </c>
      <c r="G303" s="22">
        <v>5</v>
      </c>
      <c r="H303" s="22"/>
      <c r="I303" s="18" t="s">
        <v>1498</v>
      </c>
      <c r="J303" s="22">
        <v>10</v>
      </c>
      <c r="K303" s="16" t="str">
        <f t="shared" si="4"/>
        <v>('Ancient Power' ,13, 'Special',60,100,5, 'May raise all user's stats at once.',10),</v>
      </c>
    </row>
    <row r="304" spans="1:11" x14ac:dyDescent="0.25">
      <c r="A304" s="25" t="s">
        <v>1499</v>
      </c>
      <c r="B304" s="25">
        <v>5</v>
      </c>
      <c r="C304" s="25" t="s">
        <v>3555</v>
      </c>
      <c r="D304" s="18"/>
      <c r="E304" s="22">
        <v>80</v>
      </c>
      <c r="F304" s="22">
        <v>100</v>
      </c>
      <c r="G304" s="22">
        <v>10</v>
      </c>
      <c r="H304" s="22"/>
      <c r="I304" s="18" t="s">
        <v>1500</v>
      </c>
      <c r="J304" s="22">
        <v>100</v>
      </c>
      <c r="K304" s="16" t="str">
        <f t="shared" si="4"/>
        <v>('Apple Acid' ,5, 'Special',80,100,10, 'Lowers target's Special Defense.',100),</v>
      </c>
    </row>
    <row r="305" spans="1:11" x14ac:dyDescent="0.25">
      <c r="A305" s="25" t="s">
        <v>1501</v>
      </c>
      <c r="B305" s="25">
        <v>7</v>
      </c>
      <c r="C305" s="25" t="s">
        <v>3555</v>
      </c>
      <c r="D305" s="18"/>
      <c r="E305" s="22">
        <v>80</v>
      </c>
      <c r="F305" s="22">
        <v>200</v>
      </c>
      <c r="G305" s="22">
        <v>20</v>
      </c>
      <c r="H305" s="22"/>
      <c r="I305" s="18" t="s">
        <v>990</v>
      </c>
      <c r="J305" s="22">
        <v>100</v>
      </c>
      <c r="K305" s="16" t="str">
        <f t="shared" si="4"/>
        <v>('Aura Sphere' ,7, 'Special',80,200,20, 'Ignores Accuracy and Evasiveness.',100),</v>
      </c>
    </row>
    <row r="306" spans="1:11" x14ac:dyDescent="0.25">
      <c r="A306" s="25" t="s">
        <v>1502</v>
      </c>
      <c r="B306" s="25">
        <v>6</v>
      </c>
      <c r="C306" s="25" t="s">
        <v>3555</v>
      </c>
      <c r="D306" s="18"/>
      <c r="E306" s="22">
        <v>65</v>
      </c>
      <c r="F306" s="22">
        <v>100</v>
      </c>
      <c r="G306" s="22">
        <v>20</v>
      </c>
      <c r="H306" s="22"/>
      <c r="I306" s="18" t="s">
        <v>1298</v>
      </c>
      <c r="J306" s="22">
        <v>10</v>
      </c>
      <c r="K306" s="16" t="str">
        <f t="shared" si="4"/>
        <v>('Aurora Beam' ,6, 'Special',65,100,20, 'May lower opponent's Attack.',10),</v>
      </c>
    </row>
    <row r="307" spans="1:11" x14ac:dyDescent="0.25">
      <c r="A307" s="25" t="s">
        <v>1503</v>
      </c>
      <c r="B307" s="25">
        <v>16</v>
      </c>
      <c r="C307" s="25" t="s">
        <v>3555</v>
      </c>
      <c r="D307" s="18"/>
      <c r="E307" s="22">
        <v>90</v>
      </c>
      <c r="F307" s="22">
        <v>100</v>
      </c>
      <c r="G307" s="22">
        <v>15</v>
      </c>
      <c r="H307" s="22"/>
      <c r="I307" s="18" t="s">
        <v>1504</v>
      </c>
      <c r="J307" s="22">
        <v>100</v>
      </c>
      <c r="K307" s="16" t="str">
        <f t="shared" si="4"/>
        <v>('Baddy Bad' ,16, 'Special',90,100,15, 'Reduces damage from Physical attacks.',100),</v>
      </c>
    </row>
    <row r="308" spans="1:11" x14ac:dyDescent="0.25">
      <c r="A308" s="25" t="s">
        <v>1505</v>
      </c>
      <c r="B308" s="25">
        <v>8</v>
      </c>
      <c r="C308" s="25" t="s">
        <v>3555</v>
      </c>
      <c r="D308" s="18"/>
      <c r="E308" s="22">
        <v>120</v>
      </c>
      <c r="F308" s="22">
        <v>90</v>
      </c>
      <c r="G308" s="22">
        <v>10</v>
      </c>
      <c r="H308" s="22"/>
      <c r="I308" s="18" t="s">
        <v>1506</v>
      </c>
      <c r="J308" s="22">
        <v>100</v>
      </c>
      <c r="K308" s="16" t="str">
        <f t="shared" si="4"/>
        <v>('Belch' ,8, 'Special',120,90,10, 'User must have consumed a Berry.',100),</v>
      </c>
    </row>
    <row r="309" spans="1:11" x14ac:dyDescent="0.25">
      <c r="A309" s="25" t="s">
        <v>1507</v>
      </c>
      <c r="B309" s="25">
        <v>2</v>
      </c>
      <c r="C309" s="25" t="s">
        <v>3555</v>
      </c>
      <c r="D309" s="18"/>
      <c r="E309" s="22">
        <v>150</v>
      </c>
      <c r="F309" s="22">
        <v>90</v>
      </c>
      <c r="G309" s="22">
        <v>5</v>
      </c>
      <c r="H309" s="22"/>
      <c r="I309" s="18" t="s">
        <v>1187</v>
      </c>
      <c r="J309" s="22">
        <v>100</v>
      </c>
      <c r="K309" s="16" t="str">
        <f t="shared" si="4"/>
        <v>('Blast Burn' ,2, 'Special',150,90,5, 'User must recharge next turn.',100),</v>
      </c>
    </row>
    <row r="310" spans="1:11" x14ac:dyDescent="0.25">
      <c r="A310" s="25" t="s">
        <v>1508</v>
      </c>
      <c r="B310" s="25">
        <v>6</v>
      </c>
      <c r="C310" s="25" t="s">
        <v>3555</v>
      </c>
      <c r="D310" s="18"/>
      <c r="E310" s="22">
        <v>110</v>
      </c>
      <c r="F310" s="22">
        <v>70</v>
      </c>
      <c r="G310" s="22">
        <v>5</v>
      </c>
      <c r="H310" s="22"/>
      <c r="I310" s="18" t="s">
        <v>1224</v>
      </c>
      <c r="J310" s="22">
        <v>10</v>
      </c>
      <c r="K310" s="16" t="str">
        <f t="shared" si="4"/>
        <v>('Blizzard' ,6, 'Special',110,70,5, 'May freeze opponent.',10),</v>
      </c>
    </row>
    <row r="311" spans="1:11" x14ac:dyDescent="0.25">
      <c r="A311" s="25" t="s">
        <v>1509</v>
      </c>
      <c r="B311" s="25">
        <v>2</v>
      </c>
      <c r="C311" s="25" t="s">
        <v>3555</v>
      </c>
      <c r="D311" s="18"/>
      <c r="E311" s="22">
        <v>130</v>
      </c>
      <c r="F311" s="22">
        <v>85</v>
      </c>
      <c r="G311" s="22">
        <v>5</v>
      </c>
      <c r="H311" s="22"/>
      <c r="I311" s="18" t="s">
        <v>1147</v>
      </c>
      <c r="J311" s="22">
        <v>20</v>
      </c>
      <c r="K311" s="16" t="str">
        <f t="shared" si="4"/>
        <v>('Blue Flare' ,2, 'Special',130,85,5, 'May burn opponent.',20),</v>
      </c>
    </row>
    <row r="312" spans="1:11" x14ac:dyDescent="0.25">
      <c r="A312" s="25" t="s">
        <v>1510</v>
      </c>
      <c r="B312" s="25">
        <v>1</v>
      </c>
      <c r="C312" s="25" t="s">
        <v>3555</v>
      </c>
      <c r="D312" s="18"/>
      <c r="E312" s="22">
        <v>140</v>
      </c>
      <c r="F312" s="22">
        <v>100</v>
      </c>
      <c r="G312" s="22">
        <v>10</v>
      </c>
      <c r="H312" s="22"/>
      <c r="I312" s="18" t="s">
        <v>1289</v>
      </c>
      <c r="J312" s="22">
        <v>100</v>
      </c>
      <c r="K312" s="16" t="str">
        <f t="shared" si="4"/>
        <v>('Boomburst' ,1, 'Special',140,100,10, 'Hits all adjacent Pokémon.',100),</v>
      </c>
    </row>
    <row r="313" spans="1:11" x14ac:dyDescent="0.25">
      <c r="A313" s="25" t="s">
        <v>1511</v>
      </c>
      <c r="B313" s="25">
        <v>3</v>
      </c>
      <c r="C313" s="25" t="s">
        <v>3555</v>
      </c>
      <c r="D313" s="18"/>
      <c r="E313" s="22">
        <v>90</v>
      </c>
      <c r="F313" s="22">
        <v>100</v>
      </c>
      <c r="G313" s="22">
        <v>15</v>
      </c>
      <c r="H313" s="22"/>
      <c r="I313" s="18" t="s">
        <v>4</v>
      </c>
      <c r="J313" s="22">
        <v>100</v>
      </c>
      <c r="K313" s="16" t="str">
        <f t="shared" si="4"/>
        <v>('Bouncy Bubble' ,3, 'Special',90,100,15, 'User recovers half the HP inflicted on opponent.',100),</v>
      </c>
    </row>
    <row r="314" spans="1:11" x14ac:dyDescent="0.25">
      <c r="A314" s="25" t="s">
        <v>1512</v>
      </c>
      <c r="B314" s="25">
        <v>3</v>
      </c>
      <c r="C314" s="25" t="s">
        <v>3555</v>
      </c>
      <c r="D314" s="18"/>
      <c r="E314" s="22">
        <v>65</v>
      </c>
      <c r="F314" s="22">
        <v>100</v>
      </c>
      <c r="G314" s="22">
        <v>10</v>
      </c>
      <c r="H314" s="22" t="s">
        <v>1513</v>
      </c>
      <c r="I314" s="18" t="s">
        <v>1514</v>
      </c>
      <c r="J314" s="22">
        <v>100</v>
      </c>
      <c r="K314" s="16" t="str">
        <f t="shared" si="4"/>
        <v>('Brine' ,3, 'Special',65,100,10, 'Power doubles if opponent's HP is less than 50%.',100),</v>
      </c>
    </row>
    <row r="315" spans="1:11" x14ac:dyDescent="0.25">
      <c r="A315" s="25" t="s">
        <v>1515</v>
      </c>
      <c r="B315" s="25">
        <v>3</v>
      </c>
      <c r="C315" s="25" t="s">
        <v>3555</v>
      </c>
      <c r="D315" s="18"/>
      <c r="E315" s="22">
        <v>40</v>
      </c>
      <c r="F315" s="22">
        <v>100</v>
      </c>
      <c r="G315" s="22">
        <v>30</v>
      </c>
      <c r="H315" s="22"/>
      <c r="I315" s="18" t="s">
        <v>1516</v>
      </c>
      <c r="J315" s="22">
        <v>10</v>
      </c>
      <c r="K315" s="16" t="str">
        <f t="shared" si="4"/>
        <v>('Bubble' ,3, 'Special',40,100,30, 'May lower opponent's Speed.',10),</v>
      </c>
    </row>
    <row r="316" spans="1:11" x14ac:dyDescent="0.25">
      <c r="A316" s="25" t="s">
        <v>1517</v>
      </c>
      <c r="B316" s="25">
        <v>3</v>
      </c>
      <c r="C316" s="25" t="s">
        <v>3555</v>
      </c>
      <c r="D316" s="18"/>
      <c r="E316" s="22">
        <v>65</v>
      </c>
      <c r="F316" s="22">
        <v>100</v>
      </c>
      <c r="G316" s="22">
        <v>20</v>
      </c>
      <c r="H316" s="22"/>
      <c r="I316" s="18" t="s">
        <v>1516</v>
      </c>
      <c r="J316" s="22">
        <v>10</v>
      </c>
      <c r="K316" s="16" t="str">
        <f t="shared" si="4"/>
        <v>('Bubble Beam' ,3, 'Special',65,100,20, 'May lower opponent's Speed.',10),</v>
      </c>
    </row>
    <row r="317" spans="1:11" x14ac:dyDescent="0.25">
      <c r="A317" s="25" t="s">
        <v>1518</v>
      </c>
      <c r="B317" s="25">
        <v>12</v>
      </c>
      <c r="C317" s="25" t="s">
        <v>3555</v>
      </c>
      <c r="D317" s="18"/>
      <c r="E317" s="22">
        <v>90</v>
      </c>
      <c r="F317" s="22">
        <v>100</v>
      </c>
      <c r="G317" s="22">
        <v>10</v>
      </c>
      <c r="H317" s="22"/>
      <c r="I317" s="18" t="s">
        <v>8</v>
      </c>
      <c r="J317" s="22">
        <v>10</v>
      </c>
      <c r="K317" s="16" t="str">
        <f t="shared" si="4"/>
        <v>('Bug Buzz' ,12, 'Special',90,100,10, 'May lower opponent's Special Defense.',10),</v>
      </c>
    </row>
    <row r="318" spans="1:11" x14ac:dyDescent="0.25">
      <c r="A318" s="25" t="s">
        <v>1519</v>
      </c>
      <c r="B318" s="25">
        <v>2</v>
      </c>
      <c r="C318" s="25" t="s">
        <v>3555</v>
      </c>
      <c r="D318" s="18"/>
      <c r="E318" s="22">
        <v>130</v>
      </c>
      <c r="F318" s="22">
        <v>100</v>
      </c>
      <c r="G318" s="22">
        <v>5</v>
      </c>
      <c r="H318" s="22"/>
      <c r="I318" s="18" t="s">
        <v>1520</v>
      </c>
      <c r="J318" s="22">
        <v>100</v>
      </c>
      <c r="K318" s="16" t="str">
        <f t="shared" si="4"/>
        <v>('Burn Up' ,2, 'Special',130,100,5, 'To inflict massive damage, the user burns itself out. After using this move, the user will no longer be Fire type.',100),</v>
      </c>
    </row>
    <row r="319" spans="1:11" x14ac:dyDescent="0.25">
      <c r="A319" s="25" t="s">
        <v>1521</v>
      </c>
      <c r="B319" s="25">
        <v>4</v>
      </c>
      <c r="C319" s="25" t="s">
        <v>3555</v>
      </c>
      <c r="D319" s="18"/>
      <c r="E319" s="22">
        <v>90</v>
      </c>
      <c r="F319" s="22">
        <v>100</v>
      </c>
      <c r="G319" s="22">
        <v>15</v>
      </c>
      <c r="H319" s="22"/>
      <c r="I319" s="18" t="s">
        <v>1522</v>
      </c>
      <c r="J319" s="22">
        <v>100</v>
      </c>
      <c r="K319" s="16" t="str">
        <f t="shared" si="4"/>
        <v>('Buzzy Buzz' ,4, 'Special',90,100,15, 'Paralyzes the opponent.',100),</v>
      </c>
    </row>
    <row r="320" spans="1:11" x14ac:dyDescent="0.25">
      <c r="A320" s="25" t="s">
        <v>1523</v>
      </c>
      <c r="B320" s="25">
        <v>4</v>
      </c>
      <c r="C320" s="25" t="s">
        <v>3555</v>
      </c>
      <c r="D320" s="18"/>
      <c r="E320" s="22">
        <v>50</v>
      </c>
      <c r="F320" s="22">
        <v>90</v>
      </c>
      <c r="G320" s="22">
        <v>10</v>
      </c>
      <c r="H320" s="22"/>
      <c r="I320" s="18" t="s">
        <v>1524</v>
      </c>
      <c r="J320" s="22">
        <v>70</v>
      </c>
      <c r="K320" s="16" t="str">
        <f t="shared" si="4"/>
        <v>('Charge Beam' ,4, 'Special',50,90,10, 'May raise user's Special Attack.',70),</v>
      </c>
    </row>
    <row r="321" spans="1:11" x14ac:dyDescent="0.25">
      <c r="A321" s="25" t="s">
        <v>1525</v>
      </c>
      <c r="B321" s="25">
        <v>10</v>
      </c>
      <c r="C321" s="25" t="s">
        <v>3555</v>
      </c>
      <c r="D321" s="18"/>
      <c r="E321" s="22">
        <v>65</v>
      </c>
      <c r="F321" s="22">
        <v>100</v>
      </c>
      <c r="G321" s="22">
        <v>20</v>
      </c>
      <c r="H321" s="22"/>
      <c r="I321" s="18" t="s">
        <v>1117</v>
      </c>
      <c r="J321" s="22">
        <v>100</v>
      </c>
      <c r="K321" s="16" t="str">
        <f t="shared" si="4"/>
        <v>('Chatter' ,10, 'Special',65,100,20, 'Confuses opponent.',100),</v>
      </c>
    </row>
    <row r="322" spans="1:11" x14ac:dyDescent="0.25">
      <c r="A322" s="25" t="s">
        <v>1526</v>
      </c>
      <c r="B322" s="25">
        <v>15</v>
      </c>
      <c r="C322" s="25" t="s">
        <v>3555</v>
      </c>
      <c r="D322" s="18"/>
      <c r="E322" s="22">
        <v>110</v>
      </c>
      <c r="F322" s="22">
        <v>100</v>
      </c>
      <c r="G322" s="22">
        <v>5</v>
      </c>
      <c r="H322" s="22"/>
      <c r="I322" s="18" t="s">
        <v>1527</v>
      </c>
      <c r="J322" s="22">
        <v>100</v>
      </c>
      <c r="K322" s="16" t="str">
        <f t="shared" ref="K322:K385" si="5">"("&amp;"'"&amp;A322&amp;"' ,"&amp;B322&amp;", '"&amp;C322&amp;"',"&amp;E322&amp;","&amp;F322&amp;","&amp;G322&amp;", '"&amp;I322&amp;"',"&amp;J322&amp;"),"</f>
        <v>('Clanging Scales' ,15, 'Special',110,100,5, 'Lowers user's Defense.',100),</v>
      </c>
    </row>
    <row r="323" spans="1:11" x14ac:dyDescent="0.25">
      <c r="A323" s="25" t="s">
        <v>1528</v>
      </c>
      <c r="B323" s="25">
        <v>15</v>
      </c>
      <c r="C323" s="25" t="s">
        <v>3555</v>
      </c>
      <c r="D323" s="18"/>
      <c r="E323" s="22">
        <v>185</v>
      </c>
      <c r="F323" s="22" t="s">
        <v>3563</v>
      </c>
      <c r="G323" s="22">
        <v>1</v>
      </c>
      <c r="H323" s="22"/>
      <c r="I323" s="18" t="s">
        <v>1529</v>
      </c>
      <c r="J323" s="22">
        <v>100</v>
      </c>
      <c r="K323" s="16" t="str">
        <f t="shared" si="5"/>
        <v>('Clangorous Soulblaze' ,15, 'Special',185,null,1, 'Kommo-o exclusive Z-Move.',100),</v>
      </c>
    </row>
    <row r="324" spans="1:11" x14ac:dyDescent="0.25">
      <c r="A324" s="25" t="s">
        <v>1530</v>
      </c>
      <c r="B324" s="25">
        <v>8</v>
      </c>
      <c r="C324" s="25" t="s">
        <v>3555</v>
      </c>
      <c r="D324" s="18"/>
      <c r="E324" s="22">
        <v>50</v>
      </c>
      <c r="F324" s="22" t="s">
        <v>3563</v>
      </c>
      <c r="G324" s="22">
        <v>15</v>
      </c>
      <c r="H324" s="22"/>
      <c r="I324" s="18" t="s">
        <v>1531</v>
      </c>
      <c r="J324" s="22">
        <v>100</v>
      </c>
      <c r="K324" s="16" t="str">
        <f t="shared" si="5"/>
        <v>('Clear Smog' ,8, 'Special',50,null,15, 'Removes all of the target's stat changes.',100),</v>
      </c>
    </row>
    <row r="325" spans="1:11" x14ac:dyDescent="0.25">
      <c r="A325" s="25" t="s">
        <v>1532</v>
      </c>
      <c r="B325" s="25">
        <v>11</v>
      </c>
      <c r="C325" s="25" t="s">
        <v>3555</v>
      </c>
      <c r="D325" s="18"/>
      <c r="E325" s="22">
        <v>50</v>
      </c>
      <c r="F325" s="22">
        <v>100</v>
      </c>
      <c r="G325" s="22">
        <v>25</v>
      </c>
      <c r="H325" s="22"/>
      <c r="I325" s="18" t="s">
        <v>1095</v>
      </c>
      <c r="J325" s="22">
        <v>10</v>
      </c>
      <c r="K325" s="16" t="str">
        <f t="shared" si="5"/>
        <v>('Confusion' ,11, 'Special',50,100,25, 'May confuse opponent.',10),</v>
      </c>
    </row>
    <row r="326" spans="1:11" x14ac:dyDescent="0.25">
      <c r="A326" s="25" t="s">
        <v>1533</v>
      </c>
      <c r="B326" s="25">
        <v>15</v>
      </c>
      <c r="C326" s="25" t="s">
        <v>3555</v>
      </c>
      <c r="D326" s="18"/>
      <c r="E326" s="22">
        <v>100</v>
      </c>
      <c r="F326" s="22">
        <v>100</v>
      </c>
      <c r="G326" s="22">
        <v>10</v>
      </c>
      <c r="H326" s="22"/>
      <c r="I326" s="18" t="s">
        <v>1534</v>
      </c>
      <c r="J326" s="22">
        <v>100</v>
      </c>
      <c r="K326" s="16" t="str">
        <f t="shared" si="5"/>
        <v>('Core Enforcer' ,15, 'Special',100,100,10, 'Scorches a 'Z' pattern on the ground.',100),</v>
      </c>
    </row>
    <row r="327" spans="1:11" x14ac:dyDescent="0.25">
      <c r="A327" s="25" t="s">
        <v>1535</v>
      </c>
      <c r="B327" s="25">
        <v>16</v>
      </c>
      <c r="C327" s="25" t="s">
        <v>3555</v>
      </c>
      <c r="D327" s="18"/>
      <c r="E327" s="22">
        <v>80</v>
      </c>
      <c r="F327" s="22">
        <v>100</v>
      </c>
      <c r="G327" s="22">
        <v>15</v>
      </c>
      <c r="H327" s="22"/>
      <c r="I327" s="18" t="s">
        <v>1001</v>
      </c>
      <c r="J327" s="22">
        <v>20</v>
      </c>
      <c r="K327" s="16" t="str">
        <f t="shared" si="5"/>
        <v>('Dark Pulse' ,16, 'Special',80,100,15, 'May cause flinching.',20),</v>
      </c>
    </row>
    <row r="328" spans="1:11" x14ac:dyDescent="0.25">
      <c r="A328" s="25" t="s">
        <v>1536</v>
      </c>
      <c r="B328" s="25">
        <v>18</v>
      </c>
      <c r="C328" s="25" t="s">
        <v>3555</v>
      </c>
      <c r="D328" s="18"/>
      <c r="E328" s="22">
        <v>80</v>
      </c>
      <c r="F328" s="22">
        <v>100</v>
      </c>
      <c r="G328" s="22">
        <v>10</v>
      </c>
      <c r="H328" s="22"/>
      <c r="I328" s="18" t="s">
        <v>1314</v>
      </c>
      <c r="J328" s="22">
        <v>100</v>
      </c>
      <c r="K328" s="16" t="str">
        <f t="shared" si="5"/>
        <v>('Dazzling Gleam' ,18, 'Special',80,100,10, 'Hits all adjacent opponents.',100),</v>
      </c>
    </row>
    <row r="329" spans="1:11" x14ac:dyDescent="0.25">
      <c r="A329" s="25" t="s">
        <v>1537</v>
      </c>
      <c r="B329" s="25">
        <v>18</v>
      </c>
      <c r="C329" s="25" t="s">
        <v>3555</v>
      </c>
      <c r="D329" s="18"/>
      <c r="E329" s="22">
        <v>40</v>
      </c>
      <c r="F329" s="22">
        <v>200</v>
      </c>
      <c r="G329" s="22">
        <v>15</v>
      </c>
      <c r="H329" s="22"/>
      <c r="I329" s="18" t="s">
        <v>990</v>
      </c>
      <c r="J329" s="22">
        <v>100</v>
      </c>
      <c r="K329" s="16" t="str">
        <f t="shared" si="5"/>
        <v>('Disarming Voice' ,18, 'Special',40,200,15, 'Ignores Accuracy and Evasiveness.',100),</v>
      </c>
    </row>
    <row r="330" spans="1:11" x14ac:dyDescent="0.25">
      <c r="A330" s="25" t="s">
        <v>1538</v>
      </c>
      <c r="B330" s="25">
        <v>4</v>
      </c>
      <c r="C330" s="25" t="s">
        <v>3555</v>
      </c>
      <c r="D330" s="18"/>
      <c r="E330" s="22">
        <v>80</v>
      </c>
      <c r="F330" s="22">
        <v>100</v>
      </c>
      <c r="G330" s="22">
        <v>15</v>
      </c>
      <c r="H330" s="22"/>
      <c r="I330" s="18" t="s">
        <v>1028</v>
      </c>
      <c r="J330" s="22">
        <v>30</v>
      </c>
      <c r="K330" s="16" t="str">
        <f t="shared" si="5"/>
        <v>('Discharge' ,4, 'Special',80,100,15, 'May paralyze opponent.',30),</v>
      </c>
    </row>
    <row r="331" spans="1:11" x14ac:dyDescent="0.25">
      <c r="A331" s="25" t="s">
        <v>1539</v>
      </c>
      <c r="B331" s="25">
        <v>17</v>
      </c>
      <c r="C331" s="25" t="s">
        <v>3555</v>
      </c>
      <c r="D331" s="18"/>
      <c r="E331" s="22">
        <v>140</v>
      </c>
      <c r="F331" s="22">
        <v>100</v>
      </c>
      <c r="G331" s="22">
        <v>5</v>
      </c>
      <c r="H331" s="22"/>
      <c r="I331" s="18" t="s">
        <v>1540</v>
      </c>
      <c r="J331" s="22">
        <v>100</v>
      </c>
      <c r="K331" s="16" t="str">
        <f t="shared" si="5"/>
        <v>('Doom Desire' ,17, 'Special',140,100,5, 'Damage occurs 2 turns later.',100),</v>
      </c>
    </row>
    <row r="332" spans="1:11" x14ac:dyDescent="0.25">
      <c r="A332" s="25" t="s">
        <v>1541</v>
      </c>
      <c r="B332" s="25">
        <v>15</v>
      </c>
      <c r="C332" s="25" t="s">
        <v>3555</v>
      </c>
      <c r="D332" s="18"/>
      <c r="E332" s="22">
        <v>130</v>
      </c>
      <c r="F332" s="22">
        <v>90</v>
      </c>
      <c r="G332" s="22">
        <v>5</v>
      </c>
      <c r="H332" s="22"/>
      <c r="I332" s="18" t="s">
        <v>1542</v>
      </c>
      <c r="J332" s="22">
        <v>100</v>
      </c>
      <c r="K332" s="16" t="str">
        <f t="shared" si="5"/>
        <v>('Draco Meteor' ,15, 'Special',130,90,5, 'Sharply lowers user's Special Attack.',100),</v>
      </c>
    </row>
    <row r="333" spans="1:11" x14ac:dyDescent="0.25">
      <c r="A333" s="25" t="s">
        <v>1543</v>
      </c>
      <c r="B333" s="25">
        <v>15</v>
      </c>
      <c r="C333" s="25" t="s">
        <v>3555</v>
      </c>
      <c r="D333" s="18"/>
      <c r="E333" s="22">
        <v>60</v>
      </c>
      <c r="F333" s="22">
        <v>100</v>
      </c>
      <c r="G333" s="22">
        <v>20</v>
      </c>
      <c r="H333" s="22"/>
      <c r="I333" s="18" t="s">
        <v>1028</v>
      </c>
      <c r="J333" s="22">
        <v>30</v>
      </c>
      <c r="K333" s="16" t="str">
        <f t="shared" si="5"/>
        <v>('Dragon Breath' ,15, 'Special',60,100,20, 'May paralyze opponent.',30),</v>
      </c>
    </row>
    <row r="334" spans="1:11" x14ac:dyDescent="0.25">
      <c r="A334" s="25" t="s">
        <v>1544</v>
      </c>
      <c r="B334" s="25">
        <v>15</v>
      </c>
      <c r="C334" s="25" t="s">
        <v>3555</v>
      </c>
      <c r="D334" s="18"/>
      <c r="E334" s="22">
        <v>85</v>
      </c>
      <c r="F334" s="22">
        <v>100</v>
      </c>
      <c r="G334" s="22">
        <v>10</v>
      </c>
      <c r="H334" s="22"/>
      <c r="I334" s="18"/>
      <c r="J334" s="22">
        <v>100</v>
      </c>
      <c r="K334" s="16" t="str">
        <f t="shared" si="5"/>
        <v>('Dragon Pulse' ,15, 'Special',85,100,10, '',100),</v>
      </c>
    </row>
    <row r="335" spans="1:11" x14ac:dyDescent="0.25">
      <c r="A335" s="25" t="s">
        <v>1545</v>
      </c>
      <c r="B335" s="25">
        <v>15</v>
      </c>
      <c r="C335" s="25" t="s">
        <v>3555</v>
      </c>
      <c r="D335" s="18"/>
      <c r="E335" s="22" t="s">
        <v>3563</v>
      </c>
      <c r="F335" s="22">
        <v>100</v>
      </c>
      <c r="G335" s="22">
        <v>10</v>
      </c>
      <c r="H335" s="22"/>
      <c r="I335" s="18" t="s">
        <v>1546</v>
      </c>
      <c r="J335" s="22">
        <v>100</v>
      </c>
      <c r="K335" s="16" t="str">
        <f t="shared" si="5"/>
        <v>('Dragon Rage' ,15, 'Special',null,100,10, 'Always inflicts 40 HP.',100),</v>
      </c>
    </row>
    <row r="336" spans="1:11" x14ac:dyDescent="0.25">
      <c r="A336" s="25" t="s">
        <v>1547</v>
      </c>
      <c r="B336" s="25">
        <v>18</v>
      </c>
      <c r="C336" s="25" t="s">
        <v>3555</v>
      </c>
      <c r="D336" s="18"/>
      <c r="E336" s="22">
        <v>50</v>
      </c>
      <c r="F336" s="22">
        <v>100</v>
      </c>
      <c r="G336" s="22">
        <v>10</v>
      </c>
      <c r="H336" s="22" t="s">
        <v>1548</v>
      </c>
      <c r="I336" s="18" t="s">
        <v>1549</v>
      </c>
      <c r="J336" s="22">
        <v>100</v>
      </c>
      <c r="K336" s="16" t="str">
        <f t="shared" si="5"/>
        <v>('Draining Kiss' ,18, 'Special',50,100,10, 'User recovers most the HP inflicted on opponent.',100),</v>
      </c>
    </row>
    <row r="337" spans="1:11" x14ac:dyDescent="0.25">
      <c r="A337" s="25" t="s">
        <v>1550</v>
      </c>
      <c r="B337" s="25">
        <v>11</v>
      </c>
      <c r="C337" s="25" t="s">
        <v>3555</v>
      </c>
      <c r="D337" s="18"/>
      <c r="E337" s="22">
        <v>100</v>
      </c>
      <c r="F337" s="22">
        <v>100</v>
      </c>
      <c r="G337" s="22">
        <v>15</v>
      </c>
      <c r="H337" s="22"/>
      <c r="I337" s="18" t="s">
        <v>1551</v>
      </c>
      <c r="J337" s="22">
        <v>100</v>
      </c>
      <c r="K337" s="16" t="str">
        <f t="shared" si="5"/>
        <v>('Dream Eater' ,11, 'Special',100,100,15, 'User recovers half the HP inflicted on a sleeping opponent.',100),</v>
      </c>
    </row>
    <row r="338" spans="1:11" x14ac:dyDescent="0.25">
      <c r="A338" s="25" t="s">
        <v>1552</v>
      </c>
      <c r="B338" s="25">
        <v>15</v>
      </c>
      <c r="C338" s="25" t="s">
        <v>3555</v>
      </c>
      <c r="D338" s="18"/>
      <c r="E338" s="22">
        <v>100</v>
      </c>
      <c r="F338" s="22">
        <v>100</v>
      </c>
      <c r="G338" s="22">
        <v>5</v>
      </c>
      <c r="H338" s="22"/>
      <c r="I338" s="18" t="s">
        <v>1016</v>
      </c>
      <c r="J338" s="22">
        <v>100</v>
      </c>
      <c r="K338" s="16" t="str">
        <f t="shared" si="5"/>
        <v>('Dynamax Cannon' ,15, 'Special',100,100,5, 'Damage doubles if user is Dynamaxed.',100),</v>
      </c>
    </row>
    <row r="339" spans="1:11" x14ac:dyDescent="0.25">
      <c r="A339" s="25" t="s">
        <v>1553</v>
      </c>
      <c r="B339" s="25">
        <v>9</v>
      </c>
      <c r="C339" s="25" t="s">
        <v>3555</v>
      </c>
      <c r="D339" s="18"/>
      <c r="E339" s="22">
        <v>90</v>
      </c>
      <c r="F339" s="22">
        <v>100</v>
      </c>
      <c r="G339" s="22">
        <v>10</v>
      </c>
      <c r="H339" s="22"/>
      <c r="I339" s="18" t="s">
        <v>8</v>
      </c>
      <c r="J339" s="22">
        <v>10</v>
      </c>
      <c r="K339" s="16" t="str">
        <f t="shared" si="5"/>
        <v>('Earth Power' ,9, 'Special',90,100,10, 'May lower opponent's Special Defense.',10),</v>
      </c>
    </row>
    <row r="340" spans="1:11" x14ac:dyDescent="0.25">
      <c r="A340" s="25" t="s">
        <v>1554</v>
      </c>
      <c r="B340" s="25">
        <v>1</v>
      </c>
      <c r="C340" s="25" t="s">
        <v>3555</v>
      </c>
      <c r="D340" s="18"/>
      <c r="E340" s="22">
        <v>40</v>
      </c>
      <c r="F340" s="22">
        <v>100</v>
      </c>
      <c r="G340" s="22">
        <v>15</v>
      </c>
      <c r="H340" s="22"/>
      <c r="I340" s="18" t="s">
        <v>1180</v>
      </c>
      <c r="J340" s="22">
        <v>100</v>
      </c>
      <c r="K340" s="16" t="str">
        <f t="shared" si="5"/>
        <v>('Echoed Voice' ,1, 'Special',40,100,15, 'Power increases each turn.',100),</v>
      </c>
    </row>
    <row r="341" spans="1:11" x14ac:dyDescent="0.25">
      <c r="A341" s="25" t="s">
        <v>1555</v>
      </c>
      <c r="B341" s="25">
        <v>4</v>
      </c>
      <c r="C341" s="25" t="s">
        <v>3555</v>
      </c>
      <c r="D341" s="18"/>
      <c r="E341" s="22" t="s">
        <v>3563</v>
      </c>
      <c r="F341" s="22">
        <v>100</v>
      </c>
      <c r="G341" s="22">
        <v>10</v>
      </c>
      <c r="H341" s="22"/>
      <c r="I341" s="18" t="s">
        <v>1556</v>
      </c>
      <c r="J341" s="22">
        <v>100</v>
      </c>
      <c r="K341" s="16" t="str">
        <f t="shared" si="5"/>
        <v>('Electro Ball' ,4, 'Special',null,100,10, 'The faster the user, the stronger the attack.',100),</v>
      </c>
    </row>
    <row r="342" spans="1:11" x14ac:dyDescent="0.25">
      <c r="A342" s="25" t="s">
        <v>1557</v>
      </c>
      <c r="B342" s="25">
        <v>4</v>
      </c>
      <c r="C342" s="25" t="s">
        <v>3555</v>
      </c>
      <c r="D342" s="18"/>
      <c r="E342" s="22">
        <v>55</v>
      </c>
      <c r="F342" s="22">
        <v>95</v>
      </c>
      <c r="G342" s="22">
        <v>15</v>
      </c>
      <c r="H342" s="22" t="s">
        <v>1558</v>
      </c>
      <c r="I342" s="18" t="s">
        <v>1055</v>
      </c>
      <c r="J342" s="22">
        <v>100</v>
      </c>
      <c r="K342" s="16" t="str">
        <f t="shared" si="5"/>
        <v>('Electroweb' ,4, 'Special',55,95,15, 'Lowers opponent's Speed.',100),</v>
      </c>
    </row>
    <row r="343" spans="1:11" x14ac:dyDescent="0.25">
      <c r="A343" s="25" t="s">
        <v>1559</v>
      </c>
      <c r="B343" s="25">
        <v>2</v>
      </c>
      <c r="C343" s="25" t="s">
        <v>3555</v>
      </c>
      <c r="D343" s="18"/>
      <c r="E343" s="22">
        <v>40</v>
      </c>
      <c r="F343" s="22">
        <v>100</v>
      </c>
      <c r="G343" s="22">
        <v>25</v>
      </c>
      <c r="H343" s="22"/>
      <c r="I343" s="18" t="s">
        <v>1147</v>
      </c>
      <c r="J343" s="22">
        <v>10</v>
      </c>
      <c r="K343" s="16" t="str">
        <f t="shared" si="5"/>
        <v>('Ember' ,2, 'Special',40,100,25, 'May burn opponent.',10),</v>
      </c>
    </row>
    <row r="344" spans="1:11" x14ac:dyDescent="0.25">
      <c r="A344" s="25" t="s">
        <v>1560</v>
      </c>
      <c r="B344" s="25">
        <v>5</v>
      </c>
      <c r="C344" s="25" t="s">
        <v>3555</v>
      </c>
      <c r="D344" s="18"/>
      <c r="E344" s="22">
        <v>90</v>
      </c>
      <c r="F344" s="22">
        <v>100</v>
      </c>
      <c r="G344" s="22">
        <v>10</v>
      </c>
      <c r="H344" s="22"/>
      <c r="I344" s="18" t="s">
        <v>8</v>
      </c>
      <c r="J344" s="22">
        <v>10</v>
      </c>
      <c r="K344" s="16" t="str">
        <f t="shared" si="5"/>
        <v>('Energy Ball' ,5, 'Special',90,100,10, 'May lower opponent's Special Defense.',10),</v>
      </c>
    </row>
    <row r="345" spans="1:11" x14ac:dyDescent="0.25">
      <c r="A345" s="25" t="s">
        <v>1561</v>
      </c>
      <c r="B345" s="25">
        <v>2</v>
      </c>
      <c r="C345" s="25" t="s">
        <v>3555</v>
      </c>
      <c r="D345" s="18"/>
      <c r="E345" s="22">
        <v>150</v>
      </c>
      <c r="F345" s="22">
        <v>100</v>
      </c>
      <c r="G345" s="22">
        <v>5</v>
      </c>
      <c r="H345" s="22"/>
      <c r="I345" s="18" t="s">
        <v>1562</v>
      </c>
      <c r="J345" s="22">
        <v>100</v>
      </c>
      <c r="K345" s="16" t="str">
        <f t="shared" si="5"/>
        <v>('Eruption' ,2, 'Special',150,100,5, 'Stronger when the user's HP is higher.',100),</v>
      </c>
    </row>
    <row r="346" spans="1:11" x14ac:dyDescent="0.25">
      <c r="A346" s="25" t="s">
        <v>1563</v>
      </c>
      <c r="B346" s="25">
        <v>15</v>
      </c>
      <c r="C346" s="25" t="s">
        <v>3555</v>
      </c>
      <c r="D346" s="18"/>
      <c r="E346" s="22">
        <v>160</v>
      </c>
      <c r="F346" s="22">
        <v>90</v>
      </c>
      <c r="G346" s="22">
        <v>6</v>
      </c>
      <c r="H346" s="22"/>
      <c r="I346" s="18" t="s">
        <v>1564</v>
      </c>
      <c r="J346" s="22">
        <v>100</v>
      </c>
      <c r="K346" s="16" t="str">
        <f t="shared" si="5"/>
        <v>('Eternabeam' ,15, 'Special',160,90,6, 'User can't move on the next turn.',100),</v>
      </c>
    </row>
    <row r="347" spans="1:11" x14ac:dyDescent="0.25">
      <c r="A347" s="25" t="s">
        <v>1565</v>
      </c>
      <c r="B347" s="25">
        <v>11</v>
      </c>
      <c r="C347" s="25" t="s">
        <v>3555</v>
      </c>
      <c r="D347" s="18"/>
      <c r="E347" s="22">
        <v>80</v>
      </c>
      <c r="F347" s="22">
        <v>100</v>
      </c>
      <c r="G347" s="22">
        <v>20</v>
      </c>
      <c r="H347" s="22"/>
      <c r="I347" s="18" t="s">
        <v>1001</v>
      </c>
      <c r="J347" s="22">
        <v>10</v>
      </c>
      <c r="K347" s="16" t="str">
        <f t="shared" si="5"/>
        <v>('Extrasensory' ,11, 'Special',80,100,20, 'May cause flinching.',10),</v>
      </c>
    </row>
    <row r="348" spans="1:11" x14ac:dyDescent="0.25">
      <c r="A348" s="25" t="s">
        <v>1566</v>
      </c>
      <c r="B348" s="25">
        <v>18</v>
      </c>
      <c r="C348" s="25" t="s">
        <v>3555</v>
      </c>
      <c r="D348" s="18"/>
      <c r="E348" s="22">
        <v>40</v>
      </c>
      <c r="F348" s="22">
        <v>100</v>
      </c>
      <c r="G348" s="22">
        <v>30</v>
      </c>
      <c r="H348" s="22"/>
      <c r="I348" s="18"/>
      <c r="J348" s="22">
        <v>100</v>
      </c>
      <c r="K348" s="16" t="str">
        <f t="shared" si="5"/>
        <v>('Fairy Wind' ,18, 'Special',40,100,30, '',100),</v>
      </c>
    </row>
    <row r="349" spans="1:11" x14ac:dyDescent="0.25">
      <c r="A349" s="25" t="s">
        <v>1567</v>
      </c>
      <c r="B349" s="25">
        <v>2</v>
      </c>
      <c r="C349" s="25" t="s">
        <v>3555</v>
      </c>
      <c r="D349" s="18"/>
      <c r="E349" s="22">
        <v>80</v>
      </c>
      <c r="F349" s="22">
        <v>100</v>
      </c>
      <c r="G349" s="22">
        <v>10</v>
      </c>
      <c r="H349" s="22"/>
      <c r="I349" s="18" t="s">
        <v>1524</v>
      </c>
      <c r="J349" s="22">
        <v>50</v>
      </c>
      <c r="K349" s="16" t="str">
        <f t="shared" si="5"/>
        <v>('Fiery Dance' ,2, 'Special',80,100,10, 'May raise user's Special Attack.',50),</v>
      </c>
    </row>
    <row r="350" spans="1:11" x14ac:dyDescent="0.25">
      <c r="A350" s="25" t="s">
        <v>1568</v>
      </c>
      <c r="B350" s="25">
        <v>7</v>
      </c>
      <c r="C350" s="25" t="s">
        <v>3555</v>
      </c>
      <c r="D350" s="18"/>
      <c r="E350" s="22" t="s">
        <v>3563</v>
      </c>
      <c r="F350" s="22">
        <v>100</v>
      </c>
      <c r="G350" s="22">
        <v>5</v>
      </c>
      <c r="H350" s="22"/>
      <c r="I350" s="18" t="s">
        <v>1569</v>
      </c>
      <c r="J350" s="22">
        <v>100</v>
      </c>
      <c r="K350" s="16" t="str">
        <f t="shared" si="5"/>
        <v>('Final Gambit' ,7, 'Special',null,100,5, 'Inflicts damage equal to the user's remaining HP. User faints.',100),</v>
      </c>
    </row>
    <row r="351" spans="1:11" x14ac:dyDescent="0.25">
      <c r="A351" s="25" t="s">
        <v>1570</v>
      </c>
      <c r="B351" s="25">
        <v>2</v>
      </c>
      <c r="C351" s="25" t="s">
        <v>3555</v>
      </c>
      <c r="D351" s="18"/>
      <c r="E351" s="22">
        <v>110</v>
      </c>
      <c r="F351" s="22">
        <v>85</v>
      </c>
      <c r="G351" s="22">
        <v>5</v>
      </c>
      <c r="H351" s="22"/>
      <c r="I351" s="18" t="s">
        <v>1147</v>
      </c>
      <c r="J351" s="22">
        <v>10</v>
      </c>
      <c r="K351" s="16" t="str">
        <f t="shared" si="5"/>
        <v>('Fire Blast' ,2, 'Special',110,85,5, 'May burn opponent.',10),</v>
      </c>
    </row>
    <row r="352" spans="1:11" x14ac:dyDescent="0.25">
      <c r="A352" s="25" t="s">
        <v>1571</v>
      </c>
      <c r="B352" s="25">
        <v>2</v>
      </c>
      <c r="C352" s="25" t="s">
        <v>3555</v>
      </c>
      <c r="D352" s="18"/>
      <c r="E352" s="22">
        <v>80</v>
      </c>
      <c r="F352" s="22">
        <v>100</v>
      </c>
      <c r="G352" s="22">
        <v>10</v>
      </c>
      <c r="H352" s="22"/>
      <c r="I352" s="18" t="s">
        <v>1572</v>
      </c>
      <c r="J352" s="22">
        <v>100</v>
      </c>
      <c r="K352" s="16" t="str">
        <f t="shared" si="5"/>
        <v>('Fire Pledge' ,2, 'Special',80,100,10, 'Added effects appear if combined with Grass Pledge or Water Pledge.',100),</v>
      </c>
    </row>
    <row r="353" spans="1:11" x14ac:dyDescent="0.25">
      <c r="A353" s="25" t="s">
        <v>1573</v>
      </c>
      <c r="B353" s="25">
        <v>2</v>
      </c>
      <c r="C353" s="25" t="s">
        <v>3555</v>
      </c>
      <c r="D353" s="18"/>
      <c r="E353" s="22">
        <v>35</v>
      </c>
      <c r="F353" s="22">
        <v>85</v>
      </c>
      <c r="G353" s="22">
        <v>15</v>
      </c>
      <c r="H353" s="22" t="s">
        <v>1574</v>
      </c>
      <c r="I353" s="18" t="s">
        <v>1021</v>
      </c>
      <c r="J353" s="22">
        <v>100</v>
      </c>
      <c r="K353" s="16" t="str">
        <f t="shared" si="5"/>
        <v>('Fire Spin' ,2, 'Special',35,85,15, 'Traps opponent, damaging them for 4-5 turns.',100),</v>
      </c>
    </row>
    <row r="354" spans="1:11" x14ac:dyDescent="0.25">
      <c r="A354" s="25" t="s">
        <v>1575</v>
      </c>
      <c r="B354" s="25">
        <v>2</v>
      </c>
      <c r="C354" s="25" t="s">
        <v>3555</v>
      </c>
      <c r="D354" s="18"/>
      <c r="E354" s="22">
        <v>70</v>
      </c>
      <c r="F354" s="22">
        <v>100</v>
      </c>
      <c r="G354" s="22">
        <v>15</v>
      </c>
      <c r="H354" s="22"/>
      <c r="I354" s="18" t="s">
        <v>1576</v>
      </c>
      <c r="J354" s="22">
        <v>100</v>
      </c>
      <c r="K354" s="16" t="str">
        <f t="shared" si="5"/>
        <v>('Flame Burst' ,2, 'Special',70,100,15, 'May also injure nearby Pokémon.',100),</v>
      </c>
    </row>
    <row r="355" spans="1:11" x14ac:dyDescent="0.25">
      <c r="A355" s="25" t="s">
        <v>1577</v>
      </c>
      <c r="B355" s="25">
        <v>2</v>
      </c>
      <c r="C355" s="25" t="s">
        <v>3555</v>
      </c>
      <c r="D355" s="18"/>
      <c r="E355" s="22">
        <v>90</v>
      </c>
      <c r="F355" s="22">
        <v>100</v>
      </c>
      <c r="G355" s="22">
        <v>15</v>
      </c>
      <c r="H355" s="22"/>
      <c r="I355" s="18" t="s">
        <v>1147</v>
      </c>
      <c r="J355" s="22">
        <v>10</v>
      </c>
      <c r="K355" s="16" t="str">
        <f t="shared" si="5"/>
        <v>('Flamethrower' ,2, 'Special',90,100,15, 'May burn opponent.',10),</v>
      </c>
    </row>
    <row r="356" spans="1:11" x14ac:dyDescent="0.25">
      <c r="A356" s="25" t="s">
        <v>1578</v>
      </c>
      <c r="B356" s="25">
        <v>17</v>
      </c>
      <c r="C356" s="25" t="s">
        <v>3555</v>
      </c>
      <c r="D356" s="18"/>
      <c r="E356" s="22">
        <v>80</v>
      </c>
      <c r="F356" s="22">
        <v>100</v>
      </c>
      <c r="G356" s="22">
        <v>10</v>
      </c>
      <c r="H356" s="22"/>
      <c r="I356" s="18" t="s">
        <v>8</v>
      </c>
      <c r="J356" s="22">
        <v>10</v>
      </c>
      <c r="K356" s="16" t="str">
        <f t="shared" si="5"/>
        <v>('Flash Cannon' ,17, 'Special',80,100,10, 'May lower opponent's Special Defense.',10),</v>
      </c>
    </row>
    <row r="357" spans="1:11" x14ac:dyDescent="0.25">
      <c r="A357" s="25" t="s">
        <v>1579</v>
      </c>
      <c r="B357" s="25">
        <v>18</v>
      </c>
      <c r="C357" s="25" t="s">
        <v>3555</v>
      </c>
      <c r="D357" s="18"/>
      <c r="E357" s="22">
        <v>130</v>
      </c>
      <c r="F357" s="22">
        <v>90</v>
      </c>
      <c r="G357" s="22">
        <v>5</v>
      </c>
      <c r="H357" s="22"/>
      <c r="I357" s="18" t="s">
        <v>1542</v>
      </c>
      <c r="J357" s="22">
        <v>100</v>
      </c>
      <c r="K357" s="16" t="str">
        <f t="shared" si="5"/>
        <v>('Fleur Cannon' ,18, 'Special',130,90,5, 'Sharply lowers user's Special Attack.',100),</v>
      </c>
    </row>
    <row r="358" spans="1:11" x14ac:dyDescent="0.25">
      <c r="A358" s="25" t="s">
        <v>1580</v>
      </c>
      <c r="B358" s="25">
        <v>7</v>
      </c>
      <c r="C358" s="25" t="s">
        <v>3555</v>
      </c>
      <c r="D358" s="18"/>
      <c r="E358" s="22">
        <v>120</v>
      </c>
      <c r="F358" s="22">
        <v>70</v>
      </c>
      <c r="G358" s="22">
        <v>5</v>
      </c>
      <c r="H358" s="22"/>
      <c r="I358" s="18" t="s">
        <v>8</v>
      </c>
      <c r="J358" s="22">
        <v>10</v>
      </c>
      <c r="K358" s="16" t="str">
        <f t="shared" si="5"/>
        <v>('Focus Blast' ,7, 'Special',120,70,5, 'May lower opponent's Special Defense.',10),</v>
      </c>
    </row>
    <row r="359" spans="1:11" x14ac:dyDescent="0.25">
      <c r="A359" s="25" t="s">
        <v>1581</v>
      </c>
      <c r="B359" s="25">
        <v>6</v>
      </c>
      <c r="C359" s="25" t="s">
        <v>3555</v>
      </c>
      <c r="D359" s="18"/>
      <c r="E359" s="22">
        <v>70</v>
      </c>
      <c r="F359" s="22">
        <v>100</v>
      </c>
      <c r="G359" s="22">
        <v>20</v>
      </c>
      <c r="H359" s="22"/>
      <c r="I359" s="18" t="s">
        <v>1582</v>
      </c>
      <c r="J359" s="22">
        <v>100</v>
      </c>
      <c r="K359" s="16" t="str">
        <f t="shared" si="5"/>
        <v>('Freeze-Dry' ,6, 'Special',70,100,20, 'May freeze opponent. Super-effective against Water types.',100),</v>
      </c>
    </row>
    <row r="360" spans="1:11" x14ac:dyDescent="0.25">
      <c r="A360" s="25" t="s">
        <v>1583</v>
      </c>
      <c r="B360" s="25">
        <v>6</v>
      </c>
      <c r="C360" s="25" t="s">
        <v>3555</v>
      </c>
      <c r="D360" s="18"/>
      <c r="E360" s="22">
        <v>90</v>
      </c>
      <c r="F360" s="22">
        <v>100</v>
      </c>
      <c r="G360" s="22">
        <v>15</v>
      </c>
      <c r="H360" s="22"/>
      <c r="I360" s="18" t="s">
        <v>1584</v>
      </c>
      <c r="J360" s="22">
        <v>100</v>
      </c>
      <c r="K360" s="16" t="str">
        <f t="shared" si="5"/>
        <v>('Freezy Frost' ,6, 'Special',90,100,15, 'Resets all stat changes.',100),</v>
      </c>
    </row>
    <row r="361" spans="1:11" x14ac:dyDescent="0.25">
      <c r="A361" s="25" t="s">
        <v>1585</v>
      </c>
      <c r="B361" s="25">
        <v>5</v>
      </c>
      <c r="C361" s="25" t="s">
        <v>3555</v>
      </c>
      <c r="D361" s="18"/>
      <c r="E361" s="22">
        <v>150</v>
      </c>
      <c r="F361" s="22">
        <v>90</v>
      </c>
      <c r="G361" s="22">
        <v>5</v>
      </c>
      <c r="H361" s="22"/>
      <c r="I361" s="18" t="s">
        <v>1187</v>
      </c>
      <c r="J361" s="22">
        <v>100</v>
      </c>
      <c r="K361" s="16" t="str">
        <f t="shared" si="5"/>
        <v>('Frenzy Plant' ,5, 'Special',150,90,5, 'User must recharge next turn.',100),</v>
      </c>
    </row>
    <row r="362" spans="1:11" x14ac:dyDescent="0.25">
      <c r="A362" s="25" t="s">
        <v>1586</v>
      </c>
      <c r="B362" s="25">
        <v>6</v>
      </c>
      <c r="C362" s="25" t="s">
        <v>3555</v>
      </c>
      <c r="D362" s="18"/>
      <c r="E362" s="22">
        <v>60</v>
      </c>
      <c r="F362" s="22">
        <v>90</v>
      </c>
      <c r="G362" s="22">
        <v>10</v>
      </c>
      <c r="H362" s="22"/>
      <c r="I362" s="18" t="s">
        <v>1428</v>
      </c>
      <c r="J362" s="22">
        <v>100</v>
      </c>
      <c r="K362" s="16" t="str">
        <f t="shared" si="5"/>
        <v>('Frost Breath' ,6, 'Special',60,90,10, 'Always results in a critical hit.',100),</v>
      </c>
    </row>
    <row r="363" spans="1:11" x14ac:dyDescent="0.25">
      <c r="A363" s="25" t="s">
        <v>1587</v>
      </c>
      <c r="B363" s="25">
        <v>2</v>
      </c>
      <c r="C363" s="25" t="s">
        <v>3555</v>
      </c>
      <c r="D363" s="18"/>
      <c r="E363" s="22">
        <v>100</v>
      </c>
      <c r="F363" s="22">
        <v>100</v>
      </c>
      <c r="G363" s="22">
        <v>5</v>
      </c>
      <c r="H363" s="22"/>
      <c r="I363" s="18" t="s">
        <v>1588</v>
      </c>
      <c r="J363" s="22">
        <v>100</v>
      </c>
      <c r="K363" s="16" t="str">
        <f t="shared" si="5"/>
        <v>('Fusion Flare' ,2, 'Special',100,100,5, 'Power increases if Fusion Bolt is used in the same turn.',100),</v>
      </c>
    </row>
    <row r="364" spans="1:11" x14ac:dyDescent="0.25">
      <c r="A364" s="25" t="s">
        <v>1589</v>
      </c>
      <c r="B364" s="25">
        <v>11</v>
      </c>
      <c r="C364" s="25" t="s">
        <v>3555</v>
      </c>
      <c r="D364" s="18"/>
      <c r="E364" s="22">
        <v>120</v>
      </c>
      <c r="F364" s="22">
        <v>100</v>
      </c>
      <c r="G364" s="22">
        <v>10</v>
      </c>
      <c r="H364" s="22"/>
      <c r="I364" s="18" t="s">
        <v>1540</v>
      </c>
      <c r="J364" s="22">
        <v>100</v>
      </c>
      <c r="K364" s="16" t="str">
        <f t="shared" si="5"/>
        <v>('Future Sight' ,11, 'Special',120,100,10, 'Damage occurs 2 turns later.',100),</v>
      </c>
    </row>
    <row r="365" spans="1:11" x14ac:dyDescent="0.25">
      <c r="A365" s="25" t="s">
        <v>1590</v>
      </c>
      <c r="B365" s="25">
        <v>11</v>
      </c>
      <c r="C365" s="25" t="s">
        <v>3555</v>
      </c>
      <c r="D365" s="18"/>
      <c r="E365" s="22">
        <v>185</v>
      </c>
      <c r="F365" s="22" t="s">
        <v>3563</v>
      </c>
      <c r="G365" s="22">
        <v>1</v>
      </c>
      <c r="H365" s="22"/>
      <c r="I365" s="18" t="s">
        <v>1591</v>
      </c>
      <c r="J365" s="22">
        <v>100</v>
      </c>
      <c r="K365" s="16" t="str">
        <f t="shared" si="5"/>
        <v>('Genesis Supernova' ,11, 'Special',185,null,1, 'Mew-exclusive Z-Move.',100),</v>
      </c>
    </row>
    <row r="366" spans="1:11" x14ac:dyDescent="0.25">
      <c r="A366" s="25" t="s">
        <v>1592</v>
      </c>
      <c r="B366" s="25">
        <v>5</v>
      </c>
      <c r="C366" s="25" t="s">
        <v>3555</v>
      </c>
      <c r="D366" s="18"/>
      <c r="E366" s="22">
        <v>75</v>
      </c>
      <c r="F366" s="22">
        <v>100</v>
      </c>
      <c r="G366" s="22">
        <v>10</v>
      </c>
      <c r="H366" s="22" t="s">
        <v>1593</v>
      </c>
      <c r="I366" s="18" t="s">
        <v>4</v>
      </c>
      <c r="J366" s="22">
        <v>100</v>
      </c>
      <c r="K366" s="16" t="str">
        <f t="shared" si="5"/>
        <v>('Giga Drain' ,5, 'Special',75,100,10, 'User recovers half the HP inflicted on opponent.',100),</v>
      </c>
    </row>
    <row r="367" spans="1:11" x14ac:dyDescent="0.25">
      <c r="A367" s="25" t="s">
        <v>1594</v>
      </c>
      <c r="B367" s="25">
        <v>6</v>
      </c>
      <c r="C367" s="25" t="s">
        <v>3555</v>
      </c>
      <c r="D367" s="18"/>
      <c r="E367" s="22">
        <v>65</v>
      </c>
      <c r="F367" s="22">
        <v>95</v>
      </c>
      <c r="G367" s="22">
        <v>10</v>
      </c>
      <c r="H367" s="22"/>
      <c r="I367" s="18" t="s">
        <v>1055</v>
      </c>
      <c r="J367" s="22">
        <v>100</v>
      </c>
      <c r="K367" s="16" t="str">
        <f t="shared" si="5"/>
        <v>('Glaciate' ,6, 'Special',65,95,10, 'Lowers opponent's Speed.',100),</v>
      </c>
    </row>
    <row r="368" spans="1:11" x14ac:dyDescent="0.25">
      <c r="A368" s="25" t="s">
        <v>1595</v>
      </c>
      <c r="B368" s="25">
        <v>11</v>
      </c>
      <c r="C368" s="25" t="s">
        <v>3555</v>
      </c>
      <c r="D368" s="18"/>
      <c r="E368" s="22">
        <v>90</v>
      </c>
      <c r="F368" s="22">
        <v>100</v>
      </c>
      <c r="G368" s="22">
        <v>15</v>
      </c>
      <c r="H368" s="22"/>
      <c r="I368" s="18" t="s">
        <v>1596</v>
      </c>
      <c r="J368" s="22">
        <v>100</v>
      </c>
      <c r="K368" s="16" t="str">
        <f t="shared" si="5"/>
        <v>('Glitzy Glow' ,11, 'Special',90,100,15, 'Reduces damage from Special attacks.',100),</v>
      </c>
    </row>
    <row r="369" spans="1:11" x14ac:dyDescent="0.25">
      <c r="A369" s="25" t="s">
        <v>1597</v>
      </c>
      <c r="B369" s="25">
        <v>5</v>
      </c>
      <c r="C369" s="25" t="s">
        <v>3555</v>
      </c>
      <c r="D369" s="18"/>
      <c r="E369" s="22" t="s">
        <v>3563</v>
      </c>
      <c r="F369" s="22">
        <v>100</v>
      </c>
      <c r="G369" s="22">
        <v>20</v>
      </c>
      <c r="H369" s="22"/>
      <c r="I369" s="18" t="s">
        <v>1250</v>
      </c>
      <c r="J369" s="22">
        <v>100</v>
      </c>
      <c r="K369" s="16" t="str">
        <f t="shared" si="5"/>
        <v>('Grass Knot' ,5, 'Special',null,100,20, 'The heavier the opponent, the stronger the attack.',100),</v>
      </c>
    </row>
    <row r="370" spans="1:11" x14ac:dyDescent="0.25">
      <c r="A370" s="25" t="s">
        <v>1598</v>
      </c>
      <c r="B370" s="25">
        <v>5</v>
      </c>
      <c r="C370" s="25" t="s">
        <v>3555</v>
      </c>
      <c r="D370" s="18"/>
      <c r="E370" s="22">
        <v>80</v>
      </c>
      <c r="F370" s="22">
        <v>100</v>
      </c>
      <c r="G370" s="22">
        <v>10</v>
      </c>
      <c r="H370" s="22"/>
      <c r="I370" s="18" t="s">
        <v>1599</v>
      </c>
      <c r="J370" s="22">
        <v>100</v>
      </c>
      <c r="K370" s="16" t="str">
        <f t="shared" si="5"/>
        <v>('Grass Pledge' ,5, 'Special',80,100,10, 'Added effects appear if preceded by Water Pledge or succeeded by Fire Pledge.',100),</v>
      </c>
    </row>
    <row r="371" spans="1:11" x14ac:dyDescent="0.25">
      <c r="A371" s="25" t="s">
        <v>1600</v>
      </c>
      <c r="B371" s="25">
        <v>18</v>
      </c>
      <c r="C371" s="25" t="s">
        <v>3555</v>
      </c>
      <c r="D371" s="18"/>
      <c r="E371" s="22" t="s">
        <v>3563</v>
      </c>
      <c r="F371" s="22" t="s">
        <v>3563</v>
      </c>
      <c r="G371" s="22">
        <v>1</v>
      </c>
      <c r="H371" s="22"/>
      <c r="I371" s="18" t="s">
        <v>1601</v>
      </c>
      <c r="J371" s="22">
        <v>100</v>
      </c>
      <c r="K371" s="16" t="str">
        <f t="shared" si="5"/>
        <v>('Guardian of Alola' ,18, 'Special',null,null,1, 'Tapu-exclusive Z-move. Cuts opponent's HP by 75%.',100),</v>
      </c>
    </row>
    <row r="372" spans="1:11" x14ac:dyDescent="0.25">
      <c r="A372" s="25" t="s">
        <v>1602</v>
      </c>
      <c r="B372" s="25">
        <v>10</v>
      </c>
      <c r="C372" s="25" t="s">
        <v>3555</v>
      </c>
      <c r="D372" s="18"/>
      <c r="E372" s="22">
        <v>40</v>
      </c>
      <c r="F372" s="22">
        <v>100</v>
      </c>
      <c r="G372" s="22">
        <v>35</v>
      </c>
      <c r="H372" s="22"/>
      <c r="I372" s="18" t="s">
        <v>1603</v>
      </c>
      <c r="J372" s="22">
        <v>100</v>
      </c>
      <c r="K372" s="16" t="str">
        <f t="shared" si="5"/>
        <v>('Gust' ,10, 'Special',40,100,35, 'Hits Pokémon using Fly/Bounce with double power.',100),</v>
      </c>
    </row>
    <row r="373" spans="1:11" x14ac:dyDescent="0.25">
      <c r="A373" s="25" t="s">
        <v>1604</v>
      </c>
      <c r="B373" s="25">
        <v>2</v>
      </c>
      <c r="C373" s="25" t="s">
        <v>3555</v>
      </c>
      <c r="D373" s="18"/>
      <c r="E373" s="22">
        <v>95</v>
      </c>
      <c r="F373" s="22">
        <v>90</v>
      </c>
      <c r="G373" s="22">
        <v>10</v>
      </c>
      <c r="H373" s="22"/>
      <c r="I373" s="18" t="s">
        <v>1147</v>
      </c>
      <c r="J373" s="22">
        <v>10</v>
      </c>
      <c r="K373" s="16" t="str">
        <f t="shared" si="5"/>
        <v>('Heat Wave' ,2, 'Special',95,90,10, 'May burn opponent.',10),</v>
      </c>
    </row>
    <row r="374" spans="1:11" x14ac:dyDescent="0.25">
      <c r="A374" s="25" t="s">
        <v>1605</v>
      </c>
      <c r="B374" s="25">
        <v>14</v>
      </c>
      <c r="C374" s="25" t="s">
        <v>3555</v>
      </c>
      <c r="D374" s="18"/>
      <c r="E374" s="22">
        <v>65</v>
      </c>
      <c r="F374" s="22">
        <v>100</v>
      </c>
      <c r="G374" s="22">
        <v>10</v>
      </c>
      <c r="H374" s="22" t="s">
        <v>1606</v>
      </c>
      <c r="I374" s="18" t="s">
        <v>1607</v>
      </c>
      <c r="J374" s="22">
        <v>100</v>
      </c>
      <c r="K374" s="16" t="str">
        <f t="shared" si="5"/>
        <v>('Hex' ,14, 'Special',65,100,10, 'Inflicts more damage if the target has a status condition.',100),</v>
      </c>
    </row>
    <row r="375" spans="1:11" x14ac:dyDescent="0.25">
      <c r="A375" s="25" t="s">
        <v>1608</v>
      </c>
      <c r="B375" s="25">
        <v>1</v>
      </c>
      <c r="C375" s="25" t="s">
        <v>3555</v>
      </c>
      <c r="D375" s="18"/>
      <c r="E375" s="22">
        <v>60</v>
      </c>
      <c r="F375" s="22">
        <v>100</v>
      </c>
      <c r="G375" s="22">
        <v>15</v>
      </c>
      <c r="H375" s="22"/>
      <c r="I375" s="18" t="s">
        <v>1609</v>
      </c>
      <c r="J375" s="22">
        <v>100</v>
      </c>
      <c r="K375" s="16" t="str">
        <f t="shared" si="5"/>
        <v>('Hidden Power' ,1, 'Special',60,100,15, 'Type and power depends on user's IVs.',100),</v>
      </c>
    </row>
    <row r="376" spans="1:11" x14ac:dyDescent="0.25">
      <c r="A376" s="25" t="s">
        <v>1610</v>
      </c>
      <c r="B376" s="25">
        <v>10</v>
      </c>
      <c r="C376" s="25" t="s">
        <v>3555</v>
      </c>
      <c r="D376" s="18"/>
      <c r="E376" s="22">
        <v>110</v>
      </c>
      <c r="F376" s="22">
        <v>70</v>
      </c>
      <c r="G376" s="22">
        <v>10</v>
      </c>
      <c r="H376" s="22"/>
      <c r="I376" s="18" t="s">
        <v>1095</v>
      </c>
      <c r="J376" s="22">
        <v>30</v>
      </c>
      <c r="K376" s="16" t="str">
        <f t="shared" si="5"/>
        <v>('Hurricane' ,10, 'Special',110,70,10, 'May confuse opponent.',30),</v>
      </c>
    </row>
    <row r="377" spans="1:11" x14ac:dyDescent="0.25">
      <c r="A377" s="25" t="s">
        <v>1611</v>
      </c>
      <c r="B377" s="25">
        <v>3</v>
      </c>
      <c r="C377" s="25" t="s">
        <v>3555</v>
      </c>
      <c r="D377" s="18"/>
      <c r="E377" s="22">
        <v>150</v>
      </c>
      <c r="F377" s="22">
        <v>90</v>
      </c>
      <c r="G377" s="22">
        <v>5</v>
      </c>
      <c r="H377" s="22"/>
      <c r="I377" s="18" t="s">
        <v>1187</v>
      </c>
      <c r="J377" s="22">
        <v>100</v>
      </c>
      <c r="K377" s="16" t="str">
        <f t="shared" si="5"/>
        <v>('Hydro Cannon' ,3, 'Special',150,90,5, 'User must recharge next turn.',100),</v>
      </c>
    </row>
    <row r="378" spans="1:11" x14ac:dyDescent="0.25">
      <c r="A378" s="25" t="s">
        <v>1612</v>
      </c>
      <c r="B378" s="25">
        <v>3</v>
      </c>
      <c r="C378" s="25" t="s">
        <v>3555</v>
      </c>
      <c r="D378" s="18"/>
      <c r="E378" s="22">
        <v>110</v>
      </c>
      <c r="F378" s="22">
        <v>80</v>
      </c>
      <c r="G378" s="22">
        <v>5</v>
      </c>
      <c r="H378" s="22"/>
      <c r="I378" s="18"/>
      <c r="J378" s="22">
        <v>100</v>
      </c>
      <c r="K378" s="16" t="str">
        <f t="shared" si="5"/>
        <v>('Hydro Pump' ,3, 'Special',110,80,5, '',100),</v>
      </c>
    </row>
    <row r="379" spans="1:11" x14ac:dyDescent="0.25">
      <c r="A379" s="25" t="s">
        <v>1613</v>
      </c>
      <c r="B379" s="25">
        <v>1</v>
      </c>
      <c r="C379" s="25" t="s">
        <v>3555</v>
      </c>
      <c r="D379" s="18"/>
      <c r="E379" s="22">
        <v>150</v>
      </c>
      <c r="F379" s="22">
        <v>90</v>
      </c>
      <c r="G379" s="22">
        <v>5</v>
      </c>
      <c r="H379" s="22" t="s">
        <v>1614</v>
      </c>
      <c r="I379" s="18" t="s">
        <v>1187</v>
      </c>
      <c r="J379" s="22">
        <v>100</v>
      </c>
      <c r="K379" s="16" t="str">
        <f t="shared" si="5"/>
        <v>('Hyper Beam' ,1, 'Special',150,90,5, 'User must recharge next turn.',100),</v>
      </c>
    </row>
    <row r="380" spans="1:11" x14ac:dyDescent="0.25">
      <c r="A380" s="25" t="s">
        <v>1615</v>
      </c>
      <c r="B380" s="25">
        <v>1</v>
      </c>
      <c r="C380" s="25" t="s">
        <v>3555</v>
      </c>
      <c r="D380" s="18"/>
      <c r="E380" s="22">
        <v>90</v>
      </c>
      <c r="F380" s="22">
        <v>100</v>
      </c>
      <c r="G380" s="22">
        <v>10</v>
      </c>
      <c r="H380" s="22"/>
      <c r="I380" s="18"/>
      <c r="J380" s="22">
        <v>100</v>
      </c>
      <c r="K380" s="16" t="str">
        <f t="shared" si="5"/>
        <v>('Hyper Voice' ,1, 'Special',90,100,10, '',100),</v>
      </c>
    </row>
    <row r="381" spans="1:11" x14ac:dyDescent="0.25">
      <c r="A381" s="25" t="s">
        <v>1616</v>
      </c>
      <c r="B381" s="25">
        <v>11</v>
      </c>
      <c r="C381" s="25" t="s">
        <v>3555</v>
      </c>
      <c r="D381" s="18"/>
      <c r="E381" s="22">
        <v>80</v>
      </c>
      <c r="F381" s="22">
        <v>200</v>
      </c>
      <c r="G381" s="22">
        <v>5</v>
      </c>
      <c r="H381" s="22"/>
      <c r="I381" s="18" t="s">
        <v>1617</v>
      </c>
      <c r="J381" s="22">
        <v>100</v>
      </c>
      <c r="K381" s="16" t="str">
        <f t="shared" si="5"/>
        <v>('Hyperspace Hole' ,11, 'Special',80,200,5, 'Can strike through Protect/Detect.',100),</v>
      </c>
    </row>
    <row r="382" spans="1:11" x14ac:dyDescent="0.25">
      <c r="A382" s="25" t="s">
        <v>1618</v>
      </c>
      <c r="B382" s="25">
        <v>6</v>
      </c>
      <c r="C382" s="25" t="s">
        <v>3555</v>
      </c>
      <c r="D382" s="18"/>
      <c r="E382" s="22">
        <v>90</v>
      </c>
      <c r="F382" s="22">
        <v>100</v>
      </c>
      <c r="G382" s="22">
        <v>10</v>
      </c>
      <c r="H382" s="22"/>
      <c r="I382" s="18" t="s">
        <v>1224</v>
      </c>
      <c r="J382" s="22">
        <v>10</v>
      </c>
      <c r="K382" s="16" t="str">
        <f t="shared" si="5"/>
        <v>('Ice Beam' ,6, 'Special',90,100,10, 'May freeze opponent.',10),</v>
      </c>
    </row>
    <row r="383" spans="1:11" x14ac:dyDescent="0.25">
      <c r="A383" s="25" t="s">
        <v>1619</v>
      </c>
      <c r="B383" s="25">
        <v>6</v>
      </c>
      <c r="C383" s="25" t="s">
        <v>3555</v>
      </c>
      <c r="D383" s="18"/>
      <c r="E383" s="22">
        <v>140</v>
      </c>
      <c r="F383" s="22">
        <v>90</v>
      </c>
      <c r="G383" s="22">
        <v>5</v>
      </c>
      <c r="H383" s="22"/>
      <c r="I383" s="18" t="s">
        <v>1620</v>
      </c>
      <c r="J383" s="22">
        <v>30</v>
      </c>
      <c r="K383" s="16" t="str">
        <f t="shared" si="5"/>
        <v>('Ice Burn' ,6, 'Special',140,90,5, 'Charges on first turn, attacks on second. May burn opponent.',30),</v>
      </c>
    </row>
    <row r="384" spans="1:11" x14ac:dyDescent="0.25">
      <c r="A384" s="25" t="s">
        <v>1621</v>
      </c>
      <c r="B384" s="25">
        <v>6</v>
      </c>
      <c r="C384" s="25" t="s">
        <v>3555</v>
      </c>
      <c r="D384" s="18"/>
      <c r="E384" s="22">
        <v>55</v>
      </c>
      <c r="F384" s="22">
        <v>95</v>
      </c>
      <c r="G384" s="22">
        <v>15</v>
      </c>
      <c r="H384" s="22" t="s">
        <v>1622</v>
      </c>
      <c r="I384" s="18" t="s">
        <v>1055</v>
      </c>
      <c r="J384" s="22">
        <v>100</v>
      </c>
      <c r="K384" s="16" t="str">
        <f t="shared" si="5"/>
        <v>('Icy Wind' ,6, 'Special',55,95,15, 'Lowers opponent's Speed.',100),</v>
      </c>
    </row>
    <row r="385" spans="1:11" x14ac:dyDescent="0.25">
      <c r="A385" s="25" t="s">
        <v>1623</v>
      </c>
      <c r="B385" s="25">
        <v>2</v>
      </c>
      <c r="C385" s="25" t="s">
        <v>3555</v>
      </c>
      <c r="D385" s="18"/>
      <c r="E385" s="22">
        <v>60</v>
      </c>
      <c r="F385" s="22">
        <v>100</v>
      </c>
      <c r="G385" s="22">
        <v>15</v>
      </c>
      <c r="H385" s="22"/>
      <c r="I385" s="18" t="s">
        <v>1624</v>
      </c>
      <c r="J385" s="22">
        <v>100</v>
      </c>
      <c r="K385" s="16" t="str">
        <f t="shared" si="5"/>
        <v>('Incinerate' ,2, 'Special',60,100,15, 'Destroys the target's held berry.',100),</v>
      </c>
    </row>
    <row r="386" spans="1:11" x14ac:dyDescent="0.25">
      <c r="A386" s="25" t="s">
        <v>1625</v>
      </c>
      <c r="B386" s="25">
        <v>2</v>
      </c>
      <c r="C386" s="25" t="s">
        <v>3555</v>
      </c>
      <c r="D386" s="18"/>
      <c r="E386" s="22">
        <v>100</v>
      </c>
      <c r="F386" s="22">
        <v>50</v>
      </c>
      <c r="G386" s="22">
        <v>5</v>
      </c>
      <c r="H386" s="22"/>
      <c r="I386" s="18" t="s">
        <v>1626</v>
      </c>
      <c r="J386" s="22">
        <v>100</v>
      </c>
      <c r="K386" s="16" t="str">
        <f t="shared" ref="K386:K449" si="6">"("&amp;"'"&amp;A386&amp;"' ,"&amp;B386&amp;", '"&amp;C386&amp;"',"&amp;E386&amp;","&amp;F386&amp;","&amp;G386&amp;", '"&amp;I386&amp;"',"&amp;J386&amp;"),"</f>
        <v>('Inferno' ,2, 'Special',100,50,5, 'Burns opponent.',100),</v>
      </c>
    </row>
    <row r="387" spans="1:11" x14ac:dyDescent="0.25">
      <c r="A387" s="25" t="s">
        <v>1627</v>
      </c>
      <c r="B387" s="25">
        <v>12</v>
      </c>
      <c r="C387" s="25" t="s">
        <v>3555</v>
      </c>
      <c r="D387" s="18"/>
      <c r="E387" s="22">
        <v>20</v>
      </c>
      <c r="F387" s="22">
        <v>100</v>
      </c>
      <c r="G387" s="22">
        <v>20</v>
      </c>
      <c r="H387" s="22"/>
      <c r="I387" s="18" t="s">
        <v>1021</v>
      </c>
      <c r="J387" s="22">
        <v>100</v>
      </c>
      <c r="K387" s="16" t="str">
        <f t="shared" si="6"/>
        <v>('Infestation' ,12, 'Special',20,100,20, 'Traps opponent, damaging them for 4-5 turns.',100),</v>
      </c>
    </row>
    <row r="388" spans="1:11" x14ac:dyDescent="0.25">
      <c r="A388" s="25" t="s">
        <v>1628</v>
      </c>
      <c r="B388" s="25">
        <v>1</v>
      </c>
      <c r="C388" s="25" t="s">
        <v>3555</v>
      </c>
      <c r="D388" s="18"/>
      <c r="E388" s="22">
        <v>100</v>
      </c>
      <c r="F388" s="22">
        <v>100</v>
      </c>
      <c r="G388" s="22">
        <v>10</v>
      </c>
      <c r="H388" s="22"/>
      <c r="I388" s="18" t="s">
        <v>1629</v>
      </c>
      <c r="J388" s="22">
        <v>100</v>
      </c>
      <c r="K388" s="16" t="str">
        <f t="shared" si="6"/>
        <v>('Judgment' ,1, 'Special',100,100,10, 'Type depends on the Arceus Plate being held.',100),</v>
      </c>
    </row>
    <row r="389" spans="1:11" x14ac:dyDescent="0.25">
      <c r="A389" s="25" t="s">
        <v>1630</v>
      </c>
      <c r="B389" s="25">
        <v>2</v>
      </c>
      <c r="C389" s="25" t="s">
        <v>3555</v>
      </c>
      <c r="D389" s="18"/>
      <c r="E389" s="22">
        <v>80</v>
      </c>
      <c r="F389" s="22">
        <v>100</v>
      </c>
      <c r="G389" s="22">
        <v>15</v>
      </c>
      <c r="H389" s="22"/>
      <c r="I389" s="18" t="s">
        <v>1147</v>
      </c>
      <c r="J389" s="22">
        <v>30</v>
      </c>
      <c r="K389" s="16" t="str">
        <f t="shared" si="6"/>
        <v>('Lava Plume' ,2, 'Special',80,100,15, 'May burn opponent.',30),</v>
      </c>
    </row>
    <row r="390" spans="1:11" x14ac:dyDescent="0.25">
      <c r="A390" s="25" t="s">
        <v>1631</v>
      </c>
      <c r="B390" s="25">
        <v>5</v>
      </c>
      <c r="C390" s="25" t="s">
        <v>3555</v>
      </c>
      <c r="D390" s="18"/>
      <c r="E390" s="22">
        <v>130</v>
      </c>
      <c r="F390" s="22">
        <v>90</v>
      </c>
      <c r="G390" s="22">
        <v>5</v>
      </c>
      <c r="H390" s="22"/>
      <c r="I390" s="18" t="s">
        <v>1542</v>
      </c>
      <c r="J390" s="22">
        <v>100</v>
      </c>
      <c r="K390" s="16" t="str">
        <f t="shared" si="6"/>
        <v>('Leaf Storm' ,5, 'Special',130,90,5, 'Sharply lowers user's Special Attack.',100),</v>
      </c>
    </row>
    <row r="391" spans="1:11" x14ac:dyDescent="0.25">
      <c r="A391" s="25" t="s">
        <v>1632</v>
      </c>
      <c r="B391" s="25">
        <v>5</v>
      </c>
      <c r="C391" s="25" t="s">
        <v>3555</v>
      </c>
      <c r="D391" s="18"/>
      <c r="E391" s="22">
        <v>65</v>
      </c>
      <c r="F391" s="22">
        <v>90</v>
      </c>
      <c r="G391" s="22">
        <v>10</v>
      </c>
      <c r="H391" s="22"/>
      <c r="I391" s="18" t="s">
        <v>1633</v>
      </c>
      <c r="J391" s="22">
        <v>30</v>
      </c>
      <c r="K391" s="16" t="str">
        <f t="shared" si="6"/>
        <v>('Leaf Tornado' ,5, 'Special',65,90,10, 'May lower opponent's Accuracy.',30),</v>
      </c>
    </row>
    <row r="392" spans="1:11" x14ac:dyDescent="0.25">
      <c r="A392" s="25" t="s">
        <v>1634</v>
      </c>
      <c r="B392" s="25">
        <v>18</v>
      </c>
      <c r="C392" s="25" t="s">
        <v>3555</v>
      </c>
      <c r="D392" s="18"/>
      <c r="E392" s="22">
        <v>140</v>
      </c>
      <c r="F392" s="22">
        <v>90</v>
      </c>
      <c r="G392" s="22">
        <v>5</v>
      </c>
      <c r="H392" s="22"/>
      <c r="I392" s="18" t="s">
        <v>1041</v>
      </c>
      <c r="J392" s="22">
        <v>100</v>
      </c>
      <c r="K392" s="16" t="str">
        <f t="shared" si="6"/>
        <v>('Light of Ruin' ,18, 'Special',140,90,5, 'User receives recoil damage.',100),</v>
      </c>
    </row>
    <row r="393" spans="1:11" x14ac:dyDescent="0.25">
      <c r="A393" s="25" t="s">
        <v>1635</v>
      </c>
      <c r="B393" s="25">
        <v>11</v>
      </c>
      <c r="C393" s="25" t="s">
        <v>3555</v>
      </c>
      <c r="D393" s="18"/>
      <c r="E393" s="22">
        <v>200</v>
      </c>
      <c r="F393" s="22" t="s">
        <v>3563</v>
      </c>
      <c r="G393" s="22">
        <v>1</v>
      </c>
      <c r="H393" s="22"/>
      <c r="I393" s="18" t="s">
        <v>1636</v>
      </c>
      <c r="J393" s="22">
        <v>100</v>
      </c>
      <c r="K393" s="16" t="str">
        <f t="shared" si="6"/>
        <v>('Light That Burns the Sky' ,11, 'Special',200,null,1, 'Ultra Necrozma-exclusive Z-Move. Ignores target's ability; uses highest Attack stat.',100),</v>
      </c>
    </row>
    <row r="394" spans="1:11" x14ac:dyDescent="0.25">
      <c r="A394" s="25" t="s">
        <v>1637</v>
      </c>
      <c r="B394" s="25">
        <v>11</v>
      </c>
      <c r="C394" s="25" t="s">
        <v>3555</v>
      </c>
      <c r="D394" s="18"/>
      <c r="E394" s="22">
        <v>70</v>
      </c>
      <c r="F394" s="22">
        <v>100</v>
      </c>
      <c r="G394" s="22">
        <v>5</v>
      </c>
      <c r="H394" s="22"/>
      <c r="I394" s="18" t="s">
        <v>8</v>
      </c>
      <c r="J394" s="22">
        <v>50</v>
      </c>
      <c r="K394" s="16" t="str">
        <f t="shared" si="6"/>
        <v>('Luster Purge' ,11, 'Special',70,100,5, 'May lower opponent's Special Defense.',50),</v>
      </c>
    </row>
    <row r="395" spans="1:11" x14ac:dyDescent="0.25">
      <c r="A395" s="25" t="s">
        <v>1638</v>
      </c>
      <c r="B395" s="25">
        <v>5</v>
      </c>
      <c r="C395" s="25" t="s">
        <v>3555</v>
      </c>
      <c r="D395" s="18"/>
      <c r="E395" s="22">
        <v>60</v>
      </c>
      <c r="F395" s="22">
        <v>200</v>
      </c>
      <c r="G395" s="22">
        <v>20</v>
      </c>
      <c r="H395" s="22" t="s">
        <v>1639</v>
      </c>
      <c r="I395" s="18" t="s">
        <v>990</v>
      </c>
      <c r="J395" s="22">
        <v>100</v>
      </c>
      <c r="K395" s="16" t="str">
        <f t="shared" si="6"/>
        <v>('Magical Leaf' ,5, 'Special',60,200,20, 'Ignores Accuracy and Evasiveness.',100),</v>
      </c>
    </row>
    <row r="396" spans="1:11" x14ac:dyDescent="0.25">
      <c r="A396" s="25" t="s">
        <v>1640</v>
      </c>
      <c r="B396" s="25">
        <v>2</v>
      </c>
      <c r="C396" s="25" t="s">
        <v>3555</v>
      </c>
      <c r="D396" s="18"/>
      <c r="E396" s="22">
        <v>100</v>
      </c>
      <c r="F396" s="22">
        <v>75</v>
      </c>
      <c r="G396" s="22">
        <v>5</v>
      </c>
      <c r="H396" s="22"/>
      <c r="I396" s="18" t="s">
        <v>1021</v>
      </c>
      <c r="J396" s="22">
        <v>100</v>
      </c>
      <c r="K396" s="16" t="str">
        <f t="shared" si="6"/>
        <v>('Magma Storm' ,2, 'Special',100,75,5, 'Traps opponent, damaging them for 4-5 turns.',100),</v>
      </c>
    </row>
    <row r="397" spans="1:11" x14ac:dyDescent="0.25">
      <c r="A397" s="25" t="s">
        <v>1641</v>
      </c>
      <c r="B397" s="25">
        <v>5</v>
      </c>
      <c r="C397" s="25" t="s">
        <v>3555</v>
      </c>
      <c r="D397" s="18"/>
      <c r="E397" s="22">
        <v>40</v>
      </c>
      <c r="F397" s="22">
        <v>100</v>
      </c>
      <c r="G397" s="22">
        <v>15</v>
      </c>
      <c r="H397" s="22"/>
      <c r="I397" s="18" t="s">
        <v>4</v>
      </c>
      <c r="J397" s="22">
        <v>100</v>
      </c>
      <c r="K397" s="16" t="str">
        <f t="shared" si="6"/>
        <v>('Mega Drain' ,5, 'Special',40,100,15, 'User recovers half the HP inflicted on opponent.',100),</v>
      </c>
    </row>
    <row r="398" spans="1:11" x14ac:dyDescent="0.25">
      <c r="A398" s="25" t="s">
        <v>1642</v>
      </c>
      <c r="B398" s="25">
        <v>14</v>
      </c>
      <c r="C398" s="25" t="s">
        <v>3555</v>
      </c>
      <c r="D398" s="18"/>
      <c r="E398" s="22">
        <v>200</v>
      </c>
      <c r="F398" s="22" t="s">
        <v>3563</v>
      </c>
      <c r="G398" s="22">
        <v>1</v>
      </c>
      <c r="H398" s="22"/>
      <c r="I398" s="18" t="s">
        <v>1643</v>
      </c>
      <c r="J398" s="22">
        <v>100</v>
      </c>
      <c r="K398" s="16" t="str">
        <f t="shared" si="6"/>
        <v>('Menacing Moonraze Maelstrom' ,14, 'Special',200,null,1, 'Lunala-exclusive Z-Move.',100),</v>
      </c>
    </row>
    <row r="399" spans="1:11" x14ac:dyDescent="0.25">
      <c r="A399" s="25" t="s">
        <v>1644</v>
      </c>
      <c r="B399" s="25">
        <v>2</v>
      </c>
      <c r="C399" s="25" t="s">
        <v>3555</v>
      </c>
      <c r="D399" s="18"/>
      <c r="E399" s="22">
        <v>150</v>
      </c>
      <c r="F399" s="22">
        <v>100</v>
      </c>
      <c r="G399" s="22">
        <v>5</v>
      </c>
      <c r="H399" s="22"/>
      <c r="I399" s="18" t="s">
        <v>1041</v>
      </c>
      <c r="J399" s="22">
        <v>100</v>
      </c>
      <c r="K399" s="16" t="str">
        <f t="shared" si="6"/>
        <v>('Mind Blown' ,2, 'Special',150,100,5, 'User receives recoil damage.',100),</v>
      </c>
    </row>
    <row r="400" spans="1:11" x14ac:dyDescent="0.25">
      <c r="A400" s="25" t="s">
        <v>1645</v>
      </c>
      <c r="B400" s="25">
        <v>11</v>
      </c>
      <c r="C400" s="25" t="s">
        <v>3555</v>
      </c>
      <c r="D400" s="18"/>
      <c r="E400" s="22" t="s">
        <v>3563</v>
      </c>
      <c r="F400" s="22">
        <v>100</v>
      </c>
      <c r="G400" s="22">
        <v>20</v>
      </c>
      <c r="H400" s="22"/>
      <c r="I400" s="18" t="s">
        <v>1646</v>
      </c>
      <c r="J400" s="22">
        <v>100</v>
      </c>
      <c r="K400" s="16" t="str">
        <f t="shared" si="6"/>
        <v>('Mirror Coat' ,11, 'Special',null,100,20, 'When hit by a Special Attack, user strikes back with 2x power.',100),</v>
      </c>
    </row>
    <row r="401" spans="1:11" x14ac:dyDescent="0.25">
      <c r="A401" s="25" t="s">
        <v>1647</v>
      </c>
      <c r="B401" s="25">
        <v>17</v>
      </c>
      <c r="C401" s="25" t="s">
        <v>3555</v>
      </c>
      <c r="D401" s="18"/>
      <c r="E401" s="22">
        <v>65</v>
      </c>
      <c r="F401" s="22">
        <v>85</v>
      </c>
      <c r="G401" s="22">
        <v>10</v>
      </c>
      <c r="H401" s="22"/>
      <c r="I401" s="18" t="s">
        <v>1633</v>
      </c>
      <c r="J401" s="22">
        <v>30</v>
      </c>
      <c r="K401" s="16" t="str">
        <f t="shared" si="6"/>
        <v>('Mirror Shot' ,17, 'Special',65,85,10, 'May lower opponent's Accuracy.',30),</v>
      </c>
    </row>
    <row r="402" spans="1:11" x14ac:dyDescent="0.25">
      <c r="A402" s="25" t="s">
        <v>1648</v>
      </c>
      <c r="B402" s="25">
        <v>11</v>
      </c>
      <c r="C402" s="25" t="s">
        <v>3555</v>
      </c>
      <c r="D402" s="18"/>
      <c r="E402" s="22">
        <v>70</v>
      </c>
      <c r="F402" s="22">
        <v>100</v>
      </c>
      <c r="G402" s="22">
        <v>5</v>
      </c>
      <c r="H402" s="22"/>
      <c r="I402" s="18" t="s">
        <v>1649</v>
      </c>
      <c r="J402" s="22">
        <v>50</v>
      </c>
      <c r="K402" s="16" t="str">
        <f t="shared" si="6"/>
        <v>('Mist Ball' ,11, 'Special',70,100,5, 'May lower opponent's Special Attack.',50),</v>
      </c>
    </row>
    <row r="403" spans="1:11" x14ac:dyDescent="0.25">
      <c r="A403" s="25" t="s">
        <v>1650</v>
      </c>
      <c r="B403" s="25">
        <v>18</v>
      </c>
      <c r="C403" s="25" t="s">
        <v>3555</v>
      </c>
      <c r="D403" s="18"/>
      <c r="E403" s="22">
        <v>95</v>
      </c>
      <c r="F403" s="22">
        <v>100</v>
      </c>
      <c r="G403" s="22">
        <v>15</v>
      </c>
      <c r="H403" s="22"/>
      <c r="I403" s="18" t="s">
        <v>1649</v>
      </c>
      <c r="J403" s="22">
        <v>30</v>
      </c>
      <c r="K403" s="16" t="str">
        <f t="shared" si="6"/>
        <v>('Moonblast' ,18, 'Special',95,100,15, 'May lower opponent's Special Attack.',30),</v>
      </c>
    </row>
    <row r="404" spans="1:11" x14ac:dyDescent="0.25">
      <c r="A404" s="25" t="s">
        <v>1651</v>
      </c>
      <c r="B404" s="25">
        <v>14</v>
      </c>
      <c r="C404" s="25" t="s">
        <v>3555</v>
      </c>
      <c r="D404" s="18"/>
      <c r="E404" s="22">
        <v>100</v>
      </c>
      <c r="F404" s="22">
        <v>100</v>
      </c>
      <c r="G404" s="22">
        <v>5</v>
      </c>
      <c r="H404" s="22"/>
      <c r="I404" s="18" t="s">
        <v>1436</v>
      </c>
      <c r="J404" s="22">
        <v>100</v>
      </c>
      <c r="K404" s="16" t="str">
        <f t="shared" si="6"/>
        <v>('Moongeist Beam' ,14, 'Special',100,100,5, 'Ignores the target's ability.',100),</v>
      </c>
    </row>
    <row r="405" spans="1:11" x14ac:dyDescent="0.25">
      <c r="A405" s="25" t="s">
        <v>1652</v>
      </c>
      <c r="B405" s="25">
        <v>9</v>
      </c>
      <c r="C405" s="25" t="s">
        <v>3555</v>
      </c>
      <c r="D405" s="18"/>
      <c r="E405" s="22">
        <v>65</v>
      </c>
      <c r="F405" s="22">
        <v>85</v>
      </c>
      <c r="G405" s="22">
        <v>10</v>
      </c>
      <c r="H405" s="22"/>
      <c r="I405" s="18" t="s">
        <v>1633</v>
      </c>
      <c r="J405" s="22">
        <v>30</v>
      </c>
      <c r="K405" s="16" t="str">
        <f t="shared" si="6"/>
        <v>('Mud Bomb' ,9, 'Special',65,85,10, 'May lower opponent's Accuracy.',30),</v>
      </c>
    </row>
    <row r="406" spans="1:11" x14ac:dyDescent="0.25">
      <c r="A406" s="25" t="s">
        <v>1653</v>
      </c>
      <c r="B406" s="25">
        <v>9</v>
      </c>
      <c r="C406" s="25" t="s">
        <v>3555</v>
      </c>
      <c r="D406" s="18"/>
      <c r="E406" s="22">
        <v>55</v>
      </c>
      <c r="F406" s="22">
        <v>95</v>
      </c>
      <c r="G406" s="22">
        <v>15</v>
      </c>
      <c r="H406" s="22" t="s">
        <v>1654</v>
      </c>
      <c r="I406" s="18" t="s">
        <v>1055</v>
      </c>
      <c r="J406" s="22">
        <v>100</v>
      </c>
      <c r="K406" s="16" t="str">
        <f t="shared" si="6"/>
        <v>('Mud Shot' ,9, 'Special',55,95,15, 'Lowers opponent's Speed.',100),</v>
      </c>
    </row>
    <row r="407" spans="1:11" x14ac:dyDescent="0.25">
      <c r="A407" s="25" t="s">
        <v>1655</v>
      </c>
      <c r="B407" s="25">
        <v>9</v>
      </c>
      <c r="C407" s="25" t="s">
        <v>3555</v>
      </c>
      <c r="D407" s="18"/>
      <c r="E407" s="22">
        <v>20</v>
      </c>
      <c r="F407" s="22">
        <v>100</v>
      </c>
      <c r="G407" s="22">
        <v>10</v>
      </c>
      <c r="H407" s="22"/>
      <c r="I407" s="18" t="s">
        <v>1656</v>
      </c>
      <c r="J407" s="22">
        <v>100</v>
      </c>
      <c r="K407" s="16" t="str">
        <f t="shared" si="6"/>
        <v>('Mud-Slap' ,9, 'Special',20,100,10, 'Lowers opponent's Accuracy.',100),</v>
      </c>
    </row>
    <row r="408" spans="1:11" x14ac:dyDescent="0.25">
      <c r="A408" s="25" t="s">
        <v>1657</v>
      </c>
      <c r="B408" s="25">
        <v>3</v>
      </c>
      <c r="C408" s="25" t="s">
        <v>3555</v>
      </c>
      <c r="D408" s="18"/>
      <c r="E408" s="22">
        <v>90</v>
      </c>
      <c r="F408" s="22">
        <v>85</v>
      </c>
      <c r="G408" s="22">
        <v>10</v>
      </c>
      <c r="H408" s="22"/>
      <c r="I408" s="18" t="s">
        <v>1633</v>
      </c>
      <c r="J408" s="22">
        <v>30</v>
      </c>
      <c r="K408" s="16" t="str">
        <f t="shared" si="6"/>
        <v>('Muddy Water' ,3, 'Special',90,85,10, 'May lower opponent's Accuracy.',30),</v>
      </c>
    </row>
    <row r="409" spans="1:11" x14ac:dyDescent="0.25">
      <c r="A409" s="25" t="s">
        <v>1658</v>
      </c>
      <c r="B409" s="25">
        <v>2</v>
      </c>
      <c r="C409" s="25" t="s">
        <v>3555</v>
      </c>
      <c r="D409" s="18"/>
      <c r="E409" s="22">
        <v>75</v>
      </c>
      <c r="F409" s="22">
        <v>100</v>
      </c>
      <c r="G409" s="22">
        <v>10</v>
      </c>
      <c r="H409" s="22" t="s">
        <v>1659</v>
      </c>
      <c r="I409" s="18" t="s">
        <v>1413</v>
      </c>
      <c r="J409" s="22">
        <v>100</v>
      </c>
      <c r="K409" s="16" t="str">
        <f t="shared" si="6"/>
        <v>('Mystical Fire' ,2, 'Special',75,100,10, 'Lowers opponent's Special Attack.',100),</v>
      </c>
    </row>
    <row r="410" spans="1:11" x14ac:dyDescent="0.25">
      <c r="A410" s="25" t="s">
        <v>1660</v>
      </c>
      <c r="B410" s="25">
        <v>18</v>
      </c>
      <c r="C410" s="25" t="s">
        <v>3555</v>
      </c>
      <c r="D410" s="18"/>
      <c r="E410" s="22" t="s">
        <v>3563</v>
      </c>
      <c r="F410" s="22">
        <v>90</v>
      </c>
      <c r="G410" s="22">
        <v>10</v>
      </c>
      <c r="H410" s="22"/>
      <c r="I410" s="18" t="s">
        <v>1661</v>
      </c>
      <c r="J410" s="22">
        <v>100</v>
      </c>
      <c r="K410" s="16" t="str">
        <f t="shared" si="6"/>
        <v>('Nature's Madness' ,18, 'Special',null,90,10, 'Halves the foe's HP.',100),</v>
      </c>
    </row>
    <row r="411" spans="1:11" x14ac:dyDescent="0.25">
      <c r="A411" s="25" t="s">
        <v>1662</v>
      </c>
      <c r="B411" s="25">
        <v>16</v>
      </c>
      <c r="C411" s="25" t="s">
        <v>3555</v>
      </c>
      <c r="D411" s="18"/>
      <c r="E411" s="22">
        <v>85</v>
      </c>
      <c r="F411" s="22">
        <v>95</v>
      </c>
      <c r="G411" s="22">
        <v>10</v>
      </c>
      <c r="H411" s="22"/>
      <c r="I411" s="18" t="s">
        <v>1633</v>
      </c>
      <c r="J411" s="22">
        <v>40</v>
      </c>
      <c r="K411" s="16" t="str">
        <f t="shared" si="6"/>
        <v>('Night Daze' ,16, 'Special',85,95,10, 'May lower opponent's Accuracy.',40),</v>
      </c>
    </row>
    <row r="412" spans="1:11" x14ac:dyDescent="0.25">
      <c r="A412" s="25" t="s">
        <v>1663</v>
      </c>
      <c r="B412" s="25">
        <v>14</v>
      </c>
      <c r="C412" s="25" t="s">
        <v>3555</v>
      </c>
      <c r="D412" s="18"/>
      <c r="E412" s="22" t="s">
        <v>3563</v>
      </c>
      <c r="F412" s="22">
        <v>100</v>
      </c>
      <c r="G412" s="22">
        <v>15</v>
      </c>
      <c r="H412" s="22"/>
      <c r="I412" s="18" t="s">
        <v>1370</v>
      </c>
      <c r="J412" s="22">
        <v>100</v>
      </c>
      <c r="K412" s="16" t="str">
        <f t="shared" si="6"/>
        <v>('Night Shade' ,14, 'Special',null,100,15, 'Inflicts damage equal to user's level.',100),</v>
      </c>
    </row>
    <row r="413" spans="1:11" x14ac:dyDescent="0.25">
      <c r="A413" s="25" t="s">
        <v>1664</v>
      </c>
      <c r="B413" s="25">
        <v>10</v>
      </c>
      <c r="C413" s="25" t="s">
        <v>3555</v>
      </c>
      <c r="D413" s="18"/>
      <c r="E413" s="22">
        <v>80</v>
      </c>
      <c r="F413" s="22">
        <v>100</v>
      </c>
      <c r="G413" s="22">
        <v>10</v>
      </c>
      <c r="H413" s="22"/>
      <c r="I413" s="18" t="s">
        <v>1665</v>
      </c>
      <c r="J413" s="22">
        <v>100</v>
      </c>
      <c r="K413" s="16" t="str">
        <f t="shared" si="6"/>
        <v>('Oblivion Wing' ,10, 'Special',80,100,10, 'User recovers most of the HP inflicted on opponent.',100),</v>
      </c>
    </row>
    <row r="414" spans="1:11" x14ac:dyDescent="0.25">
      <c r="A414" s="25" t="s">
        <v>1666</v>
      </c>
      <c r="B414" s="25">
        <v>3</v>
      </c>
      <c r="C414" s="25" t="s">
        <v>3555</v>
      </c>
      <c r="D414" s="18"/>
      <c r="E414" s="22">
        <v>195</v>
      </c>
      <c r="F414" s="22" t="s">
        <v>3563</v>
      </c>
      <c r="G414" s="22">
        <v>1</v>
      </c>
      <c r="H414" s="22"/>
      <c r="I414" s="18" t="s">
        <v>1667</v>
      </c>
      <c r="J414" s="22">
        <v>100</v>
      </c>
      <c r="K414" s="16" t="str">
        <f t="shared" si="6"/>
        <v>('Oceanic Operetta' ,3, 'Special',195,null,1, 'Primarina-exclusive Z-Move.',100),</v>
      </c>
    </row>
    <row r="415" spans="1:11" x14ac:dyDescent="0.25">
      <c r="A415" s="25" t="s">
        <v>1668</v>
      </c>
      <c r="B415" s="25">
        <v>3</v>
      </c>
      <c r="C415" s="25" t="s">
        <v>3555</v>
      </c>
      <c r="D415" s="18"/>
      <c r="E415" s="22">
        <v>65</v>
      </c>
      <c r="F415" s="22">
        <v>85</v>
      </c>
      <c r="G415" s="22">
        <v>10</v>
      </c>
      <c r="H415" s="22"/>
      <c r="I415" s="18" t="s">
        <v>1633</v>
      </c>
      <c r="J415" s="22">
        <v>50</v>
      </c>
      <c r="K415" s="16" t="str">
        <f t="shared" si="6"/>
        <v>('Octazooka' ,3, 'Special',65,85,10, 'May lower opponent's Accuracy.',50),</v>
      </c>
    </row>
    <row r="416" spans="1:11" x14ac:dyDescent="0.25">
      <c r="A416" s="25" t="s">
        <v>1669</v>
      </c>
      <c r="B416" s="25">
        <v>14</v>
      </c>
      <c r="C416" s="25" t="s">
        <v>3555</v>
      </c>
      <c r="D416" s="18"/>
      <c r="E416" s="22">
        <v>60</v>
      </c>
      <c r="F416" s="22">
        <v>100</v>
      </c>
      <c r="G416" s="22">
        <v>5</v>
      </c>
      <c r="H416" s="22"/>
      <c r="I416" s="18" t="s">
        <v>1498</v>
      </c>
      <c r="J416" s="22">
        <v>10</v>
      </c>
      <c r="K416" s="16" t="str">
        <f t="shared" si="6"/>
        <v>('Ominous Wind' ,14, 'Special',60,100,5, 'May raise all user's stats at once.',10),</v>
      </c>
    </row>
    <row r="417" spans="1:11" x14ac:dyDescent="0.25">
      <c r="A417" s="25" t="s">
        <v>1670</v>
      </c>
      <c r="B417" s="25">
        <v>3</v>
      </c>
      <c r="C417" s="25" t="s">
        <v>3555</v>
      </c>
      <c r="D417" s="18"/>
      <c r="E417" s="22">
        <v>110</v>
      </c>
      <c r="F417" s="22">
        <v>85</v>
      </c>
      <c r="G417" s="22">
        <v>10</v>
      </c>
      <c r="H417" s="22"/>
      <c r="I417" s="18" t="s">
        <v>1314</v>
      </c>
      <c r="J417" s="22">
        <v>100</v>
      </c>
      <c r="K417" s="16" t="str">
        <f t="shared" si="6"/>
        <v>('Origin Pulse' ,3, 'Special',110,85,10, 'Hits all adjacent opponents.',100),</v>
      </c>
    </row>
    <row r="418" spans="1:11" x14ac:dyDescent="0.25">
      <c r="A418" s="25" t="s">
        <v>1671</v>
      </c>
      <c r="B418" s="25">
        <v>4</v>
      </c>
      <c r="C418" s="25" t="s">
        <v>3555</v>
      </c>
      <c r="D418" s="18"/>
      <c r="E418" s="22">
        <v>80</v>
      </c>
      <c r="F418" s="22">
        <v>100</v>
      </c>
      <c r="G418" s="22">
        <v>10</v>
      </c>
      <c r="H418" s="22"/>
      <c r="I418" s="18"/>
      <c r="J418" s="22">
        <v>100</v>
      </c>
      <c r="K418" s="16" t="str">
        <f t="shared" si="6"/>
        <v>('Overdrive' ,4, 'Special',80,100,10, '',100),</v>
      </c>
    </row>
    <row r="419" spans="1:11" x14ac:dyDescent="0.25">
      <c r="A419" s="25" t="s">
        <v>1672</v>
      </c>
      <c r="B419" s="25">
        <v>2</v>
      </c>
      <c r="C419" s="25" t="s">
        <v>3555</v>
      </c>
      <c r="D419" s="18"/>
      <c r="E419" s="22">
        <v>130</v>
      </c>
      <c r="F419" s="22">
        <v>90</v>
      </c>
      <c r="G419" s="22">
        <v>5</v>
      </c>
      <c r="H419" s="22"/>
      <c r="I419" s="18" t="s">
        <v>1542</v>
      </c>
      <c r="J419" s="22">
        <v>100</v>
      </c>
      <c r="K419" s="16" t="str">
        <f t="shared" si="6"/>
        <v>('Overheat' ,2, 'Special',130,90,5, 'Sharply lowers user's Special Attack.',100),</v>
      </c>
    </row>
    <row r="420" spans="1:11" x14ac:dyDescent="0.25">
      <c r="A420" s="25" t="s">
        <v>1673</v>
      </c>
      <c r="B420" s="25">
        <v>4</v>
      </c>
      <c r="C420" s="25" t="s">
        <v>3555</v>
      </c>
      <c r="D420" s="18"/>
      <c r="E420" s="22">
        <v>65</v>
      </c>
      <c r="F420" s="22">
        <v>100</v>
      </c>
      <c r="G420" s="22">
        <v>20</v>
      </c>
      <c r="H420" s="22"/>
      <c r="I420" s="18" t="s">
        <v>4</v>
      </c>
      <c r="J420" s="22">
        <v>100</v>
      </c>
      <c r="K420" s="16" t="str">
        <f t="shared" si="6"/>
        <v>('Parabolic Charge' ,4, 'Special',65,100,20, 'User recovers half the HP inflicted on opponent.',100),</v>
      </c>
    </row>
    <row r="421" spans="1:11" x14ac:dyDescent="0.25">
      <c r="A421" s="25" t="s">
        <v>1674</v>
      </c>
      <c r="B421" s="25">
        <v>5</v>
      </c>
      <c r="C421" s="25" t="s">
        <v>3555</v>
      </c>
      <c r="D421" s="18"/>
      <c r="E421" s="22">
        <v>120</v>
      </c>
      <c r="F421" s="22">
        <v>100</v>
      </c>
      <c r="G421" s="22">
        <v>10</v>
      </c>
      <c r="H421" s="22"/>
      <c r="I421" s="18" t="s">
        <v>1280</v>
      </c>
      <c r="J421" s="22">
        <v>100</v>
      </c>
      <c r="K421" s="16" t="str">
        <f t="shared" si="6"/>
        <v>('Petal Dance' ,5, 'Special',120,100,10, 'User attacks for 2-3 turns but then becomes confused.',100),</v>
      </c>
    </row>
    <row r="422" spans="1:11" x14ac:dyDescent="0.25">
      <c r="A422" s="25" t="s">
        <v>1675</v>
      </c>
      <c r="B422" s="25">
        <v>11</v>
      </c>
      <c r="C422" s="25" t="s">
        <v>3555</v>
      </c>
      <c r="D422" s="18"/>
      <c r="E422" s="22">
        <v>100</v>
      </c>
      <c r="F422" s="22">
        <v>100</v>
      </c>
      <c r="G422" s="22">
        <v>5</v>
      </c>
      <c r="H422" s="22"/>
      <c r="I422" s="18" t="s">
        <v>1676</v>
      </c>
      <c r="J422" s="22">
        <v>100</v>
      </c>
      <c r="K422" s="16" t="str">
        <f t="shared" si="6"/>
        <v>('Photon Geyser' ,11, 'Special',100,100,5, 'Uses Attack or Special Attack stat, whichever is higher.',100),</v>
      </c>
    </row>
    <row r="423" spans="1:11" x14ac:dyDescent="0.25">
      <c r="A423" s="25" t="s">
        <v>1677</v>
      </c>
      <c r="B423" s="25">
        <v>4</v>
      </c>
      <c r="C423" s="25" t="s">
        <v>3555</v>
      </c>
      <c r="D423" s="18"/>
      <c r="E423" s="22" t="s">
        <v>3563</v>
      </c>
      <c r="F423" s="22">
        <v>200</v>
      </c>
      <c r="G423" s="22">
        <v>20</v>
      </c>
      <c r="H423" s="22"/>
      <c r="I423" s="18" t="s">
        <v>1471</v>
      </c>
      <c r="J423" s="22">
        <v>100</v>
      </c>
      <c r="K423" s="16" t="str">
        <f t="shared" si="6"/>
        <v>('Pika Papow' ,4, 'Special',null,200,20, 'Power increases when player's bond is stronger.',100),</v>
      </c>
    </row>
    <row r="424" spans="1:11" x14ac:dyDescent="0.25">
      <c r="A424" s="25" t="s">
        <v>1678</v>
      </c>
      <c r="B424" s="25">
        <v>12</v>
      </c>
      <c r="C424" s="25" t="s">
        <v>3555</v>
      </c>
      <c r="D424" s="18"/>
      <c r="E424" s="22">
        <v>90</v>
      </c>
      <c r="F424" s="22">
        <v>100</v>
      </c>
      <c r="G424" s="22">
        <v>15</v>
      </c>
      <c r="H424" s="22"/>
      <c r="I424" s="18" t="s">
        <v>1679</v>
      </c>
      <c r="J424" s="22">
        <v>100</v>
      </c>
      <c r="K424" s="16" t="str">
        <f t="shared" si="6"/>
        <v>('Pollen Puff' ,12, 'Special',90,100,15, 'Deals damage to opponent or restores HP of teammate.',100),</v>
      </c>
    </row>
    <row r="425" spans="1:11" x14ac:dyDescent="0.25">
      <c r="A425" s="25" t="s">
        <v>1680</v>
      </c>
      <c r="B425" s="25">
        <v>6</v>
      </c>
      <c r="C425" s="25" t="s">
        <v>3555</v>
      </c>
      <c r="D425" s="18"/>
      <c r="E425" s="22">
        <v>40</v>
      </c>
      <c r="F425" s="22">
        <v>100</v>
      </c>
      <c r="G425" s="22">
        <v>25</v>
      </c>
      <c r="H425" s="22"/>
      <c r="I425" s="18" t="s">
        <v>1224</v>
      </c>
      <c r="J425" s="22">
        <v>10</v>
      </c>
      <c r="K425" s="16" t="str">
        <f t="shared" si="6"/>
        <v>('Powder Snow' ,6, 'Special',40,100,25, 'May freeze opponent.',10),</v>
      </c>
    </row>
    <row r="426" spans="1:11" x14ac:dyDescent="0.25">
      <c r="A426" s="25" t="s">
        <v>1681</v>
      </c>
      <c r="B426" s="25">
        <v>13</v>
      </c>
      <c r="C426" s="25" t="s">
        <v>3555</v>
      </c>
      <c r="D426" s="18"/>
      <c r="E426" s="22">
        <v>80</v>
      </c>
      <c r="F426" s="22">
        <v>100</v>
      </c>
      <c r="G426" s="22">
        <v>20</v>
      </c>
      <c r="H426" s="22"/>
      <c r="I426" s="18"/>
      <c r="J426" s="22">
        <v>100</v>
      </c>
      <c r="K426" s="16" t="str">
        <f t="shared" si="6"/>
        <v>('Power Gem' ,13, 'Special',80,100,20, '',100),</v>
      </c>
    </row>
    <row r="427" spans="1:11" x14ac:dyDescent="0.25">
      <c r="A427" s="25" t="s">
        <v>1682</v>
      </c>
      <c r="B427" s="25">
        <v>11</v>
      </c>
      <c r="C427" s="25" t="s">
        <v>3555</v>
      </c>
      <c r="D427" s="18"/>
      <c r="E427" s="22">
        <v>160</v>
      </c>
      <c r="F427" s="22">
        <v>100</v>
      </c>
      <c r="G427" s="22">
        <v>10</v>
      </c>
      <c r="H427" s="22"/>
      <c r="I427" s="18" t="s">
        <v>1683</v>
      </c>
      <c r="J427" s="22">
        <v>100</v>
      </c>
      <c r="K427" s="16" t="str">
        <f t="shared" si="6"/>
        <v>('Prismatic Laser' ,11, 'Special',160,100,10, 'The user shoots powerful lasers using the power of a prism. The user can't move on the next turn.',100),</v>
      </c>
    </row>
    <row r="428" spans="1:11" x14ac:dyDescent="0.25">
      <c r="A428" s="25" t="s">
        <v>1684</v>
      </c>
      <c r="B428" s="25">
        <v>11</v>
      </c>
      <c r="C428" s="25" t="s">
        <v>3555</v>
      </c>
      <c r="D428" s="18"/>
      <c r="E428" s="22">
        <v>65</v>
      </c>
      <c r="F428" s="22">
        <v>100</v>
      </c>
      <c r="G428" s="22">
        <v>20</v>
      </c>
      <c r="H428" s="22"/>
      <c r="I428" s="18" t="s">
        <v>1095</v>
      </c>
      <c r="J428" s="22">
        <v>10</v>
      </c>
      <c r="K428" s="16" t="str">
        <f t="shared" si="6"/>
        <v>('Psybeam' ,11, 'Special',65,100,20, 'May confuse opponent.',10),</v>
      </c>
    </row>
    <row r="429" spans="1:11" x14ac:dyDescent="0.25">
      <c r="A429" s="25" t="s">
        <v>1685</v>
      </c>
      <c r="B429" s="25">
        <v>11</v>
      </c>
      <c r="C429" s="25" t="s">
        <v>3555</v>
      </c>
      <c r="D429" s="18"/>
      <c r="E429" s="22">
        <v>90</v>
      </c>
      <c r="F429" s="22">
        <v>100</v>
      </c>
      <c r="G429" s="22">
        <v>10</v>
      </c>
      <c r="H429" s="22"/>
      <c r="I429" s="18" t="s">
        <v>8</v>
      </c>
      <c r="J429" s="22">
        <v>10</v>
      </c>
      <c r="K429" s="16" t="str">
        <f t="shared" si="6"/>
        <v>('Psychic' ,11, 'Special',90,100,10, 'May lower opponent's Special Defense.',10),</v>
      </c>
    </row>
    <row r="430" spans="1:11" x14ac:dyDescent="0.25">
      <c r="A430" s="25" t="s">
        <v>1686</v>
      </c>
      <c r="B430" s="25">
        <v>11</v>
      </c>
      <c r="C430" s="25" t="s">
        <v>3555</v>
      </c>
      <c r="D430" s="18"/>
      <c r="E430" s="22">
        <v>140</v>
      </c>
      <c r="F430" s="22">
        <v>90</v>
      </c>
      <c r="G430" s="22">
        <v>5</v>
      </c>
      <c r="H430" s="22"/>
      <c r="I430" s="18" t="s">
        <v>1542</v>
      </c>
      <c r="J430" s="22">
        <v>100</v>
      </c>
      <c r="K430" s="16" t="str">
        <f t="shared" si="6"/>
        <v>('Psycho Boost' ,11, 'Special',140,90,5, 'Sharply lowers user's Special Attack.',100),</v>
      </c>
    </row>
    <row r="431" spans="1:11" x14ac:dyDescent="0.25">
      <c r="A431" s="25" t="s">
        <v>1687</v>
      </c>
      <c r="B431" s="25">
        <v>11</v>
      </c>
      <c r="C431" s="25" t="s">
        <v>3555</v>
      </c>
      <c r="D431" s="18"/>
      <c r="E431" s="22">
        <v>80</v>
      </c>
      <c r="F431" s="22">
        <v>100</v>
      </c>
      <c r="G431" s="22">
        <v>10</v>
      </c>
      <c r="H431" s="22"/>
      <c r="I431" s="18" t="s">
        <v>1688</v>
      </c>
      <c r="J431" s="22">
        <v>100</v>
      </c>
      <c r="K431" s="16" t="str">
        <f t="shared" si="6"/>
        <v>('Psyshock' ,11, 'Special',80,100,10, 'Inflicts damage based on the target's Defense, not Special Defense.',100),</v>
      </c>
    </row>
    <row r="432" spans="1:11" x14ac:dyDescent="0.25">
      <c r="A432" s="25" t="s">
        <v>1689</v>
      </c>
      <c r="B432" s="25">
        <v>11</v>
      </c>
      <c r="C432" s="25" t="s">
        <v>3555</v>
      </c>
      <c r="D432" s="18"/>
      <c r="E432" s="22">
        <v>100</v>
      </c>
      <c r="F432" s="22">
        <v>100</v>
      </c>
      <c r="G432" s="22">
        <v>10</v>
      </c>
      <c r="H432" s="22"/>
      <c r="I432" s="18" t="s">
        <v>1688</v>
      </c>
      <c r="J432" s="22">
        <v>100</v>
      </c>
      <c r="K432" s="16" t="str">
        <f t="shared" si="6"/>
        <v>('Psystrike' ,11, 'Special',100,100,10, 'Inflicts damage based on the target's Defense, not Special Defense.',100),</v>
      </c>
    </row>
    <row r="433" spans="1:11" x14ac:dyDescent="0.25">
      <c r="A433" s="25" t="s">
        <v>1690</v>
      </c>
      <c r="B433" s="25">
        <v>11</v>
      </c>
      <c r="C433" s="25" t="s">
        <v>3555</v>
      </c>
      <c r="D433" s="18"/>
      <c r="E433" s="22" t="s">
        <v>3563</v>
      </c>
      <c r="F433" s="22">
        <v>80</v>
      </c>
      <c r="G433" s="22">
        <v>15</v>
      </c>
      <c r="H433" s="22"/>
      <c r="I433" s="18" t="s">
        <v>1691</v>
      </c>
      <c r="J433" s="22">
        <v>100</v>
      </c>
      <c r="K433" s="16" t="str">
        <f t="shared" si="6"/>
        <v>('Psywave' ,11, 'Special',null,80,15, 'Inflicts damage 50-150% of user's level.',100),</v>
      </c>
    </row>
    <row r="434" spans="1:11" x14ac:dyDescent="0.25">
      <c r="A434" s="25" t="s">
        <v>1692</v>
      </c>
      <c r="B434" s="25">
        <v>1</v>
      </c>
      <c r="C434" s="25" t="s">
        <v>3555</v>
      </c>
      <c r="D434" s="18"/>
      <c r="E434" s="22">
        <v>80</v>
      </c>
      <c r="F434" s="22">
        <v>100</v>
      </c>
      <c r="G434" s="22">
        <v>10</v>
      </c>
      <c r="H434" s="22"/>
      <c r="I434" s="18" t="s">
        <v>1693</v>
      </c>
      <c r="J434" s="22">
        <v>100</v>
      </c>
      <c r="K434" s="16" t="str">
        <f t="shared" si="6"/>
        <v>('Razor Wind' ,1, 'Special',80,100,10, 'Charges on first turn, attacks on second. High critical hit ratio.',100),</v>
      </c>
    </row>
    <row r="435" spans="1:11" x14ac:dyDescent="0.25">
      <c r="A435" s="25" t="s">
        <v>1694</v>
      </c>
      <c r="B435" s="25">
        <v>1</v>
      </c>
      <c r="C435" s="25" t="s">
        <v>3555</v>
      </c>
      <c r="D435" s="18"/>
      <c r="E435" s="22">
        <v>75</v>
      </c>
      <c r="F435" s="22">
        <v>100</v>
      </c>
      <c r="G435" s="22">
        <v>10</v>
      </c>
      <c r="H435" s="22"/>
      <c r="I435" s="18" t="s">
        <v>1695</v>
      </c>
      <c r="J435" s="22">
        <v>10</v>
      </c>
      <c r="K435" s="16" t="str">
        <f t="shared" si="6"/>
        <v>('Relic Song' ,1, 'Special',75,100,10, 'May put the target to sleep.',10),</v>
      </c>
    </row>
    <row r="436" spans="1:11" x14ac:dyDescent="0.25">
      <c r="A436" s="25" t="s">
        <v>1696</v>
      </c>
      <c r="B436" s="25">
        <v>1</v>
      </c>
      <c r="C436" s="25" t="s">
        <v>3555</v>
      </c>
      <c r="D436" s="18"/>
      <c r="E436" s="22">
        <v>90</v>
      </c>
      <c r="F436" s="22">
        <v>100</v>
      </c>
      <c r="G436" s="22">
        <v>15</v>
      </c>
      <c r="H436" s="22"/>
      <c r="I436" s="18" t="s">
        <v>1697</v>
      </c>
      <c r="J436" s="22">
        <v>100</v>
      </c>
      <c r="K436" s="16" t="str">
        <f t="shared" si="6"/>
        <v>('Revelation Dance' ,1, 'Special',90,100,15, 'Type changes based on Oricorio's form.',100),</v>
      </c>
    </row>
    <row r="437" spans="1:11" x14ac:dyDescent="0.25">
      <c r="A437" s="25" t="s">
        <v>1698</v>
      </c>
      <c r="B437" s="25">
        <v>15</v>
      </c>
      <c r="C437" s="25" t="s">
        <v>3555</v>
      </c>
      <c r="D437" s="18"/>
      <c r="E437" s="22">
        <v>150</v>
      </c>
      <c r="F437" s="22">
        <v>90</v>
      </c>
      <c r="G437" s="22">
        <v>5</v>
      </c>
      <c r="H437" s="22"/>
      <c r="I437" s="18" t="s">
        <v>1187</v>
      </c>
      <c r="J437" s="22">
        <v>100</v>
      </c>
      <c r="K437" s="16" t="str">
        <f t="shared" si="6"/>
        <v>('Roar of Time' ,15, 'Special',150,90,5, 'User must recharge next turn.',100),</v>
      </c>
    </row>
    <row r="438" spans="1:11" x14ac:dyDescent="0.25">
      <c r="A438" s="25" t="s">
        <v>1699</v>
      </c>
      <c r="B438" s="25">
        <v>1</v>
      </c>
      <c r="C438" s="25" t="s">
        <v>3555</v>
      </c>
      <c r="D438" s="18"/>
      <c r="E438" s="22">
        <v>60</v>
      </c>
      <c r="F438" s="22">
        <v>100</v>
      </c>
      <c r="G438" s="22">
        <v>15</v>
      </c>
      <c r="H438" s="22" t="s">
        <v>1700</v>
      </c>
      <c r="I438" s="18" t="s">
        <v>1701</v>
      </c>
      <c r="J438" s="22">
        <v>100</v>
      </c>
      <c r="K438" s="16" t="str">
        <f t="shared" si="6"/>
        <v>('Round' ,1, 'Special',60,100,15, 'Power increases if teammates use it in the same turn.',100),</v>
      </c>
    </row>
    <row r="439" spans="1:11" x14ac:dyDescent="0.25">
      <c r="A439" s="25" t="s">
        <v>1702</v>
      </c>
      <c r="B439" s="25">
        <v>3</v>
      </c>
      <c r="C439" s="25" t="s">
        <v>3555</v>
      </c>
      <c r="D439" s="18"/>
      <c r="E439" s="22">
        <v>80</v>
      </c>
      <c r="F439" s="22">
        <v>100</v>
      </c>
      <c r="G439" s="22">
        <v>15</v>
      </c>
      <c r="H439" s="22"/>
      <c r="I439" s="18" t="s">
        <v>1147</v>
      </c>
      <c r="J439" s="22">
        <v>30</v>
      </c>
      <c r="K439" s="16" t="str">
        <f t="shared" si="6"/>
        <v>('Scald' ,3, 'Special',80,100,15, 'May burn opponent.',30),</v>
      </c>
    </row>
    <row r="440" spans="1:11" x14ac:dyDescent="0.25">
      <c r="A440" s="25" t="s">
        <v>1703</v>
      </c>
      <c r="B440" s="25">
        <v>2</v>
      </c>
      <c r="C440" s="25" t="s">
        <v>3555</v>
      </c>
      <c r="D440" s="18"/>
      <c r="E440" s="22">
        <v>100</v>
      </c>
      <c r="F440" s="22">
        <v>100</v>
      </c>
      <c r="G440" s="22">
        <v>5</v>
      </c>
      <c r="H440" s="22"/>
      <c r="I440" s="18" t="s">
        <v>1147</v>
      </c>
      <c r="J440" s="22">
        <v>30</v>
      </c>
      <c r="K440" s="16" t="str">
        <f t="shared" si="6"/>
        <v>('Searing Shot' ,2, 'Special',100,100,5, 'May burn opponent.',30),</v>
      </c>
    </row>
    <row r="441" spans="1:11" x14ac:dyDescent="0.25">
      <c r="A441" s="25" t="s">
        <v>1704</v>
      </c>
      <c r="B441" s="25">
        <v>7</v>
      </c>
      <c r="C441" s="25" t="s">
        <v>3555</v>
      </c>
      <c r="D441" s="18"/>
      <c r="E441" s="22">
        <v>85</v>
      </c>
      <c r="F441" s="22">
        <v>100</v>
      </c>
      <c r="G441" s="22">
        <v>10</v>
      </c>
      <c r="H441" s="22"/>
      <c r="I441" s="18" t="s">
        <v>1688</v>
      </c>
      <c r="J441" s="22">
        <v>100</v>
      </c>
      <c r="K441" s="16" t="str">
        <f t="shared" si="6"/>
        <v>('Secret Sword' ,7, 'Special',85,100,10, 'Inflicts damage based on the target's Defense, not Special Defense.',100),</v>
      </c>
    </row>
    <row r="442" spans="1:11" x14ac:dyDescent="0.25">
      <c r="A442" s="25" t="s">
        <v>1705</v>
      </c>
      <c r="B442" s="25">
        <v>5</v>
      </c>
      <c r="C442" s="25" t="s">
        <v>3555</v>
      </c>
      <c r="D442" s="18"/>
      <c r="E442" s="22">
        <v>120</v>
      </c>
      <c r="F442" s="22">
        <v>85</v>
      </c>
      <c r="G442" s="22">
        <v>5</v>
      </c>
      <c r="H442" s="22"/>
      <c r="I442" s="18" t="s">
        <v>8</v>
      </c>
      <c r="J442" s="22">
        <v>40</v>
      </c>
      <c r="K442" s="16" t="str">
        <f t="shared" si="6"/>
        <v>('Seed Flare' ,5, 'Special',120,85,5, 'May lower opponent's Special Defense.',40),</v>
      </c>
    </row>
    <row r="443" spans="1:11" x14ac:dyDescent="0.25">
      <c r="A443" s="25" t="s">
        <v>1706</v>
      </c>
      <c r="B443" s="25">
        <v>14</v>
      </c>
      <c r="C443" s="25" t="s">
        <v>3555</v>
      </c>
      <c r="D443" s="18"/>
      <c r="E443" s="22">
        <v>80</v>
      </c>
      <c r="F443" s="22">
        <v>100</v>
      </c>
      <c r="G443" s="22">
        <v>15</v>
      </c>
      <c r="H443" s="22"/>
      <c r="I443" s="18" t="s">
        <v>8</v>
      </c>
      <c r="J443" s="22">
        <v>20</v>
      </c>
      <c r="K443" s="16" t="str">
        <f t="shared" si="6"/>
        <v>('Shadow Ball' ,14, 'Special',80,100,15, 'May lower opponent's Special Defense.',20),</v>
      </c>
    </row>
    <row r="444" spans="1:11" x14ac:dyDescent="0.25">
      <c r="A444" s="25" t="s">
        <v>1707</v>
      </c>
      <c r="B444" s="25">
        <v>6</v>
      </c>
      <c r="C444" s="25" t="s">
        <v>3555</v>
      </c>
      <c r="D444" s="18"/>
      <c r="E444" s="22" t="s">
        <v>3563</v>
      </c>
      <c r="F444" s="22" t="s">
        <v>3563</v>
      </c>
      <c r="G444" s="22">
        <v>5</v>
      </c>
      <c r="H444" s="22"/>
      <c r="I444" s="18" t="s">
        <v>1152</v>
      </c>
      <c r="J444" s="22">
        <v>100</v>
      </c>
      <c r="K444" s="16" t="str">
        <f t="shared" si="6"/>
        <v>('Sheer Cold' ,6, 'Special',null,null,5, 'One-Hit-KO, if it hits.',100),</v>
      </c>
    </row>
    <row r="445" spans="1:11" x14ac:dyDescent="0.25">
      <c r="A445" s="25" t="s">
        <v>1708</v>
      </c>
      <c r="B445" s="25">
        <v>2</v>
      </c>
      <c r="C445" s="25" t="s">
        <v>3555</v>
      </c>
      <c r="D445" s="18"/>
      <c r="E445" s="22">
        <v>150</v>
      </c>
      <c r="F445" s="22">
        <v>100</v>
      </c>
      <c r="G445" s="22">
        <v>5</v>
      </c>
      <c r="H445" s="22"/>
      <c r="I445" s="18" t="s">
        <v>1709</v>
      </c>
      <c r="J445" s="22">
        <v>100</v>
      </c>
      <c r="K445" s="16" t="str">
        <f t="shared" si="6"/>
        <v>('Shell Trap' ,2, 'Special',150,100,5, 'Deals more damage to opponent if hit by a Physical move.',100),</v>
      </c>
    </row>
    <row r="446" spans="1:11" x14ac:dyDescent="0.25">
      <c r="A446" s="25" t="s">
        <v>1710</v>
      </c>
      <c r="B446" s="25">
        <v>4</v>
      </c>
      <c r="C446" s="25" t="s">
        <v>3555</v>
      </c>
      <c r="D446" s="18"/>
      <c r="E446" s="22">
        <v>60</v>
      </c>
      <c r="F446" s="22">
        <v>200</v>
      </c>
      <c r="G446" s="22">
        <v>20</v>
      </c>
      <c r="H446" s="22"/>
      <c r="I446" s="18" t="s">
        <v>990</v>
      </c>
      <c r="J446" s="22">
        <v>100</v>
      </c>
      <c r="K446" s="16" t="str">
        <f t="shared" si="6"/>
        <v>('Shock Wave' ,4, 'Special',60,200,20, 'Ignores Accuracy and Evasiveness.',100),</v>
      </c>
    </row>
    <row r="447" spans="1:11" x14ac:dyDescent="0.25">
      <c r="A447" s="25" t="s">
        <v>1711</v>
      </c>
      <c r="B447" s="25">
        <v>12</v>
      </c>
      <c r="C447" s="25" t="s">
        <v>3555</v>
      </c>
      <c r="D447" s="18"/>
      <c r="E447" s="22">
        <v>75</v>
      </c>
      <c r="F447" s="22">
        <v>100</v>
      </c>
      <c r="G447" s="22">
        <v>15</v>
      </c>
      <c r="H447" s="22"/>
      <c r="I447" s="18" t="s">
        <v>1095</v>
      </c>
      <c r="J447" s="22">
        <v>10</v>
      </c>
      <c r="K447" s="16" t="str">
        <f t="shared" si="6"/>
        <v>('Signal Beam' ,12, 'Special',75,100,15, 'May confuse opponent.',10),</v>
      </c>
    </row>
    <row r="448" spans="1:11" x14ac:dyDescent="0.25">
      <c r="A448" s="25" t="s">
        <v>1712</v>
      </c>
      <c r="B448" s="25">
        <v>12</v>
      </c>
      <c r="C448" s="25" t="s">
        <v>3555</v>
      </c>
      <c r="D448" s="18"/>
      <c r="E448" s="22">
        <v>60</v>
      </c>
      <c r="F448" s="22">
        <v>100</v>
      </c>
      <c r="G448" s="22">
        <v>5</v>
      </c>
      <c r="H448" s="22"/>
      <c r="I448" s="18" t="s">
        <v>1713</v>
      </c>
      <c r="J448" s="22">
        <v>10</v>
      </c>
      <c r="K448" s="16" t="str">
        <f t="shared" si="6"/>
        <v>('Silver Wind' ,12, 'Special',60,100,5, 'May raise all stats of user at once.',10),</v>
      </c>
    </row>
    <row r="449" spans="1:11" x14ac:dyDescent="0.25">
      <c r="A449" s="25" t="s">
        <v>1714</v>
      </c>
      <c r="B449" s="25">
        <v>8</v>
      </c>
      <c r="C449" s="25" t="s">
        <v>3555</v>
      </c>
      <c r="D449" s="18"/>
      <c r="E449" s="22">
        <v>65</v>
      </c>
      <c r="F449" s="22">
        <v>100</v>
      </c>
      <c r="G449" s="22">
        <v>20</v>
      </c>
      <c r="H449" s="22"/>
      <c r="I449" s="18" t="s">
        <v>1192</v>
      </c>
      <c r="J449" s="22">
        <v>30</v>
      </c>
      <c r="K449" s="16" t="str">
        <f t="shared" si="6"/>
        <v>('Sludge' ,8, 'Special',65,100,20, 'May poison opponent.',30),</v>
      </c>
    </row>
    <row r="450" spans="1:11" x14ac:dyDescent="0.25">
      <c r="A450" s="25" t="s">
        <v>1715</v>
      </c>
      <c r="B450" s="25">
        <v>8</v>
      </c>
      <c r="C450" s="25" t="s">
        <v>3555</v>
      </c>
      <c r="D450" s="18"/>
      <c r="E450" s="22">
        <v>90</v>
      </c>
      <c r="F450" s="22">
        <v>100</v>
      </c>
      <c r="G450" s="22">
        <v>10</v>
      </c>
      <c r="H450" s="22"/>
      <c r="I450" s="18" t="s">
        <v>1192</v>
      </c>
      <c r="J450" s="22">
        <v>30</v>
      </c>
      <c r="K450" s="16" t="str">
        <f t="shared" ref="K450:K513" si="7">"("&amp;"'"&amp;A450&amp;"' ,"&amp;B450&amp;", '"&amp;C450&amp;"',"&amp;E450&amp;","&amp;F450&amp;","&amp;G450&amp;", '"&amp;I450&amp;"',"&amp;J450&amp;"),"</f>
        <v>('Sludge Bomb' ,8, 'Special',90,100,10, 'May poison opponent.',30),</v>
      </c>
    </row>
    <row r="451" spans="1:11" x14ac:dyDescent="0.25">
      <c r="A451" s="25" t="s">
        <v>1716</v>
      </c>
      <c r="B451" s="25">
        <v>8</v>
      </c>
      <c r="C451" s="25" t="s">
        <v>3555</v>
      </c>
      <c r="D451" s="18"/>
      <c r="E451" s="22">
        <v>95</v>
      </c>
      <c r="F451" s="22">
        <v>100</v>
      </c>
      <c r="G451" s="22">
        <v>10</v>
      </c>
      <c r="H451" s="22"/>
      <c r="I451" s="18" t="s">
        <v>1192</v>
      </c>
      <c r="J451" s="22">
        <v>10</v>
      </c>
      <c r="K451" s="16" t="str">
        <f t="shared" si="7"/>
        <v>('Sludge Wave' ,8, 'Special',95,100,10, 'May poison opponent.',10),</v>
      </c>
    </row>
    <row r="452" spans="1:11" x14ac:dyDescent="0.25">
      <c r="A452" s="25" t="s">
        <v>1717</v>
      </c>
      <c r="B452" s="25">
        <v>8</v>
      </c>
      <c r="C452" s="25" t="s">
        <v>3555</v>
      </c>
      <c r="D452" s="18"/>
      <c r="E452" s="22">
        <v>30</v>
      </c>
      <c r="F452" s="22">
        <v>70</v>
      </c>
      <c r="G452" s="22">
        <v>20</v>
      </c>
      <c r="H452" s="22"/>
      <c r="I452" s="18" t="s">
        <v>1192</v>
      </c>
      <c r="J452" s="22">
        <v>40</v>
      </c>
      <c r="K452" s="16" t="str">
        <f t="shared" si="7"/>
        <v>('Smog' ,8, 'Special',30,70,20, 'May poison opponent.',40),</v>
      </c>
    </row>
    <row r="453" spans="1:11" x14ac:dyDescent="0.25">
      <c r="A453" s="25" t="s">
        <v>1718</v>
      </c>
      <c r="B453" s="25">
        <v>16</v>
      </c>
      <c r="C453" s="25" t="s">
        <v>3555</v>
      </c>
      <c r="D453" s="18"/>
      <c r="E453" s="22">
        <v>55</v>
      </c>
      <c r="F453" s="22">
        <v>95</v>
      </c>
      <c r="G453" s="22">
        <v>15</v>
      </c>
      <c r="H453" s="22" t="s">
        <v>1719</v>
      </c>
      <c r="I453" s="18" t="s">
        <v>1413</v>
      </c>
      <c r="J453" s="22">
        <v>100</v>
      </c>
      <c r="K453" s="16" t="str">
        <f t="shared" si="7"/>
        <v>('Snarl' ,16, 'Special',55,95,15, 'Lowers opponent's Special Attack.',100),</v>
      </c>
    </row>
    <row r="454" spans="1:11" x14ac:dyDescent="0.25">
      <c r="A454" s="25" t="s">
        <v>1720</v>
      </c>
      <c r="B454" s="25">
        <v>3</v>
      </c>
      <c r="C454" s="25" t="s">
        <v>3555</v>
      </c>
      <c r="D454" s="18"/>
      <c r="E454" s="22">
        <v>80</v>
      </c>
      <c r="F454" s="22">
        <v>100</v>
      </c>
      <c r="G454" s="22">
        <v>15</v>
      </c>
      <c r="H454" s="22"/>
      <c r="I454" s="18" t="s">
        <v>1721</v>
      </c>
      <c r="J454" s="22">
        <v>100</v>
      </c>
      <c r="K454" s="16" t="str">
        <f t="shared" si="7"/>
        <v>('Snipe Shot' ,3, 'Special',80,100,15, 'Ignores moves and abilities that draw in moves.',100),</v>
      </c>
    </row>
    <row r="455" spans="1:11" x14ac:dyDescent="0.25">
      <c r="A455" s="25" t="s">
        <v>1722</v>
      </c>
      <c r="B455" s="25">
        <v>1</v>
      </c>
      <c r="C455" s="25" t="s">
        <v>3555</v>
      </c>
      <c r="D455" s="18"/>
      <c r="E455" s="22">
        <v>50</v>
      </c>
      <c r="F455" s="22">
        <v>100</v>
      </c>
      <c r="G455" s="22">
        <v>15</v>
      </c>
      <c r="H455" s="22" t="s">
        <v>1723</v>
      </c>
      <c r="I455" s="18" t="s">
        <v>1724</v>
      </c>
      <c r="J455" s="22">
        <v>30</v>
      </c>
      <c r="K455" s="16" t="str">
        <f t="shared" si="7"/>
        <v>('Snore' ,1, 'Special',50,100,15, 'Can only be used if asleep. May cause flinching.',30),</v>
      </c>
    </row>
    <row r="456" spans="1:11" x14ac:dyDescent="0.25">
      <c r="A456" s="25" t="s">
        <v>1725</v>
      </c>
      <c r="B456" s="25">
        <v>5</v>
      </c>
      <c r="C456" s="25" t="s">
        <v>3555</v>
      </c>
      <c r="D456" s="18"/>
      <c r="E456" s="22">
        <v>120</v>
      </c>
      <c r="F456" s="22">
        <v>100</v>
      </c>
      <c r="G456" s="22">
        <v>10</v>
      </c>
      <c r="H456" s="22" t="s">
        <v>1726</v>
      </c>
      <c r="I456" s="18" t="s">
        <v>1405</v>
      </c>
      <c r="J456" s="22">
        <v>100</v>
      </c>
      <c r="K456" s="16" t="str">
        <f t="shared" si="7"/>
        <v>('Solar Beam' ,5, 'Special',120,100,10, 'Charges on first turn, attacks on second.',100),</v>
      </c>
    </row>
    <row r="457" spans="1:11" x14ac:dyDescent="0.25">
      <c r="A457" s="25" t="s">
        <v>1727</v>
      </c>
      <c r="B457" s="25">
        <v>1</v>
      </c>
      <c r="C457" s="25" t="s">
        <v>3555</v>
      </c>
      <c r="D457" s="18"/>
      <c r="E457" s="22" t="s">
        <v>3563</v>
      </c>
      <c r="F457" s="22">
        <v>90</v>
      </c>
      <c r="G457" s="22">
        <v>20</v>
      </c>
      <c r="H457" s="22"/>
      <c r="I457" s="18" t="s">
        <v>1728</v>
      </c>
      <c r="J457" s="22">
        <v>100</v>
      </c>
      <c r="K457" s="16" t="str">
        <f t="shared" si="7"/>
        <v>('Sonic Boom' ,1, 'Special',null,90,20, 'Always inflicts 20 HP.',100),</v>
      </c>
    </row>
    <row r="458" spans="1:11" x14ac:dyDescent="0.25">
      <c r="A458" s="25" t="s">
        <v>1729</v>
      </c>
      <c r="B458" s="25">
        <v>15</v>
      </c>
      <c r="C458" s="25" t="s">
        <v>3555</v>
      </c>
      <c r="D458" s="18"/>
      <c r="E458" s="22">
        <v>100</v>
      </c>
      <c r="F458" s="22">
        <v>95</v>
      </c>
      <c r="G458" s="22">
        <v>5</v>
      </c>
      <c r="H458" s="22"/>
      <c r="I458" s="18" t="s">
        <v>1003</v>
      </c>
      <c r="J458" s="22">
        <v>100</v>
      </c>
      <c r="K458" s="16" t="str">
        <f t="shared" si="7"/>
        <v>('Spacial Rend' ,15, 'Special',100,95,5, 'High critical hit ratio.',100),</v>
      </c>
    </row>
    <row r="459" spans="1:11" x14ac:dyDescent="0.25">
      <c r="A459" s="25" t="s">
        <v>1730</v>
      </c>
      <c r="B459" s="25">
        <v>3</v>
      </c>
      <c r="C459" s="25" t="s">
        <v>3555</v>
      </c>
      <c r="D459" s="18"/>
      <c r="E459" s="22">
        <v>90</v>
      </c>
      <c r="F459" s="22">
        <v>100</v>
      </c>
      <c r="G459" s="22">
        <v>10</v>
      </c>
      <c r="H459" s="22"/>
      <c r="I459" s="18" t="s">
        <v>1731</v>
      </c>
      <c r="J459" s="22">
        <v>100</v>
      </c>
      <c r="K459" s="16" t="str">
        <f t="shared" si="7"/>
        <v>('Sparkling Aria' ,3, 'Special',90,100,10, 'Heals the burns of its target.',100),</v>
      </c>
    </row>
    <row r="460" spans="1:11" x14ac:dyDescent="0.25">
      <c r="A460" s="25" t="s">
        <v>1732</v>
      </c>
      <c r="B460" s="25">
        <v>18</v>
      </c>
      <c r="C460" s="25" t="s">
        <v>3555</v>
      </c>
      <c r="D460" s="18"/>
      <c r="E460" s="22">
        <v>90</v>
      </c>
      <c r="F460" s="22">
        <v>100</v>
      </c>
      <c r="G460" s="22">
        <v>15</v>
      </c>
      <c r="H460" s="22"/>
      <c r="I460" s="18" t="s">
        <v>1733</v>
      </c>
      <c r="J460" s="22">
        <v>100</v>
      </c>
      <c r="K460" s="16" t="str">
        <f t="shared" si="7"/>
        <v>('Sparkly Swirl' ,18, 'Special',90,100,15, 'Cures all status problems in the party Pokémon.',100),</v>
      </c>
    </row>
    <row r="461" spans="1:11" x14ac:dyDescent="0.25">
      <c r="A461" s="25" t="s">
        <v>1734</v>
      </c>
      <c r="B461" s="25">
        <v>1</v>
      </c>
      <c r="C461" s="25" t="s">
        <v>3555</v>
      </c>
      <c r="D461" s="18"/>
      <c r="E461" s="22" t="s">
        <v>3563</v>
      </c>
      <c r="F461" s="22">
        <v>100</v>
      </c>
      <c r="G461" s="22">
        <v>10</v>
      </c>
      <c r="H461" s="22"/>
      <c r="I461" s="18" t="s">
        <v>1735</v>
      </c>
      <c r="J461" s="22">
        <v>100</v>
      </c>
      <c r="K461" s="16" t="str">
        <f t="shared" si="7"/>
        <v>('Spit Up' ,1, 'Special',null,100,10, 'Power depends on how many times the user performed Stockpile.',100),</v>
      </c>
    </row>
    <row r="462" spans="1:11" x14ac:dyDescent="0.25">
      <c r="A462" s="25" t="s">
        <v>1736</v>
      </c>
      <c r="B462" s="25">
        <v>3</v>
      </c>
      <c r="C462" s="25" t="s">
        <v>3555</v>
      </c>
      <c r="D462" s="18"/>
      <c r="E462" s="22">
        <v>90</v>
      </c>
      <c r="F462" s="22">
        <v>100</v>
      </c>
      <c r="G462" s="22">
        <v>15</v>
      </c>
      <c r="H462" s="22"/>
      <c r="I462" s="18" t="s">
        <v>1028</v>
      </c>
      <c r="J462" s="22">
        <v>30</v>
      </c>
      <c r="K462" s="16" t="str">
        <f t="shared" si="7"/>
        <v>('Splishy Splash' ,3, 'Special',90,100,15, 'May paralyze opponent.',30),</v>
      </c>
    </row>
    <row r="463" spans="1:11" x14ac:dyDescent="0.25">
      <c r="A463" s="25" t="s">
        <v>1737</v>
      </c>
      <c r="B463" s="25">
        <v>3</v>
      </c>
      <c r="C463" s="25" t="s">
        <v>3555</v>
      </c>
      <c r="D463" s="18"/>
      <c r="E463" s="22">
        <v>110</v>
      </c>
      <c r="F463" s="22">
        <v>95</v>
      </c>
      <c r="G463" s="22">
        <v>5</v>
      </c>
      <c r="H463" s="22"/>
      <c r="I463" s="18" t="s">
        <v>1147</v>
      </c>
      <c r="J463" s="22">
        <v>30</v>
      </c>
      <c r="K463" s="16" t="str">
        <f t="shared" si="7"/>
        <v>('Steam Eruption' ,3, 'Special',110,95,5, 'May burn opponent.',30),</v>
      </c>
    </row>
    <row r="464" spans="1:11" x14ac:dyDescent="0.25">
      <c r="A464" s="25" t="s">
        <v>1738</v>
      </c>
      <c r="B464" s="25">
        <v>17</v>
      </c>
      <c r="C464" s="25" t="s">
        <v>3555</v>
      </c>
      <c r="D464" s="18"/>
      <c r="E464" s="22">
        <v>140</v>
      </c>
      <c r="F464" s="22">
        <v>95</v>
      </c>
      <c r="G464" s="22">
        <v>5</v>
      </c>
      <c r="H464" s="22"/>
      <c r="I464" s="18" t="s">
        <v>1739</v>
      </c>
      <c r="J464" s="22">
        <v>100</v>
      </c>
      <c r="K464" s="16" t="str">
        <f t="shared" si="7"/>
        <v>('Steel Beam' ,17, 'Special',140,95,5, 'User loses 50% of its HP.',100),</v>
      </c>
    </row>
    <row r="465" spans="1:11" x14ac:dyDescent="0.25">
      <c r="A465" s="25" t="s">
        <v>1740</v>
      </c>
      <c r="B465" s="25">
        <v>4</v>
      </c>
      <c r="C465" s="25" t="s">
        <v>3555</v>
      </c>
      <c r="D465" s="18"/>
      <c r="E465" s="22">
        <v>175</v>
      </c>
      <c r="F465" s="22" t="s">
        <v>3563</v>
      </c>
      <c r="G465" s="22">
        <v>1</v>
      </c>
      <c r="H465" s="22"/>
      <c r="I465" s="18" t="s">
        <v>1741</v>
      </c>
      <c r="J465" s="22">
        <v>100</v>
      </c>
      <c r="K465" s="16" t="str">
        <f t="shared" si="7"/>
        <v>('Stoked Sparksurfer' ,4, 'Special',175,null,1, 'Alolan Raichu-exclusive Electric type Z-Move.',100),</v>
      </c>
    </row>
    <row r="466" spans="1:11" x14ac:dyDescent="0.25">
      <c r="A466" s="25" t="s">
        <v>1742</v>
      </c>
      <c r="B466" s="25">
        <v>11</v>
      </c>
      <c r="C466" s="25" t="s">
        <v>3555</v>
      </c>
      <c r="D466" s="18"/>
      <c r="E466" s="22">
        <v>20</v>
      </c>
      <c r="F466" s="22">
        <v>100</v>
      </c>
      <c r="G466" s="22">
        <v>10</v>
      </c>
      <c r="H466" s="22"/>
      <c r="I466" s="18" t="s">
        <v>1743</v>
      </c>
      <c r="J466" s="22">
        <v>100</v>
      </c>
      <c r="K466" s="16" t="str">
        <f t="shared" si="7"/>
        <v>('Stored Power' ,11, 'Special',20,100,10, 'Power increases when user's stats have been raised.',100),</v>
      </c>
    </row>
    <row r="467" spans="1:11" x14ac:dyDescent="0.25">
      <c r="A467" s="25" t="s">
        <v>1744</v>
      </c>
      <c r="B467" s="25">
        <v>18</v>
      </c>
      <c r="C467" s="25" t="s">
        <v>3555</v>
      </c>
      <c r="D467" s="18"/>
      <c r="E467" s="22">
        <v>90</v>
      </c>
      <c r="F467" s="22">
        <v>95</v>
      </c>
      <c r="G467" s="22">
        <v>10</v>
      </c>
      <c r="H467" s="22"/>
      <c r="I467" s="18" t="s">
        <v>1095</v>
      </c>
      <c r="J467" s="22">
        <v>100</v>
      </c>
      <c r="K467" s="16" t="str">
        <f t="shared" si="7"/>
        <v>('Strange Steam' ,18, 'Special',90,95,10, 'May confuse opponent.',100),</v>
      </c>
    </row>
    <row r="468" spans="1:11" x14ac:dyDescent="0.25">
      <c r="A468" s="25" t="s">
        <v>1745</v>
      </c>
      <c r="B468" s="25">
        <v>12</v>
      </c>
      <c r="C468" s="25" t="s">
        <v>3555</v>
      </c>
      <c r="D468" s="18"/>
      <c r="E468" s="22">
        <v>50</v>
      </c>
      <c r="F468" s="22">
        <v>100</v>
      </c>
      <c r="G468" s="22">
        <v>20</v>
      </c>
      <c r="H468" s="22"/>
      <c r="I468" s="18" t="s">
        <v>1413</v>
      </c>
      <c r="J468" s="22">
        <v>100</v>
      </c>
      <c r="K468" s="16" t="str">
        <f t="shared" si="7"/>
        <v>('Struggle Bug' ,12, 'Special',50,100,20, 'Lowers opponent's Special Attack.',100),</v>
      </c>
    </row>
    <row r="469" spans="1:11" x14ac:dyDescent="0.25">
      <c r="A469" s="25" t="s">
        <v>1746</v>
      </c>
      <c r="B469" s="25">
        <v>3</v>
      </c>
      <c r="C469" s="25" t="s">
        <v>3555</v>
      </c>
      <c r="D469" s="18"/>
      <c r="E469" s="22">
        <v>90</v>
      </c>
      <c r="F469" s="22">
        <v>100</v>
      </c>
      <c r="G469" s="22">
        <v>15</v>
      </c>
      <c r="H469" s="22"/>
      <c r="I469" s="18" t="s">
        <v>1289</v>
      </c>
      <c r="J469" s="22">
        <v>100</v>
      </c>
      <c r="K469" s="16" t="str">
        <f t="shared" si="7"/>
        <v>('Surf' ,3, 'Special',90,100,15, 'Hits all adjacent Pokémon.',100),</v>
      </c>
    </row>
    <row r="470" spans="1:11" x14ac:dyDescent="0.25">
      <c r="A470" s="25" t="s">
        <v>1747</v>
      </c>
      <c r="B470" s="25">
        <v>1</v>
      </c>
      <c r="C470" s="25" t="s">
        <v>3555</v>
      </c>
      <c r="D470" s="18"/>
      <c r="E470" s="22">
        <v>60</v>
      </c>
      <c r="F470" s="22">
        <v>200</v>
      </c>
      <c r="G470" s="22">
        <v>20</v>
      </c>
      <c r="H470" s="22" t="s">
        <v>1748</v>
      </c>
      <c r="I470" s="18" t="s">
        <v>990</v>
      </c>
      <c r="J470" s="22">
        <v>100</v>
      </c>
      <c r="K470" s="16" t="str">
        <f t="shared" si="7"/>
        <v>('Swift' ,1, 'Special',60,200,20, 'Ignores Accuracy and Evasiveness.',100),</v>
      </c>
    </row>
    <row r="471" spans="1:11" x14ac:dyDescent="0.25">
      <c r="A471" s="25" t="s">
        <v>1749</v>
      </c>
      <c r="B471" s="25">
        <v>11</v>
      </c>
      <c r="C471" s="25" t="s">
        <v>3555</v>
      </c>
      <c r="D471" s="18"/>
      <c r="E471" s="22">
        <v>120</v>
      </c>
      <c r="F471" s="22">
        <v>100</v>
      </c>
      <c r="G471" s="22">
        <v>15</v>
      </c>
      <c r="H471" s="22"/>
      <c r="I471" s="18" t="s">
        <v>1750</v>
      </c>
      <c r="J471" s="22">
        <v>100</v>
      </c>
      <c r="K471" s="16" t="str">
        <f t="shared" si="7"/>
        <v>('Synchronoise' ,11, 'Special',120,100,15, 'Hits any Pokémon that shares a type with the user.',100),</v>
      </c>
    </row>
    <row r="472" spans="1:11" x14ac:dyDescent="0.25">
      <c r="A472" s="25" t="s">
        <v>1751</v>
      </c>
      <c r="B472" s="25">
        <v>1</v>
      </c>
      <c r="C472" s="25" t="s">
        <v>3555</v>
      </c>
      <c r="D472" s="18"/>
      <c r="E472" s="22">
        <v>120</v>
      </c>
      <c r="F472" s="22">
        <v>100</v>
      </c>
      <c r="G472" s="22">
        <v>5</v>
      </c>
      <c r="H472" s="22"/>
      <c r="I472" s="18" t="s">
        <v>1752</v>
      </c>
      <c r="J472" s="22">
        <v>100</v>
      </c>
      <c r="K472" s="16" t="str">
        <f t="shared" si="7"/>
        <v>('Techno Blast' ,1, 'Special',120,100,5, 'Type depends on the Drive being held.',100),</v>
      </c>
    </row>
    <row r="473" spans="1:11" x14ac:dyDescent="0.25">
      <c r="A473" s="25" t="s">
        <v>1753</v>
      </c>
      <c r="B473" s="25">
        <v>4</v>
      </c>
      <c r="C473" s="25" t="s">
        <v>3555</v>
      </c>
      <c r="D473" s="18"/>
      <c r="E473" s="22">
        <v>110</v>
      </c>
      <c r="F473" s="22">
        <v>70</v>
      </c>
      <c r="G473" s="22">
        <v>10</v>
      </c>
      <c r="H473" s="22"/>
      <c r="I473" s="18" t="s">
        <v>1028</v>
      </c>
      <c r="J473" s="22">
        <v>30</v>
      </c>
      <c r="K473" s="16" t="str">
        <f t="shared" si="7"/>
        <v>('Thunder' ,4, 'Special',110,70,10, 'May paralyze opponent.',30),</v>
      </c>
    </row>
    <row r="474" spans="1:11" x14ac:dyDescent="0.25">
      <c r="A474" s="25" t="s">
        <v>1754</v>
      </c>
      <c r="B474" s="25">
        <v>4</v>
      </c>
      <c r="C474" s="25" t="s">
        <v>3555</v>
      </c>
      <c r="D474" s="18"/>
      <c r="E474" s="22">
        <v>40</v>
      </c>
      <c r="F474" s="22">
        <v>100</v>
      </c>
      <c r="G474" s="22">
        <v>30</v>
      </c>
      <c r="H474" s="22"/>
      <c r="I474" s="18" t="s">
        <v>1028</v>
      </c>
      <c r="J474" s="22">
        <v>10</v>
      </c>
      <c r="K474" s="16" t="str">
        <f t="shared" si="7"/>
        <v>('Thunder Shock' ,4, 'Special',40,100,30, 'May paralyze opponent.',10),</v>
      </c>
    </row>
    <row r="475" spans="1:11" x14ac:dyDescent="0.25">
      <c r="A475" s="25" t="s">
        <v>1755</v>
      </c>
      <c r="B475" s="25">
        <v>4</v>
      </c>
      <c r="C475" s="25" t="s">
        <v>3555</v>
      </c>
      <c r="D475" s="18"/>
      <c r="E475" s="22">
        <v>90</v>
      </c>
      <c r="F475" s="22">
        <v>100</v>
      </c>
      <c r="G475" s="22">
        <v>15</v>
      </c>
      <c r="H475" s="22"/>
      <c r="I475" s="18" t="s">
        <v>1028</v>
      </c>
      <c r="J475" s="22">
        <v>10</v>
      </c>
      <c r="K475" s="16" t="str">
        <f t="shared" si="7"/>
        <v>('Thunderbolt' ,4, 'Special',90,100,15, 'May paralyze opponent.',10),</v>
      </c>
    </row>
    <row r="476" spans="1:11" x14ac:dyDescent="0.25">
      <c r="A476" s="25" t="s">
        <v>1756</v>
      </c>
      <c r="B476" s="25">
        <v>1</v>
      </c>
      <c r="C476" s="25" t="s">
        <v>3555</v>
      </c>
      <c r="D476" s="18"/>
      <c r="E476" s="22">
        <v>80</v>
      </c>
      <c r="F476" s="22">
        <v>100</v>
      </c>
      <c r="G476" s="22">
        <v>10</v>
      </c>
      <c r="H476" s="22"/>
      <c r="I476" s="18" t="s">
        <v>1757</v>
      </c>
      <c r="J476" s="22">
        <v>20</v>
      </c>
      <c r="K476" s="16" t="str">
        <f t="shared" si="7"/>
        <v>('Tri Attack' ,1, 'Special',80,100,10, 'May paralyze, burn or freeze opponent.',20),</v>
      </c>
    </row>
    <row r="477" spans="1:11" x14ac:dyDescent="0.25">
      <c r="A477" s="25" t="s">
        <v>1758</v>
      </c>
      <c r="B477" s="25">
        <v>1</v>
      </c>
      <c r="C477" s="25" t="s">
        <v>3555</v>
      </c>
      <c r="D477" s="18"/>
      <c r="E477" s="22" t="s">
        <v>3563</v>
      </c>
      <c r="F477" s="22">
        <v>200</v>
      </c>
      <c r="G477" s="22">
        <v>5</v>
      </c>
      <c r="H477" s="22"/>
      <c r="I477" s="18" t="s">
        <v>1759</v>
      </c>
      <c r="J477" s="22">
        <v>100</v>
      </c>
      <c r="K477" s="16" t="str">
        <f t="shared" si="7"/>
        <v>('Trump Card' ,1, 'Special',null,200,5, 'The lower the PP, the higher the power.',100),</v>
      </c>
    </row>
    <row r="478" spans="1:11" x14ac:dyDescent="0.25">
      <c r="A478" s="25" t="s">
        <v>1760</v>
      </c>
      <c r="B478" s="25">
        <v>15</v>
      </c>
      <c r="C478" s="25" t="s">
        <v>3555</v>
      </c>
      <c r="D478" s="18"/>
      <c r="E478" s="22">
        <v>40</v>
      </c>
      <c r="F478" s="22">
        <v>100</v>
      </c>
      <c r="G478" s="22">
        <v>20</v>
      </c>
      <c r="H478" s="22"/>
      <c r="I478" s="18" t="s">
        <v>1761</v>
      </c>
      <c r="J478" s="22">
        <v>20</v>
      </c>
      <c r="K478" s="16" t="str">
        <f t="shared" si="7"/>
        <v>('Twister' ,15, 'Special',40,100,20, 'May cause flinching. Hits Pokémon using Fly/Bounce with double power.',20),</v>
      </c>
    </row>
    <row r="479" spans="1:11" x14ac:dyDescent="0.25">
      <c r="A479" s="25" t="s">
        <v>1762</v>
      </c>
      <c r="B479" s="25">
        <v>1</v>
      </c>
      <c r="C479" s="25" t="s">
        <v>3555</v>
      </c>
      <c r="D479" s="18"/>
      <c r="E479" s="22">
        <v>90</v>
      </c>
      <c r="F479" s="22">
        <v>100</v>
      </c>
      <c r="G479" s="22">
        <v>10</v>
      </c>
      <c r="H479" s="22"/>
      <c r="I479" s="18" t="s">
        <v>1763</v>
      </c>
      <c r="J479" s="22">
        <v>100</v>
      </c>
      <c r="K479" s="16" t="str">
        <f t="shared" si="7"/>
        <v>('Uproar' ,1, 'Special',90,100,10, 'User attacks for 3 turns and prevents sleep.',100),</v>
      </c>
    </row>
    <row r="480" spans="1:11" x14ac:dyDescent="0.25">
      <c r="A480" s="25" t="s">
        <v>1764</v>
      </c>
      <c r="B480" s="25">
        <v>7</v>
      </c>
      <c r="C480" s="25" t="s">
        <v>3555</v>
      </c>
      <c r="D480" s="18"/>
      <c r="E480" s="22">
        <v>40</v>
      </c>
      <c r="F480" s="22">
        <v>100</v>
      </c>
      <c r="G480" s="22">
        <v>30</v>
      </c>
      <c r="H480" s="22"/>
      <c r="I480" s="18" t="s">
        <v>6</v>
      </c>
      <c r="J480" s="22">
        <v>100</v>
      </c>
      <c r="K480" s="16" t="str">
        <f t="shared" si="7"/>
        <v>('Vacuum Wave' ,7, 'Special',40,100,30, 'User attacks first.',100),</v>
      </c>
    </row>
    <row r="481" spans="1:11" x14ac:dyDescent="0.25">
      <c r="A481" s="25" t="s">
        <v>1765</v>
      </c>
      <c r="B481" s="25">
        <v>8</v>
      </c>
      <c r="C481" s="25" t="s">
        <v>3555</v>
      </c>
      <c r="D481" s="18"/>
      <c r="E481" s="22">
        <v>65</v>
      </c>
      <c r="F481" s="22">
        <v>100</v>
      </c>
      <c r="G481" s="22">
        <v>10</v>
      </c>
      <c r="H481" s="22" t="s">
        <v>1766</v>
      </c>
      <c r="I481" s="18" t="s">
        <v>1767</v>
      </c>
      <c r="J481" s="22">
        <v>100</v>
      </c>
      <c r="K481" s="16" t="str">
        <f t="shared" si="7"/>
        <v>('Venoshock' ,8, 'Special',65,100,10, 'Inflicts double damage if the target is poisoned.',100),</v>
      </c>
    </row>
    <row r="482" spans="1:11" x14ac:dyDescent="0.25">
      <c r="A482" s="25" t="s">
        <v>1768</v>
      </c>
      <c r="B482" s="25">
        <v>4</v>
      </c>
      <c r="C482" s="25" t="s">
        <v>3555</v>
      </c>
      <c r="D482" s="18"/>
      <c r="E482" s="22">
        <v>70</v>
      </c>
      <c r="F482" s="22">
        <v>100</v>
      </c>
      <c r="G482" s="22">
        <v>20</v>
      </c>
      <c r="H482" s="22" t="s">
        <v>1769</v>
      </c>
      <c r="I482" s="18" t="s">
        <v>1770</v>
      </c>
      <c r="J482" s="22">
        <v>100</v>
      </c>
      <c r="K482" s="16" t="str">
        <f t="shared" si="7"/>
        <v>('Volt Switch' ,4, 'Special',70,100,20, 'User must switch out after attacking.',100),</v>
      </c>
    </row>
    <row r="483" spans="1:11" x14ac:dyDescent="0.25">
      <c r="A483" s="25" t="s">
        <v>1771</v>
      </c>
      <c r="B483" s="25">
        <v>3</v>
      </c>
      <c r="C483" s="25" t="s">
        <v>3555</v>
      </c>
      <c r="D483" s="18"/>
      <c r="E483" s="22">
        <v>40</v>
      </c>
      <c r="F483" s="22">
        <v>100</v>
      </c>
      <c r="G483" s="22">
        <v>25</v>
      </c>
      <c r="H483" s="22"/>
      <c r="I483" s="18"/>
      <c r="J483" s="22">
        <v>100</v>
      </c>
      <c r="K483" s="16" t="str">
        <f t="shared" si="7"/>
        <v>('Water Gun' ,3, 'Special',40,100,25, '',100),</v>
      </c>
    </row>
    <row r="484" spans="1:11" x14ac:dyDescent="0.25">
      <c r="A484" s="25" t="s">
        <v>1772</v>
      </c>
      <c r="B484" s="25">
        <v>3</v>
      </c>
      <c r="C484" s="25" t="s">
        <v>3555</v>
      </c>
      <c r="D484" s="18"/>
      <c r="E484" s="22">
        <v>80</v>
      </c>
      <c r="F484" s="22">
        <v>100</v>
      </c>
      <c r="G484" s="22">
        <v>10</v>
      </c>
      <c r="H484" s="22"/>
      <c r="I484" s="18" t="s">
        <v>1773</v>
      </c>
      <c r="J484" s="22">
        <v>100</v>
      </c>
      <c r="K484" s="16" t="str">
        <f t="shared" si="7"/>
        <v>('Water Pledge' ,3, 'Special',80,100,10, 'Added effects appear if preceded by Fire Pledge or succeeded by Grass Pledge.',100),</v>
      </c>
    </row>
    <row r="485" spans="1:11" x14ac:dyDescent="0.25">
      <c r="A485" s="25" t="s">
        <v>1774</v>
      </c>
      <c r="B485" s="25">
        <v>3</v>
      </c>
      <c r="C485" s="25" t="s">
        <v>3555</v>
      </c>
      <c r="D485" s="18"/>
      <c r="E485" s="22">
        <v>60</v>
      </c>
      <c r="F485" s="22">
        <v>100</v>
      </c>
      <c r="G485" s="22">
        <v>20</v>
      </c>
      <c r="H485" s="22"/>
      <c r="I485" s="18" t="s">
        <v>1095</v>
      </c>
      <c r="J485" s="22">
        <v>20</v>
      </c>
      <c r="K485" s="16" t="str">
        <f t="shared" si="7"/>
        <v>('Water Pulse' ,3, 'Special',60,100,20, 'May confuse opponent.',20),</v>
      </c>
    </row>
    <row r="486" spans="1:11" x14ac:dyDescent="0.25">
      <c r="A486" s="25" t="s">
        <v>1775</v>
      </c>
      <c r="B486" s="25">
        <v>3</v>
      </c>
      <c r="C486" s="25" t="s">
        <v>3555</v>
      </c>
      <c r="D486" s="18"/>
      <c r="E486" s="22">
        <v>15</v>
      </c>
      <c r="F486" s="22">
        <v>100</v>
      </c>
      <c r="G486" s="22">
        <v>20</v>
      </c>
      <c r="H486" s="22"/>
      <c r="I486" s="18" t="s">
        <v>996</v>
      </c>
      <c r="J486" s="22">
        <v>100</v>
      </c>
      <c r="K486" s="16" t="str">
        <f t="shared" si="7"/>
        <v>('Water Shuriken' ,3, 'Special',15,100,20, 'Hits 2-5 times in one turn.',100),</v>
      </c>
    </row>
    <row r="487" spans="1:11" x14ac:dyDescent="0.25">
      <c r="A487" s="25" t="s">
        <v>1776</v>
      </c>
      <c r="B487" s="25">
        <v>3</v>
      </c>
      <c r="C487" s="25" t="s">
        <v>3555</v>
      </c>
      <c r="D487" s="18"/>
      <c r="E487" s="22">
        <v>150</v>
      </c>
      <c r="F487" s="22">
        <v>100</v>
      </c>
      <c r="G487" s="22">
        <v>5</v>
      </c>
      <c r="H487" s="22"/>
      <c r="I487" s="18" t="s">
        <v>1777</v>
      </c>
      <c r="J487" s="22">
        <v>100</v>
      </c>
      <c r="K487" s="16" t="str">
        <f t="shared" si="7"/>
        <v>('Water Spout' ,3, 'Special',150,100,5, 'The higher the user's HP, the higher the damage caused.',100),</v>
      </c>
    </row>
    <row r="488" spans="1:11" x14ac:dyDescent="0.25">
      <c r="A488" s="25" t="s">
        <v>1778</v>
      </c>
      <c r="B488" s="25">
        <v>1</v>
      </c>
      <c r="C488" s="25" t="s">
        <v>3555</v>
      </c>
      <c r="D488" s="18"/>
      <c r="E488" s="22">
        <v>50</v>
      </c>
      <c r="F488" s="22">
        <v>100</v>
      </c>
      <c r="G488" s="22">
        <v>10</v>
      </c>
      <c r="H488" s="22" t="s">
        <v>1779</v>
      </c>
      <c r="I488" s="18" t="s">
        <v>1780</v>
      </c>
      <c r="J488" s="22">
        <v>100</v>
      </c>
      <c r="K488" s="16" t="str">
        <f t="shared" si="7"/>
        <v>('Weather Ball' ,1, 'Special',50,100,10, 'Move's power and type changes with the weather.',100),</v>
      </c>
    </row>
    <row r="489" spans="1:11" x14ac:dyDescent="0.25">
      <c r="A489" s="25" t="s">
        <v>1781</v>
      </c>
      <c r="B489" s="25">
        <v>3</v>
      </c>
      <c r="C489" s="25" t="s">
        <v>3555</v>
      </c>
      <c r="D489" s="18"/>
      <c r="E489" s="22">
        <v>35</v>
      </c>
      <c r="F489" s="22">
        <v>85</v>
      </c>
      <c r="G489" s="22">
        <v>15</v>
      </c>
      <c r="H489" s="22" t="s">
        <v>1782</v>
      </c>
      <c r="I489" s="18" t="s">
        <v>1021</v>
      </c>
      <c r="J489" s="22">
        <v>100</v>
      </c>
      <c r="K489" s="16" t="str">
        <f t="shared" si="7"/>
        <v>('Whirlpool' ,3, 'Special',35,85,15, 'Traps opponent, damaging them for 4-5 turns.',100),</v>
      </c>
    </row>
    <row r="490" spans="1:11" x14ac:dyDescent="0.25">
      <c r="A490" s="25" t="s">
        <v>1783</v>
      </c>
      <c r="B490" s="25">
        <v>1</v>
      </c>
      <c r="C490" s="25" t="s">
        <v>3555</v>
      </c>
      <c r="D490" s="18"/>
      <c r="E490" s="22" t="s">
        <v>3563</v>
      </c>
      <c r="F490" s="22">
        <v>100</v>
      </c>
      <c r="G490" s="22">
        <v>5</v>
      </c>
      <c r="H490" s="22"/>
      <c r="I490" s="18" t="s">
        <v>1784</v>
      </c>
      <c r="J490" s="22">
        <v>100</v>
      </c>
      <c r="K490" s="16" t="str">
        <f t="shared" si="7"/>
        <v>('Wring Out' ,1, 'Special',null,100,5, 'The higher the opponent's HP, the higher the damage.',100),</v>
      </c>
    </row>
    <row r="491" spans="1:11" x14ac:dyDescent="0.25">
      <c r="A491" s="25" t="s">
        <v>1785</v>
      </c>
      <c r="B491" s="25">
        <v>4</v>
      </c>
      <c r="C491" s="25" t="s">
        <v>3555</v>
      </c>
      <c r="D491" s="18"/>
      <c r="E491" s="22">
        <v>120</v>
      </c>
      <c r="F491" s="22">
        <v>50</v>
      </c>
      <c r="G491" s="22">
        <v>5</v>
      </c>
      <c r="H491" s="22"/>
      <c r="I491" s="18" t="s">
        <v>1278</v>
      </c>
      <c r="J491" s="22">
        <v>100</v>
      </c>
      <c r="K491" s="16" t="str">
        <f t="shared" si="7"/>
        <v>('Zap Cannon' ,4, 'Special',120,50,5, 'Paralyzes opponent.',100),</v>
      </c>
    </row>
    <row r="492" spans="1:11" x14ac:dyDescent="0.25">
      <c r="A492" s="25" t="s">
        <v>9</v>
      </c>
      <c r="B492" s="25">
        <v>8</v>
      </c>
      <c r="C492" s="25" t="s">
        <v>3556</v>
      </c>
      <c r="D492" s="18"/>
      <c r="E492" s="22" t="s">
        <v>3563</v>
      </c>
      <c r="F492" s="22" t="s">
        <v>3563</v>
      </c>
      <c r="G492" s="22">
        <v>20</v>
      </c>
      <c r="H492" s="22"/>
      <c r="I492" s="18" t="s">
        <v>10</v>
      </c>
      <c r="J492" s="22">
        <v>100</v>
      </c>
      <c r="K492" s="16" t="str">
        <f t="shared" si="7"/>
        <v>('Acid Armor' ,8, 'Non-Damage Dealing',null,null,20, 'Sharply raises user's Defense.',100),</v>
      </c>
    </row>
    <row r="493" spans="1:11" x14ac:dyDescent="0.25">
      <c r="A493" s="25" t="s">
        <v>1786</v>
      </c>
      <c r="B493" s="25">
        <v>1</v>
      </c>
      <c r="C493" s="25" t="s">
        <v>3556</v>
      </c>
      <c r="D493" s="18"/>
      <c r="E493" s="22" t="s">
        <v>3563</v>
      </c>
      <c r="F493" s="22" t="s">
        <v>3563</v>
      </c>
      <c r="G493" s="22">
        <v>30</v>
      </c>
      <c r="H493" s="22"/>
      <c r="I493" s="18" t="s">
        <v>1787</v>
      </c>
      <c r="J493" s="22">
        <v>100</v>
      </c>
      <c r="K493" s="16" t="str">
        <f t="shared" si="7"/>
        <v>('Acupressure' ,1, 'Non-Damage Dealing',null,null,30, 'Sharply raises a random stat.',100),</v>
      </c>
    </row>
    <row r="494" spans="1:11" x14ac:dyDescent="0.25">
      <c r="A494" s="25" t="s">
        <v>1788</v>
      </c>
      <c r="B494" s="25">
        <v>1</v>
      </c>
      <c r="C494" s="25" t="s">
        <v>3556</v>
      </c>
      <c r="D494" s="18"/>
      <c r="E494" s="22" t="s">
        <v>3563</v>
      </c>
      <c r="F494" s="22" t="s">
        <v>3563</v>
      </c>
      <c r="G494" s="22">
        <v>15</v>
      </c>
      <c r="H494" s="22"/>
      <c r="I494" s="18" t="s">
        <v>1789</v>
      </c>
      <c r="J494" s="22">
        <v>100</v>
      </c>
      <c r="K494" s="16" t="str">
        <f t="shared" si="7"/>
        <v>('After You' ,1, 'Non-Damage Dealing',null,null,15, 'Gives target priority in the next turn.',100),</v>
      </c>
    </row>
    <row r="495" spans="1:11" x14ac:dyDescent="0.25">
      <c r="A495" s="25" t="s">
        <v>1790</v>
      </c>
      <c r="B495" s="25">
        <v>11</v>
      </c>
      <c r="C495" s="25" t="s">
        <v>3556</v>
      </c>
      <c r="D495" s="18"/>
      <c r="E495" s="22" t="s">
        <v>3563</v>
      </c>
      <c r="F495" s="22" t="s">
        <v>3563</v>
      </c>
      <c r="G495" s="22">
        <v>30</v>
      </c>
      <c r="H495" s="22"/>
      <c r="I495" s="18" t="s">
        <v>1791</v>
      </c>
      <c r="J495" s="22">
        <v>100</v>
      </c>
      <c r="K495" s="16" t="str">
        <f t="shared" si="7"/>
        <v>('Agility' ,11, 'Non-Damage Dealing',null,null,30, 'Sharply raises user's Speed.',100),</v>
      </c>
    </row>
    <row r="496" spans="1:11" x14ac:dyDescent="0.25">
      <c r="A496" s="25" t="s">
        <v>1792</v>
      </c>
      <c r="B496" s="25">
        <v>11</v>
      </c>
      <c r="C496" s="25" t="s">
        <v>3556</v>
      </c>
      <c r="D496" s="18"/>
      <c r="E496" s="22" t="s">
        <v>3563</v>
      </c>
      <c r="F496" s="22" t="s">
        <v>3563</v>
      </c>
      <c r="G496" s="22">
        <v>15</v>
      </c>
      <c r="H496" s="22"/>
      <c r="I496" s="18" t="s">
        <v>1793</v>
      </c>
      <c r="J496" s="22">
        <v>100</v>
      </c>
      <c r="K496" s="16" t="str">
        <f t="shared" si="7"/>
        <v>('Ally Switch' ,11, 'Non-Damage Dealing',null,null,15, 'User switches with opposite teammate.',100),</v>
      </c>
    </row>
    <row r="497" spans="1:11" x14ac:dyDescent="0.25">
      <c r="A497" s="25" t="s">
        <v>1794</v>
      </c>
      <c r="B497" s="25">
        <v>11</v>
      </c>
      <c r="C497" s="25" t="s">
        <v>3556</v>
      </c>
      <c r="D497" s="18"/>
      <c r="E497" s="22" t="s">
        <v>3563</v>
      </c>
      <c r="F497" s="22" t="s">
        <v>3563</v>
      </c>
      <c r="G497" s="22">
        <v>20</v>
      </c>
      <c r="H497" s="22"/>
      <c r="I497" s="18" t="s">
        <v>1795</v>
      </c>
      <c r="J497" s="22">
        <v>100</v>
      </c>
      <c r="K497" s="16" t="str">
        <f t="shared" si="7"/>
        <v>('Amnesia' ,11, 'Non-Damage Dealing',null,null,20, 'Sharply raises user's Special Defense.',100),</v>
      </c>
    </row>
    <row r="498" spans="1:11" x14ac:dyDescent="0.25">
      <c r="A498" s="25" t="s">
        <v>1796</v>
      </c>
      <c r="B498" s="25">
        <v>3</v>
      </c>
      <c r="C498" s="25" t="s">
        <v>3556</v>
      </c>
      <c r="D498" s="18"/>
      <c r="E498" s="22" t="s">
        <v>3563</v>
      </c>
      <c r="F498" s="22" t="s">
        <v>3563</v>
      </c>
      <c r="G498" s="22">
        <v>20</v>
      </c>
      <c r="H498" s="22"/>
      <c r="I498" s="18" t="s">
        <v>1797</v>
      </c>
      <c r="J498" s="22">
        <v>100</v>
      </c>
      <c r="K498" s="16" t="str">
        <f t="shared" si="7"/>
        <v>('Aqua Ring' ,3, 'Non-Damage Dealing',null,null,20, 'Restores a little HP each turn.',100),</v>
      </c>
    </row>
    <row r="499" spans="1:11" x14ac:dyDescent="0.25">
      <c r="A499" s="25" t="s">
        <v>1798</v>
      </c>
      <c r="B499" s="25">
        <v>5</v>
      </c>
      <c r="C499" s="25" t="s">
        <v>3556</v>
      </c>
      <c r="D499" s="18"/>
      <c r="E499" s="22" t="s">
        <v>3563</v>
      </c>
      <c r="F499" s="22" t="s">
        <v>3563</v>
      </c>
      <c r="G499" s="22">
        <v>5</v>
      </c>
      <c r="H499" s="22"/>
      <c r="I499" s="18" t="s">
        <v>1799</v>
      </c>
      <c r="J499" s="22">
        <v>100</v>
      </c>
      <c r="K499" s="16" t="str">
        <f t="shared" si="7"/>
        <v>('Aromatherapy' ,5, 'Non-Damage Dealing',null,null,5, 'Cures all status problems in your party.',100),</v>
      </c>
    </row>
    <row r="500" spans="1:11" x14ac:dyDescent="0.25">
      <c r="A500" s="25" t="s">
        <v>1800</v>
      </c>
      <c r="B500" s="25">
        <v>18</v>
      </c>
      <c r="C500" s="25" t="s">
        <v>3556</v>
      </c>
      <c r="D500" s="18"/>
      <c r="E500" s="22" t="s">
        <v>3563</v>
      </c>
      <c r="F500" s="22" t="s">
        <v>3563</v>
      </c>
      <c r="G500" s="22">
        <v>20</v>
      </c>
      <c r="H500" s="22"/>
      <c r="I500" s="18" t="s">
        <v>1801</v>
      </c>
      <c r="J500" s="22">
        <v>100</v>
      </c>
      <c r="K500" s="16" t="str">
        <f t="shared" si="7"/>
        <v>('Aromatic Mist' ,18, 'Non-Damage Dealing',null,null,20, 'Raises Special Defense of allies.',100),</v>
      </c>
    </row>
    <row r="501" spans="1:11" x14ac:dyDescent="0.25">
      <c r="A501" s="25" t="s">
        <v>1802</v>
      </c>
      <c r="B501" s="25">
        <v>1</v>
      </c>
      <c r="C501" s="25" t="s">
        <v>3556</v>
      </c>
      <c r="D501" s="18"/>
      <c r="E501" s="22" t="s">
        <v>3563</v>
      </c>
      <c r="F501" s="22" t="s">
        <v>3563</v>
      </c>
      <c r="G501" s="22">
        <v>20</v>
      </c>
      <c r="H501" s="22"/>
      <c r="I501" s="18" t="s">
        <v>1803</v>
      </c>
      <c r="J501" s="22">
        <v>100</v>
      </c>
      <c r="K501" s="16" t="str">
        <f t="shared" si="7"/>
        <v>('Assist' ,1, 'Non-Damage Dealing',null,null,20, 'User performs a move known by its allies at random.',100),</v>
      </c>
    </row>
    <row r="502" spans="1:11" x14ac:dyDescent="0.25">
      <c r="A502" s="25" t="s">
        <v>1804</v>
      </c>
      <c r="B502" s="25">
        <v>1</v>
      </c>
      <c r="C502" s="25" t="s">
        <v>3556</v>
      </c>
      <c r="D502" s="18"/>
      <c r="E502" s="22" t="s">
        <v>3563</v>
      </c>
      <c r="F502" s="22">
        <v>100</v>
      </c>
      <c r="G502" s="22">
        <v>15</v>
      </c>
      <c r="H502" s="22" t="s">
        <v>1805</v>
      </c>
      <c r="I502" s="18" t="s">
        <v>1806</v>
      </c>
      <c r="J502" s="22">
        <v>100</v>
      </c>
      <c r="K502" s="16" t="str">
        <f t="shared" si="7"/>
        <v>('Attract' ,1, 'Non-Damage Dealing',null,100,15, 'If opponent is the opposite gender, it's less likely to attack.',100),</v>
      </c>
    </row>
    <row r="503" spans="1:11" x14ac:dyDescent="0.25">
      <c r="A503" s="25" t="s">
        <v>1807</v>
      </c>
      <c r="B503" s="25">
        <v>6</v>
      </c>
      <c r="C503" s="25" t="s">
        <v>3556</v>
      </c>
      <c r="D503" s="18"/>
      <c r="E503" s="22" t="s">
        <v>3563</v>
      </c>
      <c r="F503" s="22" t="s">
        <v>3563</v>
      </c>
      <c r="G503" s="22">
        <v>20</v>
      </c>
      <c r="H503" s="22"/>
      <c r="I503" s="18" t="s">
        <v>1808</v>
      </c>
      <c r="J503" s="22">
        <v>100</v>
      </c>
      <c r="K503" s="16" t="str">
        <f t="shared" si="7"/>
        <v>('Aurora Veil' ,6, 'Non-Damage Dealing',null,null,20, 'Halves damage from Physical and Special attacks for five turns.',100),</v>
      </c>
    </row>
    <row r="504" spans="1:11" x14ac:dyDescent="0.25">
      <c r="A504" s="25" t="s">
        <v>1809</v>
      </c>
      <c r="B504" s="25">
        <v>17</v>
      </c>
      <c r="C504" s="25" t="s">
        <v>3556</v>
      </c>
      <c r="D504" s="18"/>
      <c r="E504" s="22" t="s">
        <v>3563</v>
      </c>
      <c r="F504" s="22" t="s">
        <v>3563</v>
      </c>
      <c r="G504" s="22">
        <v>15</v>
      </c>
      <c r="H504" s="22"/>
      <c r="I504" s="18" t="s">
        <v>1810</v>
      </c>
      <c r="J504" s="22">
        <v>100</v>
      </c>
      <c r="K504" s="16" t="str">
        <f t="shared" si="7"/>
        <v>('Autotomize' ,17, 'Non-Damage Dealing',null,null,15, 'Reduces weight and sharply raises Speed.',100),</v>
      </c>
    </row>
    <row r="505" spans="1:11" x14ac:dyDescent="0.25">
      <c r="A505" s="25" t="s">
        <v>1811</v>
      </c>
      <c r="B505" s="25">
        <v>18</v>
      </c>
      <c r="C505" s="25" t="s">
        <v>3556</v>
      </c>
      <c r="D505" s="18"/>
      <c r="E505" s="22" t="s">
        <v>3563</v>
      </c>
      <c r="F505" s="22">
        <v>100</v>
      </c>
      <c r="G505" s="22">
        <v>30</v>
      </c>
      <c r="H505" s="22"/>
      <c r="I505" s="18" t="s">
        <v>1812</v>
      </c>
      <c r="J505" s="22">
        <v>100</v>
      </c>
      <c r="K505" s="16" t="str">
        <f t="shared" si="7"/>
        <v>('Baby-Doll Eyes' ,18, 'Non-Damage Dealing',null,100,30, 'Always goes first. Lowers the target's attack.',100),</v>
      </c>
    </row>
    <row r="506" spans="1:11" x14ac:dyDescent="0.25">
      <c r="A506" s="25" t="s">
        <v>1813</v>
      </c>
      <c r="B506" s="25">
        <v>8</v>
      </c>
      <c r="C506" s="25" t="s">
        <v>3556</v>
      </c>
      <c r="D506" s="18"/>
      <c r="E506" s="22" t="s">
        <v>3563</v>
      </c>
      <c r="F506" s="22" t="s">
        <v>3563</v>
      </c>
      <c r="G506" s="22">
        <v>10</v>
      </c>
      <c r="H506" s="22"/>
      <c r="I506" s="18" t="s">
        <v>1814</v>
      </c>
      <c r="J506" s="22">
        <v>100</v>
      </c>
      <c r="K506" s="16" t="str">
        <f t="shared" si="7"/>
        <v>('Baneful Bunker' ,8, 'Non-Damage Dealing',null,null,10, 'Protects the user and poisons opponent on contact.',100),</v>
      </c>
    </row>
    <row r="507" spans="1:11" x14ac:dyDescent="0.25">
      <c r="A507" s="25" t="s">
        <v>1815</v>
      </c>
      <c r="B507" s="25">
        <v>11</v>
      </c>
      <c r="C507" s="25" t="s">
        <v>3556</v>
      </c>
      <c r="D507" s="18"/>
      <c r="E507" s="22" t="s">
        <v>3563</v>
      </c>
      <c r="F507" s="22" t="s">
        <v>3563</v>
      </c>
      <c r="G507" s="22">
        <v>20</v>
      </c>
      <c r="H507" s="22"/>
      <c r="I507" s="18" t="s">
        <v>10</v>
      </c>
      <c r="J507" s="22">
        <v>100</v>
      </c>
      <c r="K507" s="16" t="str">
        <f t="shared" si="7"/>
        <v>('Barrier' ,11, 'Non-Damage Dealing',null,null,20, 'Sharply raises user's Defense.',100),</v>
      </c>
    </row>
    <row r="508" spans="1:11" x14ac:dyDescent="0.25">
      <c r="A508" s="25" t="s">
        <v>1816</v>
      </c>
      <c r="B508" s="25">
        <v>1</v>
      </c>
      <c r="C508" s="25" t="s">
        <v>3556</v>
      </c>
      <c r="D508" s="18"/>
      <c r="E508" s="22" t="s">
        <v>3563</v>
      </c>
      <c r="F508" s="22" t="s">
        <v>3563</v>
      </c>
      <c r="G508" s="22">
        <v>40</v>
      </c>
      <c r="H508" s="22"/>
      <c r="I508" s="18" t="s">
        <v>1817</v>
      </c>
      <c r="J508" s="22">
        <v>100</v>
      </c>
      <c r="K508" s="16" t="str">
        <f t="shared" si="7"/>
        <v>('Baton Pass' ,1, 'Non-Damage Dealing',null,null,40, 'User switches out and gives stat changes to the incoming Pokémon.',100),</v>
      </c>
    </row>
    <row r="509" spans="1:11" x14ac:dyDescent="0.25">
      <c r="A509" s="25" t="s">
        <v>1818</v>
      </c>
      <c r="B509" s="25">
        <v>1</v>
      </c>
      <c r="C509" s="25" t="s">
        <v>3556</v>
      </c>
      <c r="D509" s="18"/>
      <c r="E509" s="22" t="s">
        <v>3563</v>
      </c>
      <c r="F509" s="22" t="s">
        <v>3563</v>
      </c>
      <c r="G509" s="22">
        <v>10</v>
      </c>
      <c r="H509" s="22"/>
      <c r="I509" s="18" t="s">
        <v>1819</v>
      </c>
      <c r="J509" s="22">
        <v>100</v>
      </c>
      <c r="K509" s="16" t="str">
        <f t="shared" si="7"/>
        <v>('Belly Drum' ,1, 'Non-Damage Dealing',null,null,10, 'User loses 50% of its max HP, but Attack raises to maximum.',100),</v>
      </c>
    </row>
    <row r="510" spans="1:11" x14ac:dyDescent="0.25">
      <c r="A510" s="25" t="s">
        <v>1820</v>
      </c>
      <c r="B510" s="25">
        <v>1</v>
      </c>
      <c r="C510" s="25" t="s">
        <v>3556</v>
      </c>
      <c r="D510" s="18"/>
      <c r="E510" s="22" t="s">
        <v>3563</v>
      </c>
      <c r="F510" s="22" t="s">
        <v>3563</v>
      </c>
      <c r="G510" s="22">
        <v>15</v>
      </c>
      <c r="H510" s="22"/>
      <c r="I510" s="18" t="s">
        <v>1821</v>
      </c>
      <c r="J510" s="22">
        <v>100</v>
      </c>
      <c r="K510" s="16" t="str">
        <f t="shared" si="7"/>
        <v>('Bestow' ,1, 'Non-Damage Dealing',null,null,15, 'Gives the user's held item to the target.',100),</v>
      </c>
    </row>
    <row r="511" spans="1:11" x14ac:dyDescent="0.25">
      <c r="A511" s="25" t="s">
        <v>1822</v>
      </c>
      <c r="B511" s="25">
        <v>1</v>
      </c>
      <c r="C511" s="25" t="s">
        <v>3556</v>
      </c>
      <c r="D511" s="18"/>
      <c r="E511" s="22" t="s">
        <v>3563</v>
      </c>
      <c r="F511" s="22" t="s">
        <v>3563</v>
      </c>
      <c r="G511" s="22">
        <v>5</v>
      </c>
      <c r="H511" s="22"/>
      <c r="I511" s="18" t="s">
        <v>1450</v>
      </c>
      <c r="J511" s="22">
        <v>100</v>
      </c>
      <c r="K511" s="16" t="str">
        <f t="shared" si="7"/>
        <v>('Block' ,1, 'Non-Damage Dealing',null,null,5, 'Opponent cannot flee or switch.',100),</v>
      </c>
    </row>
    <row r="512" spans="1:11" x14ac:dyDescent="0.25">
      <c r="A512" s="25" t="s">
        <v>1823</v>
      </c>
      <c r="B512" s="25">
        <v>7</v>
      </c>
      <c r="C512" s="25" t="s">
        <v>3556</v>
      </c>
      <c r="D512" s="18"/>
      <c r="E512" s="22" t="s">
        <v>3563</v>
      </c>
      <c r="F512" s="22" t="s">
        <v>3563</v>
      </c>
      <c r="G512" s="22">
        <v>20</v>
      </c>
      <c r="H512" s="22"/>
      <c r="I512" s="18" t="s">
        <v>1824</v>
      </c>
      <c r="J512" s="22">
        <v>100</v>
      </c>
      <c r="K512" s="16" t="str">
        <f t="shared" si="7"/>
        <v>('Bulk Up' ,7, 'Non-Damage Dealing',null,null,20, 'Raises user's Attack and Defense.',100),</v>
      </c>
    </row>
    <row r="513" spans="1:11" x14ac:dyDescent="0.25">
      <c r="A513" s="25" t="s">
        <v>1825</v>
      </c>
      <c r="B513" s="25">
        <v>11</v>
      </c>
      <c r="C513" s="25" t="s">
        <v>3556</v>
      </c>
      <c r="D513" s="18"/>
      <c r="E513" s="22" t="s">
        <v>3563</v>
      </c>
      <c r="F513" s="22" t="s">
        <v>3563</v>
      </c>
      <c r="G513" s="22">
        <v>20</v>
      </c>
      <c r="H513" s="22"/>
      <c r="I513" s="18" t="s">
        <v>1826</v>
      </c>
      <c r="J513" s="22">
        <v>100</v>
      </c>
      <c r="K513" s="16" t="str">
        <f t="shared" si="7"/>
        <v>('Calm Mind' ,11, 'Non-Damage Dealing',null,null,20, 'Raises user's Special Attack and Special Defense.',100),</v>
      </c>
    </row>
    <row r="514" spans="1:11" x14ac:dyDescent="0.25">
      <c r="A514" s="25" t="s">
        <v>1827</v>
      </c>
      <c r="B514" s="25">
        <v>1</v>
      </c>
      <c r="C514" s="25" t="s">
        <v>3556</v>
      </c>
      <c r="D514" s="18"/>
      <c r="E514" s="22" t="s">
        <v>3563</v>
      </c>
      <c r="F514" s="22" t="s">
        <v>3563</v>
      </c>
      <c r="G514" s="22">
        <v>20</v>
      </c>
      <c r="H514" s="22"/>
      <c r="I514" s="18" t="s">
        <v>1828</v>
      </c>
      <c r="J514" s="22">
        <v>100</v>
      </c>
      <c r="K514" s="16" t="str">
        <f t="shared" ref="K514:K577" si="8">"("&amp;"'"&amp;A514&amp;"' ,"&amp;B514&amp;", '"&amp;C514&amp;"',"&amp;E514&amp;","&amp;F514&amp;","&amp;G514&amp;", '"&amp;I514&amp;"',"&amp;J514&amp;"),"</f>
        <v>('Camouflage' ,1, 'Non-Damage Dealing',null,null,20, 'Changes user's type according to the location.',100),</v>
      </c>
    </row>
    <row r="515" spans="1:11" x14ac:dyDescent="0.25">
      <c r="A515" s="25" t="s">
        <v>1829</v>
      </c>
      <c r="B515" s="25">
        <v>1</v>
      </c>
      <c r="C515" s="25" t="s">
        <v>3556</v>
      </c>
      <c r="D515" s="18"/>
      <c r="E515" s="22" t="s">
        <v>3563</v>
      </c>
      <c r="F515" s="22">
        <v>100</v>
      </c>
      <c r="G515" s="22">
        <v>20</v>
      </c>
      <c r="H515" s="22"/>
      <c r="I515" s="18" t="s">
        <v>1830</v>
      </c>
      <c r="J515" s="22">
        <v>100</v>
      </c>
      <c r="K515" s="16" t="str">
        <f t="shared" si="8"/>
        <v>('Captivate' ,1, 'Non-Damage Dealing',null,100,20, 'Sharply lowers opponent's Special Attack if opposite gender.',100),</v>
      </c>
    </row>
    <row r="516" spans="1:11" x14ac:dyDescent="0.25">
      <c r="A516" s="25" t="s">
        <v>1831</v>
      </c>
      <c r="B516" s="25">
        <v>1</v>
      </c>
      <c r="C516" s="25" t="s">
        <v>3556</v>
      </c>
      <c r="D516" s="18"/>
      <c r="E516" s="22" t="s">
        <v>3563</v>
      </c>
      <c r="F516" s="22" t="s">
        <v>3563</v>
      </c>
      <c r="G516" s="22">
        <v>40</v>
      </c>
      <c r="H516" s="22"/>
      <c r="I516" s="18" t="s">
        <v>1832</v>
      </c>
      <c r="J516" s="22">
        <v>100</v>
      </c>
      <c r="K516" s="16" t="str">
        <f t="shared" si="8"/>
        <v>('Celebrate' ,1, 'Non-Damage Dealing',null,null,40, 'The Pokémon congratulates you on your special day. No battle effect.',100),</v>
      </c>
    </row>
    <row r="517" spans="1:11" x14ac:dyDescent="0.25">
      <c r="A517" s="25" t="s">
        <v>1833</v>
      </c>
      <c r="B517" s="25">
        <v>4</v>
      </c>
      <c r="C517" s="25" t="s">
        <v>3556</v>
      </c>
      <c r="D517" s="18"/>
      <c r="E517" s="22" t="s">
        <v>3563</v>
      </c>
      <c r="F517" s="22" t="s">
        <v>3563</v>
      </c>
      <c r="G517" s="22">
        <v>20</v>
      </c>
      <c r="H517" s="22"/>
      <c r="I517" s="18" t="s">
        <v>1834</v>
      </c>
      <c r="J517" s="22">
        <v>100</v>
      </c>
      <c r="K517" s="16" t="str">
        <f t="shared" si="8"/>
        <v>('Charge' ,4, 'Non-Damage Dealing',null,null,20, 'Raises user's Special Defense and next Electric move's power increases.',100),</v>
      </c>
    </row>
    <row r="518" spans="1:11" x14ac:dyDescent="0.25">
      <c r="A518" s="25" t="s">
        <v>1835</v>
      </c>
      <c r="B518" s="25">
        <v>18</v>
      </c>
      <c r="C518" s="25" t="s">
        <v>3556</v>
      </c>
      <c r="D518" s="18"/>
      <c r="E518" s="22" t="s">
        <v>3563</v>
      </c>
      <c r="F518" s="22">
        <v>100</v>
      </c>
      <c r="G518" s="22">
        <v>20</v>
      </c>
      <c r="H518" s="22" t="s">
        <v>1836</v>
      </c>
      <c r="I518" s="18" t="s">
        <v>1837</v>
      </c>
      <c r="J518" s="22">
        <v>100</v>
      </c>
      <c r="K518" s="16" t="str">
        <f t="shared" si="8"/>
        <v>('Charm' ,18, 'Non-Damage Dealing',null,100,20, 'Sharply lowers opponent's Attack.',100),</v>
      </c>
    </row>
    <row r="519" spans="1:11" x14ac:dyDescent="0.25">
      <c r="A519" s="25" t="s">
        <v>1838</v>
      </c>
      <c r="B519" s="25">
        <v>15</v>
      </c>
      <c r="C519" s="25" t="s">
        <v>3556</v>
      </c>
      <c r="D519" s="18"/>
      <c r="E519" s="22" t="s">
        <v>3563</v>
      </c>
      <c r="F519" s="22">
        <v>100</v>
      </c>
      <c r="G519" s="22">
        <v>5</v>
      </c>
      <c r="H519" s="22"/>
      <c r="I519" s="18" t="s">
        <v>1839</v>
      </c>
      <c r="J519" s="22">
        <v>100</v>
      </c>
      <c r="K519" s="16" t="str">
        <f t="shared" si="8"/>
        <v>('Clangorous Soul' ,15, 'Non-Damage Dealing',null,100,5, 'Raises all user's stats but loses HP.',100),</v>
      </c>
    </row>
    <row r="520" spans="1:11" x14ac:dyDescent="0.25">
      <c r="A520" s="25" t="s">
        <v>1840</v>
      </c>
      <c r="B520" s="25">
        <v>8</v>
      </c>
      <c r="C520" s="25" t="s">
        <v>3556</v>
      </c>
      <c r="D520" s="18"/>
      <c r="E520" s="22" t="s">
        <v>3563</v>
      </c>
      <c r="F520" s="22" t="s">
        <v>3563</v>
      </c>
      <c r="G520" s="22">
        <v>20</v>
      </c>
      <c r="H520" s="22"/>
      <c r="I520" s="18" t="s">
        <v>1841</v>
      </c>
      <c r="J520" s="22">
        <v>100</v>
      </c>
      <c r="K520" s="16" t="str">
        <f t="shared" si="8"/>
        <v>('Coil' ,8, 'Non-Damage Dealing',null,null,20, 'Raises user's Attack, Defense and Accuracy.',100),</v>
      </c>
    </row>
    <row r="521" spans="1:11" x14ac:dyDescent="0.25">
      <c r="A521" s="25" t="s">
        <v>1842</v>
      </c>
      <c r="B521" s="25">
        <v>1</v>
      </c>
      <c r="C521" s="25" t="s">
        <v>3556</v>
      </c>
      <c r="D521" s="18"/>
      <c r="E521" s="22" t="s">
        <v>3563</v>
      </c>
      <c r="F521" s="22" t="s">
        <v>3563</v>
      </c>
      <c r="G521" s="22">
        <v>20</v>
      </c>
      <c r="H521" s="22"/>
      <c r="I521" s="18" t="s">
        <v>1413</v>
      </c>
      <c r="J521" s="22">
        <v>100</v>
      </c>
      <c r="K521" s="16" t="str">
        <f t="shared" si="8"/>
        <v>('Confide' ,1, 'Non-Damage Dealing',null,null,20, 'Lowers opponent's Special Attack.',100),</v>
      </c>
    </row>
    <row r="522" spans="1:11" x14ac:dyDescent="0.25">
      <c r="A522" s="25" t="s">
        <v>1843</v>
      </c>
      <c r="B522" s="25">
        <v>14</v>
      </c>
      <c r="C522" s="25" t="s">
        <v>3556</v>
      </c>
      <c r="D522" s="18"/>
      <c r="E522" s="22" t="s">
        <v>3563</v>
      </c>
      <c r="F522" s="22">
        <v>100</v>
      </c>
      <c r="G522" s="22">
        <v>10</v>
      </c>
      <c r="H522" s="22"/>
      <c r="I522" s="18" t="s">
        <v>1117</v>
      </c>
      <c r="J522" s="22">
        <v>100</v>
      </c>
      <c r="K522" s="16" t="str">
        <f t="shared" si="8"/>
        <v>('Confuse Ray' ,14, 'Non-Damage Dealing',null,100,10, 'Confuses opponent.',100),</v>
      </c>
    </row>
    <row r="523" spans="1:11" x14ac:dyDescent="0.25">
      <c r="A523" s="25" t="s">
        <v>1844</v>
      </c>
      <c r="B523" s="25">
        <v>1</v>
      </c>
      <c r="C523" s="25" t="s">
        <v>3556</v>
      </c>
      <c r="D523" s="18"/>
      <c r="E523" s="22" t="s">
        <v>3563</v>
      </c>
      <c r="F523" s="22" t="s">
        <v>3563</v>
      </c>
      <c r="G523" s="22">
        <v>30</v>
      </c>
      <c r="H523" s="22"/>
      <c r="I523" s="18" t="s">
        <v>1845</v>
      </c>
      <c r="J523" s="22">
        <v>100</v>
      </c>
      <c r="K523" s="16" t="str">
        <f t="shared" si="8"/>
        <v>('Conversion' ,1, 'Non-Damage Dealing',null,null,30, 'Changes user's type to that of its first move.',100),</v>
      </c>
    </row>
    <row r="524" spans="1:11" x14ac:dyDescent="0.25">
      <c r="A524" s="25" t="s">
        <v>1846</v>
      </c>
      <c r="B524" s="25">
        <v>1</v>
      </c>
      <c r="C524" s="25" t="s">
        <v>3556</v>
      </c>
      <c r="D524" s="18"/>
      <c r="E524" s="22" t="s">
        <v>3563</v>
      </c>
      <c r="F524" s="22" t="s">
        <v>3563</v>
      </c>
      <c r="G524" s="22">
        <v>30</v>
      </c>
      <c r="H524" s="22"/>
      <c r="I524" s="18" t="s">
        <v>1847</v>
      </c>
      <c r="J524" s="22">
        <v>100</v>
      </c>
      <c r="K524" s="16" t="str">
        <f t="shared" si="8"/>
        <v>('Conversion 2' ,1, 'Non-Damage Dealing',null,null,30, 'User changes type to become resistant to opponent's last move.',100),</v>
      </c>
    </row>
    <row r="525" spans="1:11" x14ac:dyDescent="0.25">
      <c r="A525" s="25" t="s">
        <v>1848</v>
      </c>
      <c r="B525" s="25">
        <v>1</v>
      </c>
      <c r="C525" s="25" t="s">
        <v>3556</v>
      </c>
      <c r="D525" s="18"/>
      <c r="E525" s="22" t="s">
        <v>3563</v>
      </c>
      <c r="F525" s="22" t="s">
        <v>3563</v>
      </c>
      <c r="G525" s="22">
        <v>20</v>
      </c>
      <c r="H525" s="22"/>
      <c r="I525" s="18" t="s">
        <v>1849</v>
      </c>
      <c r="J525" s="22">
        <v>100</v>
      </c>
      <c r="K525" s="16" t="str">
        <f t="shared" si="8"/>
        <v>('Copycat' ,1, 'Non-Damage Dealing',null,null,20, 'Copies opponent's last move.',100),</v>
      </c>
    </row>
    <row r="526" spans="1:11" x14ac:dyDescent="0.25">
      <c r="A526" s="25" t="s">
        <v>1850</v>
      </c>
      <c r="B526" s="25">
        <v>11</v>
      </c>
      <c r="C526" s="25" t="s">
        <v>3556</v>
      </c>
      <c r="D526" s="18"/>
      <c r="E526" s="22" t="s">
        <v>3563</v>
      </c>
      <c r="F526" s="22" t="s">
        <v>3563</v>
      </c>
      <c r="G526" s="22">
        <v>20</v>
      </c>
      <c r="H526" s="22"/>
      <c r="I526" s="18" t="s">
        <v>1851</v>
      </c>
      <c r="J526" s="22">
        <v>100</v>
      </c>
      <c r="K526" s="16" t="str">
        <f t="shared" si="8"/>
        <v>('Cosmic Power' ,11, 'Non-Damage Dealing',null,null,20, 'Raises user's Defense and Special Defense.',100),</v>
      </c>
    </row>
    <row r="527" spans="1:11" x14ac:dyDescent="0.25">
      <c r="A527" s="25" t="s">
        <v>1852</v>
      </c>
      <c r="B527" s="25">
        <v>5</v>
      </c>
      <c r="C527" s="25" t="s">
        <v>3556</v>
      </c>
      <c r="D527" s="18"/>
      <c r="E527" s="22" t="s">
        <v>3563</v>
      </c>
      <c r="F527" s="22" t="s">
        <v>3563</v>
      </c>
      <c r="G527" s="22">
        <v>10</v>
      </c>
      <c r="H527" s="22"/>
      <c r="I527" s="18" t="s">
        <v>1853</v>
      </c>
      <c r="J527" s="22">
        <v>100</v>
      </c>
      <c r="K527" s="16" t="str">
        <f t="shared" si="8"/>
        <v>('Cotton Guard' ,5, 'Non-Damage Dealing',null,null,10, 'Drastically raises user's Defense.',100),</v>
      </c>
    </row>
    <row r="528" spans="1:11" x14ac:dyDescent="0.25">
      <c r="A528" s="25" t="s">
        <v>1854</v>
      </c>
      <c r="B528" s="25">
        <v>5</v>
      </c>
      <c r="C528" s="25" t="s">
        <v>3556</v>
      </c>
      <c r="D528" s="18"/>
      <c r="E528" s="22" t="s">
        <v>3563</v>
      </c>
      <c r="F528" s="22">
        <v>100</v>
      </c>
      <c r="G528" s="22">
        <v>40</v>
      </c>
      <c r="H528" s="22"/>
      <c r="I528" s="18" t="s">
        <v>1855</v>
      </c>
      <c r="J528" s="22">
        <v>100</v>
      </c>
      <c r="K528" s="16" t="str">
        <f t="shared" si="8"/>
        <v>('Cotton Spore' ,5, 'Non-Damage Dealing',null,100,40, 'Sharply lowers opponent's Speed.',100),</v>
      </c>
    </row>
    <row r="529" spans="1:11" x14ac:dyDescent="0.25">
      <c r="A529" s="25" t="s">
        <v>1856</v>
      </c>
      <c r="B529" s="25">
        <v>1</v>
      </c>
      <c r="C529" s="25" t="s">
        <v>3556</v>
      </c>
      <c r="D529" s="18"/>
      <c r="E529" s="22" t="s">
        <v>3563</v>
      </c>
      <c r="F529" s="22">
        <v>100</v>
      </c>
      <c r="G529" s="22">
        <v>10</v>
      </c>
      <c r="H529" s="22"/>
      <c r="I529" s="18" t="s">
        <v>1857</v>
      </c>
      <c r="J529" s="22">
        <v>100</v>
      </c>
      <c r="K529" s="16" t="str">
        <f t="shared" si="8"/>
        <v>('Court Change' ,1, 'Non-Damage Dealing',null,100,10, 'Swaps the effects on either side of the field.',100),</v>
      </c>
    </row>
    <row r="530" spans="1:11" x14ac:dyDescent="0.25">
      <c r="A530" s="25" t="s">
        <v>1858</v>
      </c>
      <c r="B530" s="25">
        <v>18</v>
      </c>
      <c r="C530" s="25" t="s">
        <v>3556</v>
      </c>
      <c r="D530" s="18"/>
      <c r="E530" s="22" t="s">
        <v>3563</v>
      </c>
      <c r="F530" s="22" t="s">
        <v>3563</v>
      </c>
      <c r="G530" s="22">
        <v>10</v>
      </c>
      <c r="H530" s="22"/>
      <c r="I530" s="18" t="s">
        <v>1859</v>
      </c>
      <c r="J530" s="22">
        <v>100</v>
      </c>
      <c r="K530" s="16" t="str">
        <f t="shared" si="8"/>
        <v>('Crafty Shield' ,18, 'Non-Damage Dealing',null,null,10, 'Protects the Pokémon from status moves.',100),</v>
      </c>
    </row>
    <row r="531" spans="1:11" x14ac:dyDescent="0.25">
      <c r="A531" s="25" t="s">
        <v>1860</v>
      </c>
      <c r="B531" s="25">
        <v>14</v>
      </c>
      <c r="C531" s="25" t="s">
        <v>3556</v>
      </c>
      <c r="D531" s="18"/>
      <c r="E531" s="22" t="s">
        <v>3563</v>
      </c>
      <c r="F531" s="22" t="s">
        <v>3563</v>
      </c>
      <c r="G531" s="22">
        <v>10</v>
      </c>
      <c r="H531" s="22"/>
      <c r="I531" s="18" t="s">
        <v>1861</v>
      </c>
      <c r="J531" s="22">
        <v>100</v>
      </c>
      <c r="K531" s="16" t="str">
        <f t="shared" si="8"/>
        <v>('Curse' ,14, 'Non-Damage Dealing',null,null,10, 'Ghosts lose 50% of max HP and curse the opponent; Non-Ghosts raise Attack, Defense and lower Speed.',100),</v>
      </c>
    </row>
    <row r="532" spans="1:11" x14ac:dyDescent="0.25">
      <c r="A532" s="25" t="s">
        <v>1862</v>
      </c>
      <c r="B532" s="25">
        <v>16</v>
      </c>
      <c r="C532" s="25" t="s">
        <v>3556</v>
      </c>
      <c r="D532" s="18"/>
      <c r="E532" s="22" t="s">
        <v>3563</v>
      </c>
      <c r="F532" s="22">
        <v>50</v>
      </c>
      <c r="G532" s="22">
        <v>10</v>
      </c>
      <c r="H532" s="22"/>
      <c r="I532" s="18" t="s">
        <v>1863</v>
      </c>
      <c r="J532" s="22">
        <v>100</v>
      </c>
      <c r="K532" s="16" t="str">
        <f t="shared" si="8"/>
        <v>('Dark Void' ,16, 'Non-Damage Dealing',null,50,10, 'Puts all adjacent opponents to sleep.',100),</v>
      </c>
    </row>
    <row r="533" spans="1:11" x14ac:dyDescent="0.25">
      <c r="A533" s="25" t="s">
        <v>1864</v>
      </c>
      <c r="B533" s="25">
        <v>18</v>
      </c>
      <c r="C533" s="25" t="s">
        <v>3556</v>
      </c>
      <c r="D533" s="18"/>
      <c r="E533" s="22" t="s">
        <v>3563</v>
      </c>
      <c r="F533" s="22" t="s">
        <v>3563</v>
      </c>
      <c r="G533" s="22">
        <v>15</v>
      </c>
      <c r="H533" s="22"/>
      <c r="I533" s="18" t="s">
        <v>1865</v>
      </c>
      <c r="J533" s="22">
        <v>100</v>
      </c>
      <c r="K533" s="16" t="str">
        <f t="shared" si="8"/>
        <v>('Decorate' ,18, 'Non-Damage Dealing',null,null,15, 'Sharply raises target's Attack and Special Attack.',100),</v>
      </c>
    </row>
    <row r="534" spans="1:11" x14ac:dyDescent="0.25">
      <c r="A534" s="25" t="s">
        <v>1866</v>
      </c>
      <c r="B534" s="25">
        <v>12</v>
      </c>
      <c r="C534" s="25" t="s">
        <v>3556</v>
      </c>
      <c r="D534" s="18"/>
      <c r="E534" s="22" t="s">
        <v>3563</v>
      </c>
      <c r="F534" s="22" t="s">
        <v>3563</v>
      </c>
      <c r="G534" s="22">
        <v>10</v>
      </c>
      <c r="H534" s="22"/>
      <c r="I534" s="18" t="s">
        <v>1851</v>
      </c>
      <c r="J534" s="22">
        <v>100</v>
      </c>
      <c r="K534" s="16" t="str">
        <f t="shared" si="8"/>
        <v>('Defend Order' ,12, 'Non-Damage Dealing',null,null,10, 'Raises user's Defense and Special Defense.',100),</v>
      </c>
    </row>
    <row r="535" spans="1:11" x14ac:dyDescent="0.25">
      <c r="A535" s="25" t="s">
        <v>1867</v>
      </c>
      <c r="B535" s="25">
        <v>1</v>
      </c>
      <c r="C535" s="25" t="s">
        <v>3556</v>
      </c>
      <c r="D535" s="18"/>
      <c r="E535" s="22" t="s">
        <v>3563</v>
      </c>
      <c r="F535" s="22" t="s">
        <v>3563</v>
      </c>
      <c r="G535" s="22">
        <v>40</v>
      </c>
      <c r="H535" s="22"/>
      <c r="I535" s="18" t="s">
        <v>1868</v>
      </c>
      <c r="J535" s="22">
        <v>100</v>
      </c>
      <c r="K535" s="16" t="str">
        <f t="shared" si="8"/>
        <v>('Defense Curl' ,1, 'Non-Damage Dealing',null,null,40, 'Raises user's Defense.',100),</v>
      </c>
    </row>
    <row r="536" spans="1:11" x14ac:dyDescent="0.25">
      <c r="A536" s="25" t="s">
        <v>1869</v>
      </c>
      <c r="B536" s="25">
        <v>10</v>
      </c>
      <c r="C536" s="25" t="s">
        <v>3556</v>
      </c>
      <c r="D536" s="18"/>
      <c r="E536" s="22" t="s">
        <v>3563</v>
      </c>
      <c r="F536" s="22" t="s">
        <v>3563</v>
      </c>
      <c r="G536" s="22">
        <v>15</v>
      </c>
      <c r="H536" s="22"/>
      <c r="I536" s="18" t="s">
        <v>1870</v>
      </c>
      <c r="J536" s="22">
        <v>100</v>
      </c>
      <c r="K536" s="16" t="str">
        <f t="shared" si="8"/>
        <v>('Defog' ,10, 'Non-Damage Dealing',null,null,15, 'Lowers opponent's Evasiveness and clears fog.',100),</v>
      </c>
    </row>
    <row r="537" spans="1:11" x14ac:dyDescent="0.25">
      <c r="A537" s="25" t="s">
        <v>1871</v>
      </c>
      <c r="B537" s="25">
        <v>14</v>
      </c>
      <c r="C537" s="25" t="s">
        <v>3556</v>
      </c>
      <c r="D537" s="18"/>
      <c r="E537" s="22" t="s">
        <v>3563</v>
      </c>
      <c r="F537" s="22" t="s">
        <v>3563</v>
      </c>
      <c r="G537" s="22">
        <v>5</v>
      </c>
      <c r="H537" s="22"/>
      <c r="I537" s="18" t="s">
        <v>1872</v>
      </c>
      <c r="J537" s="22">
        <v>100</v>
      </c>
      <c r="K537" s="16" t="str">
        <f t="shared" si="8"/>
        <v>('Destiny Bond' ,14, 'Non-Damage Dealing',null,null,5, 'If the user faints, the opponent also faints.',100),</v>
      </c>
    </row>
    <row r="538" spans="1:11" x14ac:dyDescent="0.25">
      <c r="A538" s="25" t="s">
        <v>1873</v>
      </c>
      <c r="B538" s="25">
        <v>7</v>
      </c>
      <c r="C538" s="25" t="s">
        <v>3556</v>
      </c>
      <c r="D538" s="18"/>
      <c r="E538" s="22" t="s">
        <v>3563</v>
      </c>
      <c r="F538" s="22" t="s">
        <v>3563</v>
      </c>
      <c r="G538" s="22">
        <v>5</v>
      </c>
      <c r="H538" s="22"/>
      <c r="I538" s="18" t="s">
        <v>1874</v>
      </c>
      <c r="J538" s="22">
        <v>100</v>
      </c>
      <c r="K538" s="16" t="str">
        <f t="shared" si="8"/>
        <v>('Detect' ,7, 'Non-Damage Dealing',null,null,5, 'Protects the user, but may fail if used consecutively.',100),</v>
      </c>
    </row>
    <row r="539" spans="1:11" x14ac:dyDescent="0.25">
      <c r="A539" s="25" t="s">
        <v>1875</v>
      </c>
      <c r="B539" s="25">
        <v>1</v>
      </c>
      <c r="C539" s="25" t="s">
        <v>3556</v>
      </c>
      <c r="D539" s="18"/>
      <c r="E539" s="22" t="s">
        <v>3563</v>
      </c>
      <c r="F539" s="22">
        <v>100</v>
      </c>
      <c r="G539" s="22">
        <v>20</v>
      </c>
      <c r="H539" s="22"/>
      <c r="I539" s="18" t="s">
        <v>1876</v>
      </c>
      <c r="J539" s="22">
        <v>100</v>
      </c>
      <c r="K539" s="16" t="str">
        <f t="shared" si="8"/>
        <v>('Disable' ,1, 'Non-Damage Dealing',null,100,20, 'Opponent can't use its last attack for a few turns.',100),</v>
      </c>
    </row>
    <row r="540" spans="1:11" x14ac:dyDescent="0.25">
      <c r="A540" s="25" t="s">
        <v>1877</v>
      </c>
      <c r="B540" s="25">
        <v>1</v>
      </c>
      <c r="C540" s="25" t="s">
        <v>3556</v>
      </c>
      <c r="D540" s="18"/>
      <c r="E540" s="22" t="s">
        <v>3563</v>
      </c>
      <c r="F540" s="22" t="s">
        <v>3563</v>
      </c>
      <c r="G540" s="22">
        <v>15</v>
      </c>
      <c r="H540" s="22"/>
      <c r="I540" s="18" t="s">
        <v>1878</v>
      </c>
      <c r="J540" s="22">
        <v>100</v>
      </c>
      <c r="K540" s="16" t="str">
        <f t="shared" si="8"/>
        <v>('Double Team' ,1, 'Non-Damage Dealing',null,null,15, 'Raises user's Evasiveness.',100),</v>
      </c>
    </row>
    <row r="541" spans="1:11" x14ac:dyDescent="0.25">
      <c r="A541" s="25" t="s">
        <v>1879</v>
      </c>
      <c r="B541" s="25">
        <v>15</v>
      </c>
      <c r="C541" s="25" t="s">
        <v>3556</v>
      </c>
      <c r="D541" s="18"/>
      <c r="E541" s="22" t="s">
        <v>3563</v>
      </c>
      <c r="F541" s="22" t="s">
        <v>3563</v>
      </c>
      <c r="G541" s="22">
        <v>20</v>
      </c>
      <c r="H541" s="22"/>
      <c r="I541" s="18" t="s">
        <v>1880</v>
      </c>
      <c r="J541" s="22">
        <v>100</v>
      </c>
      <c r="K541" s="16" t="str">
        <f t="shared" si="8"/>
        <v>('Dragon Dance' ,15, 'Non-Damage Dealing',null,null,20, 'Raises user's Attack and Speed.',100),</v>
      </c>
    </row>
    <row r="542" spans="1:11" x14ac:dyDescent="0.25">
      <c r="A542" s="25" t="s">
        <v>1881</v>
      </c>
      <c r="B542" s="25">
        <v>4</v>
      </c>
      <c r="C542" s="25" t="s">
        <v>3556</v>
      </c>
      <c r="D542" s="18"/>
      <c r="E542" s="22" t="s">
        <v>3563</v>
      </c>
      <c r="F542" s="22">
        <v>100</v>
      </c>
      <c r="G542" s="22">
        <v>15</v>
      </c>
      <c r="H542" s="22" t="s">
        <v>1882</v>
      </c>
      <c r="I542" s="18" t="s">
        <v>1883</v>
      </c>
      <c r="J542" s="22">
        <v>100</v>
      </c>
      <c r="K542" s="16" t="str">
        <f t="shared" si="8"/>
        <v>('Eerie Impulse' ,4, 'Non-Damage Dealing',null,100,15, 'Sharply lowers opponent's Special Attack.',100),</v>
      </c>
    </row>
    <row r="543" spans="1:11" x14ac:dyDescent="0.25">
      <c r="A543" s="25" t="s">
        <v>1884</v>
      </c>
      <c r="B543" s="25">
        <v>4</v>
      </c>
      <c r="C543" s="25" t="s">
        <v>3556</v>
      </c>
      <c r="D543" s="18"/>
      <c r="E543" s="22" t="s">
        <v>3563</v>
      </c>
      <c r="F543" s="22" t="s">
        <v>3563</v>
      </c>
      <c r="G543" s="22">
        <v>10</v>
      </c>
      <c r="H543" s="22" t="s">
        <v>1885</v>
      </c>
      <c r="I543" s="18" t="s">
        <v>1886</v>
      </c>
      <c r="J543" s="22">
        <v>100</v>
      </c>
      <c r="K543" s="16" t="str">
        <f t="shared" si="8"/>
        <v>('Electric Terrain' ,4, 'Non-Damage Dealing',null,null,10, 'Prevents all Pokémon from falling asleep for 5 turns.',100),</v>
      </c>
    </row>
    <row r="544" spans="1:11" x14ac:dyDescent="0.25">
      <c r="A544" s="25" t="s">
        <v>1887</v>
      </c>
      <c r="B544" s="25">
        <v>4</v>
      </c>
      <c r="C544" s="25" t="s">
        <v>3556</v>
      </c>
      <c r="D544" s="18"/>
      <c r="E544" s="22" t="s">
        <v>3563</v>
      </c>
      <c r="F544" s="22" t="s">
        <v>3563</v>
      </c>
      <c r="G544" s="22">
        <v>20</v>
      </c>
      <c r="H544" s="22"/>
      <c r="I544" s="18" t="s">
        <v>1888</v>
      </c>
      <c r="J544" s="22">
        <v>100</v>
      </c>
      <c r="K544" s="16" t="str">
        <f t="shared" si="8"/>
        <v>('Electrify' ,4, 'Non-Damage Dealing',null,null,20, 'Changes the target's move to Electric type.',100),</v>
      </c>
    </row>
    <row r="545" spans="1:11" x14ac:dyDescent="0.25">
      <c r="A545" s="25" t="s">
        <v>1889</v>
      </c>
      <c r="B545" s="25">
        <v>16</v>
      </c>
      <c r="C545" s="25" t="s">
        <v>3556</v>
      </c>
      <c r="D545" s="18"/>
      <c r="E545" s="22" t="s">
        <v>3563</v>
      </c>
      <c r="F545" s="22">
        <v>100</v>
      </c>
      <c r="G545" s="22">
        <v>15</v>
      </c>
      <c r="H545" s="22"/>
      <c r="I545" s="18" t="s">
        <v>1890</v>
      </c>
      <c r="J545" s="22">
        <v>100</v>
      </c>
      <c r="K545" s="16" t="str">
        <f t="shared" si="8"/>
        <v>('Embargo' ,16, 'Non-Damage Dealing',null,100,15, 'Opponent cannot use items.',100),</v>
      </c>
    </row>
    <row r="546" spans="1:11" x14ac:dyDescent="0.25">
      <c r="A546" s="25" t="s">
        <v>1891</v>
      </c>
      <c r="B546" s="25">
        <v>1</v>
      </c>
      <c r="C546" s="25" t="s">
        <v>3556</v>
      </c>
      <c r="D546" s="18"/>
      <c r="E546" s="22" t="s">
        <v>3563</v>
      </c>
      <c r="F546" s="22">
        <v>100</v>
      </c>
      <c r="G546" s="22">
        <v>5</v>
      </c>
      <c r="H546" s="22"/>
      <c r="I546" s="18" t="s">
        <v>1892</v>
      </c>
      <c r="J546" s="22">
        <v>100</v>
      </c>
      <c r="K546" s="16" t="str">
        <f t="shared" si="8"/>
        <v>('Encore' ,1, 'Non-Damage Dealing',null,100,5, 'Forces opponent to keep using its last move for 3 turns.',100),</v>
      </c>
    </row>
    <row r="547" spans="1:11" x14ac:dyDescent="0.25">
      <c r="A547" s="25" t="s">
        <v>1893</v>
      </c>
      <c r="B547" s="25">
        <v>1</v>
      </c>
      <c r="C547" s="25" t="s">
        <v>3556</v>
      </c>
      <c r="D547" s="18"/>
      <c r="E547" s="22" t="s">
        <v>3563</v>
      </c>
      <c r="F547" s="22" t="s">
        <v>3563</v>
      </c>
      <c r="G547" s="22">
        <v>10</v>
      </c>
      <c r="H547" s="22"/>
      <c r="I547" s="18" t="s">
        <v>1894</v>
      </c>
      <c r="J547" s="22">
        <v>100</v>
      </c>
      <c r="K547" s="16" t="str">
        <f t="shared" si="8"/>
        <v>('Endure' ,1, 'Non-Damage Dealing',null,null,10, 'Always left with at least 1 HP, but may fail if used consecutively.',100),</v>
      </c>
    </row>
    <row r="548" spans="1:11" x14ac:dyDescent="0.25">
      <c r="A548" s="25" t="s">
        <v>1895</v>
      </c>
      <c r="B548" s="25">
        <v>1</v>
      </c>
      <c r="C548" s="25" t="s">
        <v>3556</v>
      </c>
      <c r="D548" s="18"/>
      <c r="E548" s="22" t="s">
        <v>3563</v>
      </c>
      <c r="F548" s="22">
        <v>100</v>
      </c>
      <c r="G548" s="22">
        <v>15</v>
      </c>
      <c r="H548" s="22"/>
      <c r="I548" s="18" t="s">
        <v>1896</v>
      </c>
      <c r="J548" s="22">
        <v>100</v>
      </c>
      <c r="K548" s="16" t="str">
        <f t="shared" si="8"/>
        <v>('Entrainment' ,1, 'Non-Damage Dealing',null,100,15, 'Makes target's ability same as user's.',100),</v>
      </c>
    </row>
    <row r="549" spans="1:11" x14ac:dyDescent="0.25">
      <c r="A549" s="25" t="s">
        <v>1897</v>
      </c>
      <c r="B549" s="25">
        <v>1</v>
      </c>
      <c r="C549" s="25" t="s">
        <v>3556</v>
      </c>
      <c r="D549" s="18"/>
      <c r="E549" s="22" t="s">
        <v>3563</v>
      </c>
      <c r="F549" s="22" t="s">
        <v>3563</v>
      </c>
      <c r="G549" s="22">
        <v>1</v>
      </c>
      <c r="H549" s="22"/>
      <c r="I549" s="18" t="s">
        <v>1898</v>
      </c>
      <c r="J549" s="22">
        <v>100</v>
      </c>
      <c r="K549" s="16" t="str">
        <f t="shared" si="8"/>
        <v>('Extreme Evoboost' ,1, 'Non-Damage Dealing',null,null,1, 'Eevee-exclusive Z-Move. Sharply raises all stats.',100),</v>
      </c>
    </row>
    <row r="550" spans="1:11" x14ac:dyDescent="0.25">
      <c r="A550" s="25" t="s">
        <v>1899</v>
      </c>
      <c r="B550" s="25">
        <v>18</v>
      </c>
      <c r="C550" s="25" t="s">
        <v>3556</v>
      </c>
      <c r="D550" s="18"/>
      <c r="E550" s="22" t="s">
        <v>3563</v>
      </c>
      <c r="F550" s="22" t="s">
        <v>3563</v>
      </c>
      <c r="G550" s="22">
        <v>10</v>
      </c>
      <c r="H550" s="22"/>
      <c r="I550" s="18" t="s">
        <v>1900</v>
      </c>
      <c r="J550" s="22">
        <v>100</v>
      </c>
      <c r="K550" s="16" t="str">
        <f t="shared" si="8"/>
        <v>('Fairy Lock' ,18, 'Non-Damage Dealing',null,null,10, 'Prevents fleeing in the next turn.',100),</v>
      </c>
    </row>
    <row r="551" spans="1:11" x14ac:dyDescent="0.25">
      <c r="A551" s="25" t="s">
        <v>1901</v>
      </c>
      <c r="B551" s="25">
        <v>16</v>
      </c>
      <c r="C551" s="25" t="s">
        <v>3556</v>
      </c>
      <c r="D551" s="18"/>
      <c r="E551" s="22" t="s">
        <v>3563</v>
      </c>
      <c r="F551" s="22">
        <v>100</v>
      </c>
      <c r="G551" s="22">
        <v>20</v>
      </c>
      <c r="H551" s="22" t="s">
        <v>1902</v>
      </c>
      <c r="I551" s="18" t="s">
        <v>1492</v>
      </c>
      <c r="J551" s="22">
        <v>100</v>
      </c>
      <c r="K551" s="16" t="str">
        <f t="shared" si="8"/>
        <v>('Fake Tears' ,16, 'Non-Damage Dealing',null,100,20, 'Sharply lowers opponent's Special Defense.',100),</v>
      </c>
    </row>
    <row r="552" spans="1:11" x14ac:dyDescent="0.25">
      <c r="A552" s="25" t="s">
        <v>1903</v>
      </c>
      <c r="B552" s="25">
        <v>10</v>
      </c>
      <c r="C552" s="25" t="s">
        <v>3556</v>
      </c>
      <c r="D552" s="18"/>
      <c r="E552" s="22" t="s">
        <v>3563</v>
      </c>
      <c r="F552" s="22">
        <v>100</v>
      </c>
      <c r="G552" s="22">
        <v>15</v>
      </c>
      <c r="H552" s="22"/>
      <c r="I552" s="18" t="s">
        <v>1837</v>
      </c>
      <c r="J552" s="22">
        <v>100</v>
      </c>
      <c r="K552" s="16" t="str">
        <f t="shared" si="8"/>
        <v>('Feather Dance' ,10, 'Non-Damage Dealing',null,100,15, 'Sharply lowers opponent's Attack.',100),</v>
      </c>
    </row>
    <row r="553" spans="1:11" x14ac:dyDescent="0.25">
      <c r="A553" s="25" t="s">
        <v>1904</v>
      </c>
      <c r="B553" s="25">
        <v>1</v>
      </c>
      <c r="C553" s="25" t="s">
        <v>3556</v>
      </c>
      <c r="D553" s="18"/>
      <c r="E553" s="22" t="s">
        <v>3563</v>
      </c>
      <c r="F553" s="22">
        <v>100</v>
      </c>
      <c r="G553" s="22">
        <v>20</v>
      </c>
      <c r="H553" s="22"/>
      <c r="I553" s="18" t="s">
        <v>1656</v>
      </c>
      <c r="J553" s="22">
        <v>100</v>
      </c>
      <c r="K553" s="16" t="str">
        <f t="shared" si="8"/>
        <v>('Flash' ,1, 'Non-Damage Dealing',null,100,20, 'Lowers opponent's Accuracy.',100),</v>
      </c>
    </row>
    <row r="554" spans="1:11" x14ac:dyDescent="0.25">
      <c r="A554" s="25" t="s">
        <v>1905</v>
      </c>
      <c r="B554" s="25">
        <v>16</v>
      </c>
      <c r="C554" s="25" t="s">
        <v>3556</v>
      </c>
      <c r="D554" s="18"/>
      <c r="E554" s="22" t="s">
        <v>3563</v>
      </c>
      <c r="F554" s="22">
        <v>100</v>
      </c>
      <c r="G554" s="22">
        <v>15</v>
      </c>
      <c r="H554" s="22"/>
      <c r="I554" s="18" t="s">
        <v>1906</v>
      </c>
      <c r="J554" s="22">
        <v>100</v>
      </c>
      <c r="K554" s="16" t="str">
        <f t="shared" si="8"/>
        <v>('Flatter' ,16, 'Non-Damage Dealing',null,100,15, 'Confuses opponent, but raises its Special Attack by two stages.',100),</v>
      </c>
    </row>
    <row r="555" spans="1:11" x14ac:dyDescent="0.25">
      <c r="A555" s="25" t="s">
        <v>1907</v>
      </c>
      <c r="B555" s="25">
        <v>18</v>
      </c>
      <c r="C555" s="25" t="s">
        <v>3556</v>
      </c>
      <c r="D555" s="18"/>
      <c r="E555" s="22" t="s">
        <v>3563</v>
      </c>
      <c r="F555" s="22" t="s">
        <v>3563</v>
      </c>
      <c r="G555" s="22">
        <v>10</v>
      </c>
      <c r="H555" s="22"/>
      <c r="I555" s="18" t="s">
        <v>1908</v>
      </c>
      <c r="J555" s="22">
        <v>100</v>
      </c>
      <c r="K555" s="16" t="str">
        <f t="shared" si="8"/>
        <v>('Floral Healing' ,18, 'Non-Damage Dealing',null,null,10, 'The user restores the target's HP by up to half of its max HP. It restores more HP when the terrain is grass.',100),</v>
      </c>
    </row>
    <row r="556" spans="1:11" x14ac:dyDescent="0.25">
      <c r="A556" s="25" t="s">
        <v>1909</v>
      </c>
      <c r="B556" s="25">
        <v>18</v>
      </c>
      <c r="C556" s="25" t="s">
        <v>3556</v>
      </c>
      <c r="D556" s="18"/>
      <c r="E556" s="22" t="s">
        <v>3563</v>
      </c>
      <c r="F556" s="22" t="s">
        <v>3563</v>
      </c>
      <c r="G556" s="22">
        <v>10</v>
      </c>
      <c r="H556" s="22"/>
      <c r="I556" s="18" t="s">
        <v>1910</v>
      </c>
      <c r="J556" s="22">
        <v>100</v>
      </c>
      <c r="K556" s="16" t="str">
        <f t="shared" si="8"/>
        <v>('Flower Shield' ,18, 'Non-Damage Dealing',null,null,10, 'Sharply raises Defense of all Grass-type Pokémon on the field.',100),</v>
      </c>
    </row>
    <row r="557" spans="1:11" x14ac:dyDescent="0.25">
      <c r="A557" s="25" t="s">
        <v>1911</v>
      </c>
      <c r="B557" s="25">
        <v>1</v>
      </c>
      <c r="C557" s="25" t="s">
        <v>3556</v>
      </c>
      <c r="D557" s="18"/>
      <c r="E557" s="22" t="s">
        <v>3563</v>
      </c>
      <c r="F557" s="22" t="s">
        <v>3563</v>
      </c>
      <c r="G557" s="22">
        <v>30</v>
      </c>
      <c r="H557" s="22"/>
      <c r="I557" s="18" t="s">
        <v>1912</v>
      </c>
      <c r="J557" s="22">
        <v>100</v>
      </c>
      <c r="K557" s="16" t="str">
        <f t="shared" si="8"/>
        <v>('Focus Energy' ,1, 'Non-Damage Dealing',null,null,30, 'Increases critical hit ratio.',100),</v>
      </c>
    </row>
    <row r="558" spans="1:11" x14ac:dyDescent="0.25">
      <c r="A558" s="25" t="s">
        <v>1913</v>
      </c>
      <c r="B558" s="25">
        <v>1</v>
      </c>
      <c r="C558" s="25" t="s">
        <v>3556</v>
      </c>
      <c r="D558" s="18"/>
      <c r="E558" s="22" t="s">
        <v>3563</v>
      </c>
      <c r="F558" s="22" t="s">
        <v>3563</v>
      </c>
      <c r="G558" s="22">
        <v>20</v>
      </c>
      <c r="H558" s="22"/>
      <c r="I558" s="18" t="s">
        <v>1914</v>
      </c>
      <c r="J558" s="22">
        <v>100</v>
      </c>
      <c r="K558" s="16" t="str">
        <f t="shared" si="8"/>
        <v>('Follow Me' ,1, 'Non-Damage Dealing',null,null,20, 'In Double Battle, the user takes all the attacks.',100),</v>
      </c>
    </row>
    <row r="559" spans="1:11" x14ac:dyDescent="0.25">
      <c r="A559" s="25" t="s">
        <v>1915</v>
      </c>
      <c r="B559" s="25">
        <v>1</v>
      </c>
      <c r="C559" s="25" t="s">
        <v>3556</v>
      </c>
      <c r="D559" s="18"/>
      <c r="E559" s="22" t="s">
        <v>3563</v>
      </c>
      <c r="F559" s="22" t="s">
        <v>3563</v>
      </c>
      <c r="G559" s="22">
        <v>40</v>
      </c>
      <c r="H559" s="22"/>
      <c r="I559" s="18" t="s">
        <v>1916</v>
      </c>
      <c r="J559" s="22">
        <v>100</v>
      </c>
      <c r="K559" s="16" t="str">
        <f t="shared" si="8"/>
        <v>('Foresight' ,1, 'Non-Damage Dealing',null,null,40, 'Resets opponent's Evasiveness, Normal-type and Fighting-type attacks can now hit Ghosts, and Ghost-type attacks hit Normal.',100),</v>
      </c>
    </row>
    <row r="560" spans="1:11" x14ac:dyDescent="0.25">
      <c r="A560" s="25" t="s">
        <v>1917</v>
      </c>
      <c r="B560" s="25">
        <v>5</v>
      </c>
      <c r="C560" s="25" t="s">
        <v>3556</v>
      </c>
      <c r="D560" s="18"/>
      <c r="E560" s="22" t="s">
        <v>3563</v>
      </c>
      <c r="F560" s="22">
        <v>100</v>
      </c>
      <c r="G560" s="22">
        <v>20</v>
      </c>
      <c r="H560" s="22"/>
      <c r="I560" s="18" t="s">
        <v>1918</v>
      </c>
      <c r="J560" s="22">
        <v>100</v>
      </c>
      <c r="K560" s="16" t="str">
        <f t="shared" si="8"/>
        <v>('Forest's Curse' ,5, 'Non-Damage Dealing',null,100,20, 'Adds Grass type to opponent.',100),</v>
      </c>
    </row>
    <row r="561" spans="1:11" x14ac:dyDescent="0.25">
      <c r="A561" s="25" t="s">
        <v>1919</v>
      </c>
      <c r="B561" s="25">
        <v>8</v>
      </c>
      <c r="C561" s="25" t="s">
        <v>3556</v>
      </c>
      <c r="D561" s="18"/>
      <c r="E561" s="22" t="s">
        <v>3563</v>
      </c>
      <c r="F561" s="22">
        <v>100</v>
      </c>
      <c r="G561" s="22">
        <v>10</v>
      </c>
      <c r="H561" s="22"/>
      <c r="I561" s="18" t="s">
        <v>1920</v>
      </c>
      <c r="J561" s="22">
        <v>100</v>
      </c>
      <c r="K561" s="16" t="str">
        <f t="shared" si="8"/>
        <v>('Gastro Acid' ,8, 'Non-Damage Dealing',null,100,10, 'Cancels out the effect of the opponent's Ability.',100),</v>
      </c>
    </row>
    <row r="562" spans="1:11" x14ac:dyDescent="0.25">
      <c r="A562" s="25" t="s">
        <v>1921</v>
      </c>
      <c r="B562" s="25">
        <v>17</v>
      </c>
      <c r="C562" s="25" t="s">
        <v>3556</v>
      </c>
      <c r="D562" s="18"/>
      <c r="E562" s="22" t="s">
        <v>3563</v>
      </c>
      <c r="F562" s="22" t="s">
        <v>3563</v>
      </c>
      <c r="G562" s="22">
        <v>20</v>
      </c>
      <c r="H562" s="22"/>
      <c r="I562" s="18" t="s">
        <v>1922</v>
      </c>
      <c r="J562" s="22">
        <v>100</v>
      </c>
      <c r="K562" s="16" t="str">
        <f t="shared" si="8"/>
        <v>('Gear Up' ,17, 'Non-Damage Dealing',null,null,20, 'The user engages its gears to raise the Attack and Sp. Atk stats of ally Pokémon with the Plus or Minus Ability.',100),</v>
      </c>
    </row>
    <row r="563" spans="1:11" x14ac:dyDescent="0.25">
      <c r="A563" s="25" t="s">
        <v>1923</v>
      </c>
      <c r="B563" s="25">
        <v>18</v>
      </c>
      <c r="C563" s="25" t="s">
        <v>3556</v>
      </c>
      <c r="D563" s="18"/>
      <c r="E563" s="22" t="s">
        <v>3563</v>
      </c>
      <c r="F563" s="22" t="s">
        <v>3563</v>
      </c>
      <c r="G563" s="22">
        <v>10</v>
      </c>
      <c r="H563" s="22"/>
      <c r="I563" s="18" t="s">
        <v>1924</v>
      </c>
      <c r="J563" s="22">
        <v>100</v>
      </c>
      <c r="K563" s="16" t="str">
        <f t="shared" si="8"/>
        <v>('Geomancy' ,18, 'Non-Damage Dealing',null,null,10, 'Charges on first turn, sharply raises user's Sp. Attack, Sp. Defense and Speed on the second.',100),</v>
      </c>
    </row>
    <row r="564" spans="1:11" x14ac:dyDescent="0.25">
      <c r="A564" s="25" t="s">
        <v>1925</v>
      </c>
      <c r="B564" s="25">
        <v>1</v>
      </c>
      <c r="C564" s="25" t="s">
        <v>3556</v>
      </c>
      <c r="D564" s="18"/>
      <c r="E564" s="22" t="s">
        <v>3563</v>
      </c>
      <c r="F564" s="22">
        <v>100</v>
      </c>
      <c r="G564" s="22">
        <v>30</v>
      </c>
      <c r="H564" s="22"/>
      <c r="I564" s="18" t="s">
        <v>1278</v>
      </c>
      <c r="J564" s="22">
        <v>100</v>
      </c>
      <c r="K564" s="16" t="str">
        <f t="shared" si="8"/>
        <v>('Glare' ,1, 'Non-Damage Dealing',null,100,30, 'Paralyzes opponent.',100),</v>
      </c>
    </row>
    <row r="565" spans="1:11" x14ac:dyDescent="0.25">
      <c r="A565" s="25" t="s">
        <v>1926</v>
      </c>
      <c r="B565" s="25">
        <v>5</v>
      </c>
      <c r="C565" s="25" t="s">
        <v>3556</v>
      </c>
      <c r="D565" s="18"/>
      <c r="E565" s="22" t="s">
        <v>3563</v>
      </c>
      <c r="F565" s="22">
        <v>55</v>
      </c>
      <c r="G565" s="22">
        <v>15</v>
      </c>
      <c r="H565" s="22"/>
      <c r="I565" s="18" t="s">
        <v>1927</v>
      </c>
      <c r="J565" s="22">
        <v>100</v>
      </c>
      <c r="K565" s="16" t="str">
        <f t="shared" si="8"/>
        <v>('Grass Whistle' ,5, 'Non-Damage Dealing',null,55,15, 'Puts opponent to sleep.',100),</v>
      </c>
    </row>
    <row r="566" spans="1:11" x14ac:dyDescent="0.25">
      <c r="A566" s="25" t="s">
        <v>1928</v>
      </c>
      <c r="B566" s="25">
        <v>5</v>
      </c>
      <c r="C566" s="25" t="s">
        <v>3556</v>
      </c>
      <c r="D566" s="18"/>
      <c r="E566" s="22" t="s">
        <v>3563</v>
      </c>
      <c r="F566" s="22" t="s">
        <v>3563</v>
      </c>
      <c r="G566" s="22">
        <v>10</v>
      </c>
      <c r="H566" s="22" t="s">
        <v>1929</v>
      </c>
      <c r="I566" s="18" t="s">
        <v>1930</v>
      </c>
      <c r="J566" s="22">
        <v>100</v>
      </c>
      <c r="K566" s="16" t="str">
        <f t="shared" si="8"/>
        <v>('Grassy Terrain' ,5, 'Non-Damage Dealing',null,null,10, 'Restores a little HP of all Pokémon for 5 turns.',100),</v>
      </c>
    </row>
    <row r="567" spans="1:11" x14ac:dyDescent="0.25">
      <c r="A567" s="25" t="s">
        <v>1931</v>
      </c>
      <c r="B567" s="25">
        <v>11</v>
      </c>
      <c r="C567" s="25" t="s">
        <v>3556</v>
      </c>
      <c r="D567" s="18"/>
      <c r="E567" s="22" t="s">
        <v>3563</v>
      </c>
      <c r="F567" s="22" t="s">
        <v>3563</v>
      </c>
      <c r="G567" s="22">
        <v>5</v>
      </c>
      <c r="H567" s="22"/>
      <c r="I567" s="18" t="s">
        <v>1932</v>
      </c>
      <c r="J567" s="22">
        <v>100</v>
      </c>
      <c r="K567" s="16" t="str">
        <f t="shared" si="8"/>
        <v>('Gravity' ,11, 'Non-Damage Dealing',null,null,5, 'Prevents moves like Fly and Bounce and the Ability Levitate for 5 turns.',100),</v>
      </c>
    </row>
    <row r="568" spans="1:11" x14ac:dyDescent="0.25">
      <c r="A568" s="25" t="s">
        <v>1933</v>
      </c>
      <c r="B568" s="25">
        <v>1</v>
      </c>
      <c r="C568" s="25" t="s">
        <v>3556</v>
      </c>
      <c r="D568" s="18"/>
      <c r="E568" s="22" t="s">
        <v>3563</v>
      </c>
      <c r="F568" s="22">
        <v>100</v>
      </c>
      <c r="G568" s="22">
        <v>40</v>
      </c>
      <c r="H568" s="22"/>
      <c r="I568" s="18" t="s">
        <v>1462</v>
      </c>
      <c r="J568" s="22">
        <v>100</v>
      </c>
      <c r="K568" s="16" t="str">
        <f t="shared" si="8"/>
        <v>('Growl' ,1, 'Non-Damage Dealing',null,100,40, 'Lowers opponent's Attack.',100),</v>
      </c>
    </row>
    <row r="569" spans="1:11" x14ac:dyDescent="0.25">
      <c r="A569" s="25" t="s">
        <v>1934</v>
      </c>
      <c r="B569" s="25">
        <v>1</v>
      </c>
      <c r="C569" s="25" t="s">
        <v>3556</v>
      </c>
      <c r="D569" s="18"/>
      <c r="E569" s="22" t="s">
        <v>3563</v>
      </c>
      <c r="F569" s="22" t="s">
        <v>3563</v>
      </c>
      <c r="G569" s="22">
        <v>40</v>
      </c>
      <c r="H569" s="22"/>
      <c r="I569" s="18" t="s">
        <v>1935</v>
      </c>
      <c r="J569" s="22">
        <v>100</v>
      </c>
      <c r="K569" s="16" t="str">
        <f t="shared" si="8"/>
        <v>('Growth' ,1, 'Non-Damage Dealing',null,null,40, 'Raises user's Attack and Special Attack.',100),</v>
      </c>
    </row>
    <row r="570" spans="1:11" x14ac:dyDescent="0.25">
      <c r="A570" s="25" t="s">
        <v>1936</v>
      </c>
      <c r="B570" s="25">
        <v>14</v>
      </c>
      <c r="C570" s="25" t="s">
        <v>3556</v>
      </c>
      <c r="D570" s="18"/>
      <c r="E570" s="22" t="s">
        <v>3563</v>
      </c>
      <c r="F570" s="22" t="s">
        <v>3563</v>
      </c>
      <c r="G570" s="22">
        <v>5</v>
      </c>
      <c r="H570" s="22"/>
      <c r="I570" s="18" t="s">
        <v>1937</v>
      </c>
      <c r="J570" s="22">
        <v>100</v>
      </c>
      <c r="K570" s="16" t="str">
        <f t="shared" si="8"/>
        <v>('Grudge' ,14, 'Non-Damage Dealing',null,null,5, 'If the users faints after using this move, the PP for the opponent's last move is depleted.',100),</v>
      </c>
    </row>
    <row r="571" spans="1:11" x14ac:dyDescent="0.25">
      <c r="A571" s="25" t="s">
        <v>1938</v>
      </c>
      <c r="B571" s="25">
        <v>11</v>
      </c>
      <c r="C571" s="25" t="s">
        <v>3556</v>
      </c>
      <c r="D571" s="18"/>
      <c r="E571" s="22" t="s">
        <v>3563</v>
      </c>
      <c r="F571" s="22" t="s">
        <v>3563</v>
      </c>
      <c r="G571" s="22">
        <v>10</v>
      </c>
      <c r="H571" s="22"/>
      <c r="I571" s="18" t="s">
        <v>1939</v>
      </c>
      <c r="J571" s="22">
        <v>100</v>
      </c>
      <c r="K571" s="16" t="str">
        <f t="shared" si="8"/>
        <v>('Guard Split' ,11, 'Non-Damage Dealing',null,null,10, 'Averages Defense and Special Defense with the target.',100),</v>
      </c>
    </row>
    <row r="572" spans="1:11" x14ac:dyDescent="0.25">
      <c r="A572" s="25" t="s">
        <v>1940</v>
      </c>
      <c r="B572" s="25">
        <v>11</v>
      </c>
      <c r="C572" s="25" t="s">
        <v>3556</v>
      </c>
      <c r="D572" s="18"/>
      <c r="E572" s="22" t="s">
        <v>3563</v>
      </c>
      <c r="F572" s="22" t="s">
        <v>3563</v>
      </c>
      <c r="G572" s="22">
        <v>10</v>
      </c>
      <c r="H572" s="22" t="s">
        <v>1941</v>
      </c>
      <c r="I572" s="18" t="s">
        <v>1942</v>
      </c>
      <c r="J572" s="22">
        <v>100</v>
      </c>
      <c r="K572" s="16" t="str">
        <f t="shared" si="8"/>
        <v>('Guard Swap' ,11, 'Non-Damage Dealing',null,null,10, 'User and opponent swap Defense and Special Defense.',100),</v>
      </c>
    </row>
    <row r="573" spans="1:11" x14ac:dyDescent="0.25">
      <c r="A573" s="25" t="s">
        <v>1943</v>
      </c>
      <c r="B573" s="25">
        <v>6</v>
      </c>
      <c r="C573" s="25" t="s">
        <v>3556</v>
      </c>
      <c r="D573" s="18"/>
      <c r="E573" s="22" t="s">
        <v>3563</v>
      </c>
      <c r="F573" s="22" t="s">
        <v>3563</v>
      </c>
      <c r="G573" s="22">
        <v>10</v>
      </c>
      <c r="H573" s="22" t="s">
        <v>1944</v>
      </c>
      <c r="I573" s="18" t="s">
        <v>1945</v>
      </c>
      <c r="J573" s="22">
        <v>100</v>
      </c>
      <c r="K573" s="16" t="str">
        <f t="shared" si="8"/>
        <v>('Hail' ,6, 'Non-Damage Dealing',null,null,10, 'Non-Ice types are damaged for 5 turns.',100),</v>
      </c>
    </row>
    <row r="574" spans="1:11" x14ac:dyDescent="0.25">
      <c r="A574" s="25" t="s">
        <v>1946</v>
      </c>
      <c r="B574" s="25">
        <v>1</v>
      </c>
      <c r="C574" s="25" t="s">
        <v>3556</v>
      </c>
      <c r="D574" s="18"/>
      <c r="E574" s="22" t="s">
        <v>3563</v>
      </c>
      <c r="F574" s="22" t="s">
        <v>3563</v>
      </c>
      <c r="G574" s="22">
        <v>30</v>
      </c>
      <c r="H574" s="22"/>
      <c r="I574" s="18" t="s">
        <v>1947</v>
      </c>
      <c r="J574" s="22">
        <v>100</v>
      </c>
      <c r="K574" s="16" t="str">
        <f t="shared" si="8"/>
        <v>('Happy Hour' ,1, 'Non-Damage Dealing',null,null,30, 'Doubles prize money from trainer battles.',100),</v>
      </c>
    </row>
    <row r="575" spans="1:11" x14ac:dyDescent="0.25">
      <c r="A575" s="25" t="s">
        <v>1948</v>
      </c>
      <c r="B575" s="25">
        <v>1</v>
      </c>
      <c r="C575" s="25" t="s">
        <v>3556</v>
      </c>
      <c r="D575" s="18"/>
      <c r="E575" s="22" t="s">
        <v>3563</v>
      </c>
      <c r="F575" s="22" t="s">
        <v>3563</v>
      </c>
      <c r="G575" s="22">
        <v>30</v>
      </c>
      <c r="H575" s="22"/>
      <c r="I575" s="18" t="s">
        <v>1868</v>
      </c>
      <c r="J575" s="22">
        <v>100</v>
      </c>
      <c r="K575" s="16" t="str">
        <f t="shared" si="8"/>
        <v>('Harden' ,1, 'Non-Damage Dealing',null,null,30, 'Raises user's Defense.',100),</v>
      </c>
    </row>
    <row r="576" spans="1:11" x14ac:dyDescent="0.25">
      <c r="A576" s="25" t="s">
        <v>1949</v>
      </c>
      <c r="B576" s="25">
        <v>6</v>
      </c>
      <c r="C576" s="25" t="s">
        <v>3556</v>
      </c>
      <c r="D576" s="18"/>
      <c r="E576" s="22" t="s">
        <v>3563</v>
      </c>
      <c r="F576" s="22" t="s">
        <v>3563</v>
      </c>
      <c r="G576" s="22">
        <v>30</v>
      </c>
      <c r="H576" s="22"/>
      <c r="I576" s="18" t="s">
        <v>1584</v>
      </c>
      <c r="J576" s="22">
        <v>100</v>
      </c>
      <c r="K576" s="16" t="str">
        <f t="shared" si="8"/>
        <v>('Haze' ,6, 'Non-Damage Dealing',null,null,30, 'Resets all stat changes.',100),</v>
      </c>
    </row>
    <row r="577" spans="1:11" x14ac:dyDescent="0.25">
      <c r="A577" s="25" t="s">
        <v>1950</v>
      </c>
      <c r="B577" s="25">
        <v>1</v>
      </c>
      <c r="C577" s="25" t="s">
        <v>3556</v>
      </c>
      <c r="D577" s="18"/>
      <c r="E577" s="22" t="s">
        <v>3563</v>
      </c>
      <c r="F577" s="22" t="s">
        <v>3563</v>
      </c>
      <c r="G577" s="22">
        <v>5</v>
      </c>
      <c r="H577" s="22"/>
      <c r="I577" s="18" t="s">
        <v>1951</v>
      </c>
      <c r="J577" s="22">
        <v>100</v>
      </c>
      <c r="K577" s="16" t="str">
        <f t="shared" si="8"/>
        <v>('Heal Bell' ,1, 'Non-Damage Dealing',null,null,5, 'Heals the user's party's status conditions.',100),</v>
      </c>
    </row>
    <row r="578" spans="1:11" x14ac:dyDescent="0.25">
      <c r="A578" s="25" t="s">
        <v>1952</v>
      </c>
      <c r="B578" s="25">
        <v>11</v>
      </c>
      <c r="C578" s="25" t="s">
        <v>3556</v>
      </c>
      <c r="D578" s="18"/>
      <c r="E578" s="22" t="s">
        <v>3563</v>
      </c>
      <c r="F578" s="22" t="s">
        <v>3563</v>
      </c>
      <c r="G578" s="22">
        <v>15</v>
      </c>
      <c r="H578" s="22"/>
      <c r="I578" s="18" t="s">
        <v>1953</v>
      </c>
      <c r="J578" s="22">
        <v>100</v>
      </c>
      <c r="K578" s="16" t="str">
        <f t="shared" ref="K578:K641" si="9">"("&amp;"'"&amp;A578&amp;"' ,"&amp;B578&amp;", '"&amp;C578&amp;"',"&amp;E578&amp;","&amp;F578&amp;","&amp;G578&amp;", '"&amp;I578&amp;"',"&amp;J578&amp;"),"</f>
        <v>('Heal Block' ,11, 'Non-Damage Dealing',null,null,15, 'Prevents the opponent from restoring HP for 5 turns.',100),</v>
      </c>
    </row>
    <row r="579" spans="1:11" x14ac:dyDescent="0.25">
      <c r="A579" s="25" t="s">
        <v>1954</v>
      </c>
      <c r="B579" s="25">
        <v>12</v>
      </c>
      <c r="C579" s="25" t="s">
        <v>3556</v>
      </c>
      <c r="D579" s="18"/>
      <c r="E579" s="22" t="s">
        <v>3563</v>
      </c>
      <c r="F579" s="22" t="s">
        <v>3563</v>
      </c>
      <c r="G579" s="22">
        <v>10</v>
      </c>
      <c r="H579" s="22"/>
      <c r="I579" s="18" t="s">
        <v>1955</v>
      </c>
      <c r="J579" s="22">
        <v>100</v>
      </c>
      <c r="K579" s="16" t="str">
        <f t="shared" si="9"/>
        <v>('Heal Order' ,12, 'Non-Damage Dealing',null,null,10, 'User recovers half its max HP.',100),</v>
      </c>
    </row>
    <row r="580" spans="1:11" x14ac:dyDescent="0.25">
      <c r="A580" s="25" t="s">
        <v>1956</v>
      </c>
      <c r="B580" s="25">
        <v>11</v>
      </c>
      <c r="C580" s="25" t="s">
        <v>3556</v>
      </c>
      <c r="D580" s="18"/>
      <c r="E580" s="22" t="s">
        <v>3563</v>
      </c>
      <c r="F580" s="22" t="s">
        <v>3563</v>
      </c>
      <c r="G580" s="22">
        <v>10</v>
      </c>
      <c r="H580" s="22"/>
      <c r="I580" s="18" t="s">
        <v>1957</v>
      </c>
      <c r="J580" s="22">
        <v>100</v>
      </c>
      <c r="K580" s="16" t="str">
        <f t="shared" si="9"/>
        <v>('Heal Pulse' ,11, 'Non-Damage Dealing',null,null,10, 'Restores half the target's max HP.',100),</v>
      </c>
    </row>
    <row r="581" spans="1:11" x14ac:dyDescent="0.25">
      <c r="A581" s="25" t="s">
        <v>1958</v>
      </c>
      <c r="B581" s="25">
        <v>11</v>
      </c>
      <c r="C581" s="25" t="s">
        <v>3556</v>
      </c>
      <c r="D581" s="18"/>
      <c r="E581" s="22" t="s">
        <v>3563</v>
      </c>
      <c r="F581" s="22" t="s">
        <v>3563</v>
      </c>
      <c r="G581" s="22">
        <v>10</v>
      </c>
      <c r="H581" s="22"/>
      <c r="I581" s="18" t="s">
        <v>1959</v>
      </c>
      <c r="J581" s="22">
        <v>100</v>
      </c>
      <c r="K581" s="16" t="str">
        <f t="shared" si="9"/>
        <v>('Healing Wish' ,11, 'Non-Damage Dealing',null,null,10, 'The user faints and the next Pokémon released is fully healed.',100),</v>
      </c>
    </row>
    <row r="582" spans="1:11" x14ac:dyDescent="0.25">
      <c r="A582" s="25" t="s">
        <v>1960</v>
      </c>
      <c r="B582" s="25">
        <v>11</v>
      </c>
      <c r="C582" s="25" t="s">
        <v>3556</v>
      </c>
      <c r="D582" s="18"/>
      <c r="E582" s="22" t="s">
        <v>3563</v>
      </c>
      <c r="F582" s="22" t="s">
        <v>3563</v>
      </c>
      <c r="G582" s="22">
        <v>10</v>
      </c>
      <c r="H582" s="22"/>
      <c r="I582" s="18" t="s">
        <v>1961</v>
      </c>
      <c r="J582" s="22">
        <v>100</v>
      </c>
      <c r="K582" s="16" t="str">
        <f t="shared" si="9"/>
        <v>('Heart Swap' ,11, 'Non-Damage Dealing',null,null,10, 'Stat changes are swapped with the opponent.',100),</v>
      </c>
    </row>
    <row r="583" spans="1:11" x14ac:dyDescent="0.25">
      <c r="A583" s="25" t="s">
        <v>1962</v>
      </c>
      <c r="B583" s="25">
        <v>1</v>
      </c>
      <c r="C583" s="25" t="s">
        <v>3556</v>
      </c>
      <c r="D583" s="18"/>
      <c r="E583" s="22" t="s">
        <v>3563</v>
      </c>
      <c r="F583" s="22" t="s">
        <v>3563</v>
      </c>
      <c r="G583" s="22">
        <v>20</v>
      </c>
      <c r="H583" s="22" t="s">
        <v>1963</v>
      </c>
      <c r="I583" s="18" t="s">
        <v>1964</v>
      </c>
      <c r="J583" s="22">
        <v>100</v>
      </c>
      <c r="K583" s="16" t="str">
        <f t="shared" si="9"/>
        <v>('Helping Hand' ,1, 'Non-Damage Dealing',null,null,20, 'In Double Battles, boosts the power of the partner's move.',100),</v>
      </c>
    </row>
    <row r="584" spans="1:11" x14ac:dyDescent="0.25">
      <c r="A584" s="25" t="s">
        <v>1965</v>
      </c>
      <c r="B584" s="25">
        <v>1</v>
      </c>
      <c r="C584" s="25" t="s">
        <v>3556</v>
      </c>
      <c r="D584" s="18"/>
      <c r="E584" s="22" t="s">
        <v>3563</v>
      </c>
      <c r="F584" s="22" t="s">
        <v>3563</v>
      </c>
      <c r="G584" s="22">
        <v>40</v>
      </c>
      <c r="H584" s="22"/>
      <c r="I584" s="18" t="s">
        <v>1966</v>
      </c>
      <c r="J584" s="22">
        <v>100</v>
      </c>
      <c r="K584" s="16" t="str">
        <f t="shared" si="9"/>
        <v>('Hold Hands' ,1, 'Non-Damage Dealing',null,null,40, 'Makes the user and an ally very happy.',100),</v>
      </c>
    </row>
    <row r="585" spans="1:11" x14ac:dyDescent="0.25">
      <c r="A585" s="25" t="s">
        <v>1967</v>
      </c>
      <c r="B585" s="25">
        <v>16</v>
      </c>
      <c r="C585" s="25" t="s">
        <v>3556</v>
      </c>
      <c r="D585" s="18"/>
      <c r="E585" s="22" t="s">
        <v>3563</v>
      </c>
      <c r="F585" s="22" t="s">
        <v>3563</v>
      </c>
      <c r="G585" s="22">
        <v>15</v>
      </c>
      <c r="H585" s="22"/>
      <c r="I585" s="18" t="s">
        <v>1968</v>
      </c>
      <c r="J585" s="22">
        <v>100</v>
      </c>
      <c r="K585" s="16" t="str">
        <f t="shared" si="9"/>
        <v>('Hone Claws' ,16, 'Non-Damage Dealing',null,null,15, 'Raises user's Attack and Accuracy.',100),</v>
      </c>
    </row>
    <row r="586" spans="1:11" x14ac:dyDescent="0.25">
      <c r="A586" s="25" t="s">
        <v>1969</v>
      </c>
      <c r="B586" s="25">
        <v>1</v>
      </c>
      <c r="C586" s="25" t="s">
        <v>3556</v>
      </c>
      <c r="D586" s="18"/>
      <c r="E586" s="22" t="s">
        <v>3563</v>
      </c>
      <c r="F586" s="22" t="s">
        <v>3563</v>
      </c>
      <c r="G586" s="22">
        <v>40</v>
      </c>
      <c r="H586" s="22"/>
      <c r="I586" s="18" t="s">
        <v>1970</v>
      </c>
      <c r="J586" s="22">
        <v>100</v>
      </c>
      <c r="K586" s="16" t="str">
        <f t="shared" si="9"/>
        <v>('Howl' ,1, 'Non-Damage Dealing',null,null,40, 'Raises user's Attack.',100),</v>
      </c>
    </row>
    <row r="587" spans="1:11" x14ac:dyDescent="0.25">
      <c r="A587" s="25" t="s">
        <v>1971</v>
      </c>
      <c r="B587" s="25">
        <v>11</v>
      </c>
      <c r="C587" s="25" t="s">
        <v>3556</v>
      </c>
      <c r="D587" s="18"/>
      <c r="E587" s="22" t="s">
        <v>3563</v>
      </c>
      <c r="F587" s="22">
        <v>60</v>
      </c>
      <c r="G587" s="22">
        <v>20</v>
      </c>
      <c r="H587" s="22"/>
      <c r="I587" s="18" t="s">
        <v>1927</v>
      </c>
      <c r="J587" s="22">
        <v>100</v>
      </c>
      <c r="K587" s="16" t="str">
        <f t="shared" si="9"/>
        <v>('Hypnosis' ,11, 'Non-Damage Dealing',null,60,20, 'Puts opponent to sleep.',100),</v>
      </c>
    </row>
    <row r="588" spans="1:11" x14ac:dyDescent="0.25">
      <c r="A588" s="25" t="s">
        <v>1972</v>
      </c>
      <c r="B588" s="25">
        <v>11</v>
      </c>
      <c r="C588" s="25" t="s">
        <v>3556</v>
      </c>
      <c r="D588" s="18"/>
      <c r="E588" s="22" t="s">
        <v>3563</v>
      </c>
      <c r="F588" s="22" t="s">
        <v>3563</v>
      </c>
      <c r="G588" s="22">
        <v>10</v>
      </c>
      <c r="H588" s="22" t="s">
        <v>1973</v>
      </c>
      <c r="I588" s="18" t="s">
        <v>1974</v>
      </c>
      <c r="J588" s="22">
        <v>100</v>
      </c>
      <c r="K588" s="16" t="str">
        <f t="shared" si="9"/>
        <v>('Imprison' ,11, 'Non-Damage Dealing',null,null,10, 'Opponent is unable to use moves that the user also knows.',100),</v>
      </c>
    </row>
    <row r="589" spans="1:11" x14ac:dyDescent="0.25">
      <c r="A589" s="25" t="s">
        <v>1975</v>
      </c>
      <c r="B589" s="25">
        <v>5</v>
      </c>
      <c r="C589" s="25" t="s">
        <v>3556</v>
      </c>
      <c r="D589" s="18"/>
      <c r="E589" s="22" t="s">
        <v>3563</v>
      </c>
      <c r="F589" s="22" t="s">
        <v>3563</v>
      </c>
      <c r="G589" s="22">
        <v>20</v>
      </c>
      <c r="H589" s="22"/>
      <c r="I589" s="18" t="s">
        <v>1976</v>
      </c>
      <c r="J589" s="22">
        <v>100</v>
      </c>
      <c r="K589" s="16" t="str">
        <f t="shared" si="9"/>
        <v>('Ingrain' ,5, 'Non-Damage Dealing',null,null,20, 'User restores HP each turn. User cannot escape/switch.',100),</v>
      </c>
    </row>
    <row r="590" spans="1:11" x14ac:dyDescent="0.25">
      <c r="A590" s="25" t="s">
        <v>1977</v>
      </c>
      <c r="B590" s="25">
        <v>11</v>
      </c>
      <c r="C590" s="25" t="s">
        <v>3556</v>
      </c>
      <c r="D590" s="18"/>
      <c r="E590" s="22" t="s">
        <v>3563</v>
      </c>
      <c r="F590" s="22" t="s">
        <v>3563</v>
      </c>
      <c r="G590" s="22">
        <v>15</v>
      </c>
      <c r="H590" s="22"/>
      <c r="I590" s="18" t="s">
        <v>1978</v>
      </c>
      <c r="J590" s="22">
        <v>100</v>
      </c>
      <c r="K590" s="16" t="str">
        <f t="shared" si="9"/>
        <v>('Instruct' ,11, 'Non-Damage Dealing',null,null,15, 'Allows an ally to use a move instead.',100),</v>
      </c>
    </row>
    <row r="591" spans="1:11" x14ac:dyDescent="0.25">
      <c r="A591" s="25" t="s">
        <v>1979</v>
      </c>
      <c r="B591" s="25">
        <v>4</v>
      </c>
      <c r="C591" s="25" t="s">
        <v>3556</v>
      </c>
      <c r="D591" s="18"/>
      <c r="E591" s="22" t="s">
        <v>3563</v>
      </c>
      <c r="F591" s="22" t="s">
        <v>3563</v>
      </c>
      <c r="G591" s="22">
        <v>25</v>
      </c>
      <c r="H591" s="22"/>
      <c r="I591" s="18" t="s">
        <v>1980</v>
      </c>
      <c r="J591" s="22">
        <v>100</v>
      </c>
      <c r="K591" s="16" t="str">
        <f t="shared" si="9"/>
        <v>('Ion Deluge' ,4, 'Non-Damage Dealing',null,null,25, 'Changes Normal-type moves to Electric-type.',100),</v>
      </c>
    </row>
    <row r="592" spans="1:11" x14ac:dyDescent="0.25">
      <c r="A592" s="25" t="s">
        <v>1981</v>
      </c>
      <c r="B592" s="25">
        <v>17</v>
      </c>
      <c r="C592" s="25" t="s">
        <v>3556</v>
      </c>
      <c r="D592" s="18"/>
      <c r="E592" s="22" t="s">
        <v>3563</v>
      </c>
      <c r="F592" s="22" t="s">
        <v>3563</v>
      </c>
      <c r="G592" s="22">
        <v>15</v>
      </c>
      <c r="H592" s="22"/>
      <c r="I592" s="18" t="s">
        <v>10</v>
      </c>
      <c r="J592" s="22">
        <v>100</v>
      </c>
      <c r="K592" s="16" t="str">
        <f t="shared" si="9"/>
        <v>('Iron Defense' ,17, 'Non-Damage Dealing',null,null,15, 'Sharply raises user's Defense.',100),</v>
      </c>
    </row>
    <row r="593" spans="1:11" x14ac:dyDescent="0.25">
      <c r="A593" s="25" t="s">
        <v>1982</v>
      </c>
      <c r="B593" s="25">
        <v>11</v>
      </c>
      <c r="C593" s="25" t="s">
        <v>3556</v>
      </c>
      <c r="D593" s="18"/>
      <c r="E593" s="22" t="s">
        <v>3563</v>
      </c>
      <c r="F593" s="22">
        <v>80</v>
      </c>
      <c r="G593" s="22">
        <v>15</v>
      </c>
      <c r="H593" s="22"/>
      <c r="I593" s="18" t="s">
        <v>1656</v>
      </c>
      <c r="J593" s="22">
        <v>100</v>
      </c>
      <c r="K593" s="16" t="str">
        <f t="shared" si="9"/>
        <v>('Kinesis' ,11, 'Non-Damage Dealing',null,80,15, 'Lowers opponent's Accuracy.',100),</v>
      </c>
    </row>
    <row r="594" spans="1:11" x14ac:dyDescent="0.25">
      <c r="A594" s="25" t="s">
        <v>1983</v>
      </c>
      <c r="B594" s="25">
        <v>17</v>
      </c>
      <c r="C594" s="25" t="s">
        <v>3556</v>
      </c>
      <c r="D594" s="18"/>
      <c r="E594" s="22" t="s">
        <v>3563</v>
      </c>
      <c r="F594" s="22" t="s">
        <v>3563</v>
      </c>
      <c r="G594" s="22">
        <v>10</v>
      </c>
      <c r="H594" s="22"/>
      <c r="I594" s="18" t="s">
        <v>1984</v>
      </c>
      <c r="J594" s="22">
        <v>100</v>
      </c>
      <c r="K594" s="16" t="str">
        <f t="shared" si="9"/>
        <v>('King's Shield' ,17, 'Non-Damage Dealing',null,null,10, 'Protects the user and lowers opponent's Attack on contact.',100),</v>
      </c>
    </row>
    <row r="595" spans="1:11" x14ac:dyDescent="0.25">
      <c r="A595" s="25" t="s">
        <v>1985</v>
      </c>
      <c r="B595" s="25">
        <v>1</v>
      </c>
      <c r="C595" s="25" t="s">
        <v>3556</v>
      </c>
      <c r="D595" s="18"/>
      <c r="E595" s="22" t="s">
        <v>3563</v>
      </c>
      <c r="F595" s="22" t="s">
        <v>3563</v>
      </c>
      <c r="G595" s="22">
        <v>30</v>
      </c>
      <c r="H595" s="22"/>
      <c r="I595" s="18" t="s">
        <v>1986</v>
      </c>
      <c r="J595" s="22">
        <v>100</v>
      </c>
      <c r="K595" s="16" t="str">
        <f t="shared" si="9"/>
        <v>('Laser Focus' ,1, 'Non-Damage Dealing',null,null,30, 'User's next attack is guaranteed to result in a critical hit.',100),</v>
      </c>
    </row>
    <row r="596" spans="1:11" x14ac:dyDescent="0.25">
      <c r="A596" s="25" t="s">
        <v>1987</v>
      </c>
      <c r="B596" s="25">
        <v>5</v>
      </c>
      <c r="C596" s="25" t="s">
        <v>3556</v>
      </c>
      <c r="D596" s="18"/>
      <c r="E596" s="22" t="s">
        <v>3563</v>
      </c>
      <c r="F596" s="22">
        <v>90</v>
      </c>
      <c r="G596" s="22">
        <v>10</v>
      </c>
      <c r="H596" s="22"/>
      <c r="I596" s="18" t="s">
        <v>1362</v>
      </c>
      <c r="J596" s="22">
        <v>100</v>
      </c>
      <c r="K596" s="16" t="str">
        <f t="shared" si="9"/>
        <v>('Leech Seed' ,5, 'Non-Damage Dealing',null,90,10, 'Drains HP from opponent each turn.',100),</v>
      </c>
    </row>
    <row r="597" spans="1:11" x14ac:dyDescent="0.25">
      <c r="A597" s="25" t="s">
        <v>1988</v>
      </c>
      <c r="B597" s="25">
        <v>1</v>
      </c>
      <c r="C597" s="25" t="s">
        <v>3556</v>
      </c>
      <c r="D597" s="18"/>
      <c r="E597" s="22" t="s">
        <v>3563</v>
      </c>
      <c r="F597" s="22">
        <v>100</v>
      </c>
      <c r="G597" s="22">
        <v>30</v>
      </c>
      <c r="H597" s="22"/>
      <c r="I597" s="18" t="s">
        <v>1989</v>
      </c>
      <c r="J597" s="22">
        <v>100</v>
      </c>
      <c r="K597" s="16" t="str">
        <f t="shared" si="9"/>
        <v>('Leer' ,1, 'Non-Damage Dealing',null,100,30, 'Lowers opponent's Defense.',100),</v>
      </c>
    </row>
    <row r="598" spans="1:11" x14ac:dyDescent="0.25">
      <c r="A598" s="25" t="s">
        <v>1990</v>
      </c>
      <c r="B598" s="25">
        <v>3</v>
      </c>
      <c r="C598" s="25" t="s">
        <v>3556</v>
      </c>
      <c r="D598" s="18"/>
      <c r="E598" s="22" t="s">
        <v>3563</v>
      </c>
      <c r="F598" s="22" t="s">
        <v>3563</v>
      </c>
      <c r="G598" s="22">
        <v>10</v>
      </c>
      <c r="H598" s="22"/>
      <c r="I598" s="18" t="s">
        <v>1991</v>
      </c>
      <c r="J598" s="22">
        <v>100</v>
      </c>
      <c r="K598" s="16" t="str">
        <f t="shared" si="9"/>
        <v>('Life Dew' ,3, 'Non-Damage Dealing',null,null,10, 'User and teammates recover HP.',100),</v>
      </c>
    </row>
    <row r="599" spans="1:11" x14ac:dyDescent="0.25">
      <c r="A599" s="25" t="s">
        <v>1992</v>
      </c>
      <c r="B599" s="25">
        <v>11</v>
      </c>
      <c r="C599" s="25" t="s">
        <v>3556</v>
      </c>
      <c r="D599" s="18"/>
      <c r="E599" s="22" t="s">
        <v>3563</v>
      </c>
      <c r="F599" s="22" t="s">
        <v>3563</v>
      </c>
      <c r="G599" s="22">
        <v>30</v>
      </c>
      <c r="H599" s="22" t="s">
        <v>1993</v>
      </c>
      <c r="I599" s="18" t="s">
        <v>1994</v>
      </c>
      <c r="J599" s="22">
        <v>100</v>
      </c>
      <c r="K599" s="16" t="str">
        <f t="shared" si="9"/>
        <v>('Light Screen' ,11, 'Non-Damage Dealing',null,null,30, 'Halves damage from Special attacks for 5 turns.',100),</v>
      </c>
    </row>
    <row r="600" spans="1:11" x14ac:dyDescent="0.25">
      <c r="A600" s="25" t="s">
        <v>1995</v>
      </c>
      <c r="B600" s="25">
        <v>1</v>
      </c>
      <c r="C600" s="25" t="s">
        <v>3556</v>
      </c>
      <c r="D600" s="18"/>
      <c r="E600" s="22" t="s">
        <v>3563</v>
      </c>
      <c r="F600" s="22" t="s">
        <v>3563</v>
      </c>
      <c r="G600" s="22">
        <v>5</v>
      </c>
      <c r="H600" s="22"/>
      <c r="I600" s="18" t="s">
        <v>1996</v>
      </c>
      <c r="J600" s="22">
        <v>100</v>
      </c>
      <c r="K600" s="16" t="str">
        <f t="shared" si="9"/>
        <v>('Lock-On' ,1, 'Non-Damage Dealing',null,null,5, 'User's next attack is guaranteed to hit.',100),</v>
      </c>
    </row>
    <row r="601" spans="1:11" x14ac:dyDescent="0.25">
      <c r="A601" s="25" t="s">
        <v>1997</v>
      </c>
      <c r="B601" s="25">
        <v>1</v>
      </c>
      <c r="C601" s="25" t="s">
        <v>3556</v>
      </c>
      <c r="D601" s="18"/>
      <c r="E601" s="22" t="s">
        <v>3563</v>
      </c>
      <c r="F601" s="22">
        <v>75</v>
      </c>
      <c r="G601" s="22">
        <v>10</v>
      </c>
      <c r="H601" s="22"/>
      <c r="I601" s="18" t="s">
        <v>1927</v>
      </c>
      <c r="J601" s="22">
        <v>100</v>
      </c>
      <c r="K601" s="16" t="str">
        <f t="shared" si="9"/>
        <v>('Lovely Kiss' ,1, 'Non-Damage Dealing',null,75,10, 'Puts opponent to sleep.',100),</v>
      </c>
    </row>
    <row r="602" spans="1:11" x14ac:dyDescent="0.25">
      <c r="A602" s="25" t="s">
        <v>1998</v>
      </c>
      <c r="B602" s="25">
        <v>1</v>
      </c>
      <c r="C602" s="25" t="s">
        <v>3556</v>
      </c>
      <c r="D602" s="18"/>
      <c r="E602" s="22" t="s">
        <v>3563</v>
      </c>
      <c r="F602" s="22" t="s">
        <v>3563</v>
      </c>
      <c r="G602" s="22">
        <v>30</v>
      </c>
      <c r="H602" s="22"/>
      <c r="I602" s="18" t="s">
        <v>1999</v>
      </c>
      <c r="J602" s="22">
        <v>100</v>
      </c>
      <c r="K602" s="16" t="str">
        <f t="shared" si="9"/>
        <v>('Lucky Chant' ,1, 'Non-Damage Dealing',null,null,30, 'Opponent cannot land critical hits for 5 turns.',100),</v>
      </c>
    </row>
    <row r="603" spans="1:11" x14ac:dyDescent="0.25">
      <c r="A603" s="25" t="s">
        <v>2000</v>
      </c>
      <c r="B603" s="25">
        <v>11</v>
      </c>
      <c r="C603" s="25" t="s">
        <v>3556</v>
      </c>
      <c r="D603" s="18"/>
      <c r="E603" s="22" t="s">
        <v>3563</v>
      </c>
      <c r="F603" s="22" t="s">
        <v>3563</v>
      </c>
      <c r="G603" s="22">
        <v>10</v>
      </c>
      <c r="H603" s="22"/>
      <c r="I603" s="18" t="s">
        <v>2001</v>
      </c>
      <c r="J603" s="22">
        <v>100</v>
      </c>
      <c r="K603" s="16" t="str">
        <f t="shared" si="9"/>
        <v>('Lunar Dance' ,11, 'Non-Damage Dealing',null,null,10, 'The user faints but the next Pokémon released is fully healed.',100),</v>
      </c>
    </row>
    <row r="604" spans="1:11" x14ac:dyDescent="0.25">
      <c r="A604" s="25" t="s">
        <v>2002</v>
      </c>
      <c r="B604" s="25">
        <v>11</v>
      </c>
      <c r="C604" s="25" t="s">
        <v>3556</v>
      </c>
      <c r="D604" s="18"/>
      <c r="E604" s="22" t="s">
        <v>3563</v>
      </c>
      <c r="F604" s="22" t="s">
        <v>3563</v>
      </c>
      <c r="G604" s="22">
        <v>15</v>
      </c>
      <c r="H604" s="22"/>
      <c r="I604" s="18" t="s">
        <v>2003</v>
      </c>
      <c r="J604" s="22">
        <v>100</v>
      </c>
      <c r="K604" s="16" t="str">
        <f t="shared" si="9"/>
        <v>('Magic Coat' ,11, 'Non-Damage Dealing',null,null,15, 'Reflects moves that cause status conditions back to the attacker.',100),</v>
      </c>
    </row>
    <row r="605" spans="1:11" x14ac:dyDescent="0.25">
      <c r="A605" s="25" t="s">
        <v>2004</v>
      </c>
      <c r="B605" s="25">
        <v>11</v>
      </c>
      <c r="C605" s="25" t="s">
        <v>3556</v>
      </c>
      <c r="D605" s="18"/>
      <c r="E605" s="22" t="s">
        <v>3563</v>
      </c>
      <c r="F605" s="22">
        <v>100</v>
      </c>
      <c r="G605" s="22">
        <v>20</v>
      </c>
      <c r="H605" s="22"/>
      <c r="I605" s="18" t="s">
        <v>2005</v>
      </c>
      <c r="J605" s="22">
        <v>100</v>
      </c>
      <c r="K605" s="16" t="str">
        <f t="shared" si="9"/>
        <v>('Magic Powder' ,11, 'Non-Damage Dealing',null,100,20, 'Changes target's type to Psychic.',100),</v>
      </c>
    </row>
    <row r="606" spans="1:11" x14ac:dyDescent="0.25">
      <c r="A606" s="25" t="s">
        <v>2006</v>
      </c>
      <c r="B606" s="25">
        <v>11</v>
      </c>
      <c r="C606" s="25" t="s">
        <v>3556</v>
      </c>
      <c r="D606" s="18"/>
      <c r="E606" s="22" t="s">
        <v>3563</v>
      </c>
      <c r="F606" s="22" t="s">
        <v>3563</v>
      </c>
      <c r="G606" s="22">
        <v>10</v>
      </c>
      <c r="H606" s="22" t="s">
        <v>2007</v>
      </c>
      <c r="I606" s="18" t="s">
        <v>2008</v>
      </c>
      <c r="J606" s="22">
        <v>100</v>
      </c>
      <c r="K606" s="16" t="str">
        <f t="shared" si="9"/>
        <v>('Magic Room' ,11, 'Non-Damage Dealing',null,null,10, 'Suppresses the effects of held items for five turns.',100),</v>
      </c>
    </row>
    <row r="607" spans="1:11" x14ac:dyDescent="0.25">
      <c r="A607" s="25" t="s">
        <v>2009</v>
      </c>
      <c r="B607" s="25">
        <v>4</v>
      </c>
      <c r="C607" s="25" t="s">
        <v>3556</v>
      </c>
      <c r="D607" s="18"/>
      <c r="E607" s="22" t="s">
        <v>3563</v>
      </c>
      <c r="F607" s="22" t="s">
        <v>3563</v>
      </c>
      <c r="G607" s="22">
        <v>10</v>
      </c>
      <c r="H607" s="22"/>
      <c r="I607" s="18" t="s">
        <v>2010</v>
      </c>
      <c r="J607" s="22">
        <v>100</v>
      </c>
      <c r="K607" s="16" t="str">
        <f t="shared" si="9"/>
        <v>('Magnet Rise' ,4, 'Non-Damage Dealing',null,null,10, 'User becomes immune to Ground-type moves for 5 turns.',100),</v>
      </c>
    </row>
    <row r="608" spans="1:11" x14ac:dyDescent="0.25">
      <c r="A608" s="25" t="s">
        <v>2011</v>
      </c>
      <c r="B608" s="25">
        <v>4</v>
      </c>
      <c r="C608" s="25" t="s">
        <v>3556</v>
      </c>
      <c r="D608" s="18"/>
      <c r="E608" s="22" t="s">
        <v>3563</v>
      </c>
      <c r="F608" s="22" t="s">
        <v>3563</v>
      </c>
      <c r="G608" s="22">
        <v>20</v>
      </c>
      <c r="H608" s="22"/>
      <c r="I608" s="18" t="s">
        <v>2012</v>
      </c>
      <c r="J608" s="22">
        <v>100</v>
      </c>
      <c r="K608" s="16" t="str">
        <f t="shared" si="9"/>
        <v>('Magnetic Flux' ,4, 'Non-Damage Dealing',null,null,20, 'Raises Defense and Sp. Defense of Plus/Minus Pokémon.',100),</v>
      </c>
    </row>
    <row r="609" spans="1:11" x14ac:dyDescent="0.25">
      <c r="A609" s="25" t="s">
        <v>2013</v>
      </c>
      <c r="B609" s="25">
        <v>7</v>
      </c>
      <c r="C609" s="25" t="s">
        <v>3556</v>
      </c>
      <c r="D609" s="18"/>
      <c r="E609" s="22" t="s">
        <v>3563</v>
      </c>
      <c r="F609" s="22" t="s">
        <v>3563</v>
      </c>
      <c r="G609" s="22">
        <v>10</v>
      </c>
      <c r="H609" s="22"/>
      <c r="I609" s="18" t="s">
        <v>2014</v>
      </c>
      <c r="J609" s="22">
        <v>100</v>
      </c>
      <c r="K609" s="16" t="str">
        <f t="shared" si="9"/>
        <v>('Mat Block' ,7, 'Non-Damage Dealing',null,null,10, 'Protects teammates from damaging moves.',100),</v>
      </c>
    </row>
    <row r="610" spans="1:11" x14ac:dyDescent="0.25">
      <c r="A610" s="25" t="s">
        <v>2015</v>
      </c>
      <c r="B610" s="25">
        <v>1</v>
      </c>
      <c r="C610" s="25" t="s">
        <v>3556</v>
      </c>
      <c r="D610" s="18"/>
      <c r="E610" s="22" t="s">
        <v>3563</v>
      </c>
      <c r="F610" s="22" t="s">
        <v>3563</v>
      </c>
      <c r="G610" s="22">
        <v>20</v>
      </c>
      <c r="H610" s="22"/>
      <c r="I610" s="18" t="s">
        <v>2016</v>
      </c>
      <c r="J610" s="22">
        <v>100</v>
      </c>
      <c r="K610" s="16" t="str">
        <f t="shared" si="9"/>
        <v>('Me First' ,1, 'Non-Damage Dealing',null,null,20, 'User copies the opponent's attack with 1.5× power.',100),</v>
      </c>
    </row>
    <row r="611" spans="1:11" x14ac:dyDescent="0.25">
      <c r="A611" s="25" t="s">
        <v>2017</v>
      </c>
      <c r="B611" s="25">
        <v>1</v>
      </c>
      <c r="C611" s="25" t="s">
        <v>3556</v>
      </c>
      <c r="D611" s="18"/>
      <c r="E611" s="22" t="s">
        <v>3563</v>
      </c>
      <c r="F611" s="22" t="s">
        <v>3563</v>
      </c>
      <c r="G611" s="22">
        <v>5</v>
      </c>
      <c r="H611" s="22"/>
      <c r="I611" s="18" t="s">
        <v>1450</v>
      </c>
      <c r="J611" s="22">
        <v>100</v>
      </c>
      <c r="K611" s="16" t="str">
        <f t="shared" si="9"/>
        <v>('Mean Look' ,1, 'Non-Damage Dealing',null,null,5, 'Opponent cannot flee or switch.',100),</v>
      </c>
    </row>
    <row r="612" spans="1:11" x14ac:dyDescent="0.25">
      <c r="A612" s="25" t="s">
        <v>2018</v>
      </c>
      <c r="B612" s="25">
        <v>11</v>
      </c>
      <c r="C612" s="25" t="s">
        <v>3556</v>
      </c>
      <c r="D612" s="18"/>
      <c r="E612" s="22" t="s">
        <v>3563</v>
      </c>
      <c r="F612" s="22" t="s">
        <v>3563</v>
      </c>
      <c r="G612" s="22">
        <v>40</v>
      </c>
      <c r="H612" s="22"/>
      <c r="I612" s="18" t="s">
        <v>1970</v>
      </c>
      <c r="J612" s="22">
        <v>100</v>
      </c>
      <c r="K612" s="16" t="str">
        <f t="shared" si="9"/>
        <v>('Meditate' ,11, 'Non-Damage Dealing',null,null,40, 'Raises user's Attack.',100),</v>
      </c>
    </row>
    <row r="613" spans="1:11" x14ac:dyDescent="0.25">
      <c r="A613" s="25" t="s">
        <v>2019</v>
      </c>
      <c r="B613" s="25">
        <v>16</v>
      </c>
      <c r="C613" s="25" t="s">
        <v>3556</v>
      </c>
      <c r="D613" s="18"/>
      <c r="E613" s="22" t="s">
        <v>3563</v>
      </c>
      <c r="F613" s="22">
        <v>100</v>
      </c>
      <c r="G613" s="22">
        <v>10</v>
      </c>
      <c r="H613" s="22"/>
      <c r="I613" s="18" t="s">
        <v>2020</v>
      </c>
      <c r="J613" s="22">
        <v>100</v>
      </c>
      <c r="K613" s="16" t="str">
        <f t="shared" si="9"/>
        <v>('Memento' ,16, 'Non-Damage Dealing',null,100,10, 'User faints, sharply lowers opponent's Attack and Special Attack.',100),</v>
      </c>
    </row>
    <row r="614" spans="1:11" x14ac:dyDescent="0.25">
      <c r="A614" s="25" t="s">
        <v>2021</v>
      </c>
      <c r="B614" s="25">
        <v>17</v>
      </c>
      <c r="C614" s="25" t="s">
        <v>3556</v>
      </c>
      <c r="D614" s="18"/>
      <c r="E614" s="22" t="s">
        <v>3563</v>
      </c>
      <c r="F614" s="22">
        <v>85</v>
      </c>
      <c r="G614" s="22">
        <v>40</v>
      </c>
      <c r="H614" s="22"/>
      <c r="I614" s="18" t="s">
        <v>1492</v>
      </c>
      <c r="J614" s="22">
        <v>100</v>
      </c>
      <c r="K614" s="16" t="str">
        <f t="shared" si="9"/>
        <v>('Metal Sound' ,17, 'Non-Damage Dealing',null,85,40, 'Sharply lowers opponent's Special Defense.',100),</v>
      </c>
    </row>
    <row r="615" spans="1:11" x14ac:dyDescent="0.25">
      <c r="A615" s="25" t="s">
        <v>2022</v>
      </c>
      <c r="B615" s="25">
        <v>1</v>
      </c>
      <c r="C615" s="25" t="s">
        <v>3556</v>
      </c>
      <c r="D615" s="18"/>
      <c r="E615" s="22" t="s">
        <v>3563</v>
      </c>
      <c r="F615" s="22" t="s">
        <v>3563</v>
      </c>
      <c r="G615" s="22">
        <v>10</v>
      </c>
      <c r="H615" s="22"/>
      <c r="I615" s="18" t="s">
        <v>2023</v>
      </c>
      <c r="J615" s="22">
        <v>100</v>
      </c>
      <c r="K615" s="16" t="str">
        <f t="shared" si="9"/>
        <v>('Metronome' ,1, 'Non-Damage Dealing',null,null,10, 'User performs almost any move in the game at random.',100),</v>
      </c>
    </row>
    <row r="616" spans="1:11" x14ac:dyDescent="0.25">
      <c r="A616" s="25" t="s">
        <v>2024</v>
      </c>
      <c r="B616" s="25">
        <v>1</v>
      </c>
      <c r="C616" s="25" t="s">
        <v>3556</v>
      </c>
      <c r="D616" s="18"/>
      <c r="E616" s="22" t="s">
        <v>3563</v>
      </c>
      <c r="F616" s="22" t="s">
        <v>3563</v>
      </c>
      <c r="G616" s="22">
        <v>10</v>
      </c>
      <c r="H616" s="22"/>
      <c r="I616" s="18" t="s">
        <v>1955</v>
      </c>
      <c r="J616" s="22">
        <v>100</v>
      </c>
      <c r="K616" s="16" t="str">
        <f t="shared" si="9"/>
        <v>('Milk Drink' ,1, 'Non-Damage Dealing',null,null,10, 'User recovers half its max HP.',100),</v>
      </c>
    </row>
    <row r="617" spans="1:11" x14ac:dyDescent="0.25">
      <c r="A617" s="25" t="s">
        <v>2025</v>
      </c>
      <c r="B617" s="25">
        <v>1</v>
      </c>
      <c r="C617" s="25" t="s">
        <v>3556</v>
      </c>
      <c r="D617" s="18"/>
      <c r="E617" s="22" t="s">
        <v>3563</v>
      </c>
      <c r="F617" s="22" t="s">
        <v>3563</v>
      </c>
      <c r="G617" s="22">
        <v>10</v>
      </c>
      <c r="H617" s="22"/>
      <c r="I617" s="18" t="s">
        <v>2026</v>
      </c>
      <c r="J617" s="22">
        <v>100</v>
      </c>
      <c r="K617" s="16" t="str">
        <f t="shared" si="9"/>
        <v>('Mimic' ,1, 'Non-Damage Dealing',null,null,10, 'Copies the opponent's last move.',100),</v>
      </c>
    </row>
    <row r="618" spans="1:11" x14ac:dyDescent="0.25">
      <c r="A618" s="25" t="s">
        <v>2027</v>
      </c>
      <c r="B618" s="25">
        <v>1</v>
      </c>
      <c r="C618" s="25" t="s">
        <v>3556</v>
      </c>
      <c r="D618" s="18"/>
      <c r="E618" s="22" t="s">
        <v>3563</v>
      </c>
      <c r="F618" s="22" t="s">
        <v>3563</v>
      </c>
      <c r="G618" s="22">
        <v>5</v>
      </c>
      <c r="H618" s="22"/>
      <c r="I618" s="18" t="s">
        <v>1996</v>
      </c>
      <c r="J618" s="22">
        <v>100</v>
      </c>
      <c r="K618" s="16" t="str">
        <f t="shared" si="9"/>
        <v>('Mind Reader' ,1, 'Non-Damage Dealing',null,null,5, 'User's next attack is guaranteed to hit.',100),</v>
      </c>
    </row>
    <row r="619" spans="1:11" x14ac:dyDescent="0.25">
      <c r="A619" s="25" t="s">
        <v>2028</v>
      </c>
      <c r="B619" s="25">
        <v>1</v>
      </c>
      <c r="C619" s="25" t="s">
        <v>3556</v>
      </c>
      <c r="D619" s="18"/>
      <c r="E619" s="22" t="s">
        <v>3563</v>
      </c>
      <c r="F619" s="22" t="s">
        <v>3563</v>
      </c>
      <c r="G619" s="22">
        <v>10</v>
      </c>
      <c r="H619" s="22"/>
      <c r="I619" s="18" t="s">
        <v>2029</v>
      </c>
      <c r="J619" s="22">
        <v>100</v>
      </c>
      <c r="K619" s="16" t="str">
        <f t="shared" si="9"/>
        <v>('Minimize' ,1, 'Non-Damage Dealing',null,null,10, 'Sharply raises user's Evasiveness.',100),</v>
      </c>
    </row>
    <row r="620" spans="1:11" x14ac:dyDescent="0.25">
      <c r="A620" s="25" t="s">
        <v>2030</v>
      </c>
      <c r="B620" s="25">
        <v>11</v>
      </c>
      <c r="C620" s="25" t="s">
        <v>3556</v>
      </c>
      <c r="D620" s="18"/>
      <c r="E620" s="22" t="s">
        <v>3563</v>
      </c>
      <c r="F620" s="22" t="s">
        <v>3563</v>
      </c>
      <c r="G620" s="22">
        <v>40</v>
      </c>
      <c r="H620" s="22"/>
      <c r="I620" s="18" t="s">
        <v>2031</v>
      </c>
      <c r="J620" s="22">
        <v>100</v>
      </c>
      <c r="K620" s="16" t="str">
        <f t="shared" si="9"/>
        <v>('Miracle Eye' ,11, 'Non-Damage Dealing',null,null,40, 'Resets opponent's Evasiveness, removes Dark's Psychic immunity.',100),</v>
      </c>
    </row>
    <row r="621" spans="1:11" x14ac:dyDescent="0.25">
      <c r="A621" s="25" t="s">
        <v>2032</v>
      </c>
      <c r="B621" s="25">
        <v>10</v>
      </c>
      <c r="C621" s="25" t="s">
        <v>3556</v>
      </c>
      <c r="D621" s="18"/>
      <c r="E621" s="22" t="s">
        <v>3563</v>
      </c>
      <c r="F621" s="22" t="s">
        <v>3563</v>
      </c>
      <c r="G621" s="22">
        <v>20</v>
      </c>
      <c r="H621" s="22"/>
      <c r="I621" s="18" t="s">
        <v>2033</v>
      </c>
      <c r="J621" s="22">
        <v>100</v>
      </c>
      <c r="K621" s="16" t="str">
        <f t="shared" si="9"/>
        <v>('Mirror Move' ,10, 'Non-Damage Dealing',null,null,20, 'User performs the opponent's last move.',100),</v>
      </c>
    </row>
    <row r="622" spans="1:11" x14ac:dyDescent="0.25">
      <c r="A622" s="25" t="s">
        <v>2034</v>
      </c>
      <c r="B622" s="25">
        <v>6</v>
      </c>
      <c r="C622" s="25" t="s">
        <v>3556</v>
      </c>
      <c r="D622" s="18"/>
      <c r="E622" s="22" t="s">
        <v>3563</v>
      </c>
      <c r="F622" s="22" t="s">
        <v>3563</v>
      </c>
      <c r="G622" s="22">
        <v>30</v>
      </c>
      <c r="H622" s="22"/>
      <c r="I622" s="18" t="s">
        <v>2035</v>
      </c>
      <c r="J622" s="22">
        <v>100</v>
      </c>
      <c r="K622" s="16" t="str">
        <f t="shared" si="9"/>
        <v>('Mist' ,6, 'Non-Damage Dealing',null,null,30, 'User's stats cannot be changed for a period of time.',100),</v>
      </c>
    </row>
    <row r="623" spans="1:11" x14ac:dyDescent="0.25">
      <c r="A623" s="25" t="s">
        <v>2036</v>
      </c>
      <c r="B623" s="25">
        <v>18</v>
      </c>
      <c r="C623" s="25" t="s">
        <v>3556</v>
      </c>
      <c r="D623" s="18"/>
      <c r="E623" s="22" t="s">
        <v>3563</v>
      </c>
      <c r="F623" s="22" t="s">
        <v>3563</v>
      </c>
      <c r="G623" s="22">
        <v>10</v>
      </c>
      <c r="H623" s="22" t="s">
        <v>2037</v>
      </c>
      <c r="I623" s="18" t="s">
        <v>2038</v>
      </c>
      <c r="J623" s="22">
        <v>100</v>
      </c>
      <c r="K623" s="16" t="str">
        <f t="shared" si="9"/>
        <v>('Misty Terrain' ,18, 'Non-Damage Dealing',null,null,10, 'Protects the field from status conditions for 5 turns.',100),</v>
      </c>
    </row>
    <row r="624" spans="1:11" x14ac:dyDescent="0.25">
      <c r="A624" s="25" t="s">
        <v>2039</v>
      </c>
      <c r="B624" s="25">
        <v>18</v>
      </c>
      <c r="C624" s="25" t="s">
        <v>3556</v>
      </c>
      <c r="D624" s="18"/>
      <c r="E624" s="22" t="s">
        <v>3563</v>
      </c>
      <c r="F624" s="22" t="s">
        <v>3563</v>
      </c>
      <c r="G624" s="22">
        <v>5</v>
      </c>
      <c r="H624" s="22"/>
      <c r="I624" s="18" t="s">
        <v>2040</v>
      </c>
      <c r="J624" s="22">
        <v>100</v>
      </c>
      <c r="K624" s="16" t="str">
        <f t="shared" si="9"/>
        <v>('Moonlight' ,18, 'Non-Damage Dealing',null,null,5, 'User recovers HP. Amount varies with the weather.',100),</v>
      </c>
    </row>
    <row r="625" spans="1:11" x14ac:dyDescent="0.25">
      <c r="A625" s="25" t="s">
        <v>2041</v>
      </c>
      <c r="B625" s="25">
        <v>1</v>
      </c>
      <c r="C625" s="25" t="s">
        <v>3556</v>
      </c>
      <c r="D625" s="18"/>
      <c r="E625" s="22" t="s">
        <v>3563</v>
      </c>
      <c r="F625" s="22" t="s">
        <v>3563</v>
      </c>
      <c r="G625" s="22">
        <v>5</v>
      </c>
      <c r="H625" s="22"/>
      <c r="I625" s="18" t="s">
        <v>2040</v>
      </c>
      <c r="J625" s="22">
        <v>100</v>
      </c>
      <c r="K625" s="16" t="str">
        <f t="shared" si="9"/>
        <v>('Morning Sun' ,1, 'Non-Damage Dealing',null,null,5, 'User recovers HP. Amount varies with the weather.',100),</v>
      </c>
    </row>
    <row r="626" spans="1:11" x14ac:dyDescent="0.25">
      <c r="A626" s="25" t="s">
        <v>2042</v>
      </c>
      <c r="B626" s="25">
        <v>9</v>
      </c>
      <c r="C626" s="25" t="s">
        <v>3556</v>
      </c>
      <c r="D626" s="18"/>
      <c r="E626" s="22" t="s">
        <v>3563</v>
      </c>
      <c r="F626" s="22" t="s">
        <v>3563</v>
      </c>
      <c r="G626" s="22">
        <v>15</v>
      </c>
      <c r="H626" s="22"/>
      <c r="I626" s="18" t="s">
        <v>2043</v>
      </c>
      <c r="J626" s="22">
        <v>100</v>
      </c>
      <c r="K626" s="16" t="str">
        <f t="shared" si="9"/>
        <v>('Mud Sport' ,9, 'Non-Damage Dealing',null,null,15, 'Weakens the power of Electric-type moves.',100),</v>
      </c>
    </row>
    <row r="627" spans="1:11" x14ac:dyDescent="0.25">
      <c r="A627" s="25" t="s">
        <v>2044</v>
      </c>
      <c r="B627" s="25">
        <v>16</v>
      </c>
      <c r="C627" s="25" t="s">
        <v>3556</v>
      </c>
      <c r="D627" s="18"/>
      <c r="E627" s="22" t="s">
        <v>3563</v>
      </c>
      <c r="F627" s="22" t="s">
        <v>3563</v>
      </c>
      <c r="G627" s="22">
        <v>20</v>
      </c>
      <c r="H627" s="22"/>
      <c r="I627" s="18" t="s">
        <v>2045</v>
      </c>
      <c r="J627" s="22">
        <v>100</v>
      </c>
      <c r="K627" s="16" t="str">
        <f t="shared" si="9"/>
        <v>('Nasty Plot' ,16, 'Non-Damage Dealing',null,null,20, 'Sharply raises user's Special Attack.',100),</v>
      </c>
    </row>
    <row r="628" spans="1:11" x14ac:dyDescent="0.25">
      <c r="A628" s="25" t="s">
        <v>2046</v>
      </c>
      <c r="B628" s="25">
        <v>1</v>
      </c>
      <c r="C628" s="25" t="s">
        <v>3556</v>
      </c>
      <c r="D628" s="18"/>
      <c r="E628" s="22" t="s">
        <v>3563</v>
      </c>
      <c r="F628" s="22" t="s">
        <v>3563</v>
      </c>
      <c r="G628" s="22">
        <v>20</v>
      </c>
      <c r="H628" s="22"/>
      <c r="I628" s="18" t="s">
        <v>2047</v>
      </c>
      <c r="J628" s="22">
        <v>100</v>
      </c>
      <c r="K628" s="16" t="str">
        <f t="shared" si="9"/>
        <v>('Nature Power' ,1, 'Non-Damage Dealing',null,null,20, 'Uses a certain move based on the current terrain.',100),</v>
      </c>
    </row>
    <row r="629" spans="1:11" x14ac:dyDescent="0.25">
      <c r="A629" s="25" t="s">
        <v>2048</v>
      </c>
      <c r="B629" s="25">
        <v>14</v>
      </c>
      <c r="C629" s="25" t="s">
        <v>3556</v>
      </c>
      <c r="D629" s="18"/>
      <c r="E629" s="22" t="s">
        <v>3563</v>
      </c>
      <c r="F629" s="22">
        <v>100</v>
      </c>
      <c r="G629" s="22">
        <v>15</v>
      </c>
      <c r="H629" s="22"/>
      <c r="I629" s="18" t="s">
        <v>2049</v>
      </c>
      <c r="J629" s="22">
        <v>100</v>
      </c>
      <c r="K629" s="16" t="str">
        <f t="shared" si="9"/>
        <v>('Nightmare' ,14, 'Non-Damage Dealing',null,100,15, 'The sleeping opponent loses 25% of its max HP each turn.',100),</v>
      </c>
    </row>
    <row r="630" spans="1:11" x14ac:dyDescent="0.25">
      <c r="A630" s="25" t="s">
        <v>2050</v>
      </c>
      <c r="B630" s="25">
        <v>7</v>
      </c>
      <c r="C630" s="25" t="s">
        <v>3556</v>
      </c>
      <c r="D630" s="18"/>
      <c r="E630" s="22" t="s">
        <v>3563</v>
      </c>
      <c r="F630" s="22" t="s">
        <v>3563</v>
      </c>
      <c r="G630" s="22">
        <v>5</v>
      </c>
      <c r="H630" s="22"/>
      <c r="I630" s="18" t="s">
        <v>2051</v>
      </c>
      <c r="J630" s="22">
        <v>100</v>
      </c>
      <c r="K630" s="16" t="str">
        <f t="shared" si="9"/>
        <v>('No Retreat' ,7, 'Non-Damage Dealing',null,null,5, 'Raises all stats but user cannot switch out.',100),</v>
      </c>
    </row>
    <row r="631" spans="1:11" x14ac:dyDescent="0.25">
      <c r="A631" s="25" t="s">
        <v>2052</v>
      </c>
      <c r="B631" s="25">
        <v>1</v>
      </c>
      <c r="C631" s="25" t="s">
        <v>3556</v>
      </c>
      <c r="D631" s="18"/>
      <c r="E631" s="22" t="s">
        <v>3563</v>
      </c>
      <c r="F631" s="22">
        <v>100</v>
      </c>
      <c r="G631" s="22">
        <v>30</v>
      </c>
      <c r="H631" s="22"/>
      <c r="I631" s="18" t="s">
        <v>2053</v>
      </c>
      <c r="J631" s="22">
        <v>100</v>
      </c>
      <c r="K631" s="16" t="str">
        <f t="shared" si="9"/>
        <v>('Noble Roar' ,1, 'Non-Damage Dealing',null,100,30, 'Lowers opponent's Attack and Special Attack.',100),</v>
      </c>
    </row>
    <row r="632" spans="1:11" x14ac:dyDescent="0.25">
      <c r="A632" s="25" t="s">
        <v>2054</v>
      </c>
      <c r="B632" s="25">
        <v>16</v>
      </c>
      <c r="C632" s="25" t="s">
        <v>3556</v>
      </c>
      <c r="D632" s="18"/>
      <c r="E632" s="22" t="s">
        <v>3563</v>
      </c>
      <c r="F632" s="22">
        <v>100</v>
      </c>
      <c r="G632" s="22">
        <v>10</v>
      </c>
      <c r="H632" s="22"/>
      <c r="I632" s="18" t="s">
        <v>2055</v>
      </c>
      <c r="J632" s="22">
        <v>100</v>
      </c>
      <c r="K632" s="16" t="str">
        <f t="shared" si="9"/>
        <v>('Obstruct' ,16, 'Non-Damage Dealing',null,100,10, 'Protects the user and sharply lowers Defence on contact.',100),</v>
      </c>
    </row>
    <row r="633" spans="1:11" x14ac:dyDescent="0.25">
      <c r="A633" s="25" t="s">
        <v>2056</v>
      </c>
      <c r="B633" s="25">
        <v>7</v>
      </c>
      <c r="C633" s="25" t="s">
        <v>3556</v>
      </c>
      <c r="D633" s="18"/>
      <c r="E633" s="22" t="s">
        <v>3563</v>
      </c>
      <c r="F633" s="22">
        <v>100</v>
      </c>
      <c r="G633" s="22">
        <v>15</v>
      </c>
      <c r="H633" s="22"/>
      <c r="I633" s="18" t="s">
        <v>2057</v>
      </c>
      <c r="J633" s="22">
        <v>100</v>
      </c>
      <c r="K633" s="16" t="str">
        <f t="shared" si="9"/>
        <v>('Octolock' ,7, 'Non-Damage Dealing',null,100,15, 'Lowers opponent's Defense and Special Defense every turn, and they cannot flee or switch out.',100),</v>
      </c>
    </row>
    <row r="634" spans="1:11" x14ac:dyDescent="0.25">
      <c r="A634" s="25" t="s">
        <v>2058</v>
      </c>
      <c r="B634" s="25">
        <v>1</v>
      </c>
      <c r="C634" s="25" t="s">
        <v>3556</v>
      </c>
      <c r="D634" s="18"/>
      <c r="E634" s="22" t="s">
        <v>3563</v>
      </c>
      <c r="F634" s="22" t="s">
        <v>3563</v>
      </c>
      <c r="G634" s="22">
        <v>40</v>
      </c>
      <c r="H634" s="22"/>
      <c r="I634" s="18" t="s">
        <v>1916</v>
      </c>
      <c r="J634" s="22">
        <v>100</v>
      </c>
      <c r="K634" s="16" t="str">
        <f t="shared" si="9"/>
        <v>('Odor Sleuth' ,1, 'Non-Damage Dealing',null,null,40, 'Resets opponent's Evasiveness, Normal-type and Fighting-type attacks can now hit Ghosts, and Ghost-type attacks hit Normal.',100),</v>
      </c>
    </row>
    <row r="635" spans="1:11" x14ac:dyDescent="0.25">
      <c r="A635" s="25" t="s">
        <v>2059</v>
      </c>
      <c r="B635" s="25">
        <v>1</v>
      </c>
      <c r="C635" s="25" t="s">
        <v>3556</v>
      </c>
      <c r="D635" s="18"/>
      <c r="E635" s="22" t="s">
        <v>3563</v>
      </c>
      <c r="F635" s="22" t="s">
        <v>3563</v>
      </c>
      <c r="G635" s="22">
        <v>20</v>
      </c>
      <c r="H635" s="22"/>
      <c r="I635" s="18" t="s">
        <v>2060</v>
      </c>
      <c r="J635" s="22">
        <v>100</v>
      </c>
      <c r="K635" s="16" t="str">
        <f t="shared" si="9"/>
        <v>('Pain Split' ,1, 'Non-Damage Dealing',null,null,20, 'The user's and opponent's HP becomes the average of both.',100),</v>
      </c>
    </row>
    <row r="636" spans="1:11" x14ac:dyDescent="0.25">
      <c r="A636" s="25" t="s">
        <v>2061</v>
      </c>
      <c r="B636" s="25">
        <v>16</v>
      </c>
      <c r="C636" s="25" t="s">
        <v>3556</v>
      </c>
      <c r="D636" s="18"/>
      <c r="E636" s="22" t="s">
        <v>3563</v>
      </c>
      <c r="F636" s="22">
        <v>100</v>
      </c>
      <c r="G636" s="22">
        <v>20</v>
      </c>
      <c r="H636" s="22"/>
      <c r="I636" s="18" t="s">
        <v>2062</v>
      </c>
      <c r="J636" s="22">
        <v>100</v>
      </c>
      <c r="K636" s="16" t="str">
        <f t="shared" si="9"/>
        <v>('Parting Shot' ,16, 'Non-Damage Dealing',null,100,20, 'Lowers opponent's Attack and Special Attack then switches out.',100),</v>
      </c>
    </row>
    <row r="637" spans="1:11" x14ac:dyDescent="0.25">
      <c r="A637" s="25" t="s">
        <v>2063</v>
      </c>
      <c r="B637" s="25">
        <v>1</v>
      </c>
      <c r="C637" s="25" t="s">
        <v>3556</v>
      </c>
      <c r="D637" s="18"/>
      <c r="E637" s="22" t="s">
        <v>3563</v>
      </c>
      <c r="F637" s="22" t="s">
        <v>3563</v>
      </c>
      <c r="G637" s="22">
        <v>5</v>
      </c>
      <c r="H637" s="22"/>
      <c r="I637" s="18" t="s">
        <v>2064</v>
      </c>
      <c r="J637" s="22">
        <v>100</v>
      </c>
      <c r="K637" s="16" t="str">
        <f t="shared" si="9"/>
        <v>('Perish Song' ,1, 'Non-Damage Dealing',null,null,5, 'Any Pokémon in play when this attack is used faints in 3 turns.',100),</v>
      </c>
    </row>
    <row r="638" spans="1:11" x14ac:dyDescent="0.25">
      <c r="A638" s="25" t="s">
        <v>2065</v>
      </c>
      <c r="B638" s="25">
        <v>1</v>
      </c>
      <c r="C638" s="25" t="s">
        <v>3556</v>
      </c>
      <c r="D638" s="18"/>
      <c r="E638" s="22" t="s">
        <v>3563</v>
      </c>
      <c r="F638" s="22" t="s">
        <v>3563</v>
      </c>
      <c r="G638" s="22">
        <v>20</v>
      </c>
      <c r="H638" s="22"/>
      <c r="I638" s="18" t="s">
        <v>2066</v>
      </c>
      <c r="J638" s="22">
        <v>100</v>
      </c>
      <c r="K638" s="16" t="str">
        <f t="shared" si="9"/>
        <v>('Play Nice' ,1, 'Non-Damage Dealing',null,null,20, 'Lowers opponent's Attack. Always hits.',100),</v>
      </c>
    </row>
    <row r="639" spans="1:11" x14ac:dyDescent="0.25">
      <c r="A639" s="25" t="s">
        <v>2067</v>
      </c>
      <c r="B639" s="25">
        <v>8</v>
      </c>
      <c r="C639" s="25" t="s">
        <v>3556</v>
      </c>
      <c r="D639" s="18"/>
      <c r="E639" s="22" t="s">
        <v>3563</v>
      </c>
      <c r="F639" s="22">
        <v>90</v>
      </c>
      <c r="G639" s="22">
        <v>40</v>
      </c>
      <c r="H639" s="22"/>
      <c r="I639" s="18" t="s">
        <v>2068</v>
      </c>
      <c r="J639" s="22">
        <v>100</v>
      </c>
      <c r="K639" s="16" t="str">
        <f t="shared" si="9"/>
        <v>('Poison Gas' ,8, 'Non-Damage Dealing',null,90,40, 'Poisons opponent.',100),</v>
      </c>
    </row>
    <row r="640" spans="1:11" x14ac:dyDescent="0.25">
      <c r="A640" s="25" t="s">
        <v>2069</v>
      </c>
      <c r="B640" s="25">
        <v>8</v>
      </c>
      <c r="C640" s="25" t="s">
        <v>3556</v>
      </c>
      <c r="D640" s="18"/>
      <c r="E640" s="22" t="s">
        <v>3563</v>
      </c>
      <c r="F640" s="22">
        <v>75</v>
      </c>
      <c r="G640" s="22">
        <v>35</v>
      </c>
      <c r="H640" s="22"/>
      <c r="I640" s="18" t="s">
        <v>2068</v>
      </c>
      <c r="J640" s="22">
        <v>100</v>
      </c>
      <c r="K640" s="16" t="str">
        <f t="shared" si="9"/>
        <v>('Poison Powder' ,8, 'Non-Damage Dealing',null,75,35, 'Poisons opponent.',100),</v>
      </c>
    </row>
    <row r="641" spans="1:11" x14ac:dyDescent="0.25">
      <c r="A641" s="25" t="s">
        <v>2070</v>
      </c>
      <c r="B641" s="25">
        <v>12</v>
      </c>
      <c r="C641" s="25" t="s">
        <v>3556</v>
      </c>
      <c r="D641" s="18"/>
      <c r="E641" s="22" t="s">
        <v>3563</v>
      </c>
      <c r="F641" s="22">
        <v>100</v>
      </c>
      <c r="G641" s="22">
        <v>20</v>
      </c>
      <c r="H641" s="22"/>
      <c r="I641" s="18" t="s">
        <v>2071</v>
      </c>
      <c r="J641" s="22">
        <v>100</v>
      </c>
      <c r="K641" s="16" t="str">
        <f t="shared" si="9"/>
        <v>('Powder' ,12, 'Non-Damage Dealing',null,100,20, 'Damages Pokémon using Fire type moves.',100),</v>
      </c>
    </row>
    <row r="642" spans="1:11" x14ac:dyDescent="0.25">
      <c r="A642" s="25" t="s">
        <v>2072</v>
      </c>
      <c r="B642" s="25">
        <v>11</v>
      </c>
      <c r="C642" s="25" t="s">
        <v>3556</v>
      </c>
      <c r="D642" s="18"/>
      <c r="E642" s="22" t="s">
        <v>3563</v>
      </c>
      <c r="F642" s="22" t="s">
        <v>3563</v>
      </c>
      <c r="G642" s="22">
        <v>10</v>
      </c>
      <c r="H642" s="22"/>
      <c r="I642" s="18" t="s">
        <v>2073</v>
      </c>
      <c r="J642" s="22">
        <v>100</v>
      </c>
      <c r="K642" s="16" t="str">
        <f t="shared" ref="K642:K705" si="10">"("&amp;"'"&amp;A642&amp;"' ,"&amp;B642&amp;", '"&amp;C642&amp;"',"&amp;E642&amp;","&amp;F642&amp;","&amp;G642&amp;", '"&amp;I642&amp;"',"&amp;J642&amp;"),"</f>
        <v>('Power Split' ,11, 'Non-Damage Dealing',null,null,10, 'Averages Attack and Special Attack with the target.',100),</v>
      </c>
    </row>
    <row r="643" spans="1:11" x14ac:dyDescent="0.25">
      <c r="A643" s="25" t="s">
        <v>2074</v>
      </c>
      <c r="B643" s="25">
        <v>11</v>
      </c>
      <c r="C643" s="25" t="s">
        <v>3556</v>
      </c>
      <c r="D643" s="18"/>
      <c r="E643" s="22" t="s">
        <v>3563</v>
      </c>
      <c r="F643" s="22" t="s">
        <v>3563</v>
      </c>
      <c r="G643" s="22">
        <v>10</v>
      </c>
      <c r="H643" s="22" t="s">
        <v>2075</v>
      </c>
      <c r="I643" s="18" t="s">
        <v>2076</v>
      </c>
      <c r="J643" s="22">
        <v>100</v>
      </c>
      <c r="K643" s="16" t="str">
        <f t="shared" si="10"/>
        <v>('Power Swap' ,11, 'Non-Damage Dealing',null,null,10, 'User and opponent swap Attack and Special Attack.',100),</v>
      </c>
    </row>
    <row r="644" spans="1:11" x14ac:dyDescent="0.25">
      <c r="A644" s="25" t="s">
        <v>2077</v>
      </c>
      <c r="B644" s="25">
        <v>11</v>
      </c>
      <c r="C644" s="25" t="s">
        <v>3556</v>
      </c>
      <c r="D644" s="18"/>
      <c r="E644" s="22" t="s">
        <v>3563</v>
      </c>
      <c r="F644" s="22" t="s">
        <v>3563</v>
      </c>
      <c r="G644" s="22">
        <v>10</v>
      </c>
      <c r="H644" s="22"/>
      <c r="I644" s="18" t="s">
        <v>2078</v>
      </c>
      <c r="J644" s="22">
        <v>100</v>
      </c>
      <c r="K644" s="16" t="str">
        <f t="shared" si="10"/>
        <v>('Power Trick' ,11, 'Non-Damage Dealing',null,null,10, 'User's own Attack and Defense switch.',100),</v>
      </c>
    </row>
    <row r="645" spans="1:11" x14ac:dyDescent="0.25">
      <c r="A645" s="25" t="s">
        <v>2079</v>
      </c>
      <c r="B645" s="25">
        <v>1</v>
      </c>
      <c r="C645" s="25" t="s">
        <v>3556</v>
      </c>
      <c r="D645" s="18"/>
      <c r="E645" s="22" t="s">
        <v>3563</v>
      </c>
      <c r="F645" s="22" t="s">
        <v>3563</v>
      </c>
      <c r="G645" s="22">
        <v>10</v>
      </c>
      <c r="H645" s="22" t="s">
        <v>2080</v>
      </c>
      <c r="I645" s="18" t="s">
        <v>1874</v>
      </c>
      <c r="J645" s="22">
        <v>100</v>
      </c>
      <c r="K645" s="16" t="str">
        <f t="shared" si="10"/>
        <v>('Protect' ,1, 'Non-Damage Dealing',null,null,10, 'Protects the user, but may fail if used consecutively.',100),</v>
      </c>
    </row>
    <row r="646" spans="1:11" x14ac:dyDescent="0.25">
      <c r="A646" s="25" t="s">
        <v>2081</v>
      </c>
      <c r="B646" s="25">
        <v>1</v>
      </c>
      <c r="C646" s="25" t="s">
        <v>3556</v>
      </c>
      <c r="D646" s="18"/>
      <c r="E646" s="22" t="s">
        <v>3563</v>
      </c>
      <c r="F646" s="22" t="s">
        <v>3563</v>
      </c>
      <c r="G646" s="22">
        <v>10</v>
      </c>
      <c r="H646" s="22"/>
      <c r="I646" s="18" t="s">
        <v>2082</v>
      </c>
      <c r="J646" s="22">
        <v>100</v>
      </c>
      <c r="K646" s="16" t="str">
        <f t="shared" si="10"/>
        <v>('Psych Up' ,1, 'Non-Damage Dealing',null,null,10, 'Copies the opponent's stat changes.',100),</v>
      </c>
    </row>
    <row r="647" spans="1:11" x14ac:dyDescent="0.25">
      <c r="A647" s="25" t="s">
        <v>2083</v>
      </c>
      <c r="B647" s="25">
        <v>11</v>
      </c>
      <c r="C647" s="25" t="s">
        <v>3556</v>
      </c>
      <c r="D647" s="18"/>
      <c r="E647" s="22" t="s">
        <v>3563</v>
      </c>
      <c r="F647" s="22" t="s">
        <v>3563</v>
      </c>
      <c r="G647" s="22">
        <v>10</v>
      </c>
      <c r="H647" s="22" t="s">
        <v>2084</v>
      </c>
      <c r="I647" s="18" t="s">
        <v>2085</v>
      </c>
      <c r="J647" s="22">
        <v>100</v>
      </c>
      <c r="K647" s="16" t="str">
        <f t="shared" si="10"/>
        <v>('Psychic Terrain' ,11, 'Non-Damage Dealing',null,null,10, 'Prevents priority moves from being used for 5 turns.',100),</v>
      </c>
    </row>
    <row r="648" spans="1:11" x14ac:dyDescent="0.25">
      <c r="A648" s="25" t="s">
        <v>2086</v>
      </c>
      <c r="B648" s="25">
        <v>11</v>
      </c>
      <c r="C648" s="25" t="s">
        <v>3556</v>
      </c>
      <c r="D648" s="18"/>
      <c r="E648" s="22" t="s">
        <v>3563</v>
      </c>
      <c r="F648" s="22">
        <v>90</v>
      </c>
      <c r="G648" s="22">
        <v>10</v>
      </c>
      <c r="H648" s="22"/>
      <c r="I648" s="18" t="s">
        <v>2087</v>
      </c>
      <c r="J648" s="22">
        <v>100</v>
      </c>
      <c r="K648" s="16" t="str">
        <f t="shared" si="10"/>
        <v>('Psycho Shift' ,11, 'Non-Damage Dealing',null,90,10, 'Gives the opponent the user's status condition, if it hits.',100),</v>
      </c>
    </row>
    <row r="649" spans="1:11" x14ac:dyDescent="0.25">
      <c r="A649" s="25" t="s">
        <v>2088</v>
      </c>
      <c r="B649" s="25">
        <v>8</v>
      </c>
      <c r="C649" s="25" t="s">
        <v>3556</v>
      </c>
      <c r="D649" s="18"/>
      <c r="E649" s="22" t="s">
        <v>3563</v>
      </c>
      <c r="F649" s="22" t="s">
        <v>3563</v>
      </c>
      <c r="G649" s="22">
        <v>20</v>
      </c>
      <c r="H649" s="22"/>
      <c r="I649" s="18" t="s">
        <v>2089</v>
      </c>
      <c r="J649" s="22">
        <v>100</v>
      </c>
      <c r="K649" s="16" t="str">
        <f t="shared" si="10"/>
        <v>('Purify' ,8, 'Non-Damage Dealing',null,null,20, 'The user heals the target's status condition. If the move succeeds, it also restores the user's own HP.',100),</v>
      </c>
    </row>
    <row r="650" spans="1:11" x14ac:dyDescent="0.25">
      <c r="A650" s="25" t="s">
        <v>2090</v>
      </c>
      <c r="B650" s="25">
        <v>16</v>
      </c>
      <c r="C650" s="25" t="s">
        <v>3556</v>
      </c>
      <c r="D650" s="18"/>
      <c r="E650" s="22" t="s">
        <v>3563</v>
      </c>
      <c r="F650" s="22">
        <v>100</v>
      </c>
      <c r="G650" s="22">
        <v>15</v>
      </c>
      <c r="H650" s="22"/>
      <c r="I650" s="18" t="s">
        <v>2091</v>
      </c>
      <c r="J650" s="22">
        <v>100</v>
      </c>
      <c r="K650" s="16" t="str">
        <f t="shared" si="10"/>
        <v>('Quash' ,16, 'Non-Damage Dealing',null,100,15, 'Makes the target act last this turn.',100),</v>
      </c>
    </row>
    <row r="651" spans="1:11" x14ac:dyDescent="0.25">
      <c r="A651" s="25" t="s">
        <v>2092</v>
      </c>
      <c r="B651" s="25">
        <v>7</v>
      </c>
      <c r="C651" s="25" t="s">
        <v>3556</v>
      </c>
      <c r="D651" s="18"/>
      <c r="E651" s="22" t="s">
        <v>3563</v>
      </c>
      <c r="F651" s="22" t="s">
        <v>3563</v>
      </c>
      <c r="G651" s="22">
        <v>15</v>
      </c>
      <c r="H651" s="22"/>
      <c r="I651" s="18" t="s">
        <v>2093</v>
      </c>
      <c r="J651" s="22">
        <v>100</v>
      </c>
      <c r="K651" s="16" t="str">
        <f t="shared" si="10"/>
        <v>('Quick Guard' ,7, 'Non-Damage Dealing',null,null,15, 'Protects the user's team from high-priority moves.',100),</v>
      </c>
    </row>
    <row r="652" spans="1:11" x14ac:dyDescent="0.25">
      <c r="A652" s="25" t="s">
        <v>2094</v>
      </c>
      <c r="B652" s="25">
        <v>12</v>
      </c>
      <c r="C652" s="25" t="s">
        <v>3556</v>
      </c>
      <c r="D652" s="18"/>
      <c r="E652" s="22" t="s">
        <v>3563</v>
      </c>
      <c r="F652" s="22" t="s">
        <v>3563</v>
      </c>
      <c r="G652" s="22">
        <v>20</v>
      </c>
      <c r="H652" s="22"/>
      <c r="I652" s="18" t="s">
        <v>2095</v>
      </c>
      <c r="J652" s="22">
        <v>100</v>
      </c>
      <c r="K652" s="16" t="str">
        <f t="shared" si="10"/>
        <v>('Quiver Dance' ,12, 'Non-Damage Dealing',null,null,20, 'Raises user's Special Attack, Special Defense and Speed.',100),</v>
      </c>
    </row>
    <row r="653" spans="1:11" x14ac:dyDescent="0.25">
      <c r="A653" s="25" t="s">
        <v>2096</v>
      </c>
      <c r="B653" s="25">
        <v>12</v>
      </c>
      <c r="C653" s="25" t="s">
        <v>3556</v>
      </c>
      <c r="D653" s="18"/>
      <c r="E653" s="22" t="s">
        <v>3563</v>
      </c>
      <c r="F653" s="22" t="s">
        <v>3563</v>
      </c>
      <c r="G653" s="22">
        <v>20</v>
      </c>
      <c r="H653" s="22"/>
      <c r="I653" s="18" t="s">
        <v>2097</v>
      </c>
      <c r="J653" s="22">
        <v>100</v>
      </c>
      <c r="K653" s="16" t="str">
        <f t="shared" si="10"/>
        <v>('Rage Powder' ,12, 'Non-Damage Dealing',null,null,20, 'Forces attacks to hit user, not team-mates.',100),</v>
      </c>
    </row>
    <row r="654" spans="1:11" x14ac:dyDescent="0.25">
      <c r="A654" s="25" t="s">
        <v>2098</v>
      </c>
      <c r="B654" s="25">
        <v>3</v>
      </c>
      <c r="C654" s="25" t="s">
        <v>3556</v>
      </c>
      <c r="D654" s="18"/>
      <c r="E654" s="22" t="s">
        <v>3563</v>
      </c>
      <c r="F654" s="22" t="s">
        <v>3563</v>
      </c>
      <c r="G654" s="22">
        <v>5</v>
      </c>
      <c r="H654" s="22" t="s">
        <v>2099</v>
      </c>
      <c r="I654" s="18" t="s">
        <v>2100</v>
      </c>
      <c r="J654" s="22">
        <v>100</v>
      </c>
      <c r="K654" s="16" t="str">
        <f t="shared" si="10"/>
        <v>('Rain Dance' ,3, 'Non-Damage Dealing',null,null,5, 'Makes it rain for 5 turns.',100),</v>
      </c>
    </row>
    <row r="655" spans="1:11" x14ac:dyDescent="0.25">
      <c r="A655" s="25" t="s">
        <v>2101</v>
      </c>
      <c r="B655" s="25">
        <v>1</v>
      </c>
      <c r="C655" s="25" t="s">
        <v>3556</v>
      </c>
      <c r="D655" s="18"/>
      <c r="E655" s="22" t="s">
        <v>3563</v>
      </c>
      <c r="F655" s="22" t="s">
        <v>3563</v>
      </c>
      <c r="G655" s="22">
        <v>10</v>
      </c>
      <c r="H655" s="22"/>
      <c r="I655" s="18" t="s">
        <v>1955</v>
      </c>
      <c r="J655" s="22">
        <v>100</v>
      </c>
      <c r="K655" s="16" t="str">
        <f t="shared" si="10"/>
        <v>('Recover' ,1, 'Non-Damage Dealing',null,null,10, 'User recovers half its max HP.',100),</v>
      </c>
    </row>
    <row r="656" spans="1:11" x14ac:dyDescent="0.25">
      <c r="A656" s="25" t="s">
        <v>2102</v>
      </c>
      <c r="B656" s="25">
        <v>1</v>
      </c>
      <c r="C656" s="25" t="s">
        <v>3556</v>
      </c>
      <c r="D656" s="18"/>
      <c r="E656" s="22" t="s">
        <v>3563</v>
      </c>
      <c r="F656" s="22" t="s">
        <v>3563</v>
      </c>
      <c r="G656" s="22">
        <v>10</v>
      </c>
      <c r="H656" s="22"/>
      <c r="I656" s="18" t="s">
        <v>2103</v>
      </c>
      <c r="J656" s="22">
        <v>100</v>
      </c>
      <c r="K656" s="16" t="str">
        <f t="shared" si="10"/>
        <v>('Recycle' ,1, 'Non-Damage Dealing',null,null,10, 'User's used hold item is restored.',100),</v>
      </c>
    </row>
    <row r="657" spans="1:11" x14ac:dyDescent="0.25">
      <c r="A657" s="25" t="s">
        <v>2104</v>
      </c>
      <c r="B657" s="25">
        <v>11</v>
      </c>
      <c r="C657" s="25" t="s">
        <v>3556</v>
      </c>
      <c r="D657" s="18"/>
      <c r="E657" s="22" t="s">
        <v>3563</v>
      </c>
      <c r="F657" s="22" t="s">
        <v>3563</v>
      </c>
      <c r="G657" s="22">
        <v>20</v>
      </c>
      <c r="H657" s="22" t="s">
        <v>2105</v>
      </c>
      <c r="I657" s="18" t="s">
        <v>2106</v>
      </c>
      <c r="J657" s="22">
        <v>100</v>
      </c>
      <c r="K657" s="16" t="str">
        <f t="shared" si="10"/>
        <v>('Reflect' ,11, 'Non-Damage Dealing',null,null,20, 'Halves damage from Physical attacks for 5 turns.',100),</v>
      </c>
    </row>
    <row r="658" spans="1:11" x14ac:dyDescent="0.25">
      <c r="A658" s="25" t="s">
        <v>2107</v>
      </c>
      <c r="B658" s="25">
        <v>1</v>
      </c>
      <c r="C658" s="25" t="s">
        <v>3556</v>
      </c>
      <c r="D658" s="18"/>
      <c r="E658" s="22" t="s">
        <v>3563</v>
      </c>
      <c r="F658" s="22" t="s">
        <v>3563</v>
      </c>
      <c r="G658" s="22">
        <v>15</v>
      </c>
      <c r="H658" s="22"/>
      <c r="I658" s="18" t="s">
        <v>2108</v>
      </c>
      <c r="J658" s="22">
        <v>100</v>
      </c>
      <c r="K658" s="16" t="str">
        <f t="shared" si="10"/>
        <v>('Reflect Type' ,1, 'Non-Damage Dealing',null,null,15, 'User becomes the target's type.',100),</v>
      </c>
    </row>
    <row r="659" spans="1:11" x14ac:dyDescent="0.25">
      <c r="A659" s="25" t="s">
        <v>2109</v>
      </c>
      <c r="B659" s="25">
        <v>1</v>
      </c>
      <c r="C659" s="25" t="s">
        <v>3556</v>
      </c>
      <c r="D659" s="18"/>
      <c r="E659" s="22" t="s">
        <v>3563</v>
      </c>
      <c r="F659" s="22" t="s">
        <v>3563</v>
      </c>
      <c r="G659" s="22">
        <v>20</v>
      </c>
      <c r="H659" s="22"/>
      <c r="I659" s="18" t="s">
        <v>2110</v>
      </c>
      <c r="J659" s="22">
        <v>100</v>
      </c>
      <c r="K659" s="16" t="str">
        <f t="shared" si="10"/>
        <v>('Refresh' ,1, 'Non-Damage Dealing',null,null,20, 'Cures paralysis, poison, and burns.',100),</v>
      </c>
    </row>
    <row r="660" spans="1:11" x14ac:dyDescent="0.25">
      <c r="A660" s="25" t="s">
        <v>2111</v>
      </c>
      <c r="B660" s="25">
        <v>11</v>
      </c>
      <c r="C660" s="25" t="s">
        <v>3556</v>
      </c>
      <c r="D660" s="18"/>
      <c r="E660" s="22" t="s">
        <v>3563</v>
      </c>
      <c r="F660" s="22" t="s">
        <v>3563</v>
      </c>
      <c r="G660" s="22">
        <v>10</v>
      </c>
      <c r="H660" s="22" t="s">
        <v>2112</v>
      </c>
      <c r="I660" s="18" t="s">
        <v>2113</v>
      </c>
      <c r="J660" s="22">
        <v>100</v>
      </c>
      <c r="K660" s="16" t="str">
        <f t="shared" si="10"/>
        <v>('Rest' ,11, 'Non-Damage Dealing',null,null,10, 'User sleeps for 2 turns, but user is fully healed.',100),</v>
      </c>
    </row>
    <row r="661" spans="1:11" x14ac:dyDescent="0.25">
      <c r="A661" s="25" t="s">
        <v>2114</v>
      </c>
      <c r="B661" s="25">
        <v>1</v>
      </c>
      <c r="C661" s="25" t="s">
        <v>3556</v>
      </c>
      <c r="D661" s="18"/>
      <c r="E661" s="22" t="s">
        <v>3563</v>
      </c>
      <c r="F661" s="22" t="s">
        <v>3563</v>
      </c>
      <c r="G661" s="22">
        <v>20</v>
      </c>
      <c r="H661" s="22"/>
      <c r="I661" s="18" t="s">
        <v>1063</v>
      </c>
      <c r="J661" s="22">
        <v>100</v>
      </c>
      <c r="K661" s="16" t="str">
        <f t="shared" si="10"/>
        <v>('Roar' ,1, 'Non-Damage Dealing',null,null,20, 'In battles, the opponent switches. In the wild, the Pokémon runs.',100),</v>
      </c>
    </row>
    <row r="662" spans="1:11" x14ac:dyDescent="0.25">
      <c r="A662" s="25" t="s">
        <v>2115</v>
      </c>
      <c r="B662" s="25">
        <v>13</v>
      </c>
      <c r="C662" s="25" t="s">
        <v>3556</v>
      </c>
      <c r="D662" s="18"/>
      <c r="E662" s="22" t="s">
        <v>3563</v>
      </c>
      <c r="F662" s="22" t="s">
        <v>3563</v>
      </c>
      <c r="G662" s="22">
        <v>20</v>
      </c>
      <c r="H662" s="22"/>
      <c r="I662" s="18" t="s">
        <v>1791</v>
      </c>
      <c r="J662" s="22">
        <v>100</v>
      </c>
      <c r="K662" s="16" t="str">
        <f t="shared" si="10"/>
        <v>('Rock Polish' ,13, 'Non-Damage Dealing',null,null,20, 'Sharply raises user's Speed.',100),</v>
      </c>
    </row>
    <row r="663" spans="1:11" x14ac:dyDescent="0.25">
      <c r="A663" s="25" t="s">
        <v>2116</v>
      </c>
      <c r="B663" s="25">
        <v>11</v>
      </c>
      <c r="C663" s="25" t="s">
        <v>3556</v>
      </c>
      <c r="D663" s="18"/>
      <c r="E663" s="22" t="s">
        <v>3563</v>
      </c>
      <c r="F663" s="22" t="s">
        <v>3563</v>
      </c>
      <c r="G663" s="22">
        <v>15</v>
      </c>
      <c r="H663" s="22"/>
      <c r="I663" s="18" t="s">
        <v>2117</v>
      </c>
      <c r="J663" s="22">
        <v>100</v>
      </c>
      <c r="K663" s="16" t="str">
        <f t="shared" si="10"/>
        <v>('Role Play' ,11, 'Non-Damage Dealing',null,null,15, 'User copies the opponent's Ability.',100),</v>
      </c>
    </row>
    <row r="664" spans="1:11" x14ac:dyDescent="0.25">
      <c r="A664" s="25" t="s">
        <v>2118</v>
      </c>
      <c r="B664" s="25">
        <v>10</v>
      </c>
      <c r="C664" s="25" t="s">
        <v>3556</v>
      </c>
      <c r="D664" s="18"/>
      <c r="E664" s="22" t="s">
        <v>3563</v>
      </c>
      <c r="F664" s="22" t="s">
        <v>3563</v>
      </c>
      <c r="G664" s="22">
        <v>10</v>
      </c>
      <c r="H664" s="22"/>
      <c r="I664" s="18" t="s">
        <v>2119</v>
      </c>
      <c r="J664" s="22">
        <v>100</v>
      </c>
      <c r="K664" s="16" t="str">
        <f t="shared" si="10"/>
        <v>('Roost' ,10, 'Non-Damage Dealing',null,null,10, 'User recovers half of its max HP and loses the Flying type temporarily.',100),</v>
      </c>
    </row>
    <row r="665" spans="1:11" x14ac:dyDescent="0.25">
      <c r="A665" s="25" t="s">
        <v>2120</v>
      </c>
      <c r="B665" s="25">
        <v>9</v>
      </c>
      <c r="C665" s="25" t="s">
        <v>3556</v>
      </c>
      <c r="D665" s="18"/>
      <c r="E665" s="22" t="s">
        <v>3563</v>
      </c>
      <c r="F665" s="22" t="s">
        <v>3563</v>
      </c>
      <c r="G665" s="22">
        <v>10</v>
      </c>
      <c r="H665" s="22"/>
      <c r="I665" s="18" t="s">
        <v>2121</v>
      </c>
      <c r="J665" s="22">
        <v>100</v>
      </c>
      <c r="K665" s="16" t="str">
        <f t="shared" si="10"/>
        <v>('Rototiller' ,9, 'Non-Damage Dealing',null,null,10, 'Raises Attack and Special Attack of Grass-types.',100),</v>
      </c>
    </row>
    <row r="666" spans="1:11" x14ac:dyDescent="0.25">
      <c r="A666" s="25" t="s">
        <v>2122</v>
      </c>
      <c r="B666" s="25">
        <v>1</v>
      </c>
      <c r="C666" s="25" t="s">
        <v>3556</v>
      </c>
      <c r="D666" s="18"/>
      <c r="E666" s="22" t="s">
        <v>3563</v>
      </c>
      <c r="F666" s="22" t="s">
        <v>3563</v>
      </c>
      <c r="G666" s="22">
        <v>25</v>
      </c>
      <c r="H666" s="22" t="s">
        <v>2123</v>
      </c>
      <c r="I666" s="18" t="s">
        <v>2124</v>
      </c>
      <c r="J666" s="22">
        <v>100</v>
      </c>
      <c r="K666" s="16" t="str">
        <f t="shared" si="10"/>
        <v>('Safeguard' ,1, 'Non-Damage Dealing',null,null,25, 'The user's party is protected from status conditions.',100),</v>
      </c>
    </row>
    <row r="667" spans="1:11" x14ac:dyDescent="0.25">
      <c r="A667" s="25" t="s">
        <v>2125</v>
      </c>
      <c r="B667" s="25">
        <v>9</v>
      </c>
      <c r="C667" s="25" t="s">
        <v>3556</v>
      </c>
      <c r="D667" s="18"/>
      <c r="E667" s="22" t="s">
        <v>3563</v>
      </c>
      <c r="F667" s="22">
        <v>100</v>
      </c>
      <c r="G667" s="22">
        <v>15</v>
      </c>
      <c r="H667" s="22"/>
      <c r="I667" s="18" t="s">
        <v>1656</v>
      </c>
      <c r="J667" s="22">
        <v>100</v>
      </c>
      <c r="K667" s="16" t="str">
        <f t="shared" si="10"/>
        <v>('Sand Attack' ,9, 'Non-Damage Dealing',null,100,15, 'Lowers opponent's Accuracy.',100),</v>
      </c>
    </row>
    <row r="668" spans="1:11" x14ac:dyDescent="0.25">
      <c r="A668" s="25" t="s">
        <v>2126</v>
      </c>
      <c r="B668" s="25">
        <v>13</v>
      </c>
      <c r="C668" s="25" t="s">
        <v>3556</v>
      </c>
      <c r="D668" s="18"/>
      <c r="E668" s="22" t="s">
        <v>3563</v>
      </c>
      <c r="F668" s="22" t="s">
        <v>3563</v>
      </c>
      <c r="G668" s="22">
        <v>10</v>
      </c>
      <c r="H668" s="22" t="s">
        <v>2127</v>
      </c>
      <c r="I668" s="18" t="s">
        <v>2128</v>
      </c>
      <c r="J668" s="22">
        <v>100</v>
      </c>
      <c r="K668" s="16" t="str">
        <f t="shared" si="10"/>
        <v>('Sandstorm' ,13, 'Non-Damage Dealing',null,null,10, 'Creates a sandstorm for 5 turns.',100),</v>
      </c>
    </row>
    <row r="669" spans="1:11" x14ac:dyDescent="0.25">
      <c r="A669" s="25" t="s">
        <v>2129</v>
      </c>
      <c r="B669" s="25">
        <v>1</v>
      </c>
      <c r="C669" s="25" t="s">
        <v>3556</v>
      </c>
      <c r="D669" s="18"/>
      <c r="E669" s="22" t="s">
        <v>3563</v>
      </c>
      <c r="F669" s="22">
        <v>100</v>
      </c>
      <c r="G669" s="22">
        <v>10</v>
      </c>
      <c r="H669" s="22" t="s">
        <v>2130</v>
      </c>
      <c r="I669" s="18" t="s">
        <v>1855</v>
      </c>
      <c r="J669" s="22">
        <v>100</v>
      </c>
      <c r="K669" s="16" t="str">
        <f t="shared" si="10"/>
        <v>('Scary Face' ,1, 'Non-Damage Dealing',null,100,10, 'Sharply lowers opponent's Speed.',100),</v>
      </c>
    </row>
    <row r="670" spans="1:11" x14ac:dyDescent="0.25">
      <c r="A670" s="25" t="s">
        <v>2131</v>
      </c>
      <c r="B670" s="25">
        <v>1</v>
      </c>
      <c r="C670" s="25" t="s">
        <v>3556</v>
      </c>
      <c r="D670" s="18"/>
      <c r="E670" s="22" t="s">
        <v>3563</v>
      </c>
      <c r="F670" s="22">
        <v>85</v>
      </c>
      <c r="G670" s="22">
        <v>40</v>
      </c>
      <c r="H670" s="22" t="s">
        <v>2132</v>
      </c>
      <c r="I670" s="18" t="s">
        <v>2133</v>
      </c>
      <c r="J670" s="22">
        <v>100</v>
      </c>
      <c r="K670" s="16" t="str">
        <f t="shared" si="10"/>
        <v>('Screech' ,1, 'Non-Damage Dealing',null,85,40, 'Sharply lowers opponent's Defense.',100),</v>
      </c>
    </row>
    <row r="671" spans="1:11" x14ac:dyDescent="0.25">
      <c r="A671" s="25" t="s">
        <v>2134</v>
      </c>
      <c r="B671" s="25">
        <v>1</v>
      </c>
      <c r="C671" s="25" t="s">
        <v>3556</v>
      </c>
      <c r="D671" s="18"/>
      <c r="E671" s="22" t="s">
        <v>3563</v>
      </c>
      <c r="F671" s="22" t="s">
        <v>3563</v>
      </c>
      <c r="G671" s="22">
        <v>30</v>
      </c>
      <c r="H671" s="22"/>
      <c r="I671" s="18" t="s">
        <v>1970</v>
      </c>
      <c r="J671" s="22">
        <v>100</v>
      </c>
      <c r="K671" s="16" t="str">
        <f t="shared" si="10"/>
        <v>('Sharpen' ,1, 'Non-Damage Dealing',null,null,30, 'Raises user's Attack.',100),</v>
      </c>
    </row>
    <row r="672" spans="1:11" x14ac:dyDescent="0.25">
      <c r="A672" s="25" t="s">
        <v>2135</v>
      </c>
      <c r="B672" s="25">
        <v>1</v>
      </c>
      <c r="C672" s="25" t="s">
        <v>3556</v>
      </c>
      <c r="D672" s="18"/>
      <c r="E672" s="22" t="s">
        <v>3563</v>
      </c>
      <c r="F672" s="22" t="s">
        <v>3563</v>
      </c>
      <c r="G672" s="22">
        <v>15</v>
      </c>
      <c r="H672" s="22"/>
      <c r="I672" s="18" t="s">
        <v>2136</v>
      </c>
      <c r="J672" s="22">
        <v>100</v>
      </c>
      <c r="K672" s="16" t="str">
        <f t="shared" si="10"/>
        <v>('Shell Smash' ,1, 'Non-Damage Dealing',null,null,15, 'Sharply raises user's Attack, Special Attack and Speed but lowers Defense and Special Defense.',100),</v>
      </c>
    </row>
    <row r="673" spans="1:11" x14ac:dyDescent="0.25">
      <c r="A673" s="25" t="s">
        <v>2137</v>
      </c>
      <c r="B673" s="25">
        <v>17</v>
      </c>
      <c r="C673" s="25" t="s">
        <v>3556</v>
      </c>
      <c r="D673" s="18"/>
      <c r="E673" s="22" t="s">
        <v>3563</v>
      </c>
      <c r="F673" s="22" t="s">
        <v>3563</v>
      </c>
      <c r="G673" s="22">
        <v>10</v>
      </c>
      <c r="H673" s="22"/>
      <c r="I673" s="18" t="s">
        <v>2138</v>
      </c>
      <c r="J673" s="22">
        <v>100</v>
      </c>
      <c r="K673" s="16" t="str">
        <f t="shared" si="10"/>
        <v>('Shift Gear' ,17, 'Non-Damage Dealing',null,null,10, 'Raises user's Attack and sharply raises Speed.',100),</v>
      </c>
    </row>
    <row r="674" spans="1:11" x14ac:dyDescent="0.25">
      <c r="A674" s="25" t="s">
        <v>2139</v>
      </c>
      <c r="B674" s="25">
        <v>9</v>
      </c>
      <c r="C674" s="25" t="s">
        <v>3556</v>
      </c>
      <c r="D674" s="18"/>
      <c r="E674" s="22" t="s">
        <v>3563</v>
      </c>
      <c r="F674" s="22" t="s">
        <v>3563</v>
      </c>
      <c r="G674" s="22">
        <v>10</v>
      </c>
      <c r="H674" s="22"/>
      <c r="I674" s="18" t="s">
        <v>2140</v>
      </c>
      <c r="J674" s="22">
        <v>100</v>
      </c>
      <c r="K674" s="16" t="str">
        <f t="shared" si="10"/>
        <v>('Shore Up' ,9, 'Non-Damage Dealing',null,null,10, 'The user regains up to half of its max HP. It restores more HP in a sandstorm.',100),</v>
      </c>
    </row>
    <row r="675" spans="1:11" x14ac:dyDescent="0.25">
      <c r="A675" s="25" t="s">
        <v>2141</v>
      </c>
      <c r="B675" s="25">
        <v>1</v>
      </c>
      <c r="C675" s="25" t="s">
        <v>3556</v>
      </c>
      <c r="D675" s="18"/>
      <c r="E675" s="22" t="s">
        <v>3563</v>
      </c>
      <c r="F675" s="22">
        <v>100</v>
      </c>
      <c r="G675" s="22">
        <v>15</v>
      </c>
      <c r="H675" s="22"/>
      <c r="I675" s="18" t="s">
        <v>2142</v>
      </c>
      <c r="J675" s="22">
        <v>100</v>
      </c>
      <c r="K675" s="16" t="str">
        <f t="shared" si="10"/>
        <v>('Simple Beam' ,1, 'Non-Damage Dealing',null,100,15, 'Changes target's ability to Simple.',100),</v>
      </c>
    </row>
    <row r="676" spans="1:11" x14ac:dyDescent="0.25">
      <c r="A676" s="25" t="s">
        <v>2143</v>
      </c>
      <c r="B676" s="25">
        <v>1</v>
      </c>
      <c r="C676" s="25" t="s">
        <v>3556</v>
      </c>
      <c r="D676" s="18"/>
      <c r="E676" s="22" t="s">
        <v>3563</v>
      </c>
      <c r="F676" s="22">
        <v>55</v>
      </c>
      <c r="G676" s="22">
        <v>15</v>
      </c>
      <c r="H676" s="22"/>
      <c r="I676" s="18" t="s">
        <v>1927</v>
      </c>
      <c r="J676" s="22">
        <v>100</v>
      </c>
      <c r="K676" s="16" t="str">
        <f t="shared" si="10"/>
        <v>('Sing' ,1, 'Non-Damage Dealing',null,55,15, 'Puts opponent to sleep.',100),</v>
      </c>
    </row>
    <row r="677" spans="1:11" x14ac:dyDescent="0.25">
      <c r="A677" s="25" t="s">
        <v>2144</v>
      </c>
      <c r="B677" s="25">
        <v>1</v>
      </c>
      <c r="C677" s="25" t="s">
        <v>3556</v>
      </c>
      <c r="D677" s="18"/>
      <c r="E677" s="22" t="s">
        <v>3563</v>
      </c>
      <c r="F677" s="22" t="s">
        <v>3563</v>
      </c>
      <c r="G677" s="22">
        <v>1</v>
      </c>
      <c r="H677" s="22"/>
      <c r="I677" s="18" t="s">
        <v>2145</v>
      </c>
      <c r="J677" s="22">
        <v>100</v>
      </c>
      <c r="K677" s="16" t="str">
        <f t="shared" si="10"/>
        <v>('Sketch' ,1, 'Non-Damage Dealing',null,null,1, 'Permanently copies the opponent's last move.',100),</v>
      </c>
    </row>
    <row r="678" spans="1:11" x14ac:dyDescent="0.25">
      <c r="A678" s="25" t="s">
        <v>2146</v>
      </c>
      <c r="B678" s="25">
        <v>11</v>
      </c>
      <c r="C678" s="25" t="s">
        <v>3556</v>
      </c>
      <c r="D678" s="18"/>
      <c r="E678" s="22" t="s">
        <v>3563</v>
      </c>
      <c r="F678" s="22" t="s">
        <v>3563</v>
      </c>
      <c r="G678" s="22">
        <v>10</v>
      </c>
      <c r="H678" s="22"/>
      <c r="I678" s="18" t="s">
        <v>2147</v>
      </c>
      <c r="J678" s="22">
        <v>100</v>
      </c>
      <c r="K678" s="16" t="str">
        <f t="shared" si="10"/>
        <v>('Skill Swap' ,11, 'Non-Damage Dealing',null,null,10, 'The user swaps Abilities with the opponent.',100),</v>
      </c>
    </row>
    <row r="679" spans="1:11" x14ac:dyDescent="0.25">
      <c r="A679" s="25" t="s">
        <v>2148</v>
      </c>
      <c r="B679" s="25">
        <v>1</v>
      </c>
      <c r="C679" s="25" t="s">
        <v>3556</v>
      </c>
      <c r="D679" s="18"/>
      <c r="E679" s="22" t="s">
        <v>3563</v>
      </c>
      <c r="F679" s="22" t="s">
        <v>3563</v>
      </c>
      <c r="G679" s="22">
        <v>10</v>
      </c>
      <c r="H679" s="22"/>
      <c r="I679" s="18" t="s">
        <v>1955</v>
      </c>
      <c r="J679" s="22">
        <v>100</v>
      </c>
      <c r="K679" s="16" t="str">
        <f t="shared" si="10"/>
        <v>('Slack Off' ,1, 'Non-Damage Dealing',null,null,10, 'User recovers half its max HP.',100),</v>
      </c>
    </row>
    <row r="680" spans="1:11" x14ac:dyDescent="0.25">
      <c r="A680" s="25" t="s">
        <v>2149</v>
      </c>
      <c r="B680" s="25">
        <v>5</v>
      </c>
      <c r="C680" s="25" t="s">
        <v>3556</v>
      </c>
      <c r="D680" s="18"/>
      <c r="E680" s="22" t="s">
        <v>3563</v>
      </c>
      <c r="F680" s="22">
        <v>75</v>
      </c>
      <c r="G680" s="22">
        <v>15</v>
      </c>
      <c r="H680" s="22"/>
      <c r="I680" s="18" t="s">
        <v>1927</v>
      </c>
      <c r="J680" s="22">
        <v>100</v>
      </c>
      <c r="K680" s="16" t="str">
        <f t="shared" si="10"/>
        <v>('Sleep Powder' ,5, 'Non-Damage Dealing',null,75,15, 'Puts opponent to sleep.',100),</v>
      </c>
    </row>
    <row r="681" spans="1:11" x14ac:dyDescent="0.25">
      <c r="A681" s="25" t="s">
        <v>2150</v>
      </c>
      <c r="B681" s="25">
        <v>1</v>
      </c>
      <c r="C681" s="25" t="s">
        <v>3556</v>
      </c>
      <c r="D681" s="18"/>
      <c r="E681" s="22" t="s">
        <v>3563</v>
      </c>
      <c r="F681" s="22" t="s">
        <v>3563</v>
      </c>
      <c r="G681" s="22">
        <v>10</v>
      </c>
      <c r="H681" s="22"/>
      <c r="I681" s="18" t="s">
        <v>2151</v>
      </c>
      <c r="J681" s="22">
        <v>100</v>
      </c>
      <c r="K681" s="16" t="str">
        <f t="shared" si="10"/>
        <v>('Sleep Talk' ,1, 'Non-Damage Dealing',null,null,10, 'User performs one of its own moves while sleeping.',100),</v>
      </c>
    </row>
    <row r="682" spans="1:11" x14ac:dyDescent="0.25">
      <c r="A682" s="25" t="s">
        <v>2152</v>
      </c>
      <c r="B682" s="25">
        <v>1</v>
      </c>
      <c r="C682" s="25" t="s">
        <v>3556</v>
      </c>
      <c r="D682" s="18"/>
      <c r="E682" s="22" t="s">
        <v>3563</v>
      </c>
      <c r="F682" s="22">
        <v>100</v>
      </c>
      <c r="G682" s="22">
        <v>20</v>
      </c>
      <c r="H682" s="22"/>
      <c r="I682" s="18" t="s">
        <v>1656</v>
      </c>
      <c r="J682" s="22">
        <v>100</v>
      </c>
      <c r="K682" s="16" t="str">
        <f t="shared" si="10"/>
        <v>('Smokescreen' ,1, 'Non-Damage Dealing',null,100,20, 'Lowers opponent's Accuracy.',100),</v>
      </c>
    </row>
    <row r="683" spans="1:11" x14ac:dyDescent="0.25">
      <c r="A683" s="25" t="s">
        <v>2153</v>
      </c>
      <c r="B683" s="25">
        <v>16</v>
      </c>
      <c r="C683" s="25" t="s">
        <v>3556</v>
      </c>
      <c r="D683" s="18"/>
      <c r="E683" s="22" t="s">
        <v>3563</v>
      </c>
      <c r="F683" s="22" t="s">
        <v>3563</v>
      </c>
      <c r="G683" s="22">
        <v>10</v>
      </c>
      <c r="H683" s="22"/>
      <c r="I683" s="18" t="s">
        <v>2154</v>
      </c>
      <c r="J683" s="22">
        <v>100</v>
      </c>
      <c r="K683" s="16" t="str">
        <f t="shared" si="10"/>
        <v>('Snatch' ,16, 'Non-Damage Dealing',null,null,10, 'Steals the effects of the opponent's next move.',100),</v>
      </c>
    </row>
    <row r="684" spans="1:11" x14ac:dyDescent="0.25">
      <c r="A684" s="25" t="s">
        <v>2155</v>
      </c>
      <c r="B684" s="25">
        <v>3</v>
      </c>
      <c r="C684" s="25" t="s">
        <v>3556</v>
      </c>
      <c r="D684" s="18"/>
      <c r="E684" s="22" t="s">
        <v>3563</v>
      </c>
      <c r="F684" s="22">
        <v>100</v>
      </c>
      <c r="G684" s="22">
        <v>20</v>
      </c>
      <c r="H684" s="22"/>
      <c r="I684" s="18" t="s">
        <v>2156</v>
      </c>
      <c r="J684" s="22">
        <v>100</v>
      </c>
      <c r="K684" s="16" t="str">
        <f t="shared" si="10"/>
        <v>('Soak' ,3, 'Non-Damage Dealing',null,100,20, 'Changes the target's type to water.',100),</v>
      </c>
    </row>
    <row r="685" spans="1:11" x14ac:dyDescent="0.25">
      <c r="A685" s="25" t="s">
        <v>2157</v>
      </c>
      <c r="B685" s="25">
        <v>1</v>
      </c>
      <c r="C685" s="25" t="s">
        <v>3556</v>
      </c>
      <c r="D685" s="18"/>
      <c r="E685" s="22" t="s">
        <v>3563</v>
      </c>
      <c r="F685" s="22" t="s">
        <v>3563</v>
      </c>
      <c r="G685" s="22">
        <v>10</v>
      </c>
      <c r="H685" s="22"/>
      <c r="I685" s="18" t="s">
        <v>1955</v>
      </c>
      <c r="J685" s="22">
        <v>100</v>
      </c>
      <c r="K685" s="16" t="str">
        <f t="shared" si="10"/>
        <v>('Soft-Boiled' ,1, 'Non-Damage Dealing',null,null,10, 'User recovers half its max HP.',100),</v>
      </c>
    </row>
    <row r="686" spans="1:11" x14ac:dyDescent="0.25">
      <c r="A686" s="25" t="s">
        <v>2158</v>
      </c>
      <c r="B686" s="25">
        <v>11</v>
      </c>
      <c r="C686" s="25" t="s">
        <v>3556</v>
      </c>
      <c r="D686" s="18"/>
      <c r="E686" s="22" t="s">
        <v>3563</v>
      </c>
      <c r="F686" s="22" t="s">
        <v>3563</v>
      </c>
      <c r="G686" s="22">
        <v>10</v>
      </c>
      <c r="H686" s="22" t="s">
        <v>2159</v>
      </c>
      <c r="I686" s="18" t="s">
        <v>2160</v>
      </c>
      <c r="J686" s="22">
        <v>100</v>
      </c>
      <c r="K686" s="16" t="str">
        <f t="shared" si="10"/>
        <v>('Speed Swap' ,11, 'Non-Damage Dealing',null,null,10, 'The user exchanges Speed stats with the target.',100),</v>
      </c>
    </row>
    <row r="687" spans="1:11" x14ac:dyDescent="0.25">
      <c r="A687" s="25" t="s">
        <v>2161</v>
      </c>
      <c r="B687" s="25">
        <v>12</v>
      </c>
      <c r="C687" s="25" t="s">
        <v>3556</v>
      </c>
      <c r="D687" s="18"/>
      <c r="E687" s="22" t="s">
        <v>3563</v>
      </c>
      <c r="F687" s="22" t="s">
        <v>3563</v>
      </c>
      <c r="G687" s="22">
        <v>10</v>
      </c>
      <c r="H687" s="22"/>
      <c r="I687" s="18" t="s">
        <v>2162</v>
      </c>
      <c r="J687" s="22">
        <v>100</v>
      </c>
      <c r="K687" s="16" t="str">
        <f t="shared" si="10"/>
        <v>('Spider Web' ,12, 'Non-Damage Dealing',null,null,10, 'Opponent cannot escape/switch.',100),</v>
      </c>
    </row>
    <row r="688" spans="1:11" x14ac:dyDescent="0.25">
      <c r="A688" s="25" t="s">
        <v>2163</v>
      </c>
      <c r="B688" s="25">
        <v>9</v>
      </c>
      <c r="C688" s="25" t="s">
        <v>3556</v>
      </c>
      <c r="D688" s="18"/>
      <c r="E688" s="22" t="s">
        <v>3563</v>
      </c>
      <c r="F688" s="22" t="s">
        <v>3563</v>
      </c>
      <c r="G688" s="22">
        <v>20</v>
      </c>
      <c r="H688" s="22"/>
      <c r="I688" s="18" t="s">
        <v>2164</v>
      </c>
      <c r="J688" s="22">
        <v>100</v>
      </c>
      <c r="K688" s="16" t="str">
        <f t="shared" si="10"/>
        <v>('Spikes' ,9, 'Non-Damage Dealing',null,null,20, 'Hurts opponents when they switch into battle.',100),</v>
      </c>
    </row>
    <row r="689" spans="1:11" x14ac:dyDescent="0.25">
      <c r="A689" s="25" t="s">
        <v>2165</v>
      </c>
      <c r="B689" s="25">
        <v>5</v>
      </c>
      <c r="C689" s="25" t="s">
        <v>3556</v>
      </c>
      <c r="D689" s="18"/>
      <c r="E689" s="22" t="s">
        <v>3563</v>
      </c>
      <c r="F689" s="22" t="s">
        <v>3563</v>
      </c>
      <c r="G689" s="22">
        <v>10</v>
      </c>
      <c r="H689" s="22"/>
      <c r="I689" s="18" t="s">
        <v>2166</v>
      </c>
      <c r="J689" s="22">
        <v>100</v>
      </c>
      <c r="K689" s="16" t="str">
        <f t="shared" si="10"/>
        <v>('Spiky Shield' ,5, 'Non-Damage Dealing',null,null,10, 'Protects the user and inflicts damage on contact.',100),</v>
      </c>
    </row>
    <row r="690" spans="1:11" x14ac:dyDescent="0.25">
      <c r="A690" s="25" t="s">
        <v>2167</v>
      </c>
      <c r="B690" s="25">
        <v>14</v>
      </c>
      <c r="C690" s="25" t="s">
        <v>3556</v>
      </c>
      <c r="D690" s="18"/>
      <c r="E690" s="22" t="s">
        <v>3563</v>
      </c>
      <c r="F690" s="22">
        <v>100</v>
      </c>
      <c r="G690" s="22">
        <v>10</v>
      </c>
      <c r="H690" s="22"/>
      <c r="I690" s="18" t="s">
        <v>2168</v>
      </c>
      <c r="J690" s="22">
        <v>100</v>
      </c>
      <c r="K690" s="16" t="str">
        <f t="shared" si="10"/>
        <v>('Spite' ,14, 'Non-Damage Dealing',null,100,10, 'The opponent's last move loses 2-5 PP.',100),</v>
      </c>
    </row>
    <row r="691" spans="1:11" x14ac:dyDescent="0.25">
      <c r="A691" s="25" t="s">
        <v>2169</v>
      </c>
      <c r="B691" s="25">
        <v>1</v>
      </c>
      <c r="C691" s="25" t="s">
        <v>3556</v>
      </c>
      <c r="D691" s="18"/>
      <c r="E691" s="22" t="s">
        <v>3563</v>
      </c>
      <c r="F691" s="22" t="s">
        <v>3563</v>
      </c>
      <c r="G691" s="22">
        <v>40</v>
      </c>
      <c r="H691" s="22"/>
      <c r="I691" s="18" t="s">
        <v>2170</v>
      </c>
      <c r="J691" s="22">
        <v>100</v>
      </c>
      <c r="K691" s="16" t="str">
        <f t="shared" si="10"/>
        <v>('Splash' ,1, 'Non-Damage Dealing',null,null,40, 'Doesn't do ANYTHING.',100),</v>
      </c>
    </row>
    <row r="692" spans="1:11" x14ac:dyDescent="0.25">
      <c r="A692" s="25" t="s">
        <v>2171</v>
      </c>
      <c r="B692" s="25">
        <v>5</v>
      </c>
      <c r="C692" s="25" t="s">
        <v>3556</v>
      </c>
      <c r="D692" s="18"/>
      <c r="E692" s="22" t="s">
        <v>3563</v>
      </c>
      <c r="F692" s="22">
        <v>100</v>
      </c>
      <c r="G692" s="22">
        <v>15</v>
      </c>
      <c r="H692" s="22"/>
      <c r="I692" s="18" t="s">
        <v>1927</v>
      </c>
      <c r="J692" s="22">
        <v>100</v>
      </c>
      <c r="K692" s="16" t="str">
        <f t="shared" si="10"/>
        <v>('Spore' ,5, 'Non-Damage Dealing',null,100,15, 'Puts opponent to sleep.',100),</v>
      </c>
    </row>
    <row r="693" spans="1:11" x14ac:dyDescent="0.25">
      <c r="A693" s="25" t="s">
        <v>2172</v>
      </c>
      <c r="B693" s="25">
        <v>1</v>
      </c>
      <c r="C693" s="25" t="s">
        <v>3556</v>
      </c>
      <c r="D693" s="18"/>
      <c r="E693" s="22" t="s">
        <v>3563</v>
      </c>
      <c r="F693" s="22" t="s">
        <v>3563</v>
      </c>
      <c r="G693" s="22">
        <v>15</v>
      </c>
      <c r="H693" s="22"/>
      <c r="I693" s="18" t="s">
        <v>2173</v>
      </c>
      <c r="J693" s="22">
        <v>100</v>
      </c>
      <c r="K693" s="16" t="str">
        <f t="shared" si="10"/>
        <v>('Spotlight' ,1, 'Non-Damage Dealing',null,null,15, 'The user shines a spotlight on the target so that only the target will be attacked during the turn.',100),</v>
      </c>
    </row>
    <row r="694" spans="1:11" x14ac:dyDescent="0.25">
      <c r="A694" s="25" t="s">
        <v>2174</v>
      </c>
      <c r="B694" s="25">
        <v>13</v>
      </c>
      <c r="C694" s="25" t="s">
        <v>3556</v>
      </c>
      <c r="D694" s="18"/>
      <c r="E694" s="22" t="s">
        <v>3563</v>
      </c>
      <c r="F694" s="22" t="s">
        <v>3563</v>
      </c>
      <c r="G694" s="22">
        <v>20</v>
      </c>
      <c r="H694" s="22"/>
      <c r="I694" s="18" t="s">
        <v>2175</v>
      </c>
      <c r="J694" s="22">
        <v>100</v>
      </c>
      <c r="K694" s="16" t="str">
        <f t="shared" si="10"/>
        <v>('Stealth Rock' ,13, 'Non-Damage Dealing',null,null,20, 'Damages opponent switching into battle.',100),</v>
      </c>
    </row>
    <row r="695" spans="1:11" x14ac:dyDescent="0.25">
      <c r="A695" s="25" t="s">
        <v>2176</v>
      </c>
      <c r="B695" s="25">
        <v>12</v>
      </c>
      <c r="C695" s="25" t="s">
        <v>3556</v>
      </c>
      <c r="D695" s="18"/>
      <c r="E695" s="22" t="s">
        <v>3563</v>
      </c>
      <c r="F695" s="22" t="s">
        <v>3563</v>
      </c>
      <c r="G695" s="22">
        <v>20</v>
      </c>
      <c r="H695" s="22"/>
      <c r="I695" s="18" t="s">
        <v>2177</v>
      </c>
      <c r="J695" s="22">
        <v>100</v>
      </c>
      <c r="K695" s="16" t="str">
        <f t="shared" si="10"/>
        <v>('Sticky Web' ,12, 'Non-Damage Dealing',null,null,20, 'Lowers opponent's Speed when switching into battle.',100),</v>
      </c>
    </row>
    <row r="696" spans="1:11" x14ac:dyDescent="0.25">
      <c r="A696" s="25" t="s">
        <v>2178</v>
      </c>
      <c r="B696" s="25">
        <v>1</v>
      </c>
      <c r="C696" s="25" t="s">
        <v>3556</v>
      </c>
      <c r="D696" s="18"/>
      <c r="E696" s="22" t="s">
        <v>3563</v>
      </c>
      <c r="F696" s="22" t="s">
        <v>3563</v>
      </c>
      <c r="G696" s="22">
        <v>20</v>
      </c>
      <c r="H696" s="22"/>
      <c r="I696" s="18" t="s">
        <v>2179</v>
      </c>
      <c r="J696" s="22">
        <v>100</v>
      </c>
      <c r="K696" s="16" t="str">
        <f t="shared" si="10"/>
        <v>('Stockpile' ,1, 'Non-Damage Dealing',null,null,20, 'Stores energy for use with Spit Up and Swallow.',100),</v>
      </c>
    </row>
    <row r="697" spans="1:11" x14ac:dyDescent="0.25">
      <c r="A697" s="25" t="s">
        <v>2180</v>
      </c>
      <c r="B697" s="25">
        <v>5</v>
      </c>
      <c r="C697" s="25" t="s">
        <v>3556</v>
      </c>
      <c r="D697" s="18"/>
      <c r="E697" s="22" t="s">
        <v>3563</v>
      </c>
      <c r="F697" s="22">
        <v>100</v>
      </c>
      <c r="G697" s="22">
        <v>10</v>
      </c>
      <c r="H697" s="22"/>
      <c r="I697" s="18" t="s">
        <v>2181</v>
      </c>
      <c r="J697" s="22">
        <v>100</v>
      </c>
      <c r="K697" s="16" t="str">
        <f t="shared" si="10"/>
        <v>('Strength Sap' ,5, 'Non-Damage Dealing',null,100,10, 'The user restores its HP by the same amount as the target's Attack stat. It also lowers the target's Attack stat.',100),</v>
      </c>
    </row>
    <row r="698" spans="1:11" x14ac:dyDescent="0.25">
      <c r="A698" s="25" t="s">
        <v>2182</v>
      </c>
      <c r="B698" s="25">
        <v>12</v>
      </c>
      <c r="C698" s="25" t="s">
        <v>3556</v>
      </c>
      <c r="D698" s="18"/>
      <c r="E698" s="22" t="s">
        <v>3563</v>
      </c>
      <c r="F698" s="22">
        <v>95</v>
      </c>
      <c r="G698" s="22">
        <v>40</v>
      </c>
      <c r="H698" s="22"/>
      <c r="I698" s="18" t="s">
        <v>1855</v>
      </c>
      <c r="J698" s="22">
        <v>100</v>
      </c>
      <c r="K698" s="16" t="str">
        <f t="shared" si="10"/>
        <v>('String Shot' ,12, 'Non-Damage Dealing',null,95,40, 'Sharply lowers opponent's Speed.',100),</v>
      </c>
    </row>
    <row r="699" spans="1:11" x14ac:dyDescent="0.25">
      <c r="A699" s="25" t="s">
        <v>2183</v>
      </c>
      <c r="B699" s="25">
        <v>1</v>
      </c>
      <c r="C699" s="25" t="s">
        <v>3556</v>
      </c>
      <c r="D699" s="18"/>
      <c r="E699" s="22" t="s">
        <v>3563</v>
      </c>
      <c r="F699" s="22" t="s">
        <v>3563</v>
      </c>
      <c r="G699" s="22">
        <v>10</v>
      </c>
      <c r="H699" s="22"/>
      <c r="I699" s="18" t="s">
        <v>2184</v>
      </c>
      <c r="J699" s="22">
        <v>100</v>
      </c>
      <c r="K699" s="16" t="str">
        <f t="shared" si="10"/>
        <v>('Stuff Cheeks' ,1, 'Non-Damage Dealing',null,null,10, 'The user eats its held Berry, then sharply raises its Defense stat.',100),</v>
      </c>
    </row>
    <row r="700" spans="1:11" x14ac:dyDescent="0.25">
      <c r="A700" s="25" t="s">
        <v>2185</v>
      </c>
      <c r="B700" s="25">
        <v>5</v>
      </c>
      <c r="C700" s="25" t="s">
        <v>3556</v>
      </c>
      <c r="D700" s="18"/>
      <c r="E700" s="22" t="s">
        <v>3563</v>
      </c>
      <c r="F700" s="22">
        <v>75</v>
      </c>
      <c r="G700" s="22">
        <v>30</v>
      </c>
      <c r="H700" s="22"/>
      <c r="I700" s="18" t="s">
        <v>1278</v>
      </c>
      <c r="J700" s="22">
        <v>100</v>
      </c>
      <c r="K700" s="16" t="str">
        <f t="shared" si="10"/>
        <v>('Stun Spore' ,5, 'Non-Damage Dealing',null,75,30, 'Paralyzes opponent.',100),</v>
      </c>
    </row>
    <row r="701" spans="1:11" x14ac:dyDescent="0.25">
      <c r="A701" s="25" t="s">
        <v>2186</v>
      </c>
      <c r="B701" s="25">
        <v>1</v>
      </c>
      <c r="C701" s="25" t="s">
        <v>3556</v>
      </c>
      <c r="D701" s="18"/>
      <c r="E701" s="22" t="s">
        <v>3563</v>
      </c>
      <c r="F701" s="22" t="s">
        <v>3563</v>
      </c>
      <c r="G701" s="22">
        <v>10</v>
      </c>
      <c r="H701" s="22"/>
      <c r="I701" s="18" t="s">
        <v>2187</v>
      </c>
      <c r="J701" s="22">
        <v>100</v>
      </c>
      <c r="K701" s="16" t="str">
        <f t="shared" si="10"/>
        <v>('Substitute' ,1, 'Non-Damage Dealing',null,null,10, 'Uses HP to creates a decoy that takes hits.',100),</v>
      </c>
    </row>
    <row r="702" spans="1:11" x14ac:dyDescent="0.25">
      <c r="A702" s="25" t="s">
        <v>2188</v>
      </c>
      <c r="B702" s="25">
        <v>2</v>
      </c>
      <c r="C702" s="25" t="s">
        <v>3556</v>
      </c>
      <c r="D702" s="18"/>
      <c r="E702" s="22" t="s">
        <v>3563</v>
      </c>
      <c r="F702" s="22" t="s">
        <v>3563</v>
      </c>
      <c r="G702" s="22">
        <v>5</v>
      </c>
      <c r="H702" s="22" t="s">
        <v>2189</v>
      </c>
      <c r="I702" s="18" t="s">
        <v>2190</v>
      </c>
      <c r="J702" s="22">
        <v>100</v>
      </c>
      <c r="K702" s="16" t="str">
        <f t="shared" si="10"/>
        <v>('Sunny Day' ,2, 'Non-Damage Dealing',null,null,5, 'Makes it sunny for 5 turns.',100),</v>
      </c>
    </row>
    <row r="703" spans="1:11" x14ac:dyDescent="0.25">
      <c r="A703" s="25" t="s">
        <v>2191</v>
      </c>
      <c r="B703" s="25">
        <v>1</v>
      </c>
      <c r="C703" s="25" t="s">
        <v>3556</v>
      </c>
      <c r="D703" s="18"/>
      <c r="E703" s="22" t="s">
        <v>3563</v>
      </c>
      <c r="F703" s="22">
        <v>55</v>
      </c>
      <c r="G703" s="22">
        <v>20</v>
      </c>
      <c r="H703" s="22"/>
      <c r="I703" s="18" t="s">
        <v>1117</v>
      </c>
      <c r="J703" s="22">
        <v>100</v>
      </c>
      <c r="K703" s="16" t="str">
        <f t="shared" si="10"/>
        <v>('Supersonic' ,1, 'Non-Damage Dealing',null,55,20, 'Confuses opponent.',100),</v>
      </c>
    </row>
    <row r="704" spans="1:11" x14ac:dyDescent="0.25">
      <c r="A704" s="25" t="s">
        <v>2192</v>
      </c>
      <c r="B704" s="25">
        <v>1</v>
      </c>
      <c r="C704" s="25" t="s">
        <v>3556</v>
      </c>
      <c r="D704" s="18"/>
      <c r="E704" s="22" t="s">
        <v>3563</v>
      </c>
      <c r="F704" s="22">
        <v>85</v>
      </c>
      <c r="G704" s="22">
        <v>15</v>
      </c>
      <c r="H704" s="22"/>
      <c r="I704" s="18" t="s">
        <v>2193</v>
      </c>
      <c r="J704" s="22">
        <v>100</v>
      </c>
      <c r="K704" s="16" t="str">
        <f t="shared" si="10"/>
        <v>('Swagger' ,1, 'Non-Damage Dealing',null,85,15, 'Opponent becomes confused, but its Attack is sharply raised.',100),</v>
      </c>
    </row>
    <row r="705" spans="1:11" x14ac:dyDescent="0.25">
      <c r="A705" s="25" t="s">
        <v>2194</v>
      </c>
      <c r="B705" s="25">
        <v>1</v>
      </c>
      <c r="C705" s="25" t="s">
        <v>3556</v>
      </c>
      <c r="D705" s="18"/>
      <c r="E705" s="22" t="s">
        <v>3563</v>
      </c>
      <c r="F705" s="22" t="s">
        <v>3563</v>
      </c>
      <c r="G705" s="22">
        <v>10</v>
      </c>
      <c r="H705" s="22"/>
      <c r="I705" s="18" t="s">
        <v>2195</v>
      </c>
      <c r="J705" s="22">
        <v>100</v>
      </c>
      <c r="K705" s="16" t="str">
        <f t="shared" si="10"/>
        <v>('Swallow' ,1, 'Non-Damage Dealing',null,null,10, 'The more times the user has performed Stockpile, the more HP is recovered.',100),</v>
      </c>
    </row>
    <row r="706" spans="1:11" x14ac:dyDescent="0.25">
      <c r="A706" s="25" t="s">
        <v>2196</v>
      </c>
      <c r="B706" s="25">
        <v>18</v>
      </c>
      <c r="C706" s="25" t="s">
        <v>3556</v>
      </c>
      <c r="D706" s="18"/>
      <c r="E706" s="22" t="s">
        <v>3563</v>
      </c>
      <c r="F706" s="22">
        <v>75</v>
      </c>
      <c r="G706" s="22">
        <v>10</v>
      </c>
      <c r="H706" s="22"/>
      <c r="I706" s="18" t="s">
        <v>1117</v>
      </c>
      <c r="J706" s="22">
        <v>100</v>
      </c>
      <c r="K706" s="16" t="str">
        <f t="shared" ref="K706:K742" si="11">"("&amp;"'"&amp;A706&amp;"' ,"&amp;B706&amp;", '"&amp;C706&amp;"',"&amp;E706&amp;","&amp;F706&amp;","&amp;G706&amp;", '"&amp;I706&amp;"',"&amp;J706&amp;"),"</f>
        <v>('Sweet Kiss' ,18, 'Non-Damage Dealing',null,75,10, 'Confuses opponent.',100),</v>
      </c>
    </row>
    <row r="707" spans="1:11" x14ac:dyDescent="0.25">
      <c r="A707" s="25" t="s">
        <v>2197</v>
      </c>
      <c r="B707" s="25">
        <v>1</v>
      </c>
      <c r="C707" s="25" t="s">
        <v>3556</v>
      </c>
      <c r="D707" s="18"/>
      <c r="E707" s="22" t="s">
        <v>3563</v>
      </c>
      <c r="F707" s="22" t="s">
        <v>3563</v>
      </c>
      <c r="G707" s="22">
        <v>20</v>
      </c>
      <c r="H707" s="22"/>
      <c r="I707" s="18" t="s">
        <v>2198</v>
      </c>
      <c r="J707" s="22">
        <v>100</v>
      </c>
      <c r="K707" s="16" t="str">
        <f t="shared" si="11"/>
        <v>('Sweet Scent' ,1, 'Non-Damage Dealing',null,null,20, 'Lowers opponent's Evasiveness.',100),</v>
      </c>
    </row>
    <row r="708" spans="1:11" x14ac:dyDescent="0.25">
      <c r="A708" s="25" t="s">
        <v>2199</v>
      </c>
      <c r="B708" s="25">
        <v>16</v>
      </c>
      <c r="C708" s="25" t="s">
        <v>3556</v>
      </c>
      <c r="D708" s="18"/>
      <c r="E708" s="22" t="s">
        <v>3563</v>
      </c>
      <c r="F708" s="22">
        <v>100</v>
      </c>
      <c r="G708" s="22">
        <v>15</v>
      </c>
      <c r="H708" s="22"/>
      <c r="I708" s="18" t="s">
        <v>2200</v>
      </c>
      <c r="J708" s="22">
        <v>100</v>
      </c>
      <c r="K708" s="16" t="str">
        <f t="shared" si="11"/>
        <v>('Switcheroo' ,16, 'Non-Damage Dealing',null,100,15, 'Swaps held items with the opponent.',100),</v>
      </c>
    </row>
    <row r="709" spans="1:11" x14ac:dyDescent="0.25">
      <c r="A709" s="25" t="s">
        <v>2201</v>
      </c>
      <c r="B709" s="25">
        <v>1</v>
      </c>
      <c r="C709" s="25" t="s">
        <v>3556</v>
      </c>
      <c r="D709" s="18"/>
      <c r="E709" s="22" t="s">
        <v>3563</v>
      </c>
      <c r="F709" s="22" t="s">
        <v>3563</v>
      </c>
      <c r="G709" s="22">
        <v>20</v>
      </c>
      <c r="H709" s="22"/>
      <c r="I709" s="18" t="s">
        <v>2202</v>
      </c>
      <c r="J709" s="22">
        <v>100</v>
      </c>
      <c r="K709" s="16" t="str">
        <f t="shared" si="11"/>
        <v>('Swords Dance' ,1, 'Non-Damage Dealing',null,null,20, 'Sharply raises user's Attack.',100),</v>
      </c>
    </row>
    <row r="710" spans="1:11" x14ac:dyDescent="0.25">
      <c r="A710" s="25" t="s">
        <v>2203</v>
      </c>
      <c r="B710" s="25">
        <v>5</v>
      </c>
      <c r="C710" s="25" t="s">
        <v>3556</v>
      </c>
      <c r="D710" s="18"/>
      <c r="E710" s="22" t="s">
        <v>3563</v>
      </c>
      <c r="F710" s="22" t="s">
        <v>3563</v>
      </c>
      <c r="G710" s="22">
        <v>5</v>
      </c>
      <c r="H710" s="22"/>
      <c r="I710" s="18" t="s">
        <v>2040</v>
      </c>
      <c r="J710" s="22">
        <v>100</v>
      </c>
      <c r="K710" s="16" t="str">
        <f t="shared" si="11"/>
        <v>('Synthesis' ,5, 'Non-Damage Dealing',null,null,5, 'User recovers HP. Amount varies with the weather.',100),</v>
      </c>
    </row>
    <row r="711" spans="1:11" x14ac:dyDescent="0.25">
      <c r="A711" s="25" t="s">
        <v>2204</v>
      </c>
      <c r="B711" s="25">
        <v>12</v>
      </c>
      <c r="C711" s="25" t="s">
        <v>3556</v>
      </c>
      <c r="D711" s="18"/>
      <c r="E711" s="22" t="s">
        <v>3563</v>
      </c>
      <c r="F711" s="22" t="s">
        <v>3563</v>
      </c>
      <c r="G711" s="22">
        <v>20</v>
      </c>
      <c r="H711" s="22"/>
      <c r="I711" s="18" t="s">
        <v>2205</v>
      </c>
      <c r="J711" s="22">
        <v>100</v>
      </c>
      <c r="K711" s="16" t="str">
        <f t="shared" si="11"/>
        <v>('Tail Glow' ,12, 'Non-Damage Dealing',null,null,20, 'Drastically raises user's Special Attack.',100),</v>
      </c>
    </row>
    <row r="712" spans="1:11" x14ac:dyDescent="0.25">
      <c r="A712" s="25" t="s">
        <v>2206</v>
      </c>
      <c r="B712" s="25">
        <v>1</v>
      </c>
      <c r="C712" s="25" t="s">
        <v>3556</v>
      </c>
      <c r="D712" s="18"/>
      <c r="E712" s="22" t="s">
        <v>3563</v>
      </c>
      <c r="F712" s="22">
        <v>100</v>
      </c>
      <c r="G712" s="22">
        <v>30</v>
      </c>
      <c r="H712" s="22"/>
      <c r="I712" s="18" t="s">
        <v>1989</v>
      </c>
      <c r="J712" s="22">
        <v>100</v>
      </c>
      <c r="K712" s="16" t="str">
        <f t="shared" si="11"/>
        <v>('Tail Whip' ,1, 'Non-Damage Dealing',null,100,30, 'Lowers opponent's Defense.',100),</v>
      </c>
    </row>
    <row r="713" spans="1:11" x14ac:dyDescent="0.25">
      <c r="A713" s="25" t="s">
        <v>2207</v>
      </c>
      <c r="B713" s="25">
        <v>10</v>
      </c>
      <c r="C713" s="25" t="s">
        <v>3556</v>
      </c>
      <c r="D713" s="18"/>
      <c r="E713" s="22" t="s">
        <v>3563</v>
      </c>
      <c r="F713" s="22" t="s">
        <v>3563</v>
      </c>
      <c r="G713" s="22">
        <v>30</v>
      </c>
      <c r="H713" s="22"/>
      <c r="I713" s="18" t="s">
        <v>2208</v>
      </c>
      <c r="J713" s="22">
        <v>100</v>
      </c>
      <c r="K713" s="16" t="str">
        <f t="shared" si="11"/>
        <v>('Tailwind' ,10, 'Non-Damage Dealing',null,null,30, 'Doubles Speed for 4 turns.',100),</v>
      </c>
    </row>
    <row r="714" spans="1:11" x14ac:dyDescent="0.25">
      <c r="A714" s="25" t="s">
        <v>2209</v>
      </c>
      <c r="B714" s="25">
        <v>13</v>
      </c>
      <c r="C714" s="25" t="s">
        <v>3556</v>
      </c>
      <c r="D714" s="18"/>
      <c r="E714" s="22" t="s">
        <v>3563</v>
      </c>
      <c r="F714" s="22">
        <v>100</v>
      </c>
      <c r="G714" s="22">
        <v>15</v>
      </c>
      <c r="H714" s="22"/>
      <c r="I714" s="18" t="s">
        <v>2210</v>
      </c>
      <c r="J714" s="22">
        <v>100</v>
      </c>
      <c r="K714" s="16" t="str">
        <f t="shared" si="11"/>
        <v>('Tar Shot' ,13, 'Non-Damage Dealing',null,100,15, 'Lowers the opponent's Speed and makes them weaker to Fire-type moves.',100),</v>
      </c>
    </row>
    <row r="715" spans="1:11" x14ac:dyDescent="0.25">
      <c r="A715" s="25" t="s">
        <v>2211</v>
      </c>
      <c r="B715" s="25">
        <v>16</v>
      </c>
      <c r="C715" s="25" t="s">
        <v>3556</v>
      </c>
      <c r="D715" s="18"/>
      <c r="E715" s="22" t="s">
        <v>3563</v>
      </c>
      <c r="F715" s="22">
        <v>100</v>
      </c>
      <c r="G715" s="22">
        <v>20</v>
      </c>
      <c r="H715" s="22"/>
      <c r="I715" s="18" t="s">
        <v>2212</v>
      </c>
      <c r="J715" s="22">
        <v>100</v>
      </c>
      <c r="K715" s="16" t="str">
        <f t="shared" si="11"/>
        <v>('Taunt' ,16, 'Non-Damage Dealing',null,100,20, 'Opponent can only use moves that attack.',100),</v>
      </c>
    </row>
    <row r="716" spans="1:11" x14ac:dyDescent="0.25">
      <c r="A716" s="25" t="s">
        <v>2213</v>
      </c>
      <c r="B716" s="25">
        <v>1</v>
      </c>
      <c r="C716" s="25" t="s">
        <v>3556</v>
      </c>
      <c r="D716" s="18"/>
      <c r="E716" s="22" t="s">
        <v>3563</v>
      </c>
      <c r="F716" s="22" t="s">
        <v>3563</v>
      </c>
      <c r="G716" s="22">
        <v>20</v>
      </c>
      <c r="H716" s="22"/>
      <c r="I716" s="18" t="s">
        <v>2214</v>
      </c>
      <c r="J716" s="22">
        <v>100</v>
      </c>
      <c r="K716" s="16" t="str">
        <f t="shared" si="11"/>
        <v>('Tearful Look' ,1, 'Non-Damage Dealing',null,null,20, 'The user gets teary eyed to make the target lose its combative spirit. This lowers the target's Attack and Sp. Atk stats.',100),</v>
      </c>
    </row>
    <row r="717" spans="1:11" x14ac:dyDescent="0.25">
      <c r="A717" s="25" t="s">
        <v>2215</v>
      </c>
      <c r="B717" s="25">
        <v>1</v>
      </c>
      <c r="C717" s="25" t="s">
        <v>3556</v>
      </c>
      <c r="D717" s="18"/>
      <c r="E717" s="22" t="s">
        <v>3563</v>
      </c>
      <c r="F717" s="22" t="s">
        <v>3563</v>
      </c>
      <c r="G717" s="22">
        <v>10</v>
      </c>
      <c r="H717" s="22"/>
      <c r="I717" s="18" t="s">
        <v>2216</v>
      </c>
      <c r="J717" s="22">
        <v>100</v>
      </c>
      <c r="K717" s="16" t="str">
        <f t="shared" si="11"/>
        <v>('Teatime' ,1, 'Non-Damage Dealing',null,null,10, 'Forces all Pokémon on the field to eat their berries.',100),</v>
      </c>
    </row>
    <row r="718" spans="1:11" x14ac:dyDescent="0.25">
      <c r="A718" s="25" t="s">
        <v>2217</v>
      </c>
      <c r="B718" s="25">
        <v>1</v>
      </c>
      <c r="C718" s="25" t="s">
        <v>3556</v>
      </c>
      <c r="D718" s="18"/>
      <c r="E718" s="22" t="s">
        <v>3563</v>
      </c>
      <c r="F718" s="22">
        <v>100</v>
      </c>
      <c r="G718" s="22">
        <v>20</v>
      </c>
      <c r="H718" s="22"/>
      <c r="I718" s="18" t="s">
        <v>2218</v>
      </c>
      <c r="J718" s="22">
        <v>100</v>
      </c>
      <c r="K718" s="16" t="str">
        <f t="shared" si="11"/>
        <v>('Teeter Dance' ,1, 'Non-Damage Dealing',null,100,20, 'Confuses all Pokémon.',100),</v>
      </c>
    </row>
    <row r="719" spans="1:11" x14ac:dyDescent="0.25">
      <c r="A719" s="25" t="s">
        <v>2219</v>
      </c>
      <c r="B719" s="25">
        <v>11</v>
      </c>
      <c r="C719" s="25" t="s">
        <v>3556</v>
      </c>
      <c r="D719" s="18"/>
      <c r="E719" s="22" t="s">
        <v>3563</v>
      </c>
      <c r="F719" s="22" t="s">
        <v>3563</v>
      </c>
      <c r="G719" s="22">
        <v>15</v>
      </c>
      <c r="H719" s="22"/>
      <c r="I719" s="18" t="s">
        <v>2220</v>
      </c>
      <c r="J719" s="22">
        <v>100</v>
      </c>
      <c r="K719" s="16" t="str">
        <f t="shared" si="11"/>
        <v>('Telekinesis' ,11, 'Non-Damage Dealing',null,null,15, 'Ignores opponent's Evasiveness for three turns, add Ground immunity.',100),</v>
      </c>
    </row>
    <row r="720" spans="1:11" x14ac:dyDescent="0.25">
      <c r="A720" s="25" t="s">
        <v>2221</v>
      </c>
      <c r="B720" s="25">
        <v>11</v>
      </c>
      <c r="C720" s="25" t="s">
        <v>3556</v>
      </c>
      <c r="D720" s="18"/>
      <c r="E720" s="22" t="s">
        <v>3563</v>
      </c>
      <c r="F720" s="22" t="s">
        <v>3563</v>
      </c>
      <c r="G720" s="22">
        <v>20</v>
      </c>
      <c r="H720" s="22"/>
      <c r="I720" s="18" t="s">
        <v>2222</v>
      </c>
      <c r="J720" s="22">
        <v>100</v>
      </c>
      <c r="K720" s="16" t="str">
        <f t="shared" si="11"/>
        <v>('Teleport' ,11, 'Non-Damage Dealing',null,null,20, 'Allows user to flee wild battles; also warps player to last PokéCenter.',100),</v>
      </c>
    </row>
    <row r="721" spans="1:11" x14ac:dyDescent="0.25">
      <c r="A721" s="25" t="s">
        <v>2223</v>
      </c>
      <c r="B721" s="25">
        <v>4</v>
      </c>
      <c r="C721" s="25" t="s">
        <v>3556</v>
      </c>
      <c r="D721" s="18"/>
      <c r="E721" s="22" t="s">
        <v>3563</v>
      </c>
      <c r="F721" s="22">
        <v>90</v>
      </c>
      <c r="G721" s="22">
        <v>20</v>
      </c>
      <c r="H721" s="22" t="s">
        <v>2224</v>
      </c>
      <c r="I721" s="18" t="s">
        <v>1278</v>
      </c>
      <c r="J721" s="22">
        <v>100</v>
      </c>
      <c r="K721" s="16" t="str">
        <f t="shared" si="11"/>
        <v>('Thunder Wave' ,4, 'Non-Damage Dealing',null,90,20, 'Paralyzes opponent.',100),</v>
      </c>
    </row>
    <row r="722" spans="1:11" x14ac:dyDescent="0.25">
      <c r="A722" s="25" t="s">
        <v>2225</v>
      </c>
      <c r="B722" s="25">
        <v>1</v>
      </c>
      <c r="C722" s="25" t="s">
        <v>3556</v>
      </c>
      <c r="D722" s="18"/>
      <c r="E722" s="22" t="s">
        <v>3563</v>
      </c>
      <c r="F722" s="22">
        <v>100</v>
      </c>
      <c r="G722" s="22">
        <v>20</v>
      </c>
      <c r="H722" s="22"/>
      <c r="I722" s="18" t="s">
        <v>2226</v>
      </c>
      <c r="J722" s="22">
        <v>100</v>
      </c>
      <c r="K722" s="16" t="str">
        <f t="shared" si="11"/>
        <v>('Tickle' ,1, 'Non-Damage Dealing',null,100,20, 'Lowers opponent's Attack and Defense.',100),</v>
      </c>
    </row>
    <row r="723" spans="1:11" x14ac:dyDescent="0.25">
      <c r="A723" s="25" t="s">
        <v>2227</v>
      </c>
      <c r="B723" s="25">
        <v>16</v>
      </c>
      <c r="C723" s="25" t="s">
        <v>3556</v>
      </c>
      <c r="D723" s="18"/>
      <c r="E723" s="22" t="s">
        <v>3563</v>
      </c>
      <c r="F723" s="22" t="s">
        <v>3563</v>
      </c>
      <c r="G723" s="22">
        <v>20</v>
      </c>
      <c r="H723" s="22"/>
      <c r="I723" s="18" t="s">
        <v>2228</v>
      </c>
      <c r="J723" s="22">
        <v>100</v>
      </c>
      <c r="K723" s="16" t="str">
        <f t="shared" si="11"/>
        <v>('Topsy-Turvy' ,16, 'Non-Damage Dealing',null,null,20, 'Reverses stat changes of opponent.',100),</v>
      </c>
    </row>
    <row r="724" spans="1:11" x14ac:dyDescent="0.25">
      <c r="A724" s="25" t="s">
        <v>2229</v>
      </c>
      <c r="B724" s="25">
        <v>16</v>
      </c>
      <c r="C724" s="25" t="s">
        <v>3556</v>
      </c>
      <c r="D724" s="18"/>
      <c r="E724" s="22" t="s">
        <v>3563</v>
      </c>
      <c r="F724" s="22">
        <v>100</v>
      </c>
      <c r="G724" s="22">
        <v>15</v>
      </c>
      <c r="H724" s="22"/>
      <c r="I724" s="18" t="s">
        <v>2230</v>
      </c>
      <c r="J724" s="22">
        <v>100</v>
      </c>
      <c r="K724" s="16" t="str">
        <f t="shared" si="11"/>
        <v>('Torment' ,16, 'Non-Damage Dealing',null,100,15, 'Opponent cannot use the same move in a row.',100),</v>
      </c>
    </row>
    <row r="725" spans="1:11" x14ac:dyDescent="0.25">
      <c r="A725" s="25" t="s">
        <v>2231</v>
      </c>
      <c r="B725" s="25">
        <v>8</v>
      </c>
      <c r="C725" s="25" t="s">
        <v>3556</v>
      </c>
      <c r="D725" s="18"/>
      <c r="E725" s="22" t="s">
        <v>3563</v>
      </c>
      <c r="F725" s="22">
        <v>90</v>
      </c>
      <c r="G725" s="22">
        <v>10</v>
      </c>
      <c r="H725" s="22"/>
      <c r="I725" s="18" t="s">
        <v>2232</v>
      </c>
      <c r="J725" s="22">
        <v>100</v>
      </c>
      <c r="K725" s="16" t="str">
        <f t="shared" si="11"/>
        <v>('Toxic' ,8, 'Non-Damage Dealing',null,90,10, 'Badly poisons opponent.',100),</v>
      </c>
    </row>
    <row r="726" spans="1:11" x14ac:dyDescent="0.25">
      <c r="A726" s="25" t="s">
        <v>2233</v>
      </c>
      <c r="B726" s="25">
        <v>8</v>
      </c>
      <c r="C726" s="25" t="s">
        <v>3556</v>
      </c>
      <c r="D726" s="18"/>
      <c r="E726" s="22" t="s">
        <v>3563</v>
      </c>
      <c r="F726" s="22" t="s">
        <v>3563</v>
      </c>
      <c r="G726" s="22">
        <v>20</v>
      </c>
      <c r="H726" s="22"/>
      <c r="I726" s="18" t="s">
        <v>2234</v>
      </c>
      <c r="J726" s="22">
        <v>100</v>
      </c>
      <c r="K726" s="16" t="str">
        <f t="shared" si="11"/>
        <v>('Toxic Spikes' ,8, 'Non-Damage Dealing',null,null,20, 'Poisons opponents when they switch into battle.',100),</v>
      </c>
    </row>
    <row r="727" spans="1:11" x14ac:dyDescent="0.25">
      <c r="A727" s="25" t="s">
        <v>2235</v>
      </c>
      <c r="B727" s="25">
        <v>8</v>
      </c>
      <c r="C727" s="25" t="s">
        <v>3556</v>
      </c>
      <c r="D727" s="18"/>
      <c r="E727" s="22" t="s">
        <v>3563</v>
      </c>
      <c r="F727" s="22">
        <v>100</v>
      </c>
      <c r="G727" s="22">
        <v>20</v>
      </c>
      <c r="H727" s="22"/>
      <c r="I727" s="18" t="s">
        <v>2236</v>
      </c>
      <c r="J727" s="22">
        <v>100</v>
      </c>
      <c r="K727" s="16" t="str">
        <f t="shared" si="11"/>
        <v>('Toxic Thread' ,8, 'Non-Damage Dealing',null,100,20, 'The user shoots poisonous threads to poison the target and lower the target's Speed stat.',100),</v>
      </c>
    </row>
    <row r="728" spans="1:11" x14ac:dyDescent="0.25">
      <c r="A728" s="25" t="s">
        <v>2237</v>
      </c>
      <c r="B728" s="25">
        <v>1</v>
      </c>
      <c r="C728" s="25" t="s">
        <v>3556</v>
      </c>
      <c r="D728" s="18"/>
      <c r="E728" s="22" t="s">
        <v>3563</v>
      </c>
      <c r="F728" s="22" t="s">
        <v>3563</v>
      </c>
      <c r="G728" s="22">
        <v>10</v>
      </c>
      <c r="H728" s="22"/>
      <c r="I728" s="18" t="s">
        <v>2238</v>
      </c>
      <c r="J728" s="22">
        <v>100</v>
      </c>
      <c r="K728" s="16" t="str">
        <f t="shared" si="11"/>
        <v>('Transform' ,1, 'Non-Damage Dealing',null,null,10, 'User takes on the form and attacks of the opponent.',100),</v>
      </c>
    </row>
    <row r="729" spans="1:11" x14ac:dyDescent="0.25">
      <c r="A729" s="25" t="s">
        <v>2239</v>
      </c>
      <c r="B729" s="25">
        <v>11</v>
      </c>
      <c r="C729" s="25" t="s">
        <v>3556</v>
      </c>
      <c r="D729" s="18"/>
      <c r="E729" s="22" t="s">
        <v>3563</v>
      </c>
      <c r="F729" s="22">
        <v>100</v>
      </c>
      <c r="G729" s="22">
        <v>10</v>
      </c>
      <c r="H729" s="22"/>
      <c r="I729" s="18" t="s">
        <v>2200</v>
      </c>
      <c r="J729" s="22">
        <v>100</v>
      </c>
      <c r="K729" s="16" t="str">
        <f t="shared" si="11"/>
        <v>('Trick' ,11, 'Non-Damage Dealing',null,100,10, 'Swaps held items with the opponent.',100),</v>
      </c>
    </row>
    <row r="730" spans="1:11" x14ac:dyDescent="0.25">
      <c r="A730" s="25" t="s">
        <v>2240</v>
      </c>
      <c r="B730" s="25">
        <v>11</v>
      </c>
      <c r="C730" s="25" t="s">
        <v>3556</v>
      </c>
      <c r="D730" s="18"/>
      <c r="E730" s="22" t="s">
        <v>3563</v>
      </c>
      <c r="F730" s="22" t="s">
        <v>3563</v>
      </c>
      <c r="G730" s="22">
        <v>5</v>
      </c>
      <c r="H730" s="22" t="s">
        <v>2241</v>
      </c>
      <c r="I730" s="18" t="s">
        <v>2242</v>
      </c>
      <c r="J730" s="22">
        <v>100</v>
      </c>
      <c r="K730" s="16" t="str">
        <f t="shared" si="11"/>
        <v>('Trick Room' ,11, 'Non-Damage Dealing',null,null,5, 'Slower Pokémon move first in the turn for 5 turns.',100),</v>
      </c>
    </row>
    <row r="731" spans="1:11" x14ac:dyDescent="0.25">
      <c r="A731" s="25" t="s">
        <v>2243</v>
      </c>
      <c r="B731" s="25">
        <v>14</v>
      </c>
      <c r="C731" s="25" t="s">
        <v>3556</v>
      </c>
      <c r="D731" s="18"/>
      <c r="E731" s="22" t="s">
        <v>3563</v>
      </c>
      <c r="F731" s="22">
        <v>100</v>
      </c>
      <c r="G731" s="22">
        <v>20</v>
      </c>
      <c r="H731" s="22"/>
      <c r="I731" s="18" t="s">
        <v>2244</v>
      </c>
      <c r="J731" s="22">
        <v>100</v>
      </c>
      <c r="K731" s="16" t="str">
        <f t="shared" si="11"/>
        <v>('Trick-or-Treat' ,14, 'Non-Damage Dealing',null,100,20, 'Adds Ghost type to opponent.',100),</v>
      </c>
    </row>
    <row r="732" spans="1:11" x14ac:dyDescent="0.25">
      <c r="A732" s="25" t="s">
        <v>2245</v>
      </c>
      <c r="B732" s="25">
        <v>8</v>
      </c>
      <c r="C732" s="25" t="s">
        <v>3556</v>
      </c>
      <c r="D732" s="18"/>
      <c r="E732" s="22" t="s">
        <v>3563</v>
      </c>
      <c r="F732" s="22">
        <v>100</v>
      </c>
      <c r="G732" s="22">
        <v>20</v>
      </c>
      <c r="H732" s="22"/>
      <c r="I732" s="18" t="s">
        <v>2246</v>
      </c>
      <c r="J732" s="22">
        <v>100</v>
      </c>
      <c r="K732" s="16" t="str">
        <f t="shared" si="11"/>
        <v>('Venom Drench' ,8, 'Non-Damage Dealing',null,100,20, 'Lowers poisoned opponent's Special Attack and Speed.',100),</v>
      </c>
    </row>
    <row r="733" spans="1:11" x14ac:dyDescent="0.25">
      <c r="A733" s="25" t="s">
        <v>2247</v>
      </c>
      <c r="B733" s="25">
        <v>3</v>
      </c>
      <c r="C733" s="25" t="s">
        <v>3556</v>
      </c>
      <c r="D733" s="18"/>
      <c r="E733" s="22" t="s">
        <v>3563</v>
      </c>
      <c r="F733" s="22" t="s">
        <v>3563</v>
      </c>
      <c r="G733" s="22">
        <v>15</v>
      </c>
      <c r="H733" s="22"/>
      <c r="I733" s="18" t="s">
        <v>2248</v>
      </c>
      <c r="J733" s="22">
        <v>100</v>
      </c>
      <c r="K733" s="16" t="str">
        <f t="shared" si="11"/>
        <v>('Water Sport' ,3, 'Non-Damage Dealing',null,null,15, 'Weakens the power of Fire-type moves.',100),</v>
      </c>
    </row>
    <row r="734" spans="1:11" x14ac:dyDescent="0.25">
      <c r="A734" s="25" t="s">
        <v>2249</v>
      </c>
      <c r="B734" s="25">
        <v>1</v>
      </c>
      <c r="C734" s="25" t="s">
        <v>3556</v>
      </c>
      <c r="D734" s="18"/>
      <c r="E734" s="22" t="s">
        <v>3563</v>
      </c>
      <c r="F734" s="22" t="s">
        <v>3563</v>
      </c>
      <c r="G734" s="22">
        <v>20</v>
      </c>
      <c r="H734" s="22"/>
      <c r="I734" s="18" t="s">
        <v>1063</v>
      </c>
      <c r="J734" s="22">
        <v>100</v>
      </c>
      <c r="K734" s="16" t="str">
        <f t="shared" si="11"/>
        <v>('Whirlwind' ,1, 'Non-Damage Dealing',null,null,20, 'In battles, the opponent switches. In the wild, the Pokémon runs.',100),</v>
      </c>
    </row>
    <row r="735" spans="1:11" x14ac:dyDescent="0.25">
      <c r="A735" s="25" t="s">
        <v>2250</v>
      </c>
      <c r="B735" s="25">
        <v>13</v>
      </c>
      <c r="C735" s="25" t="s">
        <v>3556</v>
      </c>
      <c r="D735" s="18"/>
      <c r="E735" s="22" t="s">
        <v>3563</v>
      </c>
      <c r="F735" s="22" t="s">
        <v>3563</v>
      </c>
      <c r="G735" s="22">
        <v>10</v>
      </c>
      <c r="H735" s="22"/>
      <c r="I735" s="18" t="s">
        <v>2251</v>
      </c>
      <c r="J735" s="22">
        <v>100</v>
      </c>
      <c r="K735" s="16" t="str">
        <f t="shared" si="11"/>
        <v>('Wide Guard' ,13, 'Non-Damage Dealing',null,null,10, 'Protects the user's team from multi-target attacks.',100),</v>
      </c>
    </row>
    <row r="736" spans="1:11" x14ac:dyDescent="0.25">
      <c r="A736" s="25" t="s">
        <v>2252</v>
      </c>
      <c r="B736" s="25">
        <v>2</v>
      </c>
      <c r="C736" s="25" t="s">
        <v>3556</v>
      </c>
      <c r="D736" s="18"/>
      <c r="E736" s="22" t="s">
        <v>3563</v>
      </c>
      <c r="F736" s="22">
        <v>85</v>
      </c>
      <c r="G736" s="22">
        <v>15</v>
      </c>
      <c r="H736" s="22" t="s">
        <v>2253</v>
      </c>
      <c r="I736" s="18" t="s">
        <v>1626</v>
      </c>
      <c r="J736" s="22">
        <v>100</v>
      </c>
      <c r="K736" s="16" t="str">
        <f t="shared" si="11"/>
        <v>('Will-O-Wisp' ,2, 'Non-Damage Dealing',null,85,15, 'Burns opponent.',100),</v>
      </c>
    </row>
    <row r="737" spans="1:11" x14ac:dyDescent="0.25">
      <c r="A737" s="25" t="s">
        <v>2254</v>
      </c>
      <c r="B737" s="25">
        <v>1</v>
      </c>
      <c r="C737" s="25" t="s">
        <v>3556</v>
      </c>
      <c r="D737" s="18"/>
      <c r="E737" s="22" t="s">
        <v>3563</v>
      </c>
      <c r="F737" s="22" t="s">
        <v>3563</v>
      </c>
      <c r="G737" s="22">
        <v>10</v>
      </c>
      <c r="H737" s="22"/>
      <c r="I737" s="18" t="s">
        <v>2255</v>
      </c>
      <c r="J737" s="22">
        <v>100</v>
      </c>
      <c r="K737" s="16" t="str">
        <f t="shared" si="11"/>
        <v>('Wish' ,1, 'Non-Damage Dealing',null,null,10, 'The user recovers HP in the following turn.',100),</v>
      </c>
    </row>
    <row r="738" spans="1:11" x14ac:dyDescent="0.25">
      <c r="A738" s="25" t="s">
        <v>2256</v>
      </c>
      <c r="B738" s="25">
        <v>3</v>
      </c>
      <c r="C738" s="25" t="s">
        <v>3556</v>
      </c>
      <c r="D738" s="18"/>
      <c r="E738" s="22" t="s">
        <v>3563</v>
      </c>
      <c r="F738" s="22" t="s">
        <v>3563</v>
      </c>
      <c r="G738" s="22">
        <v>40</v>
      </c>
      <c r="H738" s="22"/>
      <c r="I738" s="18" t="s">
        <v>1868</v>
      </c>
      <c r="J738" s="22">
        <v>100</v>
      </c>
      <c r="K738" s="16" t="str">
        <f t="shared" si="11"/>
        <v>('Withdraw' ,3, 'Non-Damage Dealing',null,null,40, 'Raises user's Defense.',100),</v>
      </c>
    </row>
    <row r="739" spans="1:11" x14ac:dyDescent="0.25">
      <c r="A739" s="25" t="s">
        <v>2257</v>
      </c>
      <c r="B739" s="25">
        <v>11</v>
      </c>
      <c r="C739" s="25" t="s">
        <v>3556</v>
      </c>
      <c r="D739" s="18"/>
      <c r="E739" s="22" t="s">
        <v>3563</v>
      </c>
      <c r="F739" s="22" t="s">
        <v>3563</v>
      </c>
      <c r="G739" s="22">
        <v>10</v>
      </c>
      <c r="H739" s="22" t="s">
        <v>2258</v>
      </c>
      <c r="I739" s="18" t="s">
        <v>2259</v>
      </c>
      <c r="J739" s="22">
        <v>100</v>
      </c>
      <c r="K739" s="16" t="str">
        <f t="shared" si="11"/>
        <v>('Wonder Room' ,11, 'Non-Damage Dealing',null,null,10, 'Swaps every Pokémon's Defense and Special Defense for 5 turns.',100),</v>
      </c>
    </row>
    <row r="740" spans="1:11" x14ac:dyDescent="0.25">
      <c r="A740" s="25" t="s">
        <v>2260</v>
      </c>
      <c r="B740" s="25">
        <v>1</v>
      </c>
      <c r="C740" s="25" t="s">
        <v>3556</v>
      </c>
      <c r="D740" s="18"/>
      <c r="E740" s="22" t="s">
        <v>3563</v>
      </c>
      <c r="F740" s="22" t="s">
        <v>3563</v>
      </c>
      <c r="G740" s="22">
        <v>30</v>
      </c>
      <c r="H740" s="22"/>
      <c r="I740" s="18" t="s">
        <v>1935</v>
      </c>
      <c r="J740" s="22">
        <v>100</v>
      </c>
      <c r="K740" s="16" t="str">
        <f t="shared" si="11"/>
        <v>('Work Up' ,1, 'Non-Damage Dealing',null,null,30, 'Raises user's Attack and Special Attack.',100),</v>
      </c>
    </row>
    <row r="741" spans="1:11" x14ac:dyDescent="0.25">
      <c r="A741" s="25" t="s">
        <v>2261</v>
      </c>
      <c r="B741" s="25">
        <v>5</v>
      </c>
      <c r="C741" s="25" t="s">
        <v>3556</v>
      </c>
      <c r="D741" s="18"/>
      <c r="E741" s="22" t="s">
        <v>3563</v>
      </c>
      <c r="F741" s="22">
        <v>100</v>
      </c>
      <c r="G741" s="22">
        <v>10</v>
      </c>
      <c r="H741" s="22"/>
      <c r="I741" s="18" t="s">
        <v>2262</v>
      </c>
      <c r="J741" s="22">
        <v>100</v>
      </c>
      <c r="K741" s="16" t="str">
        <f t="shared" si="11"/>
        <v>('Worry Seed' ,5, 'Non-Damage Dealing',null,100,10, 'Changes the opponent's Ability to Insomnia.',100),</v>
      </c>
    </row>
    <row r="742" spans="1:11" x14ac:dyDescent="0.25">
      <c r="A742" s="25" t="s">
        <v>2263</v>
      </c>
      <c r="B742" s="25">
        <v>1</v>
      </c>
      <c r="C742" s="25" t="s">
        <v>3556</v>
      </c>
      <c r="D742" s="18"/>
      <c r="E742" s="22" t="s">
        <v>3563</v>
      </c>
      <c r="F742" s="22" t="s">
        <v>3563</v>
      </c>
      <c r="G742" s="22">
        <v>10</v>
      </c>
      <c r="H742" s="22"/>
      <c r="I742" s="18" t="s">
        <v>2264</v>
      </c>
      <c r="J742" s="22">
        <v>100</v>
      </c>
      <c r="K742" s="16" t="str">
        <f t="shared" si="11"/>
        <v>('Yawn' ,1, 'Non-Damage Dealing',null,null,10, 'Puts opponent to sleep in the next turn.',100),</v>
      </c>
    </row>
    <row r="743" spans="1:11" x14ac:dyDescent="0.25">
      <c r="B743" s="26"/>
    </row>
  </sheetData>
  <autoFilter ref="A1:K742" xr:uid="{90C84D38-58D4-44C1-94A1-CFF185B97122}"/>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D731-FFCE-4074-90AF-6DE903CE9CBF}">
  <dimension ref="A1:C26"/>
  <sheetViews>
    <sheetView workbookViewId="0">
      <selection activeCell="E5" sqref="E5"/>
    </sheetView>
  </sheetViews>
  <sheetFormatPr defaultRowHeight="14.5" x14ac:dyDescent="0.35"/>
  <cols>
    <col min="1" max="1" width="8.36328125" bestFit="1" customWidth="1"/>
    <col min="2" max="2" width="9.08984375" bestFit="1" customWidth="1"/>
    <col min="3" max="3" width="9.81640625" bestFit="1" customWidth="1"/>
  </cols>
  <sheetData>
    <row r="1" spans="1:3" x14ac:dyDescent="0.35">
      <c r="A1" s="15" t="s">
        <v>3564</v>
      </c>
      <c r="B1" s="15" t="s">
        <v>3565</v>
      </c>
      <c r="C1" s="15" t="s">
        <v>3566</v>
      </c>
    </row>
    <row r="2" spans="1:3" x14ac:dyDescent="0.35">
      <c r="A2" s="29" t="s">
        <v>3567</v>
      </c>
      <c r="B2" s="30" t="s">
        <v>15</v>
      </c>
      <c r="C2" s="31" t="s">
        <v>17</v>
      </c>
    </row>
    <row r="3" spans="1:3" x14ac:dyDescent="0.35">
      <c r="A3" s="29" t="s">
        <v>3568</v>
      </c>
      <c r="B3" s="30" t="s">
        <v>17</v>
      </c>
      <c r="C3" s="31" t="s">
        <v>17</v>
      </c>
    </row>
    <row r="4" spans="1:3" x14ac:dyDescent="0.35">
      <c r="A4" s="29" t="s">
        <v>3569</v>
      </c>
      <c r="B4" s="30" t="s">
        <v>16</v>
      </c>
      <c r="C4" s="31" t="s">
        <v>15</v>
      </c>
    </row>
    <row r="5" spans="1:3" x14ac:dyDescent="0.35">
      <c r="A5" s="29" t="s">
        <v>3570</v>
      </c>
      <c r="B5" s="30" t="s">
        <v>15</v>
      </c>
      <c r="C5" s="31" t="s">
        <v>19</v>
      </c>
    </row>
    <row r="6" spans="1:3" x14ac:dyDescent="0.35">
      <c r="A6" s="29" t="s">
        <v>3571</v>
      </c>
      <c r="B6" s="30" t="s">
        <v>18</v>
      </c>
      <c r="C6" s="31" t="s">
        <v>15</v>
      </c>
    </row>
    <row r="7" spans="1:3" x14ac:dyDescent="0.35">
      <c r="A7" s="29" t="s">
        <v>3572</v>
      </c>
      <c r="B7" s="30" t="s">
        <v>18</v>
      </c>
      <c r="C7" s="31" t="s">
        <v>17</v>
      </c>
    </row>
    <row r="8" spans="1:3" x14ac:dyDescent="0.35">
      <c r="A8" s="29" t="s">
        <v>3573</v>
      </c>
      <c r="B8" s="30" t="s">
        <v>16</v>
      </c>
      <c r="C8" s="31" t="s">
        <v>16</v>
      </c>
    </row>
    <row r="9" spans="1:3" x14ac:dyDescent="0.35">
      <c r="A9" s="29" t="s">
        <v>3574</v>
      </c>
      <c r="B9" s="30" t="s">
        <v>18</v>
      </c>
      <c r="C9" s="31" t="s">
        <v>16</v>
      </c>
    </row>
    <row r="10" spans="1:3" x14ac:dyDescent="0.35">
      <c r="A10" s="29" t="s">
        <v>3575</v>
      </c>
      <c r="B10" s="30" t="s">
        <v>15</v>
      </c>
      <c r="C10" s="31" t="s">
        <v>15</v>
      </c>
    </row>
    <row r="11" spans="1:3" x14ac:dyDescent="0.35">
      <c r="A11" s="29" t="s">
        <v>3576</v>
      </c>
      <c r="B11" s="30" t="s">
        <v>19</v>
      </c>
      <c r="C11" s="31" t="s">
        <v>16</v>
      </c>
    </row>
    <row r="12" spans="1:3" x14ac:dyDescent="0.35">
      <c r="A12" s="29" t="s">
        <v>3577</v>
      </c>
      <c r="B12" s="30" t="s">
        <v>16</v>
      </c>
      <c r="C12" s="31" t="s">
        <v>17</v>
      </c>
    </row>
    <row r="13" spans="1:3" x14ac:dyDescent="0.35">
      <c r="A13" s="29" t="s">
        <v>3578</v>
      </c>
      <c r="B13" s="30" t="s">
        <v>19</v>
      </c>
      <c r="C13" s="31" t="s">
        <v>17</v>
      </c>
    </row>
    <row r="14" spans="1:3" x14ac:dyDescent="0.35">
      <c r="A14" s="29" t="s">
        <v>3579</v>
      </c>
      <c r="B14" s="30" t="s">
        <v>16</v>
      </c>
      <c r="C14" s="31" t="s">
        <v>18</v>
      </c>
    </row>
    <row r="15" spans="1:3" x14ac:dyDescent="0.35">
      <c r="A15" s="29" t="s">
        <v>3580</v>
      </c>
      <c r="B15" s="30" t="s">
        <v>15</v>
      </c>
      <c r="C15" s="31" t="s">
        <v>16</v>
      </c>
    </row>
    <row r="16" spans="1:3" x14ac:dyDescent="0.35">
      <c r="A16" s="29" t="s">
        <v>3581</v>
      </c>
      <c r="B16" s="30" t="s">
        <v>17</v>
      </c>
      <c r="C16" s="31" t="s">
        <v>16</v>
      </c>
    </row>
    <row r="17" spans="1:3" x14ac:dyDescent="0.35">
      <c r="A17" s="29" t="s">
        <v>3582</v>
      </c>
      <c r="B17" s="30" t="s">
        <v>17</v>
      </c>
      <c r="C17" s="31" t="s">
        <v>15</v>
      </c>
    </row>
    <row r="18" spans="1:3" x14ac:dyDescent="0.35">
      <c r="A18" s="29" t="s">
        <v>3583</v>
      </c>
      <c r="B18" s="30" t="s">
        <v>19</v>
      </c>
      <c r="C18" s="31" t="s">
        <v>18</v>
      </c>
    </row>
    <row r="19" spans="1:3" x14ac:dyDescent="0.35">
      <c r="A19" s="29" t="s">
        <v>3584</v>
      </c>
      <c r="B19" s="30" t="s">
        <v>15</v>
      </c>
      <c r="C19" s="31" t="s">
        <v>18</v>
      </c>
    </row>
    <row r="20" spans="1:3" x14ac:dyDescent="0.35">
      <c r="A20" s="29" t="s">
        <v>3585</v>
      </c>
      <c r="B20" s="30" t="s">
        <v>17</v>
      </c>
      <c r="C20" s="31" t="s">
        <v>19</v>
      </c>
    </row>
    <row r="21" spans="1:3" x14ac:dyDescent="0.35">
      <c r="A21" s="29" t="s">
        <v>3586</v>
      </c>
      <c r="B21" s="30" t="s">
        <v>18</v>
      </c>
      <c r="C21" s="31" t="s">
        <v>18</v>
      </c>
    </row>
    <row r="22" spans="1:3" x14ac:dyDescent="0.35">
      <c r="A22" s="29" t="s">
        <v>3587</v>
      </c>
      <c r="B22" s="30" t="s">
        <v>17</v>
      </c>
      <c r="C22" s="31" t="s">
        <v>18</v>
      </c>
    </row>
    <row r="23" spans="1:3" x14ac:dyDescent="0.35">
      <c r="A23" s="29" t="s">
        <v>3588</v>
      </c>
      <c r="B23" s="30" t="s">
        <v>16</v>
      </c>
      <c r="C23" s="31" t="s">
        <v>19</v>
      </c>
    </row>
    <row r="24" spans="1:3" x14ac:dyDescent="0.35">
      <c r="A24" s="29" t="s">
        <v>3589</v>
      </c>
      <c r="B24" s="30" t="s">
        <v>18</v>
      </c>
      <c r="C24" s="31" t="s">
        <v>19</v>
      </c>
    </row>
    <row r="25" spans="1:3" x14ac:dyDescent="0.35">
      <c r="A25" s="29" t="s">
        <v>3590</v>
      </c>
      <c r="B25" s="30" t="s">
        <v>19</v>
      </c>
      <c r="C25" s="31" t="s">
        <v>19</v>
      </c>
    </row>
    <row r="26" spans="1:3" x14ac:dyDescent="0.35">
      <c r="A26" s="29" t="s">
        <v>3591</v>
      </c>
      <c r="B26" s="30" t="s">
        <v>19</v>
      </c>
      <c r="C26" s="31" t="s">
        <v>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D1F40-6F52-4CE8-96A1-E7E1BD1C045E}">
  <dimension ref="A1:M22"/>
  <sheetViews>
    <sheetView tabSelected="1" workbookViewId="0">
      <pane ySplit="1" topLeftCell="A2" activePane="bottomLeft" state="frozen"/>
      <selection pane="bottomLeft" activeCell="P8" sqref="P8"/>
    </sheetView>
  </sheetViews>
  <sheetFormatPr defaultRowHeight="14.5" x14ac:dyDescent="0.35"/>
  <cols>
    <col min="12" max="12" width="10.81640625" bestFit="1" customWidth="1"/>
  </cols>
  <sheetData>
    <row r="1" spans="1:13" ht="15" customHeight="1" thickBot="1" x14ac:dyDescent="0.4">
      <c r="A1" t="s">
        <v>3598</v>
      </c>
      <c r="B1" t="s">
        <v>3599</v>
      </c>
      <c r="C1" t="s">
        <v>12</v>
      </c>
      <c r="D1" t="s">
        <v>3600</v>
      </c>
      <c r="E1" t="s">
        <v>3601</v>
      </c>
      <c r="F1" t="s">
        <v>3602</v>
      </c>
    </row>
    <row r="2" spans="1:13" ht="27.5" thickBot="1" x14ac:dyDescent="0.4">
      <c r="A2" s="41"/>
      <c r="B2" s="43"/>
      <c r="C2" s="38"/>
      <c r="D2" s="41"/>
      <c r="E2" s="38"/>
      <c r="F2" s="32" t="s">
        <v>14</v>
      </c>
      <c r="G2" s="32" t="s">
        <v>3603</v>
      </c>
      <c r="H2" s="32" t="s">
        <v>3604</v>
      </c>
      <c r="I2" s="32" t="s">
        <v>3605</v>
      </c>
      <c r="J2" s="32" t="s">
        <v>3606</v>
      </c>
      <c r="K2" s="32" t="s">
        <v>3607</v>
      </c>
      <c r="L2" s="42" t="s">
        <v>3608</v>
      </c>
      <c r="M2" s="42" t="s">
        <v>3609</v>
      </c>
    </row>
    <row r="3" spans="1:13" ht="29.5" thickBot="1" x14ac:dyDescent="0.4">
      <c r="A3" s="35" t="s">
        <v>3592</v>
      </c>
      <c r="B3" s="33"/>
      <c r="C3" s="37" t="s">
        <v>39</v>
      </c>
      <c r="D3" s="35"/>
      <c r="E3" s="37" t="s">
        <v>2268</v>
      </c>
      <c r="F3" s="35">
        <v>65</v>
      </c>
      <c r="G3" s="35">
        <v>150</v>
      </c>
      <c r="H3" s="35">
        <v>40</v>
      </c>
      <c r="I3" s="35">
        <v>15</v>
      </c>
      <c r="J3" s="35">
        <v>80</v>
      </c>
      <c r="K3" s="35">
        <v>145</v>
      </c>
      <c r="L3" t="s">
        <v>2268</v>
      </c>
    </row>
    <row r="4" spans="1:13" ht="29.5" thickBot="1" x14ac:dyDescent="0.4">
      <c r="A4" s="41" t="s">
        <v>3593</v>
      </c>
      <c r="B4" s="36"/>
      <c r="C4" s="38" t="s">
        <v>189</v>
      </c>
      <c r="D4" s="41"/>
      <c r="E4" s="38" t="s">
        <v>2607</v>
      </c>
      <c r="F4" s="41">
        <v>55</v>
      </c>
      <c r="G4" s="41">
        <v>55</v>
      </c>
      <c r="H4" s="41">
        <v>50</v>
      </c>
      <c r="I4" s="41">
        <v>45</v>
      </c>
      <c r="J4" s="41">
        <v>65</v>
      </c>
      <c r="K4" s="41">
        <v>55</v>
      </c>
      <c r="L4" t="s">
        <v>2268</v>
      </c>
    </row>
    <row r="5" spans="1:13" ht="29.5" thickBot="1" x14ac:dyDescent="0.4">
      <c r="A5" s="35"/>
      <c r="B5" s="33"/>
      <c r="C5" s="37"/>
      <c r="D5" s="35"/>
      <c r="E5" s="37" t="s">
        <v>2268</v>
      </c>
      <c r="F5" s="35"/>
      <c r="G5" s="35"/>
      <c r="H5" s="35"/>
      <c r="I5" s="35"/>
      <c r="J5" s="35"/>
      <c r="K5" s="35"/>
      <c r="L5" t="s">
        <v>2268</v>
      </c>
    </row>
    <row r="6" spans="1:13" ht="29" x14ac:dyDescent="0.35">
      <c r="A6" s="42" t="s">
        <v>3593</v>
      </c>
      <c r="B6" s="39"/>
      <c r="C6" s="40" t="s">
        <v>189</v>
      </c>
      <c r="D6" s="42"/>
      <c r="E6" s="40" t="s">
        <v>2607</v>
      </c>
      <c r="F6" s="42">
        <v>55</v>
      </c>
      <c r="G6" s="42">
        <v>55</v>
      </c>
      <c r="H6" s="42">
        <v>50</v>
      </c>
      <c r="I6" s="42">
        <v>45</v>
      </c>
      <c r="J6" s="42">
        <v>65</v>
      </c>
      <c r="K6" s="42">
        <v>55</v>
      </c>
      <c r="L6" t="s">
        <v>2268</v>
      </c>
    </row>
    <row r="7" spans="1:13" ht="29.5" thickBot="1" x14ac:dyDescent="0.4">
      <c r="A7" s="41"/>
      <c r="B7" s="36"/>
      <c r="C7" s="38"/>
      <c r="D7" s="41"/>
      <c r="E7" s="38" t="s">
        <v>2268</v>
      </c>
      <c r="F7" s="41"/>
      <c r="G7" s="41"/>
      <c r="H7" s="41"/>
      <c r="I7" s="41"/>
      <c r="J7" s="41"/>
      <c r="K7" s="41"/>
      <c r="L7" t="s">
        <v>2268</v>
      </c>
    </row>
    <row r="8" spans="1:13" ht="29.5" thickBot="1" x14ac:dyDescent="0.4">
      <c r="A8" s="32"/>
      <c r="B8" s="33"/>
      <c r="C8" s="34"/>
      <c r="D8" s="32"/>
      <c r="E8" s="34" t="s">
        <v>2280</v>
      </c>
      <c r="F8" s="32"/>
      <c r="G8" s="32"/>
      <c r="H8" s="32"/>
      <c r="I8" s="32"/>
      <c r="J8" s="32"/>
      <c r="K8" s="32"/>
      <c r="L8" t="s">
        <v>2268</v>
      </c>
    </row>
    <row r="9" spans="1:13" ht="29.5" thickBot="1" x14ac:dyDescent="0.4">
      <c r="A9" s="35" t="s">
        <v>3594</v>
      </c>
      <c r="B9" s="33"/>
      <c r="C9" s="37" t="s">
        <v>540</v>
      </c>
      <c r="D9" s="35"/>
      <c r="E9" s="37" t="s">
        <v>2268</v>
      </c>
      <c r="F9" s="35">
        <v>70</v>
      </c>
      <c r="G9" s="35">
        <v>145</v>
      </c>
      <c r="H9" s="35">
        <v>88</v>
      </c>
      <c r="I9" s="35">
        <v>140</v>
      </c>
      <c r="J9" s="35">
        <v>70</v>
      </c>
      <c r="K9" s="35">
        <v>112</v>
      </c>
      <c r="L9" t="s">
        <v>2268</v>
      </c>
    </row>
    <row r="10" spans="1:13" ht="29.5" thickBot="1" x14ac:dyDescent="0.4">
      <c r="A10" s="41" t="s">
        <v>3595</v>
      </c>
      <c r="B10" s="36"/>
      <c r="C10" s="38" t="s">
        <v>567</v>
      </c>
      <c r="D10" s="41"/>
      <c r="E10" s="38" t="s">
        <v>2268</v>
      </c>
      <c r="F10" s="41">
        <v>85</v>
      </c>
      <c r="G10" s="41">
        <v>80</v>
      </c>
      <c r="H10" s="41">
        <v>70</v>
      </c>
      <c r="I10" s="41">
        <v>135</v>
      </c>
      <c r="J10" s="41">
        <v>75</v>
      </c>
      <c r="K10" s="41">
        <v>90</v>
      </c>
      <c r="L10" t="s">
        <v>2268</v>
      </c>
    </row>
    <row r="11" spans="1:13" ht="29.5" thickBot="1" x14ac:dyDescent="0.4">
      <c r="A11" s="35"/>
      <c r="B11" s="33"/>
      <c r="C11" s="37"/>
      <c r="D11" s="35"/>
      <c r="E11" s="37" t="s">
        <v>2353</v>
      </c>
      <c r="F11" s="35"/>
      <c r="G11" s="35"/>
      <c r="H11" s="35"/>
      <c r="I11" s="35"/>
      <c r="J11" s="35"/>
      <c r="K11" s="35"/>
      <c r="L11" t="s">
        <v>2268</v>
      </c>
    </row>
    <row r="12" spans="1:13" ht="15" thickBot="1" x14ac:dyDescent="0.4">
      <c r="A12" s="41" t="s">
        <v>3596</v>
      </c>
      <c r="B12" s="36"/>
      <c r="C12" s="38" t="s">
        <v>3597</v>
      </c>
      <c r="D12" s="41"/>
      <c r="E12" s="38" t="s">
        <v>2591</v>
      </c>
      <c r="F12" s="41">
        <v>70</v>
      </c>
      <c r="G12" s="41">
        <v>92</v>
      </c>
      <c r="H12" s="41">
        <v>65</v>
      </c>
      <c r="I12" s="41">
        <v>80</v>
      </c>
      <c r="J12" s="41">
        <v>55</v>
      </c>
      <c r="K12" s="41">
        <v>98</v>
      </c>
      <c r="L12" t="s">
        <v>2268</v>
      </c>
    </row>
    <row r="13" spans="1:13" ht="29.5" thickBot="1" x14ac:dyDescent="0.4">
      <c r="A13" s="35"/>
      <c r="B13" s="33"/>
      <c r="C13" s="37"/>
      <c r="D13" s="35"/>
      <c r="E13" s="37" t="s">
        <v>2268</v>
      </c>
      <c r="F13" s="35"/>
      <c r="G13" s="35"/>
      <c r="H13" s="35"/>
      <c r="I13" s="35"/>
      <c r="J13" s="35"/>
      <c r="K13" s="35"/>
      <c r="L13" t="s">
        <v>2268</v>
      </c>
    </row>
    <row r="14" spans="1:13" ht="29" x14ac:dyDescent="0.35">
      <c r="A14" s="42" t="s">
        <v>3596</v>
      </c>
      <c r="B14" s="39"/>
      <c r="C14" s="40" t="s">
        <v>3597</v>
      </c>
      <c r="D14" s="42"/>
      <c r="E14" s="40" t="s">
        <v>2603</v>
      </c>
      <c r="F14" s="42">
        <v>70</v>
      </c>
      <c r="G14" s="42">
        <v>92</v>
      </c>
      <c r="H14" s="42">
        <v>65</v>
      </c>
      <c r="I14" s="42">
        <v>80</v>
      </c>
      <c r="J14" s="42">
        <v>55</v>
      </c>
      <c r="K14" s="42">
        <v>98</v>
      </c>
      <c r="L14" t="s">
        <v>2268</v>
      </c>
    </row>
    <row r="15" spans="1:13" ht="29.5" thickBot="1" x14ac:dyDescent="0.4">
      <c r="A15" s="41"/>
      <c r="B15" s="36"/>
      <c r="C15" s="38"/>
      <c r="D15" s="41"/>
      <c r="E15" s="38" t="s">
        <v>2268</v>
      </c>
      <c r="F15" s="41"/>
      <c r="G15" s="41"/>
      <c r="H15" s="41"/>
      <c r="I15" s="41"/>
      <c r="J15" s="41"/>
      <c r="K15" s="41"/>
      <c r="L15" t="s">
        <v>2268</v>
      </c>
    </row>
    <row r="16" spans="1:13" ht="29.5" thickBot="1" x14ac:dyDescent="0.4">
      <c r="A16" s="32" t="s">
        <v>3610</v>
      </c>
      <c r="B16" s="33"/>
      <c r="C16" s="34" t="s">
        <v>422</v>
      </c>
      <c r="D16" s="32"/>
      <c r="E16" s="34" t="s">
        <v>2268</v>
      </c>
      <c r="F16" s="32">
        <v>43</v>
      </c>
      <c r="G16" s="32">
        <v>80</v>
      </c>
      <c r="H16" s="32">
        <v>65</v>
      </c>
      <c r="I16" s="32">
        <v>50</v>
      </c>
      <c r="J16" s="32">
        <v>35</v>
      </c>
      <c r="K16" s="32">
        <v>35</v>
      </c>
      <c r="L16" t="s">
        <v>2268</v>
      </c>
      <c r="M16" s="44">
        <v>1</v>
      </c>
    </row>
    <row r="17" spans="1:13" ht="29.5" thickBot="1" x14ac:dyDescent="0.4">
      <c r="A17" s="32" t="s">
        <v>3611</v>
      </c>
      <c r="B17" s="33"/>
      <c r="C17" s="34" t="s">
        <v>423</v>
      </c>
      <c r="D17" s="32"/>
      <c r="E17" s="34" t="s">
        <v>2268</v>
      </c>
      <c r="F17" s="32">
        <v>63</v>
      </c>
      <c r="G17" s="32">
        <v>120</v>
      </c>
      <c r="H17" s="32">
        <v>85</v>
      </c>
      <c r="I17" s="32">
        <v>90</v>
      </c>
      <c r="J17" s="32">
        <v>55</v>
      </c>
      <c r="K17" s="32">
        <v>55</v>
      </c>
      <c r="L17" t="s">
        <v>2268</v>
      </c>
      <c r="M17" s="44">
        <v>1</v>
      </c>
    </row>
    <row r="18" spans="1:13" ht="29.5" thickBot="1" x14ac:dyDescent="0.4">
      <c r="A18" s="32" t="s">
        <v>3612</v>
      </c>
      <c r="B18" s="33"/>
      <c r="C18" s="34" t="s">
        <v>430</v>
      </c>
      <c r="D18" s="32"/>
      <c r="E18" s="34" t="s">
        <v>2268</v>
      </c>
      <c r="F18" s="32">
        <v>20</v>
      </c>
      <c r="G18" s="32">
        <v>15</v>
      </c>
      <c r="H18" s="32">
        <v>20</v>
      </c>
      <c r="I18" s="32">
        <v>10</v>
      </c>
      <c r="J18" s="32">
        <v>55</v>
      </c>
      <c r="K18" s="32">
        <v>80</v>
      </c>
      <c r="L18" t="s">
        <v>2268</v>
      </c>
      <c r="M18" s="44">
        <v>1</v>
      </c>
    </row>
    <row r="19" spans="1:13" ht="29.5" thickBot="1" x14ac:dyDescent="0.4">
      <c r="A19" s="32" t="s">
        <v>3613</v>
      </c>
      <c r="B19" s="33"/>
      <c r="C19" s="34" t="s">
        <v>785</v>
      </c>
      <c r="D19" s="32"/>
      <c r="E19" s="34" t="s">
        <v>2268</v>
      </c>
      <c r="F19" s="32">
        <v>50</v>
      </c>
      <c r="G19" s="32">
        <v>60</v>
      </c>
      <c r="H19" s="32">
        <v>60</v>
      </c>
      <c r="I19" s="32">
        <v>60</v>
      </c>
      <c r="J19" s="32">
        <v>60</v>
      </c>
      <c r="K19" s="32">
        <v>30</v>
      </c>
      <c r="L19" t="s">
        <v>2268</v>
      </c>
      <c r="M19" s="44">
        <v>1</v>
      </c>
    </row>
    <row r="20" spans="1:13" ht="29.5" thickBot="1" x14ac:dyDescent="0.4">
      <c r="A20" s="32" t="s">
        <v>3614</v>
      </c>
      <c r="B20" s="33"/>
      <c r="C20" s="34" t="s">
        <v>786</v>
      </c>
      <c r="D20" s="32"/>
      <c r="E20" s="34" t="s">
        <v>2268</v>
      </c>
      <c r="F20" s="32">
        <v>65</v>
      </c>
      <c r="G20" s="32">
        <v>75</v>
      </c>
      <c r="H20" s="32">
        <v>90</v>
      </c>
      <c r="I20" s="32">
        <v>97</v>
      </c>
      <c r="J20" s="32">
        <v>123</v>
      </c>
      <c r="K20" s="32">
        <v>44</v>
      </c>
      <c r="L20" t="s">
        <v>2268</v>
      </c>
      <c r="M20" s="44">
        <v>1</v>
      </c>
    </row>
    <row r="21" spans="1:13" ht="29.5" thickBot="1" x14ac:dyDescent="0.4">
      <c r="A21" s="32" t="s">
        <v>3615</v>
      </c>
      <c r="B21" s="33"/>
      <c r="C21" s="34" t="s">
        <v>828</v>
      </c>
      <c r="D21" s="32"/>
      <c r="E21" s="34" t="s">
        <v>2268</v>
      </c>
      <c r="F21" s="32">
        <v>48</v>
      </c>
      <c r="G21" s="32">
        <v>70</v>
      </c>
      <c r="H21" s="32">
        <v>30</v>
      </c>
      <c r="I21" s="32">
        <v>30</v>
      </c>
      <c r="J21" s="32">
        <v>30</v>
      </c>
      <c r="K21" s="32">
        <v>45</v>
      </c>
      <c r="L21" t="s">
        <v>2268</v>
      </c>
      <c r="M21" s="44">
        <v>1</v>
      </c>
    </row>
    <row r="22" spans="1:13" ht="29.5" thickBot="1" x14ac:dyDescent="0.4">
      <c r="A22" s="32" t="s">
        <v>3616</v>
      </c>
      <c r="B22" s="33"/>
      <c r="C22" s="34" t="s">
        <v>829</v>
      </c>
      <c r="D22" s="32"/>
      <c r="E22" s="34" t="s">
        <v>2268</v>
      </c>
      <c r="F22" s="32">
        <v>88</v>
      </c>
      <c r="G22" s="32">
        <v>110</v>
      </c>
      <c r="H22" s="32">
        <v>60</v>
      </c>
      <c r="I22" s="32">
        <v>55</v>
      </c>
      <c r="J22" s="32">
        <v>60</v>
      </c>
      <c r="K22" s="32">
        <v>45</v>
      </c>
      <c r="L22" t="s">
        <v>2268</v>
      </c>
      <c r="M22" s="44">
        <v>1</v>
      </c>
    </row>
  </sheetData>
  <hyperlinks>
    <hyperlink ref="C16" r:id="rId1" display="https://serebii.net/pokedex-swsh/corphish" xr:uid="{5F0C1B55-130D-482A-9724-5A9DFF9CBC6B}"/>
    <hyperlink ref="E16" r:id="rId2" display="https://serebii.net/abilitydex/adaptability.shtml" xr:uid="{190F1361-CDF7-4CB7-980C-1B831C357615}"/>
    <hyperlink ref="C17" r:id="rId3" display="https://serebii.net/pokedex-swsh/crawdaunt" xr:uid="{E09AE824-DAAE-4458-86BC-95CF70CA8DC2}"/>
    <hyperlink ref="E17" r:id="rId4" display="https://serebii.net/abilitydex/adaptability.shtml" xr:uid="{7672432F-23A6-4E89-BE9F-8EF9953CE768}"/>
    <hyperlink ref="C18" r:id="rId5" display="https://serebii.net/pokedex-swsh/feebas" xr:uid="{9A3F8106-E69F-45F1-9DCB-840A9F4A9476}"/>
    <hyperlink ref="E18" r:id="rId6" display="https://serebii.net/abilitydex/adaptability.shtml" xr:uid="{87162740-CE4D-40D3-9760-6547F0607F28}"/>
    <hyperlink ref="C19" r:id="rId7" display="https://serebii.net/pokedex-sm/690.shtml" xr:uid="{62E30748-7D91-4D5E-92F1-7B266892B8A1}"/>
    <hyperlink ref="E19" r:id="rId8" display="https://serebii.net/abilitydex/adaptability.shtml" xr:uid="{A104B662-72BA-4803-9928-63F09CED14F3}"/>
    <hyperlink ref="C20" r:id="rId9" display="https://serebii.net/pokedex-sm/691.shtml" xr:uid="{DFFC97A9-88B8-406E-9617-8B24647710B9}"/>
    <hyperlink ref="E20" r:id="rId10" display="https://serebii.net/abilitydex/adaptability.shtml" xr:uid="{65C906A0-6BF6-4907-BA91-05E04EDA5D79}"/>
    <hyperlink ref="C21" r:id="rId11" display="https://serebii.net/pokedex-sm/734.shtml" xr:uid="{9339DBD2-C47F-4A48-B160-D17496CA48C6}"/>
    <hyperlink ref="E21" r:id="rId12" display="https://serebii.net/abilitydex/adaptability.shtml" xr:uid="{E3DE9FEF-8AD1-4127-841B-26C5F92F9C43}"/>
    <hyperlink ref="C22" r:id="rId13" display="https://serebii.net/pokedex-sm/735.shtml" xr:uid="{5C40D11F-E978-42ED-80DF-E678375CA510}"/>
    <hyperlink ref="E22" r:id="rId14" display="https://serebii.net/abilitydex/adaptability.shtml" xr:uid="{341A3535-CB93-4F27-9D9C-DAF00B041D69}"/>
  </hyperlinks>
  <pageMargins left="0.7" right="0.7" top="0.75" bottom="0.75" header="0.3" footer="0.3"/>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27D5-646F-4218-B754-363E95BA76C2}">
  <dimension ref="A1:E259"/>
  <sheetViews>
    <sheetView topLeftCell="E1" workbookViewId="0">
      <selection activeCell="E2" sqref="E2"/>
    </sheetView>
  </sheetViews>
  <sheetFormatPr defaultRowHeight="14.5" x14ac:dyDescent="0.35"/>
  <cols>
    <col min="1" max="1" width="17.7265625" style="20" bestFit="1" customWidth="1"/>
    <col min="2" max="2" width="11.26953125" style="20" hidden="1" customWidth="1"/>
    <col min="3" max="3" width="75.81640625" style="20" customWidth="1"/>
    <col min="4" max="4" width="0" style="20" hidden="1" customWidth="1"/>
    <col min="5" max="5" width="139.81640625" style="20" bestFit="1" customWidth="1"/>
  </cols>
  <sheetData>
    <row r="1" spans="1:5" x14ac:dyDescent="0.35">
      <c r="A1" s="14" t="s">
        <v>12</v>
      </c>
      <c r="B1" s="15" t="s">
        <v>2265</v>
      </c>
      <c r="C1" s="15" t="s">
        <v>2266</v>
      </c>
      <c r="D1" s="15" t="s">
        <v>2267</v>
      </c>
      <c r="E1" s="20" t="s">
        <v>3559</v>
      </c>
    </row>
    <row r="2" spans="1:5" x14ac:dyDescent="0.35">
      <c r="A2" s="17" t="s">
        <v>2268</v>
      </c>
      <c r="B2" s="21">
        <v>13</v>
      </c>
      <c r="C2" s="18" t="s">
        <v>2269</v>
      </c>
      <c r="D2" s="22">
        <v>4</v>
      </c>
      <c r="E2" s="20" t="str">
        <f>"('"&amp;A2&amp;"',"&amp;"'"&amp;C2&amp;"'),"</f>
        <v>('Adaptability','Powers up moves of the same type.'),</v>
      </c>
    </row>
    <row r="3" spans="1:5" x14ac:dyDescent="0.35">
      <c r="A3" s="17" t="s">
        <v>2270</v>
      </c>
      <c r="B3" s="21">
        <v>2</v>
      </c>
      <c r="C3" s="18" t="s">
        <v>2271</v>
      </c>
      <c r="D3" s="22">
        <v>6</v>
      </c>
      <c r="E3" s="20" t="str">
        <f t="shared" ref="E3:E66" si="0">"('"&amp;A3&amp;"',"&amp;"'"&amp;C3&amp;"'),"</f>
        <v>('Aerilate','Turns Normal-type moves into Flying-type moves.'),</v>
      </c>
    </row>
    <row r="4" spans="1:5" x14ac:dyDescent="0.35">
      <c r="A4" s="17" t="s">
        <v>2272</v>
      </c>
      <c r="B4" s="21">
        <v>8</v>
      </c>
      <c r="C4" s="18" t="s">
        <v>2273</v>
      </c>
      <c r="D4" s="22">
        <v>4</v>
      </c>
      <c r="E4" s="20" t="str">
        <f t="shared" si="0"/>
        <v>('Aftermath','Damages the attacker landing the finishing hit.'),</v>
      </c>
    </row>
    <row r="5" spans="1:5" x14ac:dyDescent="0.35">
      <c r="A5" s="17" t="s">
        <v>2274</v>
      </c>
      <c r="B5" s="21">
        <v>1</v>
      </c>
      <c r="C5" s="18" t="s">
        <v>2275</v>
      </c>
      <c r="D5" s="22">
        <v>3</v>
      </c>
      <c r="E5" s="20" t="str">
        <f t="shared" si="0"/>
        <v>('Air Lock','Eliminates the effects of weather.'),</v>
      </c>
    </row>
    <row r="6" spans="1:5" x14ac:dyDescent="0.35">
      <c r="A6" s="17" t="s">
        <v>2276</v>
      </c>
      <c r="B6" s="21">
        <v>12</v>
      </c>
      <c r="C6" s="18" t="s">
        <v>2277</v>
      </c>
      <c r="D6" s="22">
        <v>5</v>
      </c>
      <c r="E6" s="20" t="str">
        <f t="shared" si="0"/>
        <v>('Analytic','Boosts move power when the Pokémon moves last.'),</v>
      </c>
    </row>
    <row r="7" spans="1:5" x14ac:dyDescent="0.35">
      <c r="A7" s="17" t="s">
        <v>2278</v>
      </c>
      <c r="B7" s="21">
        <v>9</v>
      </c>
      <c r="C7" s="18" t="s">
        <v>2279</v>
      </c>
      <c r="D7" s="22">
        <v>4</v>
      </c>
      <c r="E7" s="20" t="str">
        <f t="shared" si="0"/>
        <v>('Anger Point','Maxes Attack after taking a critical hit.'),</v>
      </c>
    </row>
    <row r="8" spans="1:5" x14ac:dyDescent="0.35">
      <c r="A8" s="17" t="s">
        <v>2280</v>
      </c>
      <c r="B8" s="21">
        <v>15</v>
      </c>
      <c r="C8" s="18" t="s">
        <v>2281</v>
      </c>
      <c r="D8" s="22">
        <v>4</v>
      </c>
      <c r="E8" s="20" t="str">
        <f t="shared" si="0"/>
        <v>('Anticipation','Senses a foe's dangerous moves.'),</v>
      </c>
    </row>
    <row r="9" spans="1:5" x14ac:dyDescent="0.35">
      <c r="A9" s="17" t="s">
        <v>2282</v>
      </c>
      <c r="B9" s="21">
        <v>3</v>
      </c>
      <c r="C9" s="18" t="s">
        <v>2283</v>
      </c>
      <c r="D9" s="22">
        <v>3</v>
      </c>
      <c r="E9" s="20" t="str">
        <f t="shared" si="0"/>
        <v>('Arena Trap','Prevents the foe from fleeing.'),</v>
      </c>
    </row>
    <row r="10" spans="1:5" x14ac:dyDescent="0.35">
      <c r="A10" s="17" t="s">
        <v>2284</v>
      </c>
      <c r="B10" s="21">
        <v>4</v>
      </c>
      <c r="C10" s="18" t="s">
        <v>2285</v>
      </c>
      <c r="D10" s="22">
        <v>6</v>
      </c>
      <c r="E10" s="20" t="str">
        <f t="shared" si="0"/>
        <v>('Aroma Veil','Protects allies from attacks that limit their move choices.'),</v>
      </c>
    </row>
    <row r="11" spans="1:5" x14ac:dyDescent="0.35">
      <c r="A11" s="17" t="s">
        <v>2286</v>
      </c>
      <c r="B11" s="21">
        <v>2</v>
      </c>
      <c r="C11" s="18" t="s">
        <v>2287</v>
      </c>
      <c r="D11" s="22">
        <v>6</v>
      </c>
      <c r="E11" s="20" t="str">
        <f t="shared" si="0"/>
        <v>('Aura Break','Reduces power of Dark- and Fairy-type moves.'),</v>
      </c>
    </row>
    <row r="12" spans="1:5" x14ac:dyDescent="0.35">
      <c r="A12" s="17" t="s">
        <v>2288</v>
      </c>
      <c r="B12" s="21">
        <v>1</v>
      </c>
      <c r="C12" s="18" t="s">
        <v>2289</v>
      </c>
      <c r="D12" s="22">
        <v>4</v>
      </c>
      <c r="E12" s="20" t="str">
        <f t="shared" si="0"/>
        <v>('Bad Dreams','Reduces a sleeping foe's HP.'),</v>
      </c>
    </row>
    <row r="13" spans="1:5" x14ac:dyDescent="0.35">
      <c r="A13" s="17" t="s">
        <v>2290</v>
      </c>
      <c r="B13" s="21">
        <v>1</v>
      </c>
      <c r="C13" s="18" t="s">
        <v>2291</v>
      </c>
      <c r="D13" s="22">
        <v>8</v>
      </c>
      <c r="E13" s="20" t="str">
        <f t="shared" si="0"/>
        <v>('Ball Fetch','Retrieves a Poké Ball from a failed throw.'),</v>
      </c>
    </row>
    <row r="14" spans="1:5" x14ac:dyDescent="0.35">
      <c r="A14" s="17" t="s">
        <v>2292</v>
      </c>
      <c r="B14" s="21">
        <v>1</v>
      </c>
      <c r="C14" s="18" t="s">
        <v>2293</v>
      </c>
      <c r="D14" s="22">
        <v>7</v>
      </c>
      <c r="E14" s="20" t="str">
        <f t="shared" si="0"/>
        <v>('Battery','Raises power of teammates' Special moves.'),</v>
      </c>
    </row>
    <row r="15" spans="1:5" x14ac:dyDescent="0.35">
      <c r="A15" s="17" t="s">
        <v>2294</v>
      </c>
      <c r="B15" s="21">
        <v>11</v>
      </c>
      <c r="C15" s="18" t="s">
        <v>2295</v>
      </c>
      <c r="D15" s="22">
        <v>3</v>
      </c>
      <c r="E15" s="20" t="str">
        <f t="shared" si="0"/>
        <v>('Battle Armor','The Pokémon is protected against critical hits.'),</v>
      </c>
    </row>
    <row r="16" spans="1:5" x14ac:dyDescent="0.35">
      <c r="A16" s="17" t="s">
        <v>2296</v>
      </c>
      <c r="B16" s="21">
        <v>1</v>
      </c>
      <c r="C16" s="18" t="s">
        <v>2297</v>
      </c>
      <c r="D16" s="22">
        <v>7</v>
      </c>
      <c r="E16" s="20" t="str">
        <f t="shared" si="0"/>
        <v>('Battle Bond','Transform into Ash-Greninja after causing opponent to faint.'),</v>
      </c>
    </row>
    <row r="17" spans="1:5" x14ac:dyDescent="0.35">
      <c r="A17" s="17" t="s">
        <v>2298</v>
      </c>
      <c r="B17" s="21">
        <v>11</v>
      </c>
      <c r="C17" s="18" t="s">
        <v>2299</v>
      </c>
      <c r="D17" s="22">
        <v>7</v>
      </c>
      <c r="E17" s="20" t="str">
        <f t="shared" si="0"/>
        <v>('Beast Boost','The Pokémon boosts its most proficient stat each time it knocks out a Pokémon.'),</v>
      </c>
    </row>
    <row r="18" spans="1:5" x14ac:dyDescent="0.35">
      <c r="A18" s="17" t="s">
        <v>2300</v>
      </c>
      <c r="B18" s="21">
        <v>1</v>
      </c>
      <c r="C18" s="18" t="s">
        <v>2301</v>
      </c>
      <c r="D18" s="22">
        <v>7</v>
      </c>
      <c r="E18" s="20" t="str">
        <f t="shared" si="0"/>
        <v>('Berserk','Raises Special Attack when HP drops below half.'),</v>
      </c>
    </row>
    <row r="19" spans="1:5" x14ac:dyDescent="0.35">
      <c r="A19" s="17" t="s">
        <v>2302</v>
      </c>
      <c r="B19" s="21">
        <v>14</v>
      </c>
      <c r="C19" s="18" t="s">
        <v>2303</v>
      </c>
      <c r="D19" s="22">
        <v>5</v>
      </c>
      <c r="E19" s="20" t="str">
        <f t="shared" si="0"/>
        <v>('Big Pecks','Protects the Pokémon from Defense-lowering attacks.'),</v>
      </c>
    </row>
    <row r="20" spans="1:5" x14ac:dyDescent="0.35">
      <c r="A20" s="17" t="s">
        <v>2304</v>
      </c>
      <c r="B20" s="21">
        <v>26</v>
      </c>
      <c r="C20" s="18" t="s">
        <v>2305</v>
      </c>
      <c r="D20" s="22">
        <v>3</v>
      </c>
      <c r="E20" s="20" t="str">
        <f t="shared" si="0"/>
        <v>('Blaze','Powers up Fire-type moves in a pinch.'),</v>
      </c>
    </row>
    <row r="21" spans="1:5" x14ac:dyDescent="0.35">
      <c r="A21" s="17" t="s">
        <v>2306</v>
      </c>
      <c r="B21" s="21">
        <v>9</v>
      </c>
      <c r="C21" s="18" t="s">
        <v>2307</v>
      </c>
      <c r="D21" s="22">
        <v>6</v>
      </c>
      <c r="E21" s="20" t="str">
        <f t="shared" si="0"/>
        <v>('Bulletproof','Protects the Pokémon from ball and bomb moves.'),</v>
      </c>
    </row>
    <row r="22" spans="1:5" x14ac:dyDescent="0.35">
      <c r="A22" s="17" t="s">
        <v>2308</v>
      </c>
      <c r="B22" s="21">
        <v>5</v>
      </c>
      <c r="C22" s="18" t="s">
        <v>2309</v>
      </c>
      <c r="D22" s="22">
        <v>6</v>
      </c>
      <c r="E22" s="20" t="str">
        <f t="shared" si="0"/>
        <v>('Cheek Pouch','Restores additional HP when a Berry is consumed.'),</v>
      </c>
    </row>
    <row r="23" spans="1:5" x14ac:dyDescent="0.35">
      <c r="A23" s="17" t="s">
        <v>2310</v>
      </c>
      <c r="B23" s="21">
        <v>35</v>
      </c>
      <c r="C23" s="18" t="s">
        <v>2311</v>
      </c>
      <c r="D23" s="22">
        <v>3</v>
      </c>
      <c r="E23" s="20" t="str">
        <f t="shared" si="0"/>
        <v>('Chlorophyll','Boosts the Pokémon's Speed in sunshine.'),</v>
      </c>
    </row>
    <row r="24" spans="1:5" x14ac:dyDescent="0.35">
      <c r="A24" s="17" t="s">
        <v>2312</v>
      </c>
      <c r="B24" s="21">
        <v>16</v>
      </c>
      <c r="C24" s="18" t="s">
        <v>2313</v>
      </c>
      <c r="D24" s="22">
        <v>3</v>
      </c>
      <c r="E24" s="20" t="str">
        <f t="shared" si="0"/>
        <v>('Clear Body','Prevents other Pokémon from lowering its stats.'),</v>
      </c>
    </row>
    <row r="25" spans="1:5" x14ac:dyDescent="0.35">
      <c r="A25" s="17" t="s">
        <v>2314</v>
      </c>
      <c r="B25" s="21">
        <v>7</v>
      </c>
      <c r="C25" s="18" t="s">
        <v>2275</v>
      </c>
      <c r="D25" s="22">
        <v>3</v>
      </c>
      <c r="E25" s="20" t="str">
        <f t="shared" si="0"/>
        <v>('Cloud Nine','Eliminates the effects of weather.'),</v>
      </c>
    </row>
    <row r="26" spans="1:5" x14ac:dyDescent="0.35">
      <c r="A26" s="17" t="s">
        <v>2315</v>
      </c>
      <c r="B26" s="21">
        <v>1</v>
      </c>
      <c r="C26" s="18" t="s">
        <v>2316</v>
      </c>
      <c r="D26" s="22">
        <v>3</v>
      </c>
      <c r="E26" s="20" t="str">
        <f t="shared" si="0"/>
        <v>('Color Change','Changes the Pokémon's type to the foe's move.'),</v>
      </c>
    </row>
    <row r="27" spans="1:5" x14ac:dyDescent="0.35">
      <c r="A27" s="17" t="s">
        <v>2317</v>
      </c>
      <c r="B27" s="21">
        <v>1</v>
      </c>
      <c r="C27" s="18" t="s">
        <v>2318</v>
      </c>
      <c r="D27" s="22">
        <v>7</v>
      </c>
      <c r="E27" s="20" t="str">
        <f t="shared" si="0"/>
        <v>('Comatose','The Pokémon is always asleep but can still attack.'),</v>
      </c>
    </row>
    <row r="28" spans="1:5" x14ac:dyDescent="0.35">
      <c r="A28" s="17" t="s">
        <v>2319</v>
      </c>
      <c r="B28" s="21">
        <v>9</v>
      </c>
      <c r="C28" s="18" t="s">
        <v>2320</v>
      </c>
      <c r="D28" s="22">
        <v>6</v>
      </c>
      <c r="E28" s="20" t="str">
        <f t="shared" si="0"/>
        <v>('Competitive','Raises Special Attack when the Pokémon's stats are lowered.'),</v>
      </c>
    </row>
    <row r="29" spans="1:5" x14ac:dyDescent="0.35">
      <c r="A29" s="17" t="s">
        <v>2321</v>
      </c>
      <c r="B29" s="21">
        <v>11</v>
      </c>
      <c r="C29" s="18" t="s">
        <v>2322</v>
      </c>
      <c r="D29" s="22">
        <v>3</v>
      </c>
      <c r="E29" s="20" t="str">
        <f t="shared" si="0"/>
        <v>('Compound Eyes','The Pokémon's accuracy is boosted.'),</v>
      </c>
    </row>
    <row r="30" spans="1:5" x14ac:dyDescent="0.35">
      <c r="A30" s="17" t="s">
        <v>2323</v>
      </c>
      <c r="B30" s="21">
        <v>9</v>
      </c>
      <c r="C30" s="18" t="s">
        <v>2324</v>
      </c>
      <c r="D30" s="22">
        <v>5</v>
      </c>
      <c r="E30" s="20" t="str">
        <f t="shared" si="0"/>
        <v>('Contrary','Makes stat changes have an opposite effect.'),</v>
      </c>
    </row>
    <row r="31" spans="1:5" x14ac:dyDescent="0.35">
      <c r="A31" s="17" t="s">
        <v>2325</v>
      </c>
      <c r="B31" s="21">
        <v>2</v>
      </c>
      <c r="C31" s="18" t="s">
        <v>2326</v>
      </c>
      <c r="D31" s="22">
        <v>7</v>
      </c>
      <c r="E31" s="20" t="str">
        <f t="shared" si="0"/>
        <v>('Corrosion','The Pokémon can poison Steel and Poison types.'),</v>
      </c>
    </row>
    <row r="32" spans="1:5" x14ac:dyDescent="0.35">
      <c r="A32" s="17" t="s">
        <v>2327</v>
      </c>
      <c r="B32" s="21">
        <v>2</v>
      </c>
      <c r="C32" s="18" t="s">
        <v>2328</v>
      </c>
      <c r="D32" s="22">
        <v>8</v>
      </c>
      <c r="E32" s="20" t="str">
        <f t="shared" si="0"/>
        <v>('Cotton Down','Lowers foe's Speed when hit.'),</v>
      </c>
    </row>
    <row r="33" spans="1:5" x14ac:dyDescent="0.35">
      <c r="A33" s="17" t="s">
        <v>2329</v>
      </c>
      <c r="B33" s="21">
        <v>13</v>
      </c>
      <c r="C33" s="18" t="s">
        <v>2330</v>
      </c>
      <c r="D33" s="22">
        <v>5</v>
      </c>
      <c r="E33" s="20" t="str">
        <f t="shared" si="0"/>
        <v>('Cursed Body','May disable a move used on the Pokémon.'),</v>
      </c>
    </row>
    <row r="34" spans="1:5" x14ac:dyDescent="0.35">
      <c r="A34" s="17" t="s">
        <v>2331</v>
      </c>
      <c r="B34" s="21">
        <v>14</v>
      </c>
      <c r="C34" s="18" t="s">
        <v>2332</v>
      </c>
      <c r="D34" s="22">
        <v>3</v>
      </c>
      <c r="E34" s="20" t="str">
        <f t="shared" si="0"/>
        <v>('Cute Charm','Contact with the Pokémon may cause infatuation.'),</v>
      </c>
    </row>
    <row r="35" spans="1:5" x14ac:dyDescent="0.35">
      <c r="A35" s="17" t="s">
        <v>2333</v>
      </c>
      <c r="B35" s="21">
        <v>18</v>
      </c>
      <c r="C35" s="18" t="s">
        <v>2334</v>
      </c>
      <c r="D35" s="22">
        <v>3</v>
      </c>
      <c r="E35" s="20" t="str">
        <f t="shared" si="0"/>
        <v>('Damp','Prevents the use of self-destructing moves.'),</v>
      </c>
    </row>
    <row r="36" spans="1:5" x14ac:dyDescent="0.35">
      <c r="A36" s="17" t="s">
        <v>2335</v>
      </c>
      <c r="B36" s="21">
        <v>4</v>
      </c>
      <c r="C36" s="18" t="s">
        <v>2336</v>
      </c>
      <c r="D36" s="22">
        <v>7</v>
      </c>
      <c r="E36" s="20" t="str">
        <f t="shared" si="0"/>
        <v>('Dancer','Copies the foe's Dance moves.'),</v>
      </c>
    </row>
    <row r="37" spans="1:5" x14ac:dyDescent="0.35">
      <c r="A37" s="17" t="s">
        <v>2337</v>
      </c>
      <c r="B37" s="21">
        <v>1</v>
      </c>
      <c r="C37" s="18" t="s">
        <v>2338</v>
      </c>
      <c r="D37" s="22">
        <v>6</v>
      </c>
      <c r="E37" s="20" t="str">
        <f t="shared" si="0"/>
        <v>('Dark Aura','Raises power of Dark type moves for all Pokémon in battle.'),</v>
      </c>
    </row>
    <row r="38" spans="1:5" x14ac:dyDescent="0.35">
      <c r="A38" s="17" t="s">
        <v>2339</v>
      </c>
      <c r="B38" s="21">
        <v>2</v>
      </c>
      <c r="C38" s="18" t="s">
        <v>2340</v>
      </c>
      <c r="D38" s="22">
        <v>8</v>
      </c>
      <c r="E38" s="20" t="str">
        <f t="shared" si="0"/>
        <v>('Dauntless Shield','Boosts Defense in battle.'),</v>
      </c>
    </row>
    <row r="39" spans="1:5" x14ac:dyDescent="0.35">
      <c r="A39" s="17" t="s">
        <v>2341</v>
      </c>
      <c r="B39" s="21">
        <v>1</v>
      </c>
      <c r="C39" s="18" t="s">
        <v>2342</v>
      </c>
      <c r="D39" s="22">
        <v>7</v>
      </c>
      <c r="E39" s="20" t="str">
        <f t="shared" si="0"/>
        <v>('Dazzling','Protects the Pokémon from high-priority moves.'),</v>
      </c>
    </row>
    <row r="40" spans="1:5" x14ac:dyDescent="0.35">
      <c r="A40" s="17" t="s">
        <v>2343</v>
      </c>
      <c r="B40" s="21">
        <v>2</v>
      </c>
      <c r="C40" s="18" t="s">
        <v>2344</v>
      </c>
      <c r="D40" s="22">
        <v>5</v>
      </c>
      <c r="E40" s="20" t="str">
        <f t="shared" si="0"/>
        <v>('Defeatist','Lowers stats when HP drops below half.'),</v>
      </c>
    </row>
    <row r="41" spans="1:5" x14ac:dyDescent="0.35">
      <c r="A41" s="17" t="s">
        <v>2345</v>
      </c>
      <c r="B41" s="21">
        <v>15</v>
      </c>
      <c r="C41" s="18" t="s">
        <v>2346</v>
      </c>
      <c r="D41" s="22">
        <v>5</v>
      </c>
      <c r="E41" s="20" t="str">
        <f t="shared" si="0"/>
        <v>('Defiant','When its stats are lowered its Attack increases.'),</v>
      </c>
    </row>
    <row r="42" spans="1:5" x14ac:dyDescent="0.35">
      <c r="A42" s="17" t="s">
        <v>2347</v>
      </c>
      <c r="B42" s="21">
        <v>1</v>
      </c>
      <c r="C42" s="18" t="s">
        <v>2348</v>
      </c>
      <c r="D42" s="22">
        <v>6</v>
      </c>
      <c r="E42" s="20" t="str">
        <f t="shared" si="0"/>
        <v>('Delta Stream','Creates strong winds when the ability activates.'),</v>
      </c>
    </row>
    <row r="43" spans="1:5" x14ac:dyDescent="0.35">
      <c r="A43" s="17" t="s">
        <v>2349</v>
      </c>
      <c r="B43" s="21">
        <v>1</v>
      </c>
      <c r="C43" s="18" t="s">
        <v>2350</v>
      </c>
      <c r="D43" s="22">
        <v>6</v>
      </c>
      <c r="E43" s="20" t="str">
        <f t="shared" si="0"/>
        <v>('Desolate Land','Turns the sunlight extremely harsh when the ability activates.'),</v>
      </c>
    </row>
    <row r="44" spans="1:5" x14ac:dyDescent="0.35">
      <c r="A44" s="17" t="s">
        <v>2351</v>
      </c>
      <c r="B44" s="21">
        <v>1</v>
      </c>
      <c r="C44" s="18" t="s">
        <v>2352</v>
      </c>
      <c r="D44" s="22">
        <v>7</v>
      </c>
      <c r="E44" s="20" t="str">
        <f t="shared" si="0"/>
        <v>('Disguise','Avoids damage for one turn.'),</v>
      </c>
    </row>
    <row r="45" spans="1:5" x14ac:dyDescent="0.35">
      <c r="A45" s="17" t="s">
        <v>2353</v>
      </c>
      <c r="B45" s="21">
        <v>4</v>
      </c>
      <c r="C45" s="18" t="s">
        <v>2354</v>
      </c>
      <c r="D45" s="22">
        <v>4</v>
      </c>
      <c r="E45" s="20" t="str">
        <f t="shared" si="0"/>
        <v>('Download','Adjusts power according to a foe's defenses.'),</v>
      </c>
    </row>
    <row r="46" spans="1:5" x14ac:dyDescent="0.35">
      <c r="A46" s="17" t="s">
        <v>2355</v>
      </c>
      <c r="B46" s="21">
        <v>3</v>
      </c>
      <c r="C46" s="18" t="s">
        <v>2356</v>
      </c>
      <c r="D46" s="22">
        <v>3</v>
      </c>
      <c r="E46" s="20" t="str">
        <f t="shared" si="0"/>
        <v>('Drizzle','The Pokémon makes it rain when it enters a battle.'),</v>
      </c>
    </row>
    <row r="47" spans="1:5" x14ac:dyDescent="0.35">
      <c r="A47" s="17" t="s">
        <v>2357</v>
      </c>
      <c r="B47" s="21">
        <v>5</v>
      </c>
      <c r="C47" s="18" t="s">
        <v>2358</v>
      </c>
      <c r="D47" s="22">
        <v>3</v>
      </c>
      <c r="E47" s="20" t="str">
        <f t="shared" si="0"/>
        <v>('Drought','Turns the sunlight harsh when the Pokémon enters a battle.'),</v>
      </c>
    </row>
    <row r="48" spans="1:5" x14ac:dyDescent="0.35">
      <c r="A48" s="17" t="s">
        <v>2359</v>
      </c>
      <c r="B48" s="21">
        <v>7</v>
      </c>
      <c r="C48" s="18" t="s">
        <v>2360</v>
      </c>
      <c r="D48" s="22">
        <v>4</v>
      </c>
      <c r="E48" s="20" t="str">
        <f t="shared" si="0"/>
        <v>('Dry Skin','Reduces HP if it is hot. Water restores HP.'),</v>
      </c>
    </row>
    <row r="49" spans="1:5" x14ac:dyDescent="0.35">
      <c r="A49" s="17" t="s">
        <v>2361</v>
      </c>
      <c r="B49" s="21">
        <v>15</v>
      </c>
      <c r="C49" s="18" t="s">
        <v>2362</v>
      </c>
      <c r="D49" s="22">
        <v>3</v>
      </c>
      <c r="E49" s="20" t="str">
        <f t="shared" si="0"/>
        <v>('Early Bird','The Pokémon awakens quickly from sleep.'),</v>
      </c>
    </row>
    <row r="50" spans="1:5" x14ac:dyDescent="0.35">
      <c r="A50" s="17" t="s">
        <v>2363</v>
      </c>
      <c r="B50" s="21">
        <v>11</v>
      </c>
      <c r="C50" s="18" t="s">
        <v>2364</v>
      </c>
      <c r="D50" s="22">
        <v>3</v>
      </c>
      <c r="E50" s="20" t="str">
        <f t="shared" si="0"/>
        <v>('Effect Spore','Contact may poison or cause paralysis or sleep.'),</v>
      </c>
    </row>
    <row r="51" spans="1:5" x14ac:dyDescent="0.35">
      <c r="A51" s="17" t="s">
        <v>2365</v>
      </c>
      <c r="B51" s="21">
        <v>2</v>
      </c>
      <c r="C51" s="18" t="s">
        <v>2366</v>
      </c>
      <c r="D51" s="22">
        <v>7</v>
      </c>
      <c r="E51" s="20" t="str">
        <f t="shared" si="0"/>
        <v>('Electric Surge','The Pokémon creates an Electric Terrain when it enters a battle.'),</v>
      </c>
    </row>
    <row r="52" spans="1:5" x14ac:dyDescent="0.35">
      <c r="A52" s="17" t="s">
        <v>2367</v>
      </c>
      <c r="B52" s="21">
        <v>1</v>
      </c>
      <c r="C52" s="18" t="s">
        <v>2368</v>
      </c>
      <c r="D52" s="22">
        <v>7</v>
      </c>
      <c r="E52" s="20" t="str">
        <f t="shared" si="0"/>
        <v>('Emergency Exit','Switches out when HP falls below 50%.'),</v>
      </c>
    </row>
    <row r="53" spans="1:5" x14ac:dyDescent="0.35">
      <c r="A53" s="17" t="s">
        <v>2369</v>
      </c>
      <c r="B53" s="21">
        <v>1</v>
      </c>
      <c r="C53" s="18" t="s">
        <v>2370</v>
      </c>
      <c r="D53" s="22">
        <v>6</v>
      </c>
      <c r="E53" s="20" t="str">
        <f t="shared" si="0"/>
        <v>('Fairy Aura','Raises power of Fairy type moves for all Pokémon in battle.'),</v>
      </c>
    </row>
    <row r="54" spans="1:5" x14ac:dyDescent="0.35">
      <c r="A54" s="17" t="s">
        <v>2371</v>
      </c>
      <c r="B54" s="21">
        <v>3</v>
      </c>
      <c r="C54" s="18" t="s">
        <v>2372</v>
      </c>
      <c r="D54" s="22">
        <v>4</v>
      </c>
      <c r="E54" s="20" t="str">
        <f t="shared" si="0"/>
        <v>('Filter','Reduces damage from super-effective attacks.'),</v>
      </c>
    </row>
    <row r="55" spans="1:5" x14ac:dyDescent="0.35">
      <c r="A55" s="17" t="s">
        <v>2373</v>
      </c>
      <c r="B55" s="21">
        <v>20</v>
      </c>
      <c r="C55" s="18" t="s">
        <v>2374</v>
      </c>
      <c r="D55" s="22">
        <v>3</v>
      </c>
      <c r="E55" s="20" t="str">
        <f t="shared" si="0"/>
        <v>('Flame Body','Contact with the Pokémon may burn the attacker.'),</v>
      </c>
    </row>
    <row r="56" spans="1:5" x14ac:dyDescent="0.35">
      <c r="A56" s="17" t="s">
        <v>2375</v>
      </c>
      <c r="B56" s="21">
        <v>2</v>
      </c>
      <c r="C56" s="18" t="s">
        <v>2376</v>
      </c>
      <c r="D56" s="22">
        <v>5</v>
      </c>
      <c r="E56" s="20" t="str">
        <f t="shared" si="0"/>
        <v>('Flare Boost','Powers up special attacks when burned.'),</v>
      </c>
    </row>
    <row r="57" spans="1:5" x14ac:dyDescent="0.35">
      <c r="A57" s="17" t="s">
        <v>2377</v>
      </c>
      <c r="B57" s="21">
        <v>22</v>
      </c>
      <c r="C57" s="18" t="s">
        <v>2378</v>
      </c>
      <c r="D57" s="22">
        <v>3</v>
      </c>
      <c r="E57" s="20" t="str">
        <f t="shared" si="0"/>
        <v>('Flash Fire','It powers up Fire-type moves if it's hit by one.'),</v>
      </c>
    </row>
    <row r="58" spans="1:5" x14ac:dyDescent="0.35">
      <c r="A58" s="17" t="s">
        <v>2379</v>
      </c>
      <c r="B58" s="21">
        <v>1</v>
      </c>
      <c r="C58" s="18" t="s">
        <v>2380</v>
      </c>
      <c r="D58" s="22">
        <v>4</v>
      </c>
      <c r="E58" s="20" t="str">
        <f t="shared" si="0"/>
        <v>('Flower Gift','Powers up party Pokémon when it is sunny.'),</v>
      </c>
    </row>
    <row r="59" spans="1:5" x14ac:dyDescent="0.35">
      <c r="A59" s="17" t="s">
        <v>2381</v>
      </c>
      <c r="B59" s="21">
        <v>4</v>
      </c>
      <c r="C59" s="18" t="s">
        <v>2382</v>
      </c>
      <c r="D59" s="22">
        <v>6</v>
      </c>
      <c r="E59" s="20" t="str">
        <f t="shared" si="0"/>
        <v>('Flower Veil','Prevents lowering of ally Grass-type Pokémon's stats.'),</v>
      </c>
    </row>
    <row r="60" spans="1:5" x14ac:dyDescent="0.35">
      <c r="A60" s="17" t="s">
        <v>2383</v>
      </c>
      <c r="B60" s="21">
        <v>4</v>
      </c>
      <c r="C60" s="18" t="s">
        <v>2384</v>
      </c>
      <c r="D60" s="22">
        <v>7</v>
      </c>
      <c r="E60" s="20" t="str">
        <f t="shared" si="0"/>
        <v>('Fluffy','Halves damage from contact moves, but doubles damage from Fire-type moves.'),</v>
      </c>
    </row>
    <row r="61" spans="1:5" x14ac:dyDescent="0.35">
      <c r="A61" s="17" t="s">
        <v>2385</v>
      </c>
      <c r="B61" s="21">
        <v>4</v>
      </c>
      <c r="C61" s="18" t="s">
        <v>2386</v>
      </c>
      <c r="D61" s="22">
        <v>3</v>
      </c>
      <c r="E61" s="20" t="str">
        <f t="shared" si="0"/>
        <v>('Forecast','Castform transforms with the weather.'),</v>
      </c>
    </row>
    <row r="62" spans="1:5" x14ac:dyDescent="0.35">
      <c r="A62" s="17" t="s">
        <v>2387</v>
      </c>
      <c r="B62" s="21">
        <v>6</v>
      </c>
      <c r="C62" s="18" t="s">
        <v>2388</v>
      </c>
      <c r="D62" s="22">
        <v>4</v>
      </c>
      <c r="E62" s="20" t="str">
        <f t="shared" si="0"/>
        <v>('Forewarn','Determines what moves a foe has.'),</v>
      </c>
    </row>
    <row r="63" spans="1:5" x14ac:dyDescent="0.35">
      <c r="A63" s="17" t="s">
        <v>2389</v>
      </c>
      <c r="B63" s="21">
        <v>8</v>
      </c>
      <c r="C63" s="18" t="s">
        <v>2390</v>
      </c>
      <c r="D63" s="22">
        <v>5</v>
      </c>
      <c r="E63" s="20" t="str">
        <f t="shared" si="0"/>
        <v>('Friend Guard','Reduces damage done to allies.'),</v>
      </c>
    </row>
    <row r="64" spans="1:5" x14ac:dyDescent="0.35">
      <c r="A64" s="17" t="s">
        <v>2391</v>
      </c>
      <c r="B64" s="21">
        <v>31</v>
      </c>
      <c r="C64" s="18" t="s">
        <v>2392</v>
      </c>
      <c r="D64" s="22">
        <v>4</v>
      </c>
      <c r="E64" s="20" t="str">
        <f t="shared" si="0"/>
        <v>('Frisk','The Pokémon can check a foe's held item.'),</v>
      </c>
    </row>
    <row r="65" spans="1:5" x14ac:dyDescent="0.35">
      <c r="A65" s="17" t="s">
        <v>2393</v>
      </c>
      <c r="B65" s="21">
        <v>1</v>
      </c>
      <c r="C65" s="18" t="s">
        <v>2313</v>
      </c>
      <c r="D65" s="22">
        <v>7</v>
      </c>
      <c r="E65" s="20" t="str">
        <f t="shared" si="0"/>
        <v>('Full Metal Body','Prevents other Pokémon from lowering its stats.'),</v>
      </c>
    </row>
    <row r="66" spans="1:5" x14ac:dyDescent="0.35">
      <c r="A66" s="17" t="s">
        <v>2394</v>
      </c>
      <c r="B66" s="21">
        <v>2</v>
      </c>
      <c r="C66" s="18" t="s">
        <v>2395</v>
      </c>
      <c r="D66" s="22">
        <v>6</v>
      </c>
      <c r="E66" s="20" t="str">
        <f t="shared" si="0"/>
        <v>('Fur Coat','Reduces damage from physical moves.'),</v>
      </c>
    </row>
    <row r="67" spans="1:5" x14ac:dyDescent="0.35">
      <c r="A67" s="17" t="s">
        <v>2396</v>
      </c>
      <c r="B67" s="21">
        <v>3</v>
      </c>
      <c r="C67" s="18" t="s">
        <v>2397</v>
      </c>
      <c r="D67" s="22">
        <v>6</v>
      </c>
      <c r="E67" s="20" t="str">
        <f t="shared" ref="E67:E130" si="1">"('"&amp;A67&amp;"',"&amp;"'"&amp;C67&amp;"'),"</f>
        <v>('Gale Wings','Gives priority to Flying-type moves.'),</v>
      </c>
    </row>
    <row r="68" spans="1:5" x14ac:dyDescent="0.35">
      <c r="A68" s="17" t="s">
        <v>2398</v>
      </c>
      <c r="B68" s="21">
        <v>3</v>
      </c>
      <c r="C68" s="18" t="s">
        <v>2399</v>
      </c>
      <c r="D68" s="22">
        <v>7</v>
      </c>
      <c r="E68" s="20" t="str">
        <f t="shared" si="1"/>
        <v>('Galvanize','Normal-type moves become Electric-type moves and their power boosted.'),</v>
      </c>
    </row>
    <row r="69" spans="1:5" x14ac:dyDescent="0.35">
      <c r="A69" s="17" t="s">
        <v>2400</v>
      </c>
      <c r="B69" s="21">
        <v>31</v>
      </c>
      <c r="C69" s="18" t="s">
        <v>2401</v>
      </c>
      <c r="D69" s="22">
        <v>4</v>
      </c>
      <c r="E69" s="20" t="str">
        <f t="shared" si="1"/>
        <v>('Gluttony','Encourages the early use of a held Berry.'),</v>
      </c>
    </row>
    <row r="70" spans="1:5" x14ac:dyDescent="0.35">
      <c r="A70" s="17" t="s">
        <v>2402</v>
      </c>
      <c r="B70" s="21">
        <v>3</v>
      </c>
      <c r="C70" s="18" t="s">
        <v>2403</v>
      </c>
      <c r="D70" s="22">
        <v>6</v>
      </c>
      <c r="E70" s="20" t="str">
        <f t="shared" si="1"/>
        <v>('Gooey','Contact with the Pokémon lowers the attacker's Speed stat.'),</v>
      </c>
    </row>
    <row r="71" spans="1:5" x14ac:dyDescent="0.35">
      <c r="A71" s="17" t="s">
        <v>2404</v>
      </c>
      <c r="B71" s="21">
        <v>2</v>
      </c>
      <c r="C71" s="18" t="s">
        <v>2405</v>
      </c>
      <c r="D71" s="22">
        <v>8</v>
      </c>
      <c r="E71" s="20" t="str">
        <f t="shared" si="1"/>
        <v>('Gorilla Tactics','Boosts the Pokémon's Attack stat but only allows the use of the first selected move.'),</v>
      </c>
    </row>
    <row r="72" spans="1:5" x14ac:dyDescent="0.35">
      <c r="A72" s="17" t="s">
        <v>2406</v>
      </c>
      <c r="B72" s="21">
        <v>2</v>
      </c>
      <c r="C72" s="18" t="s">
        <v>2407</v>
      </c>
      <c r="D72" s="22">
        <v>6</v>
      </c>
      <c r="E72" s="20" t="str">
        <f t="shared" si="1"/>
        <v>('Grass Pelt','Boosts the Defense stat in Grassy Terrain.'),</v>
      </c>
    </row>
    <row r="73" spans="1:5" x14ac:dyDescent="0.35">
      <c r="A73" s="17" t="s">
        <v>2408</v>
      </c>
      <c r="B73" s="21">
        <v>4</v>
      </c>
      <c r="C73" s="18" t="s">
        <v>2409</v>
      </c>
      <c r="D73" s="22">
        <v>7</v>
      </c>
      <c r="E73" s="20" t="str">
        <f t="shared" si="1"/>
        <v>('Grassy Surge','The Pokémon creates a Grassy Terrain when it enters a battle.'),</v>
      </c>
    </row>
    <row r="74" spans="1:5" x14ac:dyDescent="0.35">
      <c r="A74" s="17" t="s">
        <v>2410</v>
      </c>
      <c r="B74" s="21">
        <v>1</v>
      </c>
      <c r="C74" s="18" t="s">
        <v>2411</v>
      </c>
      <c r="D74" s="22">
        <v>8</v>
      </c>
      <c r="E74" s="20" t="str">
        <f t="shared" si="1"/>
        <v>('Gulp Missile','Returns with a catch in its mouth after using Surf or Dive.'),</v>
      </c>
    </row>
    <row r="75" spans="1:5" x14ac:dyDescent="0.35">
      <c r="A75" s="17" t="s">
        <v>2412</v>
      </c>
      <c r="B75" s="21">
        <v>22</v>
      </c>
      <c r="C75" s="18" t="s">
        <v>2413</v>
      </c>
      <c r="D75" s="22">
        <v>3</v>
      </c>
      <c r="E75" s="20" t="str">
        <f t="shared" si="1"/>
        <v>('Guts','Boosts Attack if there is a status problem.'),</v>
      </c>
    </row>
    <row r="76" spans="1:5" x14ac:dyDescent="0.35">
      <c r="A76" s="17" t="s">
        <v>2414</v>
      </c>
      <c r="B76" s="21">
        <v>6</v>
      </c>
      <c r="C76" s="18" t="s">
        <v>2415</v>
      </c>
      <c r="D76" s="22">
        <v>5</v>
      </c>
      <c r="E76" s="20" t="str">
        <f t="shared" si="1"/>
        <v>('Harvest','May create another Berry after one is used.'),</v>
      </c>
    </row>
    <row r="77" spans="1:5" x14ac:dyDescent="0.35">
      <c r="A77" s="17" t="s">
        <v>2416</v>
      </c>
      <c r="B77" s="21">
        <v>11</v>
      </c>
      <c r="C77" s="18" t="s">
        <v>2417</v>
      </c>
      <c r="D77" s="22">
        <v>5</v>
      </c>
      <c r="E77" s="20" t="str">
        <f t="shared" si="1"/>
        <v>('Healer','May heal an ally's status conditions.'),</v>
      </c>
    </row>
    <row r="78" spans="1:5" x14ac:dyDescent="0.35">
      <c r="A78" s="17" t="s">
        <v>2418</v>
      </c>
      <c r="B78" s="21">
        <v>3</v>
      </c>
      <c r="C78" s="18" t="s">
        <v>2248</v>
      </c>
      <c r="D78" s="22">
        <v>4</v>
      </c>
      <c r="E78" s="20" t="str">
        <f t="shared" si="1"/>
        <v>('Heatproof','Weakens the power of Fire-type moves.'),</v>
      </c>
    </row>
    <row r="79" spans="1:5" x14ac:dyDescent="0.35">
      <c r="A79" s="17" t="s">
        <v>2419</v>
      </c>
      <c r="B79" s="21">
        <v>8</v>
      </c>
      <c r="C79" s="18" t="s">
        <v>2420</v>
      </c>
      <c r="D79" s="22">
        <v>5</v>
      </c>
      <c r="E79" s="20" t="str">
        <f t="shared" si="1"/>
        <v>('Heavy Metal','Doubles the Pokémon's weight.'),</v>
      </c>
    </row>
    <row r="80" spans="1:5" x14ac:dyDescent="0.35">
      <c r="A80" s="17" t="s">
        <v>2421</v>
      </c>
      <c r="B80" s="21">
        <v>4</v>
      </c>
      <c r="C80" s="18" t="s">
        <v>2422</v>
      </c>
      <c r="D80" s="22">
        <v>4</v>
      </c>
      <c r="E80" s="20" t="str">
        <f t="shared" si="1"/>
        <v>('Honey Gather','The Pokémon may gather Honey from somewhere.'),</v>
      </c>
    </row>
    <row r="81" spans="1:5" x14ac:dyDescent="0.35">
      <c r="A81" s="17" t="s">
        <v>2423</v>
      </c>
      <c r="B81" s="21">
        <v>6</v>
      </c>
      <c r="C81" s="18" t="s">
        <v>2424</v>
      </c>
      <c r="D81" s="22">
        <v>3</v>
      </c>
      <c r="E81" s="20" t="str">
        <f t="shared" si="1"/>
        <v>('Huge Power','Raises the Pokémon's Attack stat.'),</v>
      </c>
    </row>
    <row r="82" spans="1:5" x14ac:dyDescent="0.35">
      <c r="A82" s="17" t="s">
        <v>2425</v>
      </c>
      <c r="B82" s="21">
        <v>2</v>
      </c>
      <c r="C82" s="18" t="s">
        <v>2426</v>
      </c>
      <c r="D82" s="22">
        <v>8</v>
      </c>
      <c r="E82" s="20" t="str">
        <f t="shared" si="1"/>
        <v>('Hunger Switch','Changes forms each turn.'),</v>
      </c>
    </row>
    <row r="83" spans="1:5" x14ac:dyDescent="0.35">
      <c r="A83" s="17" t="s">
        <v>2427</v>
      </c>
      <c r="B83" s="21">
        <v>23</v>
      </c>
      <c r="C83" s="18" t="s">
        <v>2428</v>
      </c>
      <c r="D83" s="22">
        <v>3</v>
      </c>
      <c r="E83" s="20" t="str">
        <f t="shared" si="1"/>
        <v>('Hustle','Boosts the Attack stat, but lowers accuracy.'),</v>
      </c>
    </row>
    <row r="84" spans="1:5" x14ac:dyDescent="0.35">
      <c r="A84" s="17" t="s">
        <v>2429</v>
      </c>
      <c r="B84" s="21">
        <v>22</v>
      </c>
      <c r="C84" s="18" t="s">
        <v>2430</v>
      </c>
      <c r="D84" s="22">
        <v>4</v>
      </c>
      <c r="E84" s="20" t="str">
        <f t="shared" si="1"/>
        <v>('Hydration','Heals status problems if it is raining.'),</v>
      </c>
    </row>
    <row r="85" spans="1:5" x14ac:dyDescent="0.35">
      <c r="A85" s="17" t="s">
        <v>2431</v>
      </c>
      <c r="B85" s="21">
        <v>11</v>
      </c>
      <c r="C85" s="18" t="s">
        <v>2432</v>
      </c>
      <c r="D85" s="22">
        <v>3</v>
      </c>
      <c r="E85" s="20" t="str">
        <f t="shared" si="1"/>
        <v>('Hyper Cutter','Prevents other Pokémon from lowering Attack stat.'),</v>
      </c>
    </row>
    <row r="86" spans="1:5" x14ac:dyDescent="0.35">
      <c r="A86" s="17" t="s">
        <v>2433</v>
      </c>
      <c r="B86" s="21">
        <v>17</v>
      </c>
      <c r="C86" s="18" t="s">
        <v>2434</v>
      </c>
      <c r="D86" s="22">
        <v>4</v>
      </c>
      <c r="E86" s="20" t="str">
        <f t="shared" si="1"/>
        <v>('Ice Body','The Pokémon gradually regains HP in a hailstorm.'),</v>
      </c>
    </row>
    <row r="87" spans="1:5" x14ac:dyDescent="0.35">
      <c r="A87" s="17" t="s">
        <v>967</v>
      </c>
      <c r="B87" s="21">
        <v>2</v>
      </c>
      <c r="C87" s="18" t="s">
        <v>2435</v>
      </c>
      <c r="D87" s="22">
        <v>8</v>
      </c>
      <c r="E87" s="20" t="str">
        <f t="shared" si="1"/>
        <v>('Ice Face','Avoids damage from Physical moves for one turn.'),</v>
      </c>
    </row>
    <row r="88" spans="1:5" x14ac:dyDescent="0.35">
      <c r="A88" s="17" t="s">
        <v>2436</v>
      </c>
      <c r="B88" s="21">
        <v>2</v>
      </c>
      <c r="C88" s="18" t="s">
        <v>2437</v>
      </c>
      <c r="D88" s="22">
        <v>8</v>
      </c>
      <c r="E88" s="20" t="str">
        <f t="shared" si="1"/>
        <v>('Ice Scales','Halves damage from Special moves.'),</v>
      </c>
    </row>
    <row r="89" spans="1:5" x14ac:dyDescent="0.35">
      <c r="A89" s="17" t="s">
        <v>2438</v>
      </c>
      <c r="B89" s="21">
        <v>8</v>
      </c>
      <c r="C89" s="18" t="s">
        <v>2439</v>
      </c>
      <c r="D89" s="22">
        <v>3</v>
      </c>
      <c r="E89" s="20" t="str">
        <f t="shared" si="1"/>
        <v>('Illuminate','Raises the likelihood of meeting wild Pokémon.'),</v>
      </c>
    </row>
    <row r="90" spans="1:5" x14ac:dyDescent="0.35">
      <c r="A90" s="17" t="s">
        <v>2440</v>
      </c>
      <c r="B90" s="21">
        <v>2</v>
      </c>
      <c r="C90" s="18" t="s">
        <v>2441</v>
      </c>
      <c r="D90" s="22">
        <v>5</v>
      </c>
      <c r="E90" s="20" t="str">
        <f t="shared" si="1"/>
        <v>('Illusion','Enters battle disguised as the last Pokémon in the party.'),</v>
      </c>
    </row>
    <row r="91" spans="1:5" x14ac:dyDescent="0.35">
      <c r="A91" s="17" t="s">
        <v>2442</v>
      </c>
      <c r="B91" s="21">
        <v>3</v>
      </c>
      <c r="C91" s="18" t="s">
        <v>2443</v>
      </c>
      <c r="D91" s="22">
        <v>3</v>
      </c>
      <c r="E91" s="20" t="str">
        <f t="shared" si="1"/>
        <v>('Immunity','Prevents the Pokémon from getting poisoned.'),</v>
      </c>
    </row>
    <row r="92" spans="1:5" x14ac:dyDescent="0.35">
      <c r="A92" s="17" t="s">
        <v>2444</v>
      </c>
      <c r="B92" s="21">
        <v>1</v>
      </c>
      <c r="C92" s="18" t="s">
        <v>2445</v>
      </c>
      <c r="D92" s="22">
        <v>5</v>
      </c>
      <c r="E92" s="20" t="str">
        <f t="shared" si="1"/>
        <v>('Imposter','It transforms itself into the Pokémon it is facing.'),</v>
      </c>
    </row>
    <row r="93" spans="1:5" x14ac:dyDescent="0.35">
      <c r="A93" s="17" t="s">
        <v>2446</v>
      </c>
      <c r="B93" s="21">
        <v>24</v>
      </c>
      <c r="C93" s="18" t="s">
        <v>2447</v>
      </c>
      <c r="D93" s="22">
        <v>5</v>
      </c>
      <c r="E93" s="20" t="str">
        <f t="shared" si="1"/>
        <v>('Infiltrator','Passes through the foe's barrier and strikes.'),</v>
      </c>
    </row>
    <row r="94" spans="1:5" x14ac:dyDescent="0.35">
      <c r="A94" s="17" t="s">
        <v>2448</v>
      </c>
      <c r="B94" s="21">
        <v>1</v>
      </c>
      <c r="C94" s="18" t="s">
        <v>2449</v>
      </c>
      <c r="D94" s="22">
        <v>7</v>
      </c>
      <c r="E94" s="20" t="str">
        <f t="shared" si="1"/>
        <v>('Innards Out','Deals damage upon fainting.'),</v>
      </c>
    </row>
    <row r="95" spans="1:5" x14ac:dyDescent="0.35">
      <c r="A95" s="17" t="s">
        <v>2450</v>
      </c>
      <c r="B95" s="21">
        <v>36</v>
      </c>
      <c r="C95" s="18" t="s">
        <v>2451</v>
      </c>
      <c r="D95" s="22">
        <v>3</v>
      </c>
      <c r="E95" s="20" t="str">
        <f t="shared" si="1"/>
        <v>('Inner Focus','The Pokémon is protected from flinching.'),</v>
      </c>
    </row>
    <row r="96" spans="1:5" x14ac:dyDescent="0.35">
      <c r="A96" s="17" t="s">
        <v>2452</v>
      </c>
      <c r="B96" s="21">
        <v>20</v>
      </c>
      <c r="C96" s="18" t="s">
        <v>2453</v>
      </c>
      <c r="D96" s="22">
        <v>3</v>
      </c>
      <c r="E96" s="20" t="str">
        <f t="shared" si="1"/>
        <v>('Insomnia','Prevents the Pokémon from falling asleep.'),</v>
      </c>
    </row>
    <row r="97" spans="1:5" x14ac:dyDescent="0.35">
      <c r="A97" s="17" t="s">
        <v>2454</v>
      </c>
      <c r="B97" s="21">
        <v>32</v>
      </c>
      <c r="C97" s="18" t="s">
        <v>2455</v>
      </c>
      <c r="D97" s="22">
        <v>3</v>
      </c>
      <c r="E97" s="20" t="str">
        <f t="shared" si="1"/>
        <v>('Intimidate','Lowers the foe's Attack stat.'),</v>
      </c>
    </row>
    <row r="98" spans="1:5" x14ac:dyDescent="0.35">
      <c r="A98" s="17" t="s">
        <v>2456</v>
      </c>
      <c r="B98" s="21">
        <v>2</v>
      </c>
      <c r="C98" s="18" t="s">
        <v>2457</v>
      </c>
      <c r="D98" s="22">
        <v>8</v>
      </c>
      <c r="E98" s="20" t="str">
        <f t="shared" si="1"/>
        <v>('Intrepid Sword','Boosts Attack in battle.'),</v>
      </c>
    </row>
    <row r="99" spans="1:5" x14ac:dyDescent="0.35">
      <c r="A99" s="17" t="s">
        <v>2458</v>
      </c>
      <c r="B99" s="21">
        <v>3</v>
      </c>
      <c r="C99" s="18" t="s">
        <v>2459</v>
      </c>
      <c r="D99" s="22">
        <v>5</v>
      </c>
      <c r="E99" s="20" t="str">
        <f t="shared" si="1"/>
        <v>('Iron Barbs','Inflicts damage to the Pokémon on contact.'),</v>
      </c>
    </row>
    <row r="100" spans="1:5" x14ac:dyDescent="0.35">
      <c r="A100" s="17" t="s">
        <v>2460</v>
      </c>
      <c r="B100" s="21">
        <v>15</v>
      </c>
      <c r="C100" s="18" t="s">
        <v>2461</v>
      </c>
      <c r="D100" s="22">
        <v>4</v>
      </c>
      <c r="E100" s="20" t="str">
        <f t="shared" si="1"/>
        <v>('Iron Fist','Boosts the power of punching moves.'),</v>
      </c>
    </row>
    <row r="101" spans="1:5" x14ac:dyDescent="0.35">
      <c r="A101" s="17" t="s">
        <v>2462</v>
      </c>
      <c r="B101" s="21">
        <v>10</v>
      </c>
      <c r="C101" s="18" t="s">
        <v>2463</v>
      </c>
      <c r="D101" s="22">
        <v>5</v>
      </c>
      <c r="E101" s="20" t="str">
        <f t="shared" si="1"/>
        <v>('Justified','Raises Attack when hit by a Dark-type move.'),</v>
      </c>
    </row>
    <row r="102" spans="1:5" x14ac:dyDescent="0.35">
      <c r="A102" s="17" t="s">
        <v>2464</v>
      </c>
      <c r="B102" s="21">
        <v>40</v>
      </c>
      <c r="C102" s="18" t="s">
        <v>2465</v>
      </c>
      <c r="D102" s="22">
        <v>3</v>
      </c>
      <c r="E102" s="20" t="str">
        <f t="shared" si="1"/>
        <v>('Keen Eye','Prevents other Pokémon from lowering accuracy.'),</v>
      </c>
    </row>
    <row r="103" spans="1:5" x14ac:dyDescent="0.35">
      <c r="A103" s="17" t="s">
        <v>2466</v>
      </c>
      <c r="B103" s="21">
        <v>10</v>
      </c>
      <c r="C103" s="18" t="s">
        <v>2467</v>
      </c>
      <c r="D103" s="22">
        <v>4</v>
      </c>
      <c r="E103" s="20" t="str">
        <f t="shared" si="1"/>
        <v>('Klutz','The Pokémon can't use any held items.'),</v>
      </c>
    </row>
    <row r="104" spans="1:5" x14ac:dyDescent="0.35">
      <c r="A104" s="17" t="s">
        <v>2468</v>
      </c>
      <c r="B104" s="21">
        <v>19</v>
      </c>
      <c r="C104" s="18" t="s">
        <v>2469</v>
      </c>
      <c r="D104" s="22">
        <v>4</v>
      </c>
      <c r="E104" s="20" t="str">
        <f t="shared" si="1"/>
        <v>('Leaf Guard','Prevents problems with status in sunny weather.'),</v>
      </c>
    </row>
    <row r="105" spans="1:5" x14ac:dyDescent="0.35">
      <c r="A105" s="17" t="s">
        <v>2470</v>
      </c>
      <c r="B105" s="21">
        <v>41</v>
      </c>
      <c r="C105" s="18" t="s">
        <v>2471</v>
      </c>
      <c r="D105" s="22">
        <v>3</v>
      </c>
      <c r="E105" s="20" t="str">
        <f t="shared" si="1"/>
        <v>('Levitate','Gives immunity to Ground type moves.'),</v>
      </c>
    </row>
    <row r="106" spans="1:5" x14ac:dyDescent="0.35">
      <c r="A106" s="17" t="s">
        <v>2472</v>
      </c>
      <c r="B106" s="21">
        <v>3</v>
      </c>
      <c r="C106" s="18" t="s">
        <v>2473</v>
      </c>
      <c r="D106" s="22">
        <v>8</v>
      </c>
      <c r="E106" s="20" t="str">
        <f t="shared" si="1"/>
        <v>('Libero','Changes the Pokémon's type to its last used move.'),</v>
      </c>
    </row>
    <row r="107" spans="1:5" x14ac:dyDescent="0.35">
      <c r="A107" s="17" t="s">
        <v>2474</v>
      </c>
      <c r="B107" s="21">
        <v>6</v>
      </c>
      <c r="C107" s="18" t="s">
        <v>2475</v>
      </c>
      <c r="D107" s="22">
        <v>5</v>
      </c>
      <c r="E107" s="20" t="str">
        <f t="shared" si="1"/>
        <v>('Light Metal','Halves the Pokémon's weight.'),</v>
      </c>
    </row>
    <row r="108" spans="1:5" x14ac:dyDescent="0.35">
      <c r="A108" s="17" t="s">
        <v>2476</v>
      </c>
      <c r="B108" s="21">
        <v>19</v>
      </c>
      <c r="C108" s="18" t="s">
        <v>2477</v>
      </c>
      <c r="D108" s="22">
        <v>3</v>
      </c>
      <c r="E108" s="20" t="str">
        <f t="shared" si="1"/>
        <v>('Lightning Rod','Draws in all Electric-type moves to up Sp. Attack.'),</v>
      </c>
    </row>
    <row r="109" spans="1:5" x14ac:dyDescent="0.35">
      <c r="A109" s="17" t="s">
        <v>2478</v>
      </c>
      <c r="B109" s="21">
        <v>14</v>
      </c>
      <c r="C109" s="18" t="s">
        <v>2479</v>
      </c>
      <c r="D109" s="22">
        <v>3</v>
      </c>
      <c r="E109" s="20" t="str">
        <f t="shared" si="1"/>
        <v>('Limber','The Pokémon is protected from paralysis.'),</v>
      </c>
    </row>
    <row r="110" spans="1:5" x14ac:dyDescent="0.35">
      <c r="A110" s="17" t="s">
        <v>2480</v>
      </c>
      <c r="B110" s="21">
        <v>4</v>
      </c>
      <c r="C110" s="18" t="s">
        <v>2481</v>
      </c>
      <c r="D110" s="22">
        <v>3</v>
      </c>
      <c r="E110" s="20" t="str">
        <f t="shared" si="1"/>
        <v>('Liquid Ooze','Damages attackers using any draining move.'),</v>
      </c>
    </row>
    <row r="111" spans="1:5" x14ac:dyDescent="0.35">
      <c r="A111" s="17" t="s">
        <v>2482</v>
      </c>
      <c r="B111" s="21">
        <v>3</v>
      </c>
      <c r="C111" s="18" t="s">
        <v>2483</v>
      </c>
      <c r="D111" s="22">
        <v>7</v>
      </c>
      <c r="E111" s="20" t="str">
        <f t="shared" si="1"/>
        <v>('Liquid Voice','All sound-based moves become Water-type moves.'),</v>
      </c>
    </row>
    <row r="112" spans="1:5" x14ac:dyDescent="0.35">
      <c r="A112" s="17" t="s">
        <v>2484</v>
      </c>
      <c r="B112" s="21">
        <v>3</v>
      </c>
      <c r="C112" s="18" t="s">
        <v>2485</v>
      </c>
      <c r="D112" s="22">
        <v>7</v>
      </c>
      <c r="E112" s="20" t="str">
        <f t="shared" si="1"/>
        <v>('Long Reach','The Pokémon uses its moves without making contact with the target.'),</v>
      </c>
    </row>
    <row r="113" spans="1:5" x14ac:dyDescent="0.35">
      <c r="A113" s="17" t="s">
        <v>2486</v>
      </c>
      <c r="B113" s="21">
        <v>9</v>
      </c>
      <c r="C113" s="18" t="s">
        <v>2487</v>
      </c>
      <c r="D113" s="22">
        <v>5</v>
      </c>
      <c r="E113" s="20" t="str">
        <f t="shared" si="1"/>
        <v>('Magic Bounce','Reflects status- changing moves.'),</v>
      </c>
    </row>
    <row r="114" spans="1:5" x14ac:dyDescent="0.35">
      <c r="A114" s="17" t="s">
        <v>2488</v>
      </c>
      <c r="B114" s="21">
        <v>10</v>
      </c>
      <c r="C114" s="18" t="s">
        <v>2489</v>
      </c>
      <c r="D114" s="22">
        <v>4</v>
      </c>
      <c r="E114" s="20" t="str">
        <f t="shared" si="1"/>
        <v>('Magic Guard','Protects the Pokémon from indirect damage.'),</v>
      </c>
    </row>
    <row r="115" spans="1:5" x14ac:dyDescent="0.35">
      <c r="A115" s="17" t="s">
        <v>2490</v>
      </c>
      <c r="B115" s="21">
        <v>6</v>
      </c>
      <c r="C115" s="18" t="s">
        <v>2491</v>
      </c>
      <c r="D115" s="22">
        <v>6</v>
      </c>
      <c r="E115" s="20" t="str">
        <f t="shared" si="1"/>
        <v>('Magician','The Pokémon steals the held item of a Pokémon it hits with a move.'),</v>
      </c>
    </row>
    <row r="116" spans="1:5" x14ac:dyDescent="0.35">
      <c r="A116" s="17" t="s">
        <v>2492</v>
      </c>
      <c r="B116" s="21">
        <v>3</v>
      </c>
      <c r="C116" s="18" t="s">
        <v>2493</v>
      </c>
      <c r="D116" s="22">
        <v>3</v>
      </c>
      <c r="E116" s="20" t="str">
        <f t="shared" si="1"/>
        <v>('Magma Armor','Prevents the Pokémon from becoming frozen.'),</v>
      </c>
    </row>
    <row r="117" spans="1:5" x14ac:dyDescent="0.35">
      <c r="A117" s="17" t="s">
        <v>2494</v>
      </c>
      <c r="B117" s="21">
        <v>9</v>
      </c>
      <c r="C117" s="18" t="s">
        <v>2495</v>
      </c>
      <c r="D117" s="22">
        <v>3</v>
      </c>
      <c r="E117" s="20" t="str">
        <f t="shared" si="1"/>
        <v>('Magnet Pull','Prevents Steel-type Pokémon from escaping.'),</v>
      </c>
    </row>
    <row r="118" spans="1:5" x14ac:dyDescent="0.35">
      <c r="A118" s="17" t="s">
        <v>2496</v>
      </c>
      <c r="B118" s="21">
        <v>3</v>
      </c>
      <c r="C118" s="18" t="s">
        <v>2497</v>
      </c>
      <c r="D118" s="22">
        <v>3</v>
      </c>
      <c r="E118" s="20" t="str">
        <f t="shared" si="1"/>
        <v>('Marvel Scale','Ups Defense if there is a status problem.'),</v>
      </c>
    </row>
    <row r="119" spans="1:5" x14ac:dyDescent="0.35">
      <c r="A119" s="17" t="s">
        <v>2498</v>
      </c>
      <c r="B119" s="21">
        <v>3</v>
      </c>
      <c r="C119" s="18" t="s">
        <v>2499</v>
      </c>
      <c r="D119" s="22">
        <v>6</v>
      </c>
      <c r="E119" s="20" t="str">
        <f t="shared" si="1"/>
        <v>('Mega Launcher','Boosts the power of aura and pulse moves.'),</v>
      </c>
    </row>
    <row r="120" spans="1:5" x14ac:dyDescent="0.35">
      <c r="A120" s="17" t="s">
        <v>2500</v>
      </c>
      <c r="B120" s="21">
        <v>2</v>
      </c>
      <c r="C120" s="18" t="s">
        <v>2501</v>
      </c>
      <c r="D120" s="22">
        <v>7</v>
      </c>
      <c r="E120" s="20" t="str">
        <f t="shared" si="1"/>
        <v>('Merciless','The Pokémon's attacks become critical hits if the target is poisoned.'),</v>
      </c>
    </row>
    <row r="121" spans="1:5" x14ac:dyDescent="0.35">
      <c r="A121" s="17" t="s">
        <v>2502</v>
      </c>
      <c r="B121" s="21">
        <v>1</v>
      </c>
      <c r="C121" s="18" t="s">
        <v>2503</v>
      </c>
      <c r="D121" s="22">
        <v>8</v>
      </c>
      <c r="E121" s="20" t="str">
        <f t="shared" si="1"/>
        <v>('Mimicry','Changes type depending on the terrain.'),</v>
      </c>
    </row>
    <row r="122" spans="1:5" x14ac:dyDescent="0.35">
      <c r="A122" s="17" t="s">
        <v>2504</v>
      </c>
      <c r="B122" s="21">
        <v>7</v>
      </c>
      <c r="C122" s="18" t="s">
        <v>2505</v>
      </c>
      <c r="D122" s="22">
        <v>3</v>
      </c>
      <c r="E122" s="20" t="str">
        <f t="shared" si="1"/>
        <v>('Minus','Ups Sp. Atk if another Pokémon has Plus or Minus.'),</v>
      </c>
    </row>
    <row r="123" spans="1:5" x14ac:dyDescent="0.35">
      <c r="A123" s="17" t="s">
        <v>2506</v>
      </c>
      <c r="B123" s="21">
        <v>1</v>
      </c>
      <c r="C123" s="18" t="s">
        <v>2507</v>
      </c>
      <c r="D123" s="22">
        <v>8</v>
      </c>
      <c r="E123" s="20" t="str">
        <f t="shared" si="1"/>
        <v>('Mirror Armor','Reflects any stat-lowering effects.'),</v>
      </c>
    </row>
    <row r="124" spans="1:5" x14ac:dyDescent="0.35">
      <c r="A124" s="17" t="s">
        <v>2508</v>
      </c>
      <c r="B124" s="21">
        <v>2</v>
      </c>
      <c r="C124" s="18" t="s">
        <v>2509</v>
      </c>
      <c r="D124" s="22">
        <v>7</v>
      </c>
      <c r="E124" s="20" t="str">
        <f t="shared" si="1"/>
        <v>('Misty Surge','The Pokémon creates a Misty Terrain when it enters a battle.'),</v>
      </c>
    </row>
    <row r="125" spans="1:5" x14ac:dyDescent="0.35">
      <c r="A125" s="17" t="s">
        <v>2510</v>
      </c>
      <c r="B125" s="21">
        <v>18</v>
      </c>
      <c r="C125" s="18" t="s">
        <v>2511</v>
      </c>
      <c r="D125" s="22">
        <v>4</v>
      </c>
      <c r="E125" s="20" t="str">
        <f t="shared" si="1"/>
        <v>('Mold Breaker','Moves can be used regardless of Abilities.'),</v>
      </c>
    </row>
    <row r="126" spans="1:5" x14ac:dyDescent="0.35">
      <c r="A126" s="17" t="s">
        <v>2512</v>
      </c>
      <c r="B126" s="21">
        <v>7</v>
      </c>
      <c r="C126" s="18" t="s">
        <v>2513</v>
      </c>
      <c r="D126" s="22">
        <v>5</v>
      </c>
      <c r="E126" s="20" t="str">
        <f t="shared" si="1"/>
        <v>('Moody','Raises one stat and lowers another.'),</v>
      </c>
    </row>
    <row r="127" spans="1:5" x14ac:dyDescent="0.35">
      <c r="A127" s="17" t="s">
        <v>2514</v>
      </c>
      <c r="B127" s="21">
        <v>4</v>
      </c>
      <c r="C127" s="18" t="s">
        <v>2515</v>
      </c>
      <c r="D127" s="22">
        <v>4</v>
      </c>
      <c r="E127" s="20" t="str">
        <f t="shared" si="1"/>
        <v>('Motor Drive','Raises Speed if hit by an Electric-type move.'),</v>
      </c>
    </row>
    <row r="128" spans="1:5" x14ac:dyDescent="0.35">
      <c r="A128" s="17" t="s">
        <v>2516</v>
      </c>
      <c r="B128" s="21">
        <v>13</v>
      </c>
      <c r="C128" s="18" t="s">
        <v>2517</v>
      </c>
      <c r="D128" s="22">
        <v>5</v>
      </c>
      <c r="E128" s="20" t="str">
        <f t="shared" si="1"/>
        <v>('Moxie','Boosts Attack after knocking out any Pokémon.'),</v>
      </c>
    </row>
    <row r="129" spans="1:5" x14ac:dyDescent="0.35">
      <c r="A129" s="17" t="s">
        <v>2518</v>
      </c>
      <c r="B129" s="21">
        <v>2</v>
      </c>
      <c r="C129" s="18" t="s">
        <v>2519</v>
      </c>
      <c r="D129" s="22">
        <v>5</v>
      </c>
      <c r="E129" s="20" t="str">
        <f t="shared" si="1"/>
        <v>('Multiscale','Reduces damage when HP is full.'),</v>
      </c>
    </row>
    <row r="130" spans="1:5" x14ac:dyDescent="0.35">
      <c r="A130" s="17" t="s">
        <v>2520</v>
      </c>
      <c r="B130" s="21">
        <v>1</v>
      </c>
      <c r="C130" s="18" t="s">
        <v>2521</v>
      </c>
      <c r="D130" s="22">
        <v>4</v>
      </c>
      <c r="E130" s="20" t="str">
        <f t="shared" si="1"/>
        <v>('Multitype','Changes type to match the held Plate.'),</v>
      </c>
    </row>
    <row r="131" spans="1:5" x14ac:dyDescent="0.35">
      <c r="A131" s="17" t="s">
        <v>2522</v>
      </c>
      <c r="B131" s="21">
        <v>2</v>
      </c>
      <c r="C131" s="18" t="s">
        <v>2523</v>
      </c>
      <c r="D131" s="22">
        <v>5</v>
      </c>
      <c r="E131" s="20" t="str">
        <f t="shared" ref="E131:E194" si="2">"('"&amp;A131&amp;"',"&amp;"'"&amp;C131&amp;"'),"</f>
        <v>('Mummy','Contact with this Pokémon spreads this Ability.'),</v>
      </c>
    </row>
    <row r="132" spans="1:5" x14ac:dyDescent="0.35">
      <c r="A132" s="17" t="s">
        <v>2524</v>
      </c>
      <c r="B132" s="21">
        <v>16</v>
      </c>
      <c r="C132" s="18" t="s">
        <v>2525</v>
      </c>
      <c r="D132" s="22">
        <v>3</v>
      </c>
      <c r="E132" s="20" t="str">
        <f t="shared" si="2"/>
        <v>('Natural Cure','All status problems heal when it switches out.'),</v>
      </c>
    </row>
    <row r="133" spans="1:5" x14ac:dyDescent="0.35">
      <c r="A133" s="17" t="s">
        <v>2526</v>
      </c>
      <c r="B133" s="21">
        <v>1</v>
      </c>
      <c r="C133" s="18" t="s">
        <v>2527</v>
      </c>
      <c r="D133" s="22">
        <v>7</v>
      </c>
      <c r="E133" s="20" t="str">
        <f t="shared" si="2"/>
        <v>('Neuroforce','Powers up moves that are super effective.'),</v>
      </c>
    </row>
    <row r="134" spans="1:5" x14ac:dyDescent="0.35">
      <c r="A134" s="17" t="s">
        <v>2528</v>
      </c>
      <c r="B134" s="21">
        <v>3</v>
      </c>
      <c r="C134" s="18" t="s">
        <v>2529</v>
      </c>
      <c r="D134" s="22">
        <v>8</v>
      </c>
      <c r="E134" s="20" t="str">
        <f t="shared" si="2"/>
        <v>('Neutralizing Gas','Neutralizes abilities of all Pokémon in battle.'),</v>
      </c>
    </row>
    <row r="135" spans="1:5" x14ac:dyDescent="0.35">
      <c r="A135" s="17" t="s">
        <v>2530</v>
      </c>
      <c r="B135" s="21">
        <v>10</v>
      </c>
      <c r="C135" s="18" t="s">
        <v>2531</v>
      </c>
      <c r="D135" s="22">
        <v>4</v>
      </c>
      <c r="E135" s="20" t="str">
        <f t="shared" si="2"/>
        <v>('No Guard','Ensures attacks by or against the Pokémon land.'),</v>
      </c>
    </row>
    <row r="136" spans="1:5" x14ac:dyDescent="0.35">
      <c r="A136" s="17" t="s">
        <v>2532</v>
      </c>
      <c r="B136" s="21">
        <v>2</v>
      </c>
      <c r="C136" s="18" t="s">
        <v>2533</v>
      </c>
      <c r="D136" s="22">
        <v>4</v>
      </c>
      <c r="E136" s="20" t="str">
        <f t="shared" si="2"/>
        <v>('Normalize','All the Pokémon's moves become the Normal type.'),</v>
      </c>
    </row>
    <row r="137" spans="1:5" x14ac:dyDescent="0.35">
      <c r="A137" s="17" t="s">
        <v>2534</v>
      </c>
      <c r="B137" s="21">
        <v>24</v>
      </c>
      <c r="C137" s="18" t="s">
        <v>2535</v>
      </c>
      <c r="D137" s="22">
        <v>3</v>
      </c>
      <c r="E137" s="20" t="str">
        <f t="shared" si="2"/>
        <v>('Oblivious','Prevents it from becoming infatuated.'),</v>
      </c>
    </row>
    <row r="138" spans="1:5" x14ac:dyDescent="0.35">
      <c r="A138" s="17" t="s">
        <v>2536</v>
      </c>
      <c r="B138" s="21">
        <v>22</v>
      </c>
      <c r="C138" s="18" t="s">
        <v>2537</v>
      </c>
      <c r="D138" s="22">
        <v>5</v>
      </c>
      <c r="E138" s="20" t="str">
        <f t="shared" si="2"/>
        <v>('Overcoat','Protects the Pokémon from weather damage.'),</v>
      </c>
    </row>
    <row r="139" spans="1:5" x14ac:dyDescent="0.35">
      <c r="A139" s="17" t="s">
        <v>2538</v>
      </c>
      <c r="B139" s="21">
        <v>26</v>
      </c>
      <c r="C139" s="18" t="s">
        <v>2539</v>
      </c>
      <c r="D139" s="22">
        <v>3</v>
      </c>
      <c r="E139" s="20" t="str">
        <f t="shared" si="2"/>
        <v>('Overgrow','Powers up Grass-type moves in a pinch.'),</v>
      </c>
    </row>
    <row r="140" spans="1:5" x14ac:dyDescent="0.35">
      <c r="A140" s="17" t="s">
        <v>2540</v>
      </c>
      <c r="B140" s="21">
        <v>25</v>
      </c>
      <c r="C140" s="18" t="s">
        <v>2541</v>
      </c>
      <c r="D140" s="22">
        <v>3</v>
      </c>
      <c r="E140" s="20" t="str">
        <f t="shared" si="2"/>
        <v>('Own Tempo','Prevents the Pokémon from becoming confused.'),</v>
      </c>
    </row>
    <row r="141" spans="1:5" x14ac:dyDescent="0.35">
      <c r="A141" s="17" t="s">
        <v>2542</v>
      </c>
      <c r="B141" s="21">
        <v>1</v>
      </c>
      <c r="C141" s="18" t="s">
        <v>2543</v>
      </c>
      <c r="D141" s="22">
        <v>6</v>
      </c>
      <c r="E141" s="20" t="str">
        <f t="shared" si="2"/>
        <v>('Parental Bond','Allows the Pokémon to attack twice.'),</v>
      </c>
    </row>
    <row r="142" spans="1:5" x14ac:dyDescent="0.35">
      <c r="A142" s="17" t="s">
        <v>2544</v>
      </c>
      <c r="B142" s="21">
        <v>2</v>
      </c>
      <c r="C142" s="18" t="s">
        <v>2545</v>
      </c>
      <c r="D142" s="22">
        <v>8</v>
      </c>
      <c r="E142" s="20" t="str">
        <f t="shared" si="2"/>
        <v>('Pastel Veil','Prevents the Pokémon and its allies from being poisoned.'),</v>
      </c>
    </row>
    <row r="143" spans="1:5" x14ac:dyDescent="0.35">
      <c r="A143" s="17" t="s">
        <v>2546</v>
      </c>
      <c r="B143" s="21">
        <v>1</v>
      </c>
      <c r="C143" s="18" t="s">
        <v>2547</v>
      </c>
      <c r="D143" s="22">
        <v>8</v>
      </c>
      <c r="E143" s="20" t="str">
        <f t="shared" si="2"/>
        <v>('Perish Body','When hit by a move that makes direct contact, the Pokémon and the attacker will faint after three turns unless they switch out of battle.'),</v>
      </c>
    </row>
    <row r="144" spans="1:5" x14ac:dyDescent="0.35">
      <c r="A144" s="17" t="s">
        <v>2548</v>
      </c>
      <c r="B144" s="21">
        <v>10</v>
      </c>
      <c r="C144" s="18" t="s">
        <v>2549</v>
      </c>
      <c r="D144" s="22">
        <v>5</v>
      </c>
      <c r="E144" s="20" t="str">
        <f t="shared" si="2"/>
        <v>('Pickpocket','Steals an item when hit by another Pokémon.'),</v>
      </c>
    </row>
    <row r="145" spans="1:5" x14ac:dyDescent="0.35">
      <c r="A145" s="17" t="s">
        <v>2550</v>
      </c>
      <c r="B145" s="21">
        <v>27</v>
      </c>
      <c r="C145" s="18" t="s">
        <v>2551</v>
      </c>
      <c r="D145" s="22">
        <v>3</v>
      </c>
      <c r="E145" s="20" t="str">
        <f t="shared" si="2"/>
        <v>('Pickup','The Pokémon may pick up items.'),</v>
      </c>
    </row>
    <row r="146" spans="1:5" x14ac:dyDescent="0.35">
      <c r="A146" s="17" t="s">
        <v>2552</v>
      </c>
      <c r="B146" s="21">
        <v>3</v>
      </c>
      <c r="C146" s="18" t="s">
        <v>2553</v>
      </c>
      <c r="D146" s="22">
        <v>6</v>
      </c>
      <c r="E146" s="20" t="str">
        <f t="shared" si="2"/>
        <v>('Pixilate','Turns Normal-type moves into Fairy-type moves.'),</v>
      </c>
    </row>
    <row r="147" spans="1:5" x14ac:dyDescent="0.35">
      <c r="A147" s="17" t="s">
        <v>2554</v>
      </c>
      <c r="B147" s="21">
        <v>9</v>
      </c>
      <c r="C147" s="18" t="s">
        <v>2505</v>
      </c>
      <c r="D147" s="22">
        <v>3</v>
      </c>
      <c r="E147" s="20" t="str">
        <f t="shared" si="2"/>
        <v>('Plus','Ups Sp. Atk if another Pokémon has Plus or Minus.'),</v>
      </c>
    </row>
    <row r="148" spans="1:5" x14ac:dyDescent="0.35">
      <c r="A148" s="17" t="s">
        <v>2555</v>
      </c>
      <c r="B148" s="21">
        <v>3</v>
      </c>
      <c r="C148" s="18" t="s">
        <v>2556</v>
      </c>
      <c r="D148" s="22">
        <v>4</v>
      </c>
      <c r="E148" s="20" t="str">
        <f t="shared" si="2"/>
        <v>('Poison Heal','Restores HP if the Pokémon is poisoned.'),</v>
      </c>
    </row>
    <row r="149" spans="1:5" x14ac:dyDescent="0.35">
      <c r="A149" s="17" t="s">
        <v>2557</v>
      </c>
      <c r="B149" s="21">
        <v>16</v>
      </c>
      <c r="C149" s="18" t="s">
        <v>2558</v>
      </c>
      <c r="D149" s="22">
        <v>3</v>
      </c>
      <c r="E149" s="20" t="str">
        <f t="shared" si="2"/>
        <v>('Poison Point','Contact with the Pokémon may poison the attacker.'),</v>
      </c>
    </row>
    <row r="150" spans="1:5" x14ac:dyDescent="0.35">
      <c r="A150" s="17" t="s">
        <v>2559</v>
      </c>
      <c r="B150" s="21">
        <v>9</v>
      </c>
      <c r="C150" s="18" t="s">
        <v>2560</v>
      </c>
      <c r="D150" s="22">
        <v>5</v>
      </c>
      <c r="E150" s="20" t="str">
        <f t="shared" si="2"/>
        <v>('Poison Touch','May poison targets when a Pokémon makes contact.'),</v>
      </c>
    </row>
    <row r="151" spans="1:5" x14ac:dyDescent="0.35">
      <c r="A151" s="17" t="s">
        <v>2561</v>
      </c>
      <c r="B151" s="21">
        <v>3</v>
      </c>
      <c r="C151" s="18" t="s">
        <v>2562</v>
      </c>
      <c r="D151" s="22">
        <v>7</v>
      </c>
      <c r="E151" s="20" t="str">
        <f t="shared" si="2"/>
        <v>('Power Construct','Changes form when HP drops below half.'),</v>
      </c>
    </row>
    <row r="152" spans="1:5" x14ac:dyDescent="0.35">
      <c r="A152" s="17" t="s">
        <v>2563</v>
      </c>
      <c r="B152" s="21">
        <v>2</v>
      </c>
      <c r="C152" s="18" t="s">
        <v>2564</v>
      </c>
      <c r="D152" s="22">
        <v>7</v>
      </c>
      <c r="E152" s="20" t="str">
        <f t="shared" si="2"/>
        <v>('Power of Alchemy','The Pokémon copies the Ability of a defeated ally.'),</v>
      </c>
    </row>
    <row r="153" spans="1:5" x14ac:dyDescent="0.35">
      <c r="A153" s="17" t="s">
        <v>2565</v>
      </c>
      <c r="B153" s="21">
        <v>1</v>
      </c>
      <c r="C153" s="18" t="s">
        <v>2566</v>
      </c>
      <c r="D153" s="22">
        <v>8</v>
      </c>
      <c r="E153" s="20" t="str">
        <f t="shared" si="2"/>
        <v>('Power Spot','Just being next to the Pokémon powers up moves.'),</v>
      </c>
    </row>
    <row r="154" spans="1:5" x14ac:dyDescent="0.35">
      <c r="A154" s="17" t="s">
        <v>2567</v>
      </c>
      <c r="B154" s="21">
        <v>17</v>
      </c>
      <c r="C154" s="18" t="s">
        <v>2568</v>
      </c>
      <c r="D154" s="22">
        <v>5</v>
      </c>
      <c r="E154" s="20" t="str">
        <f t="shared" si="2"/>
        <v>('Prankster','Gives priority to a status move.'),</v>
      </c>
    </row>
    <row r="155" spans="1:5" x14ac:dyDescent="0.35">
      <c r="A155" s="17" t="s">
        <v>2569</v>
      </c>
      <c r="B155" s="21">
        <v>30</v>
      </c>
      <c r="C155" s="18" t="s">
        <v>2570</v>
      </c>
      <c r="D155" s="22">
        <v>3</v>
      </c>
      <c r="E155" s="20" t="str">
        <f t="shared" si="2"/>
        <v>('Pressure','The Pokémon raises the foe's PP usage.'),</v>
      </c>
    </row>
    <row r="156" spans="1:5" x14ac:dyDescent="0.35">
      <c r="A156" s="17" t="s">
        <v>2571</v>
      </c>
      <c r="B156" s="21">
        <v>1</v>
      </c>
      <c r="C156" s="18" t="s">
        <v>2572</v>
      </c>
      <c r="D156" s="22">
        <v>6</v>
      </c>
      <c r="E156" s="20" t="str">
        <f t="shared" si="2"/>
        <v>('Primordial Sea','Makes it rain heavily when the ability activates.'),</v>
      </c>
    </row>
    <row r="157" spans="1:5" x14ac:dyDescent="0.35">
      <c r="A157" s="17" t="s">
        <v>2573</v>
      </c>
      <c r="B157" s="21">
        <v>3</v>
      </c>
      <c r="C157" s="18" t="s">
        <v>2372</v>
      </c>
      <c r="D157" s="22">
        <v>7</v>
      </c>
      <c r="E157" s="20" t="str">
        <f t="shared" si="2"/>
        <v>('Prism Armor','Reduces damage from super-effective attacks.'),</v>
      </c>
    </row>
    <row r="158" spans="1:5" x14ac:dyDescent="0.35">
      <c r="A158" s="17" t="s">
        <v>2574</v>
      </c>
      <c r="B158" s="21">
        <v>2</v>
      </c>
      <c r="C158" s="18" t="s">
        <v>1721</v>
      </c>
      <c r="D158" s="22">
        <v>8</v>
      </c>
      <c r="E158" s="20" t="str">
        <f t="shared" si="2"/>
        <v>('Propeller Tail','Ignores moves and abilities that draw in moves.'),</v>
      </c>
    </row>
    <row r="159" spans="1:5" x14ac:dyDescent="0.35">
      <c r="A159" s="17" t="s">
        <v>2575</v>
      </c>
      <c r="B159" s="21">
        <v>4</v>
      </c>
      <c r="C159" s="18" t="s">
        <v>2473</v>
      </c>
      <c r="D159" s="22">
        <v>6</v>
      </c>
      <c r="E159" s="20" t="str">
        <f t="shared" si="2"/>
        <v>('Protean','Changes the Pokémon's type to its last used move.'),</v>
      </c>
    </row>
    <row r="160" spans="1:5" x14ac:dyDescent="0.35">
      <c r="A160" s="17" t="s">
        <v>2576</v>
      </c>
      <c r="B160" s="21">
        <v>3</v>
      </c>
      <c r="C160" s="18" t="s">
        <v>2577</v>
      </c>
      <c r="D160" s="22">
        <v>7</v>
      </c>
      <c r="E160" s="20" t="str">
        <f t="shared" si="2"/>
        <v>('Psychic Surge','The Pokémon creates a Psychic Terrain when it enters a battle.'),</v>
      </c>
    </row>
    <row r="161" spans="1:5" x14ac:dyDescent="0.35">
      <c r="A161" s="17" t="s">
        <v>2578</v>
      </c>
      <c r="B161" s="21">
        <v>2</v>
      </c>
      <c r="C161" s="18" t="s">
        <v>2579</v>
      </c>
      <c r="D161" s="22">
        <v>8</v>
      </c>
      <c r="E161" s="20" t="str">
        <f t="shared" si="2"/>
        <v>('Punk Rock','Boosts sound-based moves and halves damage from the same moves.'),</v>
      </c>
    </row>
    <row r="162" spans="1:5" x14ac:dyDescent="0.35">
      <c r="A162" s="17" t="s">
        <v>2580</v>
      </c>
      <c r="B162" s="21">
        <v>3</v>
      </c>
      <c r="C162" s="18" t="s">
        <v>2424</v>
      </c>
      <c r="D162" s="22">
        <v>3</v>
      </c>
      <c r="E162" s="20" t="str">
        <f t="shared" si="2"/>
        <v>('Pure Power','Raises the Pokémon's Attack stat.'),</v>
      </c>
    </row>
    <row r="163" spans="1:5" x14ac:dyDescent="0.35">
      <c r="A163" s="17" t="s">
        <v>2581</v>
      </c>
      <c r="B163" s="21">
        <v>1</v>
      </c>
      <c r="C163" s="18" t="s">
        <v>2582</v>
      </c>
      <c r="D163" s="22">
        <v>7</v>
      </c>
      <c r="E163" s="20" t="str">
        <f t="shared" si="2"/>
        <v>('Queenly Majesty','Prevents use of priority moves.'),</v>
      </c>
    </row>
    <row r="164" spans="1:5" x14ac:dyDescent="0.35">
      <c r="A164" s="17" t="s">
        <v>2583</v>
      </c>
      <c r="B164" s="21">
        <v>11</v>
      </c>
      <c r="C164" s="18" t="s">
        <v>2584</v>
      </c>
      <c r="D164" s="22">
        <v>4</v>
      </c>
      <c r="E164" s="20" t="str">
        <f t="shared" si="2"/>
        <v>('Quick Feet','Boosts Speed if there is a status problem.'),</v>
      </c>
    </row>
    <row r="165" spans="1:5" x14ac:dyDescent="0.35">
      <c r="A165" s="17" t="s">
        <v>2585</v>
      </c>
      <c r="B165" s="21">
        <v>13</v>
      </c>
      <c r="C165" s="18" t="s">
        <v>2586</v>
      </c>
      <c r="D165" s="22">
        <v>3</v>
      </c>
      <c r="E165" s="20" t="str">
        <f t="shared" si="2"/>
        <v>('Rain Dish','The Pokémon gradually regains HP in rain.'),</v>
      </c>
    </row>
    <row r="166" spans="1:5" x14ac:dyDescent="0.35">
      <c r="A166" s="17" t="s">
        <v>2587</v>
      </c>
      <c r="B166" s="21">
        <v>15</v>
      </c>
      <c r="C166" s="18" t="s">
        <v>2588</v>
      </c>
      <c r="D166" s="22">
        <v>5</v>
      </c>
      <c r="E166" s="20" t="str">
        <f t="shared" si="2"/>
        <v>('Rattled','Bug, Ghost or Dark type moves scare it and boost its Speed.'),</v>
      </c>
    </row>
    <row r="167" spans="1:5" x14ac:dyDescent="0.35">
      <c r="A167" s="17" t="s">
        <v>2589</v>
      </c>
      <c r="B167" s="21">
        <v>1</v>
      </c>
      <c r="C167" s="18" t="s">
        <v>2590</v>
      </c>
      <c r="D167" s="22">
        <v>7</v>
      </c>
      <c r="E167" s="20" t="str">
        <f t="shared" si="2"/>
        <v>('Receiver','Inherits an ally's ability when it faints.'),</v>
      </c>
    </row>
    <row r="168" spans="1:5" x14ac:dyDescent="0.35">
      <c r="A168" s="17" t="s">
        <v>2591</v>
      </c>
      <c r="B168" s="21">
        <v>13</v>
      </c>
      <c r="C168" s="18" t="s">
        <v>2592</v>
      </c>
      <c r="D168" s="22">
        <v>4</v>
      </c>
      <c r="E168" s="20" t="str">
        <f t="shared" si="2"/>
        <v>('Reckless','Powers up moves that have recoil damage.'),</v>
      </c>
    </row>
    <row r="169" spans="1:5" x14ac:dyDescent="0.35">
      <c r="A169" s="17" t="s">
        <v>2593</v>
      </c>
      <c r="B169" s="21">
        <v>3</v>
      </c>
      <c r="C169" s="18" t="s">
        <v>2594</v>
      </c>
      <c r="D169" s="22">
        <v>6</v>
      </c>
      <c r="E169" s="20" t="str">
        <f t="shared" si="2"/>
        <v>('Refrigerate','Turns Normal-type moves into Ice-type moves.'),</v>
      </c>
    </row>
    <row r="170" spans="1:5" x14ac:dyDescent="0.35">
      <c r="A170" s="17" t="s">
        <v>2595</v>
      </c>
      <c r="B170" s="21">
        <v>21</v>
      </c>
      <c r="C170" s="18" t="s">
        <v>2596</v>
      </c>
      <c r="D170" s="22">
        <v>5</v>
      </c>
      <c r="E170" s="20" t="str">
        <f t="shared" si="2"/>
        <v>('Regenerator','Restores a little HP when withdrawn from battle.'),</v>
      </c>
    </row>
    <row r="171" spans="1:5" x14ac:dyDescent="0.35">
      <c r="A171" s="17" t="s">
        <v>2597</v>
      </c>
      <c r="B171" s="21">
        <v>3</v>
      </c>
      <c r="C171" s="18" t="s">
        <v>2598</v>
      </c>
      <c r="D171" s="22">
        <v>8</v>
      </c>
      <c r="E171" s="20" t="str">
        <f t="shared" si="2"/>
        <v>('Ripen','Doubles the effect of berries.'),</v>
      </c>
    </row>
    <row r="172" spans="1:5" x14ac:dyDescent="0.35">
      <c r="A172" s="17" t="s">
        <v>2599</v>
      </c>
      <c r="B172" s="21">
        <v>18</v>
      </c>
      <c r="C172" s="18" t="s">
        <v>2600</v>
      </c>
      <c r="D172" s="22">
        <v>4</v>
      </c>
      <c r="E172" s="20" t="str">
        <f t="shared" si="2"/>
        <v>('Rivalry','Deals more damage to a Pokémon of same gender.'),</v>
      </c>
    </row>
    <row r="173" spans="1:5" x14ac:dyDescent="0.35">
      <c r="A173" s="17" t="s">
        <v>2601</v>
      </c>
      <c r="B173" s="21">
        <v>1</v>
      </c>
      <c r="C173" s="18" t="s">
        <v>2602</v>
      </c>
      <c r="D173" s="22">
        <v>7</v>
      </c>
      <c r="E173" s="20" t="str">
        <f t="shared" si="2"/>
        <v>('RKS System','Changes type depending on held item.'),</v>
      </c>
    </row>
    <row r="174" spans="1:5" x14ac:dyDescent="0.35">
      <c r="A174" s="17" t="s">
        <v>2603</v>
      </c>
      <c r="B174" s="21">
        <v>21</v>
      </c>
      <c r="C174" s="18" t="s">
        <v>2604</v>
      </c>
      <c r="D174" s="22">
        <v>3</v>
      </c>
      <c r="E174" s="20" t="str">
        <f t="shared" si="2"/>
        <v>('Rock Head','Protects the Pokémon from recoil damage.'),</v>
      </c>
    </row>
    <row r="175" spans="1:5" x14ac:dyDescent="0.35">
      <c r="A175" s="17" t="s">
        <v>2605</v>
      </c>
      <c r="B175" s="21">
        <v>6</v>
      </c>
      <c r="C175" s="18" t="s">
        <v>2606</v>
      </c>
      <c r="D175" s="22">
        <v>3</v>
      </c>
      <c r="E175" s="20" t="str">
        <f t="shared" si="2"/>
        <v>('Rough Skin','Inflicts damage to the attacker on contact.'),</v>
      </c>
    </row>
    <row r="176" spans="1:5" x14ac:dyDescent="0.35">
      <c r="A176" s="17" t="s">
        <v>2607</v>
      </c>
      <c r="B176" s="21">
        <v>29</v>
      </c>
      <c r="C176" s="18" t="s">
        <v>2608</v>
      </c>
      <c r="D176" s="22">
        <v>3</v>
      </c>
      <c r="E176" s="20" t="str">
        <f t="shared" si="2"/>
        <v>('Run Away','Enables a sure getaway from wild Pokémon.'),</v>
      </c>
    </row>
    <row r="177" spans="1:5" x14ac:dyDescent="0.35">
      <c r="A177" s="17" t="s">
        <v>2609</v>
      </c>
      <c r="B177" s="21">
        <v>18</v>
      </c>
      <c r="C177" s="18" t="s">
        <v>2610</v>
      </c>
      <c r="D177" s="22">
        <v>5</v>
      </c>
      <c r="E177" s="20" t="str">
        <f t="shared" si="2"/>
        <v>('Sand Force','Boosts certain moves' power in a sandstorm.'),</v>
      </c>
    </row>
    <row r="178" spans="1:5" x14ac:dyDescent="0.35">
      <c r="A178" s="17" t="s">
        <v>2611</v>
      </c>
      <c r="B178" s="21">
        <v>9</v>
      </c>
      <c r="C178" s="18" t="s">
        <v>2612</v>
      </c>
      <c r="D178" s="22">
        <v>5</v>
      </c>
      <c r="E178" s="20" t="str">
        <f t="shared" si="2"/>
        <v>('Sand Rush','Boosts the Pokémon's Speed in a sandstorm.'),</v>
      </c>
    </row>
    <row r="179" spans="1:5" x14ac:dyDescent="0.35">
      <c r="A179" s="17" t="s">
        <v>2613</v>
      </c>
      <c r="B179" s="21">
        <v>2</v>
      </c>
      <c r="C179" s="18" t="s">
        <v>2614</v>
      </c>
      <c r="D179" s="22">
        <v>8</v>
      </c>
      <c r="E179" s="20" t="str">
        <f t="shared" si="2"/>
        <v>('Sand Spit','Creates a sandstorm when hit by an attack.'),</v>
      </c>
    </row>
    <row r="180" spans="1:5" x14ac:dyDescent="0.35">
      <c r="A180" s="17" t="s">
        <v>2615</v>
      </c>
      <c r="B180" s="21">
        <v>5</v>
      </c>
      <c r="C180" s="18" t="s">
        <v>2616</v>
      </c>
      <c r="D180" s="22">
        <v>3</v>
      </c>
      <c r="E180" s="20" t="str">
        <f t="shared" si="2"/>
        <v>('Sand Stream','The Pokémon summons a sandstorm in battle.'),</v>
      </c>
    </row>
    <row r="181" spans="1:5" x14ac:dyDescent="0.35">
      <c r="A181" s="17" t="s">
        <v>2617</v>
      </c>
      <c r="B181" s="21">
        <v>26</v>
      </c>
      <c r="C181" s="18" t="s">
        <v>2618</v>
      </c>
      <c r="D181" s="22">
        <v>3</v>
      </c>
      <c r="E181" s="20" t="str">
        <f t="shared" si="2"/>
        <v>('Sand Veil','Boosts the Pokémon's evasion in a sandstorm.'),</v>
      </c>
    </row>
    <row r="182" spans="1:5" x14ac:dyDescent="0.35">
      <c r="A182" s="17" t="s">
        <v>2619</v>
      </c>
      <c r="B182" s="21">
        <v>17</v>
      </c>
      <c r="C182" s="18" t="s">
        <v>2620</v>
      </c>
      <c r="D182" s="22">
        <v>5</v>
      </c>
      <c r="E182" s="20" t="str">
        <f t="shared" si="2"/>
        <v>('Sap Sipper','Boosts Attack when hit by a Grass-type move.'),</v>
      </c>
    </row>
    <row r="183" spans="1:5" x14ac:dyDescent="0.35">
      <c r="A183" s="17" t="s">
        <v>2621</v>
      </c>
      <c r="B183" s="21">
        <v>2</v>
      </c>
      <c r="C183" s="18" t="s">
        <v>2622</v>
      </c>
      <c r="D183" s="22">
        <v>7</v>
      </c>
      <c r="E183" s="20" t="str">
        <f t="shared" si="2"/>
        <v>('Schooling','Changes Wishiwashi to School Form.'),</v>
      </c>
    </row>
    <row r="184" spans="1:5" x14ac:dyDescent="0.35">
      <c r="A184" s="17" t="s">
        <v>2623</v>
      </c>
      <c r="B184" s="21">
        <v>13</v>
      </c>
      <c r="C184" s="18" t="s">
        <v>2624</v>
      </c>
      <c r="D184" s="22">
        <v>4</v>
      </c>
      <c r="E184" s="20" t="str">
        <f t="shared" si="2"/>
        <v>('Scrappy','Enables moves to hit Ghost-type Pokémon.'),</v>
      </c>
    </row>
    <row r="185" spans="1:5" x14ac:dyDescent="0.35">
      <c r="A185" s="17" t="s">
        <v>2625</v>
      </c>
      <c r="B185" s="21">
        <v>2</v>
      </c>
      <c r="C185" s="18" t="s">
        <v>2626</v>
      </c>
      <c r="D185" s="22">
        <v>8</v>
      </c>
      <c r="E185" s="20" t="str">
        <f t="shared" si="2"/>
        <v>('Screen Cleaner','Nullifies effects of Light Screen, Reflect, and Aurora Veil.'),</v>
      </c>
    </row>
    <row r="186" spans="1:5" x14ac:dyDescent="0.35">
      <c r="A186" s="17" t="s">
        <v>2627</v>
      </c>
      <c r="B186" s="21">
        <v>13</v>
      </c>
      <c r="C186" s="18" t="s">
        <v>2628</v>
      </c>
      <c r="D186" s="22">
        <v>3</v>
      </c>
      <c r="E186" s="20" t="str">
        <f t="shared" si="2"/>
        <v>('Serene Grace','Boosts the likelihood of added effects appearing.'),</v>
      </c>
    </row>
    <row r="187" spans="1:5" x14ac:dyDescent="0.35">
      <c r="A187" s="17" t="s">
        <v>2629</v>
      </c>
      <c r="B187" s="21">
        <v>1</v>
      </c>
      <c r="C187" s="18" t="s">
        <v>2519</v>
      </c>
      <c r="D187" s="22">
        <v>7</v>
      </c>
      <c r="E187" s="20" t="str">
        <f t="shared" si="2"/>
        <v>('Shadow Shield','Reduces damage when HP is full.'),</v>
      </c>
    </row>
    <row r="188" spans="1:5" x14ac:dyDescent="0.35">
      <c r="A188" s="17" t="s">
        <v>2630</v>
      </c>
      <c r="B188" s="21">
        <v>6</v>
      </c>
      <c r="C188" s="18" t="s">
        <v>2631</v>
      </c>
      <c r="D188" s="22">
        <v>3</v>
      </c>
      <c r="E188" s="20" t="str">
        <f t="shared" si="2"/>
        <v>('Shadow Tag','Prevents the foe from escaping.'),</v>
      </c>
    </row>
    <row r="189" spans="1:5" x14ac:dyDescent="0.35">
      <c r="A189" s="17" t="s">
        <v>2632</v>
      </c>
      <c r="B189" s="21">
        <v>18</v>
      </c>
      <c r="C189" s="18" t="s">
        <v>2633</v>
      </c>
      <c r="D189" s="22">
        <v>3</v>
      </c>
      <c r="E189" s="20" t="str">
        <f t="shared" si="2"/>
        <v>('Shed Skin','The Pokémon may heal its own status problems.'),</v>
      </c>
    </row>
    <row r="190" spans="1:5" x14ac:dyDescent="0.35">
      <c r="A190" s="17" t="s">
        <v>2634</v>
      </c>
      <c r="B190" s="21">
        <v>29</v>
      </c>
      <c r="C190" s="18" t="s">
        <v>2635</v>
      </c>
      <c r="D190" s="22">
        <v>5</v>
      </c>
      <c r="E190" s="20" t="str">
        <f t="shared" si="2"/>
        <v>('Sheer Force','Removes added effects to increase move damage.'),</v>
      </c>
    </row>
    <row r="191" spans="1:5" x14ac:dyDescent="0.35">
      <c r="A191" s="17" t="s">
        <v>2636</v>
      </c>
      <c r="B191" s="21">
        <v>25</v>
      </c>
      <c r="C191" s="18" t="s">
        <v>2295</v>
      </c>
      <c r="D191" s="22">
        <v>3</v>
      </c>
      <c r="E191" s="20" t="str">
        <f t="shared" si="2"/>
        <v>('Shell Armor','The Pokémon is protected against critical hits.'),</v>
      </c>
    </row>
    <row r="192" spans="1:5" x14ac:dyDescent="0.35">
      <c r="A192" s="17" t="s">
        <v>2637</v>
      </c>
      <c r="B192" s="21">
        <v>11</v>
      </c>
      <c r="C192" s="18" t="s">
        <v>2638</v>
      </c>
      <c r="D192" s="22">
        <v>3</v>
      </c>
      <c r="E192" s="20" t="str">
        <f t="shared" si="2"/>
        <v>('Shield Dust','Blocks the added effects of attacks taken.'),</v>
      </c>
    </row>
    <row r="193" spans="1:5" x14ac:dyDescent="0.35">
      <c r="A193" s="17" t="s">
        <v>2639</v>
      </c>
      <c r="B193" s="21">
        <v>2</v>
      </c>
      <c r="C193" s="18" t="s">
        <v>2640</v>
      </c>
      <c r="D193" s="22">
        <v>7</v>
      </c>
      <c r="E193" s="20" t="str">
        <f t="shared" si="2"/>
        <v>('Shields Down','Changes stats when HP drops below half.'),</v>
      </c>
    </row>
    <row r="194" spans="1:5" x14ac:dyDescent="0.35">
      <c r="A194" s="17" t="s">
        <v>2641</v>
      </c>
      <c r="B194" s="21">
        <v>5</v>
      </c>
      <c r="C194" s="18" t="s">
        <v>2642</v>
      </c>
      <c r="D194" s="22">
        <v>4</v>
      </c>
      <c r="E194" s="20" t="str">
        <f t="shared" si="2"/>
        <v>('Simple','Doubles all stat changes.'),</v>
      </c>
    </row>
    <row r="195" spans="1:5" x14ac:dyDescent="0.35">
      <c r="A195" s="17" t="s">
        <v>2643</v>
      </c>
      <c r="B195" s="21">
        <v>10</v>
      </c>
      <c r="C195" s="18" t="s">
        <v>2644</v>
      </c>
      <c r="D195" s="22">
        <v>4</v>
      </c>
      <c r="E195" s="20" t="str">
        <f t="shared" ref="E195:E258" si="3">"('"&amp;A195&amp;"',"&amp;"'"&amp;C195&amp;"'),"</f>
        <v>('Skill Link','Increases the frequency of multi-strike moves.'),</v>
      </c>
    </row>
    <row r="196" spans="1:5" x14ac:dyDescent="0.35">
      <c r="A196" s="17" t="s">
        <v>2645</v>
      </c>
      <c r="B196" s="21">
        <v>1</v>
      </c>
      <c r="C196" s="18" t="s">
        <v>2646</v>
      </c>
      <c r="D196" s="22">
        <v>4</v>
      </c>
      <c r="E196" s="20" t="str">
        <f t="shared" si="3"/>
        <v>('Slow Start','Temporarily halves Attack and Speed.'),</v>
      </c>
    </row>
    <row r="197" spans="1:5" x14ac:dyDescent="0.35">
      <c r="A197" s="17" t="s">
        <v>2647</v>
      </c>
      <c r="B197" s="21">
        <v>6</v>
      </c>
      <c r="C197" s="18" t="s">
        <v>2648</v>
      </c>
      <c r="D197" s="22">
        <v>7</v>
      </c>
      <c r="E197" s="20" t="str">
        <f t="shared" si="3"/>
        <v>('Slush Rush','Boosts the Pokémon's Speed stat in a hailstorm.'),</v>
      </c>
    </row>
    <row r="198" spans="1:5" x14ac:dyDescent="0.35">
      <c r="A198" s="17" t="s">
        <v>2649</v>
      </c>
      <c r="B198" s="21">
        <v>17</v>
      </c>
      <c r="C198" s="18" t="s">
        <v>2650</v>
      </c>
      <c r="D198" s="22">
        <v>4</v>
      </c>
      <c r="E198" s="20" t="str">
        <f t="shared" si="3"/>
        <v>('Sniper','Powers up moves if they become critical hits.'),</v>
      </c>
    </row>
    <row r="199" spans="1:5" x14ac:dyDescent="0.35">
      <c r="A199" s="17" t="s">
        <v>2651</v>
      </c>
      <c r="B199" s="21">
        <v>14</v>
      </c>
      <c r="C199" s="18" t="s">
        <v>2652</v>
      </c>
      <c r="D199" s="22">
        <v>4</v>
      </c>
      <c r="E199" s="20" t="str">
        <f t="shared" si="3"/>
        <v>('Snow Cloak','Raises evasion in a hailstorm.'),</v>
      </c>
    </row>
    <row r="200" spans="1:5" x14ac:dyDescent="0.35">
      <c r="A200" s="17" t="s">
        <v>2653</v>
      </c>
      <c r="B200" s="21">
        <v>8</v>
      </c>
      <c r="C200" s="18" t="s">
        <v>2654</v>
      </c>
      <c r="D200" s="22">
        <v>4</v>
      </c>
      <c r="E200" s="20" t="str">
        <f t="shared" si="3"/>
        <v>('Snow Warning','The Pokémon summons a hailstorm in battle.'),</v>
      </c>
    </row>
    <row r="201" spans="1:5" x14ac:dyDescent="0.35">
      <c r="A201" s="17" t="s">
        <v>2655</v>
      </c>
      <c r="B201" s="21">
        <v>9</v>
      </c>
      <c r="C201" s="18" t="s">
        <v>2656</v>
      </c>
      <c r="D201" s="22">
        <v>4</v>
      </c>
      <c r="E201" s="20" t="str">
        <f t="shared" si="3"/>
        <v>('Solar Power','In sunshine, Sp. Atk is boosted but HP decreases.'),</v>
      </c>
    </row>
    <row r="202" spans="1:5" x14ac:dyDescent="0.35">
      <c r="A202" s="17" t="s">
        <v>2657</v>
      </c>
      <c r="B202" s="21">
        <v>4</v>
      </c>
      <c r="C202" s="18" t="s">
        <v>2372</v>
      </c>
      <c r="D202" s="22">
        <v>4</v>
      </c>
      <c r="E202" s="20" t="str">
        <f t="shared" si="3"/>
        <v>('Solid Rock','Reduces damage from super-effective attacks.'),</v>
      </c>
    </row>
    <row r="203" spans="1:5" x14ac:dyDescent="0.35">
      <c r="A203" s="17" t="s">
        <v>2658</v>
      </c>
      <c r="B203" s="21">
        <v>1</v>
      </c>
      <c r="C203" s="18" t="s">
        <v>2659</v>
      </c>
      <c r="D203" s="22">
        <v>7</v>
      </c>
      <c r="E203" s="20" t="str">
        <f t="shared" si="3"/>
        <v>('Soul-Heart','Raises Special Attack when an ally faints.'),</v>
      </c>
    </row>
    <row r="204" spans="1:5" x14ac:dyDescent="0.35">
      <c r="A204" s="17" t="s">
        <v>2660</v>
      </c>
      <c r="B204" s="21">
        <v>15</v>
      </c>
      <c r="C204" s="18" t="s">
        <v>2661</v>
      </c>
      <c r="D204" s="22">
        <v>3</v>
      </c>
      <c r="E204" s="20" t="str">
        <f t="shared" si="3"/>
        <v>('Soundproof','Gives immunity to sound-based moves.'),</v>
      </c>
    </row>
    <row r="205" spans="1:5" x14ac:dyDescent="0.35">
      <c r="A205" s="17" t="s">
        <v>2662</v>
      </c>
      <c r="B205" s="21">
        <v>12</v>
      </c>
      <c r="C205" s="18" t="s">
        <v>2663</v>
      </c>
      <c r="D205" s="22">
        <v>3</v>
      </c>
      <c r="E205" s="20" t="str">
        <f t="shared" si="3"/>
        <v>('Speed Boost','Its Speed stat is gradually boosted.'),</v>
      </c>
    </row>
    <row r="206" spans="1:5" x14ac:dyDescent="0.35">
      <c r="A206" s="17" t="s">
        <v>2664</v>
      </c>
      <c r="B206" s="21">
        <v>4</v>
      </c>
      <c r="C206" s="18" t="s">
        <v>2665</v>
      </c>
      <c r="D206" s="22">
        <v>7</v>
      </c>
      <c r="E206" s="20" t="str">
        <f t="shared" si="3"/>
        <v>('Stakeout','Deals double damage to Pokémon switching in.'),</v>
      </c>
    </row>
    <row r="207" spans="1:5" x14ac:dyDescent="0.35">
      <c r="A207" s="17" t="s">
        <v>2666</v>
      </c>
      <c r="B207" s="21">
        <v>1</v>
      </c>
      <c r="C207" s="18" t="s">
        <v>2667</v>
      </c>
      <c r="D207" s="22">
        <v>4</v>
      </c>
      <c r="E207" s="20" t="str">
        <f t="shared" si="3"/>
        <v>('Stall','The Pokémon moves after all other Pokémon do.'),</v>
      </c>
    </row>
    <row r="208" spans="1:5" x14ac:dyDescent="0.35">
      <c r="A208" s="17" t="s">
        <v>2668</v>
      </c>
      <c r="B208" s="21">
        <v>1</v>
      </c>
      <c r="C208" s="18" t="s">
        <v>1721</v>
      </c>
      <c r="D208" s="22">
        <v>8</v>
      </c>
      <c r="E208" s="20" t="str">
        <f t="shared" si="3"/>
        <v>('Stalwart','Ignores moves and abilities that draw in moves.'),</v>
      </c>
    </row>
    <row r="209" spans="1:5" x14ac:dyDescent="0.35">
      <c r="A209" s="17" t="s">
        <v>2669</v>
      </c>
      <c r="B209" s="21">
        <v>2</v>
      </c>
      <c r="C209" s="18" t="s">
        <v>2670</v>
      </c>
      <c r="D209" s="22">
        <v>7</v>
      </c>
      <c r="E209" s="20" t="str">
        <f t="shared" si="3"/>
        <v>('Stamina','Raises Defense when attacked.'),</v>
      </c>
    </row>
    <row r="210" spans="1:5" x14ac:dyDescent="0.35">
      <c r="A210" s="17" t="s">
        <v>2671</v>
      </c>
      <c r="B210" s="21">
        <v>2</v>
      </c>
      <c r="C210" s="18" t="s">
        <v>2672</v>
      </c>
      <c r="D210" s="22">
        <v>6</v>
      </c>
      <c r="E210" s="20" t="str">
        <f t="shared" si="3"/>
        <v>('Stance Change','Changes form depending on moves used.'),</v>
      </c>
    </row>
    <row r="211" spans="1:5" x14ac:dyDescent="0.35">
      <c r="A211" s="17" t="s">
        <v>2673</v>
      </c>
      <c r="B211" s="21">
        <v>17</v>
      </c>
      <c r="C211" s="18" t="s">
        <v>2674</v>
      </c>
      <c r="D211" s="22">
        <v>3</v>
      </c>
      <c r="E211" s="20" t="str">
        <f t="shared" si="3"/>
        <v>('Static','Contact with the Pokémon may cause paralysis.'),</v>
      </c>
    </row>
    <row r="212" spans="1:5" x14ac:dyDescent="0.35">
      <c r="A212" s="17" t="s">
        <v>2675</v>
      </c>
      <c r="B212" s="21">
        <v>15</v>
      </c>
      <c r="C212" s="18" t="s">
        <v>2676</v>
      </c>
      <c r="D212" s="22">
        <v>4</v>
      </c>
      <c r="E212" s="20" t="str">
        <f t="shared" si="3"/>
        <v>('Steadfast','Raises Speed each time the Pokémon flinches.'),</v>
      </c>
    </row>
    <row r="213" spans="1:5" x14ac:dyDescent="0.35">
      <c r="A213" s="17" t="s">
        <v>2677</v>
      </c>
      <c r="B213" s="21">
        <v>3</v>
      </c>
      <c r="C213" s="18" t="s">
        <v>2678</v>
      </c>
      <c r="D213" s="22">
        <v>8</v>
      </c>
      <c r="E213" s="20" t="str">
        <f t="shared" si="3"/>
        <v>('Steam Engine','Drastically raises Speed when hit by a Fire- or Water-type move.'),</v>
      </c>
    </row>
    <row r="214" spans="1:5" x14ac:dyDescent="0.35">
      <c r="A214" s="17" t="s">
        <v>2679</v>
      </c>
      <c r="B214" s="21">
        <v>1</v>
      </c>
      <c r="C214" s="18" t="s">
        <v>2680</v>
      </c>
      <c r="D214" s="22">
        <v>7</v>
      </c>
      <c r="E214" s="20" t="str">
        <f t="shared" si="3"/>
        <v>('Steelworker','Powers up Steel-type moves.'),</v>
      </c>
    </row>
    <row r="215" spans="1:5" x14ac:dyDescent="0.35">
      <c r="A215" s="17" t="s">
        <v>2681</v>
      </c>
      <c r="B215" s="21">
        <v>1</v>
      </c>
      <c r="C215" s="18" t="s">
        <v>2682</v>
      </c>
      <c r="D215" s="22">
        <v>8</v>
      </c>
      <c r="E215" s="20" t="str">
        <f t="shared" si="3"/>
        <v>('Steely Spirit','Powers up ally Pokémon's Steel-type moves.'),</v>
      </c>
    </row>
    <row r="216" spans="1:5" x14ac:dyDescent="0.35">
      <c r="A216" s="17" t="s">
        <v>2683</v>
      </c>
      <c r="B216" s="21">
        <v>9</v>
      </c>
      <c r="C216" s="18" t="s">
        <v>2684</v>
      </c>
      <c r="D216" s="22">
        <v>3</v>
      </c>
      <c r="E216" s="20" t="str">
        <f t="shared" si="3"/>
        <v>('Stench','The stench may cause the target to flinch.'),</v>
      </c>
    </row>
    <row r="217" spans="1:5" x14ac:dyDescent="0.35">
      <c r="A217" s="17" t="s">
        <v>2685</v>
      </c>
      <c r="B217" s="21">
        <v>8</v>
      </c>
      <c r="C217" s="18" t="s">
        <v>2686</v>
      </c>
      <c r="D217" s="22">
        <v>3</v>
      </c>
      <c r="E217" s="20" t="str">
        <f t="shared" si="3"/>
        <v>('Sticky Hold','Protects the Pokémon from item theft.'),</v>
      </c>
    </row>
    <row r="218" spans="1:5" x14ac:dyDescent="0.35">
      <c r="A218" s="17" t="s">
        <v>2687</v>
      </c>
      <c r="B218" s="21">
        <v>7</v>
      </c>
      <c r="C218" s="18" t="s">
        <v>2688</v>
      </c>
      <c r="D218" s="22">
        <v>4</v>
      </c>
      <c r="E218" s="20" t="str">
        <f t="shared" si="3"/>
        <v>('Storm Drain','Draws in all Water-type moves to up Sp. Attack.'),</v>
      </c>
    </row>
    <row r="219" spans="1:5" x14ac:dyDescent="0.35">
      <c r="A219" s="17" t="s">
        <v>2689</v>
      </c>
      <c r="B219" s="21">
        <v>10</v>
      </c>
      <c r="C219" s="18" t="s">
        <v>2690</v>
      </c>
      <c r="D219" s="22">
        <v>6</v>
      </c>
      <c r="E219" s="20" t="str">
        <f t="shared" si="3"/>
        <v>('Strong Jaw','Boosts the power of biting moves.'),</v>
      </c>
    </row>
    <row r="220" spans="1:5" x14ac:dyDescent="0.35">
      <c r="A220" s="17" t="s">
        <v>2691</v>
      </c>
      <c r="B220" s="21">
        <v>41</v>
      </c>
      <c r="C220" s="18" t="s">
        <v>2692</v>
      </c>
      <c r="D220" s="22">
        <v>3</v>
      </c>
      <c r="E220" s="20" t="str">
        <f t="shared" si="3"/>
        <v>('Sturdy','It cannot be knocked out with one hit.'),</v>
      </c>
    </row>
    <row r="221" spans="1:5" x14ac:dyDescent="0.35">
      <c r="A221" s="17" t="s">
        <v>2693</v>
      </c>
      <c r="B221" s="21">
        <v>5</v>
      </c>
      <c r="C221" s="18" t="s">
        <v>2694</v>
      </c>
      <c r="D221" s="22">
        <v>3</v>
      </c>
      <c r="E221" s="20" t="str">
        <f t="shared" si="3"/>
        <v>('Suction Cups','Negates all moves that force switching out.'),</v>
      </c>
    </row>
    <row r="222" spans="1:5" x14ac:dyDescent="0.35">
      <c r="A222" s="17" t="s">
        <v>2695</v>
      </c>
      <c r="B222" s="21">
        <v>9</v>
      </c>
      <c r="C222" s="18" t="s">
        <v>2696</v>
      </c>
      <c r="D222" s="22">
        <v>4</v>
      </c>
      <c r="E222" s="20" t="str">
        <f t="shared" si="3"/>
        <v>('Super Luck','Heightens the critical-hit ratios of moves.'),</v>
      </c>
    </row>
    <row r="223" spans="1:5" x14ac:dyDescent="0.35">
      <c r="A223" s="17" t="s">
        <v>2697</v>
      </c>
      <c r="B223" s="21">
        <v>1</v>
      </c>
      <c r="C223" s="18" t="s">
        <v>2698</v>
      </c>
      <c r="D223" s="22">
        <v>7</v>
      </c>
      <c r="E223" s="20" t="str">
        <f t="shared" si="3"/>
        <v>('Surge Surfer','Doubles Speed during Electric Terrain.'),</v>
      </c>
    </row>
    <row r="224" spans="1:5" x14ac:dyDescent="0.35">
      <c r="A224" s="17" t="s">
        <v>2699</v>
      </c>
      <c r="B224" s="21">
        <v>28</v>
      </c>
      <c r="C224" s="18" t="s">
        <v>2700</v>
      </c>
      <c r="D224" s="22">
        <v>3</v>
      </c>
      <c r="E224" s="20" t="str">
        <f t="shared" si="3"/>
        <v>('Swarm','Powers up Bug-type moves in a pinch.'),</v>
      </c>
    </row>
    <row r="225" spans="1:5" x14ac:dyDescent="0.35">
      <c r="A225" s="17" t="s">
        <v>2701</v>
      </c>
      <c r="B225" s="21">
        <v>9</v>
      </c>
      <c r="C225" s="18" t="s">
        <v>2702</v>
      </c>
      <c r="D225" s="22">
        <v>6</v>
      </c>
      <c r="E225" s="20" t="str">
        <f t="shared" si="3"/>
        <v>('Sweet Veil','Prevents the Pokémon and allies from falling asleep.'),</v>
      </c>
    </row>
    <row r="226" spans="1:5" x14ac:dyDescent="0.35">
      <c r="A226" s="17" t="s">
        <v>2703</v>
      </c>
      <c r="B226" s="21">
        <v>43</v>
      </c>
      <c r="C226" s="18" t="s">
        <v>2704</v>
      </c>
      <c r="D226" s="22">
        <v>3</v>
      </c>
      <c r="E226" s="20" t="str">
        <f t="shared" si="3"/>
        <v>('Swift Swim','Boosts the Pokémon's Speed in rain.'),</v>
      </c>
    </row>
    <row r="227" spans="1:5" x14ac:dyDescent="0.35">
      <c r="A227" s="17" t="s">
        <v>2705</v>
      </c>
      <c r="B227" s="21">
        <v>4</v>
      </c>
      <c r="C227" s="18" t="s">
        <v>2706</v>
      </c>
      <c r="D227" s="22">
        <v>6</v>
      </c>
      <c r="E227" s="20" t="str">
        <f t="shared" si="3"/>
        <v>('Symbiosis','The Pokémon can pass an item to an ally.'),</v>
      </c>
    </row>
    <row r="228" spans="1:5" x14ac:dyDescent="0.35">
      <c r="A228" s="17" t="s">
        <v>2707</v>
      </c>
      <c r="B228" s="21">
        <v>17</v>
      </c>
      <c r="C228" s="18" t="s">
        <v>2708</v>
      </c>
      <c r="D228" s="22">
        <v>3</v>
      </c>
      <c r="E228" s="20" t="str">
        <f t="shared" si="3"/>
        <v>('Synchronize','Passes a burn, poison, or paralysis to the foe.'),</v>
      </c>
    </row>
    <row r="229" spans="1:5" x14ac:dyDescent="0.35">
      <c r="A229" s="17" t="s">
        <v>2709</v>
      </c>
      <c r="B229" s="21">
        <v>8</v>
      </c>
      <c r="C229" s="18" t="s">
        <v>2710</v>
      </c>
      <c r="D229" s="22">
        <v>4</v>
      </c>
      <c r="E229" s="20" t="str">
        <f t="shared" si="3"/>
        <v>('Tangled Feet','Raises evasion if the Pokémon is confused.'),</v>
      </c>
    </row>
    <row r="230" spans="1:5" x14ac:dyDescent="0.35">
      <c r="A230" s="17" t="s">
        <v>2711</v>
      </c>
      <c r="B230" s="21">
        <v>2</v>
      </c>
      <c r="C230" s="18" t="s">
        <v>2403</v>
      </c>
      <c r="D230" s="22">
        <v>7</v>
      </c>
      <c r="E230" s="20" t="str">
        <f t="shared" si="3"/>
        <v>('Tangling Hair','Contact with the Pokémon lowers the attacker's Speed stat.'),</v>
      </c>
    </row>
    <row r="231" spans="1:5" x14ac:dyDescent="0.35">
      <c r="A231" s="17" t="s">
        <v>2712</v>
      </c>
      <c r="B231" s="21">
        <v>22</v>
      </c>
      <c r="C231" s="18" t="s">
        <v>2713</v>
      </c>
      <c r="D231" s="22">
        <v>4</v>
      </c>
      <c r="E231" s="20" t="str">
        <f t="shared" si="3"/>
        <v>('Technician','Powers up the Pokémon's weaker moves.'),</v>
      </c>
    </row>
    <row r="232" spans="1:5" x14ac:dyDescent="0.35">
      <c r="A232" s="17" t="s">
        <v>2714</v>
      </c>
      <c r="B232" s="21">
        <v>24</v>
      </c>
      <c r="C232" s="18" t="s">
        <v>2715</v>
      </c>
      <c r="D232" s="22">
        <v>5</v>
      </c>
      <c r="E232" s="20" t="str">
        <f t="shared" si="3"/>
        <v>('Telepathy','Anticipates an ally's attack and dodges it.'),</v>
      </c>
    </row>
    <row r="233" spans="1:5" x14ac:dyDescent="0.35">
      <c r="A233" s="17" t="s">
        <v>2716</v>
      </c>
      <c r="B233" s="21">
        <v>2</v>
      </c>
      <c r="C233" s="18" t="s">
        <v>2511</v>
      </c>
      <c r="D233" s="22">
        <v>5</v>
      </c>
      <c r="E233" s="20" t="str">
        <f t="shared" si="3"/>
        <v>('Teravolt','Moves can be used regardless of Abilities.'),</v>
      </c>
    </row>
    <row r="234" spans="1:5" x14ac:dyDescent="0.35">
      <c r="A234" s="17" t="s">
        <v>2717</v>
      </c>
      <c r="B234" s="21">
        <v>25</v>
      </c>
      <c r="C234" s="18" t="s">
        <v>2718</v>
      </c>
      <c r="D234" s="22">
        <v>3</v>
      </c>
      <c r="E234" s="20" t="str">
        <f t="shared" si="3"/>
        <v>('Thick Fat','Ups resistance to Fire- and Ice-type moves.'),</v>
      </c>
    </row>
    <row r="235" spans="1:5" x14ac:dyDescent="0.35">
      <c r="A235" s="17" t="s">
        <v>2719</v>
      </c>
      <c r="B235" s="21">
        <v>9</v>
      </c>
      <c r="C235" s="18" t="s">
        <v>2720</v>
      </c>
      <c r="D235" s="22">
        <v>4</v>
      </c>
      <c r="E235" s="20" t="str">
        <f t="shared" si="3"/>
        <v>('Tinted Lens','Powers up “not very effective” moves.'),</v>
      </c>
    </row>
    <row r="236" spans="1:5" x14ac:dyDescent="0.35">
      <c r="A236" s="17" t="s">
        <v>2721</v>
      </c>
      <c r="B236" s="21">
        <v>26</v>
      </c>
      <c r="C236" s="18" t="s">
        <v>2722</v>
      </c>
      <c r="D236" s="22">
        <v>3</v>
      </c>
      <c r="E236" s="20" t="str">
        <f t="shared" si="3"/>
        <v>('Torrent','Powers up Water-type moves in a pinch.'),</v>
      </c>
    </row>
    <row r="237" spans="1:5" x14ac:dyDescent="0.35">
      <c r="A237" s="17" t="s">
        <v>2723</v>
      </c>
      <c r="B237" s="21">
        <v>8</v>
      </c>
      <c r="C237" s="18" t="s">
        <v>2724</v>
      </c>
      <c r="D237" s="22">
        <v>6</v>
      </c>
      <c r="E237" s="20" t="str">
        <f t="shared" si="3"/>
        <v>('Tough Claws','Boosts the power of contact moves.'),</v>
      </c>
    </row>
    <row r="238" spans="1:5" x14ac:dyDescent="0.35">
      <c r="A238" s="17" t="s">
        <v>2725</v>
      </c>
      <c r="B238" s="21">
        <v>1</v>
      </c>
      <c r="C238" s="18" t="s">
        <v>2726</v>
      </c>
      <c r="D238" s="22">
        <v>5</v>
      </c>
      <c r="E238" s="20" t="str">
        <f t="shared" si="3"/>
        <v>('Toxic Boost','Powers up physical attacks when poisoned.'),</v>
      </c>
    </row>
    <row r="239" spans="1:5" x14ac:dyDescent="0.35">
      <c r="A239" s="17" t="s">
        <v>2727</v>
      </c>
      <c r="B239" s="21">
        <v>6</v>
      </c>
      <c r="C239" s="18" t="s">
        <v>2728</v>
      </c>
      <c r="D239" s="22">
        <v>3</v>
      </c>
      <c r="E239" s="20" t="str">
        <f t="shared" si="3"/>
        <v>('Trace','The Pokémon copies a foe's Ability.'),</v>
      </c>
    </row>
    <row r="240" spans="1:5" x14ac:dyDescent="0.35">
      <c r="A240" s="17" t="s">
        <v>2729</v>
      </c>
      <c r="B240" s="21">
        <v>1</v>
      </c>
      <c r="C240" s="18" t="s">
        <v>2730</v>
      </c>
      <c r="D240" s="22">
        <v>7</v>
      </c>
      <c r="E240" s="20" t="str">
        <f t="shared" si="3"/>
        <v>('Triage','Gives priority to restorative moves.'),</v>
      </c>
    </row>
    <row r="241" spans="1:5" x14ac:dyDescent="0.35">
      <c r="A241" s="17" t="s">
        <v>2731</v>
      </c>
      <c r="B241" s="21">
        <v>3</v>
      </c>
      <c r="C241" s="18" t="s">
        <v>2732</v>
      </c>
      <c r="D241" s="22">
        <v>3</v>
      </c>
      <c r="E241" s="20" t="str">
        <f t="shared" si="3"/>
        <v>('Truant','Pokémon can't attack on consecutive turns.'),</v>
      </c>
    </row>
    <row r="242" spans="1:5" x14ac:dyDescent="0.35">
      <c r="A242" s="17" t="s">
        <v>2733</v>
      </c>
      <c r="B242" s="21">
        <v>2</v>
      </c>
      <c r="C242" s="18" t="s">
        <v>2511</v>
      </c>
      <c r="D242" s="22">
        <v>5</v>
      </c>
      <c r="E242" s="20" t="str">
        <f t="shared" si="3"/>
        <v>('Turboblaze','Moves can be used regardless of Abilities.'),</v>
      </c>
    </row>
    <row r="243" spans="1:5" x14ac:dyDescent="0.35">
      <c r="A243" s="17" t="s">
        <v>2734</v>
      </c>
      <c r="B243" s="21">
        <v>9</v>
      </c>
      <c r="C243" s="18" t="s">
        <v>2735</v>
      </c>
      <c r="D243" s="22">
        <v>4</v>
      </c>
      <c r="E243" s="20" t="str">
        <f t="shared" si="3"/>
        <v>('Unaware','Ignores any stat changes in the Pokémon.'),</v>
      </c>
    </row>
    <row r="244" spans="1:5" x14ac:dyDescent="0.35">
      <c r="A244" s="17" t="s">
        <v>2736</v>
      </c>
      <c r="B244" s="21">
        <v>14</v>
      </c>
      <c r="C244" s="18" t="s">
        <v>2737</v>
      </c>
      <c r="D244" s="22">
        <v>4</v>
      </c>
      <c r="E244" s="20" t="str">
        <f t="shared" si="3"/>
        <v>('Unburden','Raises Speed if a held item is used.'),</v>
      </c>
    </row>
    <row r="245" spans="1:5" x14ac:dyDescent="0.35">
      <c r="A245" s="17" t="s">
        <v>2738</v>
      </c>
      <c r="B245" s="21">
        <v>25</v>
      </c>
      <c r="C245" s="18" t="s">
        <v>2739</v>
      </c>
      <c r="D245" s="22">
        <v>5</v>
      </c>
      <c r="E245" s="20" t="str">
        <f t="shared" si="3"/>
        <v>('Unnerve','Makes the foe nervous and unable to eat Berries.'),</v>
      </c>
    </row>
    <row r="246" spans="1:5" x14ac:dyDescent="0.35">
      <c r="A246" s="17" t="s">
        <v>2740</v>
      </c>
      <c r="B246" s="21">
        <v>1</v>
      </c>
      <c r="C246" s="18" t="s">
        <v>2741</v>
      </c>
      <c r="D246" s="22">
        <v>5</v>
      </c>
      <c r="E246" s="20" t="str">
        <f t="shared" si="3"/>
        <v>('Victory Star','Boosts the accuracy of its allies and itself.'),</v>
      </c>
    </row>
    <row r="247" spans="1:5" x14ac:dyDescent="0.35">
      <c r="A247" s="17" t="s">
        <v>2742</v>
      </c>
      <c r="B247" s="21">
        <v>15</v>
      </c>
      <c r="C247" s="18" t="s">
        <v>2453</v>
      </c>
      <c r="D247" s="22">
        <v>3</v>
      </c>
      <c r="E247" s="20" t="str">
        <f t="shared" si="3"/>
        <v>('Vital Spirit','Prevents the Pokémon from falling asleep.'),</v>
      </c>
    </row>
    <row r="248" spans="1:5" x14ac:dyDescent="0.35">
      <c r="A248" s="17" t="s">
        <v>2743</v>
      </c>
      <c r="B248" s="21">
        <v>9</v>
      </c>
      <c r="C248" s="18" t="s">
        <v>2744</v>
      </c>
      <c r="D248" s="22">
        <v>3</v>
      </c>
      <c r="E248" s="20" t="str">
        <f t="shared" si="3"/>
        <v>('Volt Absorb','Restores HP if hit by an Electric-type move.'),</v>
      </c>
    </row>
    <row r="249" spans="1:5" x14ac:dyDescent="0.35">
      <c r="A249" s="17" t="s">
        <v>2745</v>
      </c>
      <c r="B249" s="21">
        <v>2</v>
      </c>
      <c r="C249" s="18" t="s">
        <v>2746</v>
      </c>
      <c r="D249" s="22">
        <v>8</v>
      </c>
      <c r="E249" s="20" t="str">
        <f t="shared" si="3"/>
        <v>('Wandering Spirit','Swaps abilities with opponents on contact.'),</v>
      </c>
    </row>
    <row r="250" spans="1:5" x14ac:dyDescent="0.35">
      <c r="A250" s="17" t="s">
        <v>2747</v>
      </c>
      <c r="B250" s="21">
        <v>25</v>
      </c>
      <c r="C250" s="18" t="s">
        <v>2748</v>
      </c>
      <c r="D250" s="22">
        <v>3</v>
      </c>
      <c r="E250" s="20" t="str">
        <f t="shared" si="3"/>
        <v>('Water Absorb','Restores HP if hit by a Water-type move.'),</v>
      </c>
    </row>
    <row r="251" spans="1:5" x14ac:dyDescent="0.35">
      <c r="A251" s="17" t="s">
        <v>2749</v>
      </c>
      <c r="B251" s="21">
        <v>2</v>
      </c>
      <c r="C251" s="18" t="s">
        <v>2750</v>
      </c>
      <c r="D251" s="22">
        <v>7</v>
      </c>
      <c r="E251" s="20" t="str">
        <f t="shared" si="3"/>
        <v>('Water Bubble','Halves damage from Fire-type moves, doubles power of Water-type moves used, and prevents burns.'),</v>
      </c>
    </row>
    <row r="252" spans="1:5" x14ac:dyDescent="0.35">
      <c r="A252" s="17" t="s">
        <v>2751</v>
      </c>
      <c r="B252" s="21">
        <v>2</v>
      </c>
      <c r="C252" s="18" t="s">
        <v>2752</v>
      </c>
      <c r="D252" s="22">
        <v>7</v>
      </c>
      <c r="E252" s="20" t="str">
        <f t="shared" si="3"/>
        <v>('Water Compaction','Sharply raises Defense when hit by a Water-type move.'),</v>
      </c>
    </row>
    <row r="253" spans="1:5" x14ac:dyDescent="0.35">
      <c r="A253" s="17" t="s">
        <v>2753</v>
      </c>
      <c r="B253" s="21">
        <v>11</v>
      </c>
      <c r="C253" s="18" t="s">
        <v>2754</v>
      </c>
      <c r="D253" s="22">
        <v>3</v>
      </c>
      <c r="E253" s="20" t="str">
        <f t="shared" si="3"/>
        <v>('Water Veil','Prevents the Pokémon from getting a burn.'),</v>
      </c>
    </row>
    <row r="254" spans="1:5" x14ac:dyDescent="0.35">
      <c r="A254" s="17" t="s">
        <v>2755</v>
      </c>
      <c r="B254" s="21">
        <v>22</v>
      </c>
      <c r="C254" s="18" t="s">
        <v>2756</v>
      </c>
      <c r="D254" s="22">
        <v>5</v>
      </c>
      <c r="E254" s="20" t="str">
        <f t="shared" si="3"/>
        <v>('Weak Armor','Physical attacks lower Defense and raise Speed.'),</v>
      </c>
    </row>
    <row r="255" spans="1:5" x14ac:dyDescent="0.35">
      <c r="A255" s="17" t="s">
        <v>2757</v>
      </c>
      <c r="B255" s="21">
        <v>4</v>
      </c>
      <c r="C255" s="18" t="s">
        <v>2313</v>
      </c>
      <c r="D255" s="22">
        <v>3</v>
      </c>
      <c r="E255" s="20" t="str">
        <f t="shared" si="3"/>
        <v>('White Smoke','Prevents other Pokémon from lowering its stats.'),</v>
      </c>
    </row>
    <row r="256" spans="1:5" x14ac:dyDescent="0.35">
      <c r="A256" s="17" t="s">
        <v>2758</v>
      </c>
      <c r="B256" s="21">
        <v>1</v>
      </c>
      <c r="C256" s="18" t="s">
        <v>2759</v>
      </c>
      <c r="D256" s="22">
        <v>7</v>
      </c>
      <c r="E256" s="20" t="str">
        <f t="shared" si="3"/>
        <v>('Wimp Out','Switches out when HP drops below half.'),</v>
      </c>
    </row>
    <row r="257" spans="1:5" x14ac:dyDescent="0.35">
      <c r="A257" s="17" t="s">
        <v>2760</v>
      </c>
      <c r="B257" s="21">
        <v>1</v>
      </c>
      <c r="C257" s="18" t="s">
        <v>2761</v>
      </c>
      <c r="D257" s="22">
        <v>3</v>
      </c>
      <c r="E257" s="20" t="str">
        <f t="shared" si="3"/>
        <v>('Wonder Guard','Only supereffective moves will hit.'),</v>
      </c>
    </row>
    <row r="258" spans="1:5" x14ac:dyDescent="0.35">
      <c r="A258" s="17" t="s">
        <v>2762</v>
      </c>
      <c r="B258" s="21">
        <v>5</v>
      </c>
      <c r="C258" s="18" t="s">
        <v>2763</v>
      </c>
      <c r="D258" s="22">
        <v>5</v>
      </c>
      <c r="E258" s="20" t="str">
        <f t="shared" si="3"/>
        <v>('Wonder Skin','Makes status-changing moves more likely to miss.'),</v>
      </c>
    </row>
    <row r="259" spans="1:5" x14ac:dyDescent="0.35">
      <c r="A259" s="17" t="s">
        <v>653</v>
      </c>
      <c r="B259" s="21">
        <v>4</v>
      </c>
      <c r="C259" s="18" t="s">
        <v>2562</v>
      </c>
      <c r="D259" s="22">
        <v>5</v>
      </c>
      <c r="E259" s="20" t="str">
        <f t="shared" ref="E259" si="4">"('"&amp;A259&amp;"',"&amp;"'"&amp;C259&amp;"'),"</f>
        <v>('Zen Mode','Changes form when HP drops below half.'),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7CC1-09D6-46AC-937D-523EA1377DC0}">
  <dimension ref="A1:D358"/>
  <sheetViews>
    <sheetView topLeftCell="D1" workbookViewId="0">
      <selection activeCell="D2" sqref="D2"/>
    </sheetView>
  </sheetViews>
  <sheetFormatPr defaultColWidth="9.1796875" defaultRowHeight="12.5" x14ac:dyDescent="0.25"/>
  <cols>
    <col min="1" max="1" width="19.453125" style="19" bestFit="1" customWidth="1"/>
    <col min="2" max="2" width="12.1796875" style="19" bestFit="1" customWidth="1"/>
    <col min="3" max="3" width="90.26953125" style="19" customWidth="1"/>
    <col min="4" max="4" width="146.54296875" style="16" bestFit="1" customWidth="1"/>
    <col min="5" max="16384" width="9.1796875" style="16"/>
  </cols>
  <sheetData>
    <row r="1" spans="1:4" ht="13" x14ac:dyDescent="0.25">
      <c r="A1" s="14" t="s">
        <v>12</v>
      </c>
      <c r="B1" s="15" t="s">
        <v>2764</v>
      </c>
      <c r="C1" s="15" t="s">
        <v>984</v>
      </c>
      <c r="D1" s="16" t="s">
        <v>3560</v>
      </c>
    </row>
    <row r="2" spans="1:4" x14ac:dyDescent="0.25">
      <c r="A2" s="17" t="s">
        <v>3197</v>
      </c>
      <c r="B2" s="18" t="s">
        <v>2765</v>
      </c>
      <c r="C2" s="18" t="s">
        <v>2766</v>
      </c>
      <c r="D2" s="16" t="str">
        <f>"("&amp;"'"&amp;B2&amp;"', "&amp;"'"&amp;A2&amp;"'"&amp;","&amp;"'"&amp;C2&amp;"'"&amp;"),"</f>
        <v>('Berries', 'Aguav Berry','Restores HP if it's low, but may cause confusion.'),</v>
      </c>
    </row>
    <row r="3" spans="1:4" x14ac:dyDescent="0.25">
      <c r="A3" s="17" t="s">
        <v>3198</v>
      </c>
      <c r="B3" s="18" t="s">
        <v>2765</v>
      </c>
      <c r="C3" s="18" t="s">
        <v>2767</v>
      </c>
      <c r="D3" s="16" t="str">
        <f t="shared" ref="D3:D66" si="0">"("&amp;"'"&amp;B3&amp;"', "&amp;"'"&amp;A3&amp;"'"&amp;","&amp;"'"&amp;C3&amp;"'"&amp;"),"</f>
        <v>('Berries', 'Apicot Berry','Raises Special Defense when HP is low.'),</v>
      </c>
    </row>
    <row r="4" spans="1:4" x14ac:dyDescent="0.25">
      <c r="A4" s="17" t="s">
        <v>3199</v>
      </c>
      <c r="B4" s="18" t="s">
        <v>2765</v>
      </c>
      <c r="C4" s="18" t="s">
        <v>2768</v>
      </c>
      <c r="D4" s="16" t="str">
        <f t="shared" si="0"/>
        <v>('Berries', 'Aspear Berry','If held by a Pokémon, it defrosts it.'),</v>
      </c>
    </row>
    <row r="5" spans="1:4" x14ac:dyDescent="0.25">
      <c r="A5" s="17" t="s">
        <v>3200</v>
      </c>
      <c r="B5" s="18" t="s">
        <v>2765</v>
      </c>
      <c r="C5" s="18" t="s">
        <v>2769</v>
      </c>
      <c r="D5" s="16" t="str">
        <f t="shared" si="0"/>
        <v>('Berries', 'Babiri Berry','Weakens a supereffective Steel-type attack against the holding Pokémon.'),</v>
      </c>
    </row>
    <row r="6" spans="1:4" x14ac:dyDescent="0.25">
      <c r="A6" s="17" t="s">
        <v>3201</v>
      </c>
      <c r="B6" s="18" t="s">
        <v>2765</v>
      </c>
      <c r="C6" s="18" t="s">
        <v>2770</v>
      </c>
      <c r="D6" s="16" t="str">
        <f t="shared" si="0"/>
        <v>('Berries', 'Belue Berry','A Berry which is very rare in the Unova region. A maniac will buy it for a high price.'),</v>
      </c>
    </row>
    <row r="7" spans="1:4" x14ac:dyDescent="0.25">
      <c r="A7" s="17" t="s">
        <v>3202</v>
      </c>
      <c r="B7" s="18" t="s">
        <v>2765</v>
      </c>
      <c r="C7" s="18" t="s">
        <v>2770</v>
      </c>
      <c r="D7" s="16" t="str">
        <f t="shared" si="0"/>
        <v>('Berries', 'Bluk Berry','A Berry which is very rare in the Unova region. A maniac will buy it for a high price.'),</v>
      </c>
    </row>
    <row r="8" spans="1:4" x14ac:dyDescent="0.25">
      <c r="A8" s="17" t="s">
        <v>3203</v>
      </c>
      <c r="B8" s="18" t="s">
        <v>2765</v>
      </c>
      <c r="C8" s="18" t="s">
        <v>2771</v>
      </c>
      <c r="D8" s="16" t="str">
        <f t="shared" si="0"/>
        <v>('Berries', 'Charti Berry','Weakens a supereffective Rock-type attack against the holding Pokémon.'),</v>
      </c>
    </row>
    <row r="9" spans="1:4" x14ac:dyDescent="0.25">
      <c r="A9" s="17" t="s">
        <v>3204</v>
      </c>
      <c r="B9" s="18" t="s">
        <v>2765</v>
      </c>
      <c r="C9" s="18" t="s">
        <v>2772</v>
      </c>
      <c r="D9" s="16" t="str">
        <f t="shared" si="0"/>
        <v>('Berries', 'Cheri Berry','If held by a Pokémon, it recovers from paralysis.'),</v>
      </c>
    </row>
    <row r="10" spans="1:4" x14ac:dyDescent="0.25">
      <c r="A10" s="17" t="s">
        <v>3205</v>
      </c>
      <c r="B10" s="18" t="s">
        <v>2765</v>
      </c>
      <c r="C10" s="18" t="s">
        <v>2773</v>
      </c>
      <c r="D10" s="16" t="str">
        <f t="shared" si="0"/>
        <v>('Berries', 'Chesto Berry','If held by a Pokémon, it recovers from sleep.'),</v>
      </c>
    </row>
    <row r="11" spans="1:4" x14ac:dyDescent="0.25">
      <c r="A11" s="17" t="s">
        <v>3206</v>
      </c>
      <c r="B11" s="18" t="s">
        <v>2765</v>
      </c>
      <c r="C11" s="18" t="s">
        <v>2774</v>
      </c>
      <c r="D11" s="16" t="str">
        <f t="shared" si="0"/>
        <v>('Berries', 'Chilan Berry','Weakens a Normal-type attack against the Pokémon holding this berry.'),</v>
      </c>
    </row>
    <row r="12" spans="1:4" x14ac:dyDescent="0.25">
      <c r="A12" s="17" t="s">
        <v>3207</v>
      </c>
      <c r="B12" s="18" t="s">
        <v>2765</v>
      </c>
      <c r="C12" s="18" t="s">
        <v>2775</v>
      </c>
      <c r="D12" s="16" t="str">
        <f t="shared" si="0"/>
        <v>('Berries', 'Chople Berry','Weakens a supereffective Fighting-type attack against the holding Pokémon.'),</v>
      </c>
    </row>
    <row r="13" spans="1:4" x14ac:dyDescent="0.25">
      <c r="A13" s="17" t="s">
        <v>3208</v>
      </c>
      <c r="B13" s="18" t="s">
        <v>2765</v>
      </c>
      <c r="C13" s="18" t="s">
        <v>2776</v>
      </c>
      <c r="D13" s="16" t="str">
        <f t="shared" si="0"/>
        <v>('Berries', 'Coba Berry','Weakens a supereffective Flying-type attack against the holding Pokémon.'),</v>
      </c>
    </row>
    <row r="14" spans="1:4" x14ac:dyDescent="0.25">
      <c r="A14" s="17" t="s">
        <v>3209</v>
      </c>
      <c r="B14" s="18" t="s">
        <v>2765</v>
      </c>
      <c r="C14" s="18" t="s">
        <v>2777</v>
      </c>
      <c r="D14" s="16" t="str">
        <f t="shared" si="0"/>
        <v>('Berries', 'Colbur Berry','Weakens a supereffective Dark-type attack against the holding Pokémon.'),</v>
      </c>
    </row>
    <row r="15" spans="1:4" x14ac:dyDescent="0.25">
      <c r="A15" s="17" t="s">
        <v>3210</v>
      </c>
      <c r="B15" s="18" t="s">
        <v>2765</v>
      </c>
      <c r="C15" s="18" t="s">
        <v>2770</v>
      </c>
      <c r="D15" s="16" t="str">
        <f t="shared" si="0"/>
        <v>('Berries', 'Cornn Berry','A Berry which is very rare in the Unova region. A maniac will buy it for a high price.'),</v>
      </c>
    </row>
    <row r="16" spans="1:4" x14ac:dyDescent="0.25">
      <c r="A16" s="17" t="s">
        <v>3211</v>
      </c>
      <c r="B16" s="18" t="s">
        <v>2765</v>
      </c>
      <c r="C16" s="18" t="s">
        <v>2778</v>
      </c>
      <c r="D16" s="16" t="str">
        <f t="shared" si="0"/>
        <v>('Berries', 'Custap Berry','Holder can move first when HP is low.'),</v>
      </c>
    </row>
    <row r="17" spans="1:4" x14ac:dyDescent="0.25">
      <c r="A17" s="17" t="s">
        <v>3212</v>
      </c>
      <c r="B17" s="18" t="s">
        <v>2765</v>
      </c>
      <c r="C17" s="18" t="s">
        <v>2770</v>
      </c>
      <c r="D17" s="16" t="str">
        <f t="shared" si="0"/>
        <v>('Berries', 'Durin Berry','A Berry which is very rare in the Unova region. A maniac will buy it for a high price.'),</v>
      </c>
    </row>
    <row r="18" spans="1:4" x14ac:dyDescent="0.25">
      <c r="A18" s="17" t="s">
        <v>3213</v>
      </c>
      <c r="B18" s="18" t="s">
        <v>2765</v>
      </c>
      <c r="C18" s="18" t="s">
        <v>2779</v>
      </c>
      <c r="D18" s="16" t="str">
        <f t="shared" si="0"/>
        <v>('Berries', 'Enigma Berry','If held by a Pokémon, it restores its HP if it is hit by any supereffective attack.'),</v>
      </c>
    </row>
    <row r="19" spans="1:4" x14ac:dyDescent="0.25">
      <c r="A19" s="17" t="s">
        <v>3214</v>
      </c>
      <c r="B19" s="18" t="s">
        <v>2765</v>
      </c>
      <c r="C19" s="18" t="s">
        <v>2766</v>
      </c>
      <c r="D19" s="16" t="str">
        <f t="shared" si="0"/>
        <v>('Berries', 'Figy Berry','Restores HP if it's low, but may cause confusion.'),</v>
      </c>
    </row>
    <row r="20" spans="1:4" x14ac:dyDescent="0.25">
      <c r="A20" s="17" t="s">
        <v>3215</v>
      </c>
      <c r="B20" s="18" t="s">
        <v>2765</v>
      </c>
      <c r="C20" s="18" t="s">
        <v>2780</v>
      </c>
      <c r="D20" s="16" t="str">
        <f t="shared" si="0"/>
        <v>('Berries', 'Ganlon Berry','Raises Defense when HP is low.'),</v>
      </c>
    </row>
    <row r="21" spans="1:4" x14ac:dyDescent="0.25">
      <c r="A21" s="17" t="s">
        <v>3216</v>
      </c>
      <c r="B21" s="18" t="s">
        <v>2765</v>
      </c>
      <c r="C21" s="18" t="s">
        <v>2781</v>
      </c>
      <c r="D21" s="16" t="str">
        <f t="shared" si="0"/>
        <v>('Berries', 'Golden Nanab Berry','Drastically calms a Pokémon in battle, in Let's Go Pikachu/Eevee.'),</v>
      </c>
    </row>
    <row r="22" spans="1:4" x14ac:dyDescent="0.25">
      <c r="A22" s="17" t="s">
        <v>3217</v>
      </c>
      <c r="B22" s="18" t="s">
        <v>2765</v>
      </c>
      <c r="C22" s="18" t="s">
        <v>2782</v>
      </c>
      <c r="D22" s="16" t="str">
        <f t="shared" si="0"/>
        <v>('Berries', 'Golden Pinap Berry','Drastically increases chance of getting items when a Pokémon is caught, in Pokémon Let's Go.'),</v>
      </c>
    </row>
    <row r="23" spans="1:4" x14ac:dyDescent="0.25">
      <c r="A23" s="17" t="s">
        <v>3218</v>
      </c>
      <c r="B23" s="18" t="s">
        <v>2765</v>
      </c>
      <c r="C23" s="18" t="s">
        <v>2783</v>
      </c>
      <c r="D23" s="16" t="str">
        <f t="shared" si="0"/>
        <v>('Berries', 'Golden Razz Berry','Makes a Pokémon easier to catch in Pokémon Let's Go.'),</v>
      </c>
    </row>
    <row r="24" spans="1:4" x14ac:dyDescent="0.25">
      <c r="A24" s="17" t="s">
        <v>3219</v>
      </c>
      <c r="B24" s="18" t="s">
        <v>2765</v>
      </c>
      <c r="C24" s="18" t="s">
        <v>2784</v>
      </c>
      <c r="D24" s="16" t="str">
        <f t="shared" si="0"/>
        <v>('Berries', 'Grepa Berry','Increases Friendship but lowers Special Defense EVs.'),</v>
      </c>
    </row>
    <row r="25" spans="1:4" x14ac:dyDescent="0.25">
      <c r="A25" s="17" t="s">
        <v>3220</v>
      </c>
      <c r="B25" s="18" t="s">
        <v>2765</v>
      </c>
      <c r="C25" s="18" t="s">
        <v>2785</v>
      </c>
      <c r="D25" s="16" t="str">
        <f t="shared" si="0"/>
        <v>('Berries', 'Haban Berry','Weakens a supereffective Dragon-type attack against the holding Pokémon.'),</v>
      </c>
    </row>
    <row r="26" spans="1:4" x14ac:dyDescent="0.25">
      <c r="A26" s="17" t="s">
        <v>3221</v>
      </c>
      <c r="B26" s="18" t="s">
        <v>2765</v>
      </c>
      <c r="C26" s="18" t="s">
        <v>2786</v>
      </c>
      <c r="D26" s="16" t="str">
        <f t="shared" si="0"/>
        <v>('Berries', 'Hondew Berry','Increases Friendship but lowers Special Attack EVs.'),</v>
      </c>
    </row>
    <row r="27" spans="1:4" x14ac:dyDescent="0.25">
      <c r="A27" s="17" t="s">
        <v>3222</v>
      </c>
      <c r="B27" s="18" t="s">
        <v>2765</v>
      </c>
      <c r="C27" s="18" t="s">
        <v>2766</v>
      </c>
      <c r="D27" s="16" t="str">
        <f t="shared" si="0"/>
        <v>('Berries', 'Iapapa Berry','Restores HP if it's low, but may cause confusion.'),</v>
      </c>
    </row>
    <row r="28" spans="1:4" x14ac:dyDescent="0.25">
      <c r="A28" s="17" t="s">
        <v>3223</v>
      </c>
      <c r="B28" s="18" t="s">
        <v>2765</v>
      </c>
      <c r="C28" s="18" t="s">
        <v>2787</v>
      </c>
      <c r="D28" s="16" t="str">
        <f t="shared" si="0"/>
        <v>('Berries', 'Jaboca Berry','If held by a Pokémon and a physical attack lands, the attacker also takes damage.'),</v>
      </c>
    </row>
    <row r="29" spans="1:4" x14ac:dyDescent="0.25">
      <c r="A29" s="17" t="s">
        <v>3224</v>
      </c>
      <c r="B29" s="18" t="s">
        <v>2765</v>
      </c>
      <c r="C29" s="18" t="s">
        <v>2788</v>
      </c>
      <c r="D29" s="16" t="str">
        <f t="shared" si="0"/>
        <v>('Berries', 'Kasib Berry','Weakens a supereffective Ghost-type attack against the holding Pokémon.'),</v>
      </c>
    </row>
    <row r="30" spans="1:4" x14ac:dyDescent="0.25">
      <c r="A30" s="17" t="s">
        <v>3225</v>
      </c>
      <c r="B30" s="18" t="s">
        <v>2765</v>
      </c>
      <c r="C30" s="18" t="s">
        <v>2789</v>
      </c>
      <c r="D30" s="16" t="str">
        <f t="shared" si="0"/>
        <v>('Berries', 'Kebia Berry','Weakens a supereffective Poison-type attack against the holding Pokémon.'),</v>
      </c>
    </row>
    <row r="31" spans="1:4" x14ac:dyDescent="0.25">
      <c r="A31" s="17" t="s">
        <v>3226</v>
      </c>
      <c r="B31" s="18" t="s">
        <v>2765</v>
      </c>
      <c r="C31" s="18" t="s">
        <v>2790</v>
      </c>
      <c r="D31" s="16" t="str">
        <f t="shared" si="0"/>
        <v>('Berries', 'Kee Berry','If held by a Pokémon, this Berry will increase the holder's Defense if it's hit with a physical move.'),</v>
      </c>
    </row>
    <row r="32" spans="1:4" x14ac:dyDescent="0.25">
      <c r="A32" s="17" t="s">
        <v>3227</v>
      </c>
      <c r="B32" s="18" t="s">
        <v>2765</v>
      </c>
      <c r="C32" s="18" t="s">
        <v>2791</v>
      </c>
      <c r="D32" s="16" t="str">
        <f t="shared" si="0"/>
        <v>('Berries', 'Kelpsy Berry','Increases Friendship but lowers Attack EVs.'),</v>
      </c>
    </row>
    <row r="33" spans="1:4" x14ac:dyDescent="0.25">
      <c r="A33" s="17" t="s">
        <v>3228</v>
      </c>
      <c r="B33" s="18" t="s">
        <v>2765</v>
      </c>
      <c r="C33" s="18" t="s">
        <v>2792</v>
      </c>
      <c r="D33" s="16" t="str">
        <f t="shared" si="0"/>
        <v>('Berries', 'Lansat Berry','Increases critical-hit ratio when HP is low.'),</v>
      </c>
    </row>
    <row r="34" spans="1:4" x14ac:dyDescent="0.25">
      <c r="A34" s="17" t="s">
        <v>3229</v>
      </c>
      <c r="B34" s="18" t="s">
        <v>2765</v>
      </c>
      <c r="C34" s="18" t="s">
        <v>2793</v>
      </c>
      <c r="D34" s="16" t="str">
        <f t="shared" si="0"/>
        <v>('Berries', 'Leppa Berry','If held by a Pokémon, it restores a move's PP by 10.'),</v>
      </c>
    </row>
    <row r="35" spans="1:4" x14ac:dyDescent="0.25">
      <c r="A35" s="17" t="s">
        <v>3230</v>
      </c>
      <c r="B35" s="18" t="s">
        <v>2765</v>
      </c>
      <c r="C35" s="18" t="s">
        <v>2794</v>
      </c>
      <c r="D35" s="16" t="str">
        <f t="shared" si="0"/>
        <v>('Berries', 'Liechi Berry','Raises Attack when HP is low.'),</v>
      </c>
    </row>
    <row r="36" spans="1:4" x14ac:dyDescent="0.25">
      <c r="A36" s="17" t="s">
        <v>3231</v>
      </c>
      <c r="B36" s="18" t="s">
        <v>2765</v>
      </c>
      <c r="C36" s="18" t="s">
        <v>2795</v>
      </c>
      <c r="D36" s="16" t="str">
        <f t="shared" si="0"/>
        <v>('Berries', 'Lum Berry','If held by a Pokémon, it recovers from any status problem.'),</v>
      </c>
    </row>
    <row r="37" spans="1:4" x14ac:dyDescent="0.25">
      <c r="A37" s="17" t="s">
        <v>3232</v>
      </c>
      <c r="B37" s="18" t="s">
        <v>2765</v>
      </c>
      <c r="C37" s="18" t="s">
        <v>2766</v>
      </c>
      <c r="D37" s="16" t="str">
        <f t="shared" si="0"/>
        <v>('Berries', 'Mago Berry','Restores HP if it's low, but may cause confusion.'),</v>
      </c>
    </row>
    <row r="38" spans="1:4" x14ac:dyDescent="0.25">
      <c r="A38" s="17" t="s">
        <v>3233</v>
      </c>
      <c r="B38" s="18" t="s">
        <v>2765</v>
      </c>
      <c r="C38" s="18" t="s">
        <v>2770</v>
      </c>
      <c r="D38" s="16" t="str">
        <f t="shared" si="0"/>
        <v>('Berries', 'Magost Berry','A Berry which is very rare in the Unova region. A maniac will buy it for a high price.'),</v>
      </c>
    </row>
    <row r="39" spans="1:4" x14ac:dyDescent="0.25">
      <c r="A39" s="17" t="s">
        <v>3234</v>
      </c>
      <c r="B39" s="18" t="s">
        <v>2765</v>
      </c>
      <c r="C39" s="18" t="s">
        <v>2796</v>
      </c>
      <c r="D39" s="16" t="str">
        <f t="shared" si="0"/>
        <v>('Berries', 'Maranga Berry','If held by a Pokémon, this Berry will increase the holder's Sp. Def if it's hit with a special move.'),</v>
      </c>
    </row>
    <row r="40" spans="1:4" x14ac:dyDescent="0.25">
      <c r="A40" s="17" t="s">
        <v>3235</v>
      </c>
      <c r="B40" s="18" t="s">
        <v>2765</v>
      </c>
      <c r="C40" s="18" t="s">
        <v>2797</v>
      </c>
      <c r="D40" s="16" t="str">
        <f t="shared" si="0"/>
        <v>('Berries', 'Micle Berry','Increases a move's accuracy when HP is low.'),</v>
      </c>
    </row>
    <row r="41" spans="1:4" x14ac:dyDescent="0.25">
      <c r="A41" s="17" t="s">
        <v>3236</v>
      </c>
      <c r="B41" s="18" t="s">
        <v>2765</v>
      </c>
      <c r="C41" s="18" t="s">
        <v>2798</v>
      </c>
      <c r="D41" s="16" t="str">
        <f t="shared" si="0"/>
        <v>('Berries', 'Nanab Berry','A Berry to be used in cooking. Calms a Pokémon in battle, in Let's Go Pikachu/Eevee.'),</v>
      </c>
    </row>
    <row r="42" spans="1:4" x14ac:dyDescent="0.25">
      <c r="A42" s="17" t="s">
        <v>3237</v>
      </c>
      <c r="B42" s="18" t="s">
        <v>2765</v>
      </c>
      <c r="C42" s="18" t="s">
        <v>2770</v>
      </c>
      <c r="D42" s="16" t="str">
        <f t="shared" si="0"/>
        <v>('Berries', 'Nomel Berry','A Berry which is very rare in the Unova region. A maniac will buy it for a high price.'),</v>
      </c>
    </row>
    <row r="43" spans="1:4" x14ac:dyDescent="0.25">
      <c r="A43" s="17" t="s">
        <v>3238</v>
      </c>
      <c r="B43" s="18" t="s">
        <v>2765</v>
      </c>
      <c r="C43" s="18" t="s">
        <v>2799</v>
      </c>
      <c r="D43" s="16" t="str">
        <f t="shared" si="0"/>
        <v>('Berries', 'Occa Berry','Weakens a supereffective Fire-type attack against the holding Pokémon.'),</v>
      </c>
    </row>
    <row r="44" spans="1:4" x14ac:dyDescent="0.25">
      <c r="A44" s="17" t="s">
        <v>3239</v>
      </c>
      <c r="B44" s="18" t="s">
        <v>2765</v>
      </c>
      <c r="C44" s="18" t="s">
        <v>2800</v>
      </c>
      <c r="D44" s="16" t="str">
        <f t="shared" si="0"/>
        <v>('Berries', 'Oran Berry','If held by a Pokémon, it heals the user by just 10 HP.'),</v>
      </c>
    </row>
    <row r="45" spans="1:4" x14ac:dyDescent="0.25">
      <c r="A45" s="17" t="s">
        <v>3240</v>
      </c>
      <c r="B45" s="18" t="s">
        <v>2765</v>
      </c>
      <c r="C45" s="18" t="s">
        <v>2770</v>
      </c>
      <c r="D45" s="16" t="str">
        <f t="shared" si="0"/>
        <v>('Berries', 'Pamtre Berry','A Berry which is very rare in the Unova region. A maniac will buy it for a high price.'),</v>
      </c>
    </row>
    <row r="46" spans="1:4" x14ac:dyDescent="0.25">
      <c r="A46" s="17" t="s">
        <v>3241</v>
      </c>
      <c r="B46" s="18" t="s">
        <v>2765</v>
      </c>
      <c r="C46" s="18" t="s">
        <v>2801</v>
      </c>
      <c r="D46" s="16" t="str">
        <f t="shared" si="0"/>
        <v>('Berries', 'Passho Berry','Weakens a supereffective Water-type attack against the holding Pokémon.'),</v>
      </c>
    </row>
    <row r="47" spans="1:4" x14ac:dyDescent="0.25">
      <c r="A47" s="17" t="s">
        <v>3242</v>
      </c>
      <c r="B47" s="18" t="s">
        <v>2765</v>
      </c>
      <c r="C47" s="18" t="s">
        <v>2802</v>
      </c>
      <c r="D47" s="16" t="str">
        <f t="shared" si="0"/>
        <v>('Berries', 'Payapa Berry','Weakens a supereffective Psychic-type attack against the holding Pokémon.'),</v>
      </c>
    </row>
    <row r="48" spans="1:4" x14ac:dyDescent="0.25">
      <c r="A48" s="17" t="s">
        <v>3243</v>
      </c>
      <c r="B48" s="18" t="s">
        <v>2765</v>
      </c>
      <c r="C48" s="18" t="s">
        <v>2803</v>
      </c>
      <c r="D48" s="16" t="str">
        <f t="shared" si="0"/>
        <v>('Berries', 'Pecha Berry','If held by a Pokémon, it recovers from poison.'),</v>
      </c>
    </row>
    <row r="49" spans="1:4" x14ac:dyDescent="0.25">
      <c r="A49" s="17" t="s">
        <v>3244</v>
      </c>
      <c r="B49" s="18" t="s">
        <v>2765</v>
      </c>
      <c r="C49" s="18" t="s">
        <v>2804</v>
      </c>
      <c r="D49" s="16" t="str">
        <f t="shared" si="0"/>
        <v>('Berries', 'Persim Berry','If held by a Pokémon, it recovers from confusion.'),</v>
      </c>
    </row>
    <row r="50" spans="1:4" x14ac:dyDescent="0.25">
      <c r="A50" s="17" t="s">
        <v>3245</v>
      </c>
      <c r="B50" s="18" t="s">
        <v>2765</v>
      </c>
      <c r="C50" s="18" t="s">
        <v>2805</v>
      </c>
      <c r="D50" s="16" t="str">
        <f t="shared" si="0"/>
        <v>('Berries', 'Petaya Berry','Raises Special Attack when HP is low.'),</v>
      </c>
    </row>
    <row r="51" spans="1:4" x14ac:dyDescent="0.25">
      <c r="A51" s="17" t="s">
        <v>3246</v>
      </c>
      <c r="B51" s="18" t="s">
        <v>2765</v>
      </c>
      <c r="C51" s="18" t="s">
        <v>2806</v>
      </c>
      <c r="D51" s="16" t="str">
        <f t="shared" si="0"/>
        <v>('Berries', 'Pinap Berry','A Berry to be used in cooking. Increases chances of getting items when a Pokémon is caught, in Pokémon Let's Go.'),</v>
      </c>
    </row>
    <row r="52" spans="1:4" x14ac:dyDescent="0.25">
      <c r="A52" s="17" t="s">
        <v>3247</v>
      </c>
      <c r="B52" s="18" t="s">
        <v>2765</v>
      </c>
      <c r="C52" s="18" t="s">
        <v>2807</v>
      </c>
      <c r="D52" s="16" t="str">
        <f t="shared" si="0"/>
        <v>('Berries', 'Pomeg Berry','Increases Friendship but lowers HP EVs.'),</v>
      </c>
    </row>
    <row r="53" spans="1:4" x14ac:dyDescent="0.25">
      <c r="A53" s="17" t="s">
        <v>3248</v>
      </c>
      <c r="B53" s="18" t="s">
        <v>2765</v>
      </c>
      <c r="C53" s="18" t="s">
        <v>2808</v>
      </c>
      <c r="D53" s="16" t="str">
        <f t="shared" si="0"/>
        <v>('Berries', 'Qualot Berry','Increases Friendship but lowers Defense EVs.'),</v>
      </c>
    </row>
    <row r="54" spans="1:4" x14ac:dyDescent="0.25">
      <c r="A54" s="17" t="s">
        <v>3249</v>
      </c>
      <c r="B54" s="18" t="s">
        <v>2765</v>
      </c>
      <c r="C54" s="18" t="s">
        <v>2770</v>
      </c>
      <c r="D54" s="16" t="str">
        <f t="shared" si="0"/>
        <v>('Berries', 'Rabuta Berry','A Berry which is very rare in the Unova region. A maniac will buy it for a high price.'),</v>
      </c>
    </row>
    <row r="55" spans="1:4" x14ac:dyDescent="0.25">
      <c r="A55" s="17" t="s">
        <v>3250</v>
      </c>
      <c r="B55" s="18" t="s">
        <v>2765</v>
      </c>
      <c r="C55" s="18" t="s">
        <v>2809</v>
      </c>
      <c r="D55" s="16" t="str">
        <f t="shared" si="0"/>
        <v>('Berries', 'Rawst Berry','If held by a Pokémon, it recovers from a burn.'),</v>
      </c>
    </row>
    <row r="56" spans="1:4" x14ac:dyDescent="0.25">
      <c r="A56" s="17" t="s">
        <v>3251</v>
      </c>
      <c r="B56" s="18" t="s">
        <v>2765</v>
      </c>
      <c r="C56" s="18" t="s">
        <v>2770</v>
      </c>
      <c r="D56" s="16" t="str">
        <f t="shared" si="0"/>
        <v>('Berries', 'Razz Berry','A Berry which is very rare in the Unova region. A maniac will buy it for a high price.'),</v>
      </c>
    </row>
    <row r="57" spans="1:4" x14ac:dyDescent="0.25">
      <c r="A57" s="17" t="s">
        <v>3252</v>
      </c>
      <c r="B57" s="18" t="s">
        <v>2765</v>
      </c>
      <c r="C57" s="18" t="s">
        <v>2810</v>
      </c>
      <c r="D57" s="16" t="str">
        <f t="shared" si="0"/>
        <v>('Berries', 'Rindo Berry','Weakens a supereffective Grass-type attack against the holding Pokémon.'),</v>
      </c>
    </row>
    <row r="58" spans="1:4" x14ac:dyDescent="0.25">
      <c r="A58" s="17" t="s">
        <v>3253</v>
      </c>
      <c r="B58" s="18" t="s">
        <v>2765</v>
      </c>
      <c r="C58" s="18" t="s">
        <v>2811</v>
      </c>
      <c r="D58" s="16" t="str">
        <f t="shared" si="0"/>
        <v>('Berries', 'Roseli Berry','If held by a Pokémon, this Berry will lessen the damage taken from one supereffective Fairy-type attack.'),</v>
      </c>
    </row>
    <row r="59" spans="1:4" x14ac:dyDescent="0.25">
      <c r="A59" s="17" t="s">
        <v>3254</v>
      </c>
      <c r="B59" s="18" t="s">
        <v>2765</v>
      </c>
      <c r="C59" s="18" t="s">
        <v>2812</v>
      </c>
      <c r="D59" s="16" t="str">
        <f t="shared" si="0"/>
        <v>('Berries', 'Rowap Berry','If held by a Pokémon and a special attack lands, the attacker also takes damage.'),</v>
      </c>
    </row>
    <row r="60" spans="1:4" x14ac:dyDescent="0.25">
      <c r="A60" s="17" t="s">
        <v>3255</v>
      </c>
      <c r="B60" s="18" t="s">
        <v>2765</v>
      </c>
      <c r="C60" s="18" t="s">
        <v>2813</v>
      </c>
      <c r="D60" s="16" t="str">
        <f t="shared" si="0"/>
        <v>('Berries', 'Salac Berry','Raises Speed when HP is low.'),</v>
      </c>
    </row>
    <row r="61" spans="1:4" x14ac:dyDescent="0.25">
      <c r="A61" s="17" t="s">
        <v>3256</v>
      </c>
      <c r="B61" s="18" t="s">
        <v>2765</v>
      </c>
      <c r="C61" s="18" t="s">
        <v>2814</v>
      </c>
      <c r="D61" s="16" t="str">
        <f t="shared" si="0"/>
        <v>('Berries', 'Shuca Berry','Weakens a supereffective Ground-type attack against the holding Pokémon.'),</v>
      </c>
    </row>
    <row r="62" spans="1:4" x14ac:dyDescent="0.25">
      <c r="A62" s="17" t="s">
        <v>3257</v>
      </c>
      <c r="B62" s="18" t="s">
        <v>2765</v>
      </c>
      <c r="C62" s="18" t="s">
        <v>2815</v>
      </c>
      <c r="D62" s="16" t="str">
        <f t="shared" si="0"/>
        <v>('Berries', 'Silver Nanab Berry','Greatly calms a Pokémon in battle, in Let's Go Pikachu/Eevee.'),</v>
      </c>
    </row>
    <row r="63" spans="1:4" x14ac:dyDescent="0.25">
      <c r="A63" s="17" t="s">
        <v>3258</v>
      </c>
      <c r="B63" s="18" t="s">
        <v>2765</v>
      </c>
      <c r="C63" s="18" t="s">
        <v>2816</v>
      </c>
      <c r="D63" s="16" t="str">
        <f t="shared" si="0"/>
        <v>('Berries', 'Silver Pinap Berry','Greatly increases chance of getting items when a Pokémon is caught, in Pokémon Let's Go.'),</v>
      </c>
    </row>
    <row r="64" spans="1:4" x14ac:dyDescent="0.25">
      <c r="A64" s="17" t="s">
        <v>3259</v>
      </c>
      <c r="B64" s="18" t="s">
        <v>2765</v>
      </c>
      <c r="C64" s="18" t="s">
        <v>2783</v>
      </c>
      <c r="D64" s="16" t="str">
        <f t="shared" si="0"/>
        <v>('Berries', 'Silver Razz Berry','Makes a Pokémon easier to catch in Pokémon Let's Go.'),</v>
      </c>
    </row>
    <row r="65" spans="1:4" x14ac:dyDescent="0.25">
      <c r="A65" s="17" t="s">
        <v>3260</v>
      </c>
      <c r="B65" s="18" t="s">
        <v>2765</v>
      </c>
      <c r="C65" s="18" t="s">
        <v>2817</v>
      </c>
      <c r="D65" s="16" t="str">
        <f t="shared" si="0"/>
        <v>('Berries', 'Sitrus Berry','If held by a Pokémon, it heals the user's HP a little.'),</v>
      </c>
    </row>
    <row r="66" spans="1:4" x14ac:dyDescent="0.25">
      <c r="A66" s="17" t="s">
        <v>3261</v>
      </c>
      <c r="B66" s="18" t="s">
        <v>2765</v>
      </c>
      <c r="C66" s="18" t="s">
        <v>2770</v>
      </c>
      <c r="D66" s="16" t="str">
        <f t="shared" si="0"/>
        <v>('Berries', 'Spelon Berry','A Berry which is very rare in the Unova region. A maniac will buy it for a high price.'),</v>
      </c>
    </row>
    <row r="67" spans="1:4" x14ac:dyDescent="0.25">
      <c r="A67" s="17" t="s">
        <v>3262</v>
      </c>
      <c r="B67" s="18" t="s">
        <v>2765</v>
      </c>
      <c r="C67" s="18" t="s">
        <v>2818</v>
      </c>
      <c r="D67" s="16" t="str">
        <f t="shared" ref="D67:D130" si="1">"("&amp;"'"&amp;B67&amp;"', "&amp;"'"&amp;A67&amp;"'"&amp;","&amp;"'"&amp;C67&amp;"'"&amp;"),"</f>
        <v>('Berries', 'Starf Berry','Sharply raises a random stat when HP is low.'),</v>
      </c>
    </row>
    <row r="68" spans="1:4" x14ac:dyDescent="0.25">
      <c r="A68" s="17" t="s">
        <v>3263</v>
      </c>
      <c r="B68" s="18" t="s">
        <v>2765</v>
      </c>
      <c r="C68" s="18" t="s">
        <v>2819</v>
      </c>
      <c r="D68" s="16" t="str">
        <f t="shared" si="1"/>
        <v>('Berries', 'Tamato Berry','Increases Friendship but lowers Speed EVs.'),</v>
      </c>
    </row>
    <row r="69" spans="1:4" x14ac:dyDescent="0.25">
      <c r="A69" s="17" t="s">
        <v>3264</v>
      </c>
      <c r="B69" s="18" t="s">
        <v>2765</v>
      </c>
      <c r="C69" s="18" t="s">
        <v>2820</v>
      </c>
      <c r="D69" s="16" t="str">
        <f t="shared" si="1"/>
        <v>('Berries', 'Tanga Berry','Weakens a supereffective Bug-type attack against the holding Pokémon.'),</v>
      </c>
    </row>
    <row r="70" spans="1:4" x14ac:dyDescent="0.25">
      <c r="A70" s="17" t="s">
        <v>3265</v>
      </c>
      <c r="B70" s="18" t="s">
        <v>2765</v>
      </c>
      <c r="C70" s="18" t="s">
        <v>2821</v>
      </c>
      <c r="D70" s="16" t="str">
        <f t="shared" si="1"/>
        <v>('Berries', 'Wacan Berry','Weakens a supereffective Electric-type attack against the holding Pokémon.'),</v>
      </c>
    </row>
    <row r="71" spans="1:4" x14ac:dyDescent="0.25">
      <c r="A71" s="17" t="s">
        <v>3266</v>
      </c>
      <c r="B71" s="18" t="s">
        <v>2765</v>
      </c>
      <c r="C71" s="18" t="s">
        <v>2770</v>
      </c>
      <c r="D71" s="16" t="str">
        <f t="shared" si="1"/>
        <v>('Berries', 'Watmel Berry','A Berry which is very rare in the Unova region. A maniac will buy it for a high price.'),</v>
      </c>
    </row>
    <row r="72" spans="1:4" x14ac:dyDescent="0.25">
      <c r="A72" s="17" t="s">
        <v>3267</v>
      </c>
      <c r="B72" s="18" t="s">
        <v>2765</v>
      </c>
      <c r="C72" s="18" t="s">
        <v>2770</v>
      </c>
      <c r="D72" s="16" t="str">
        <f t="shared" si="1"/>
        <v>('Berries', 'Wepear Berry','A Berry which is very rare in the Unova region. A maniac will buy it for a high price.'),</v>
      </c>
    </row>
    <row r="73" spans="1:4" x14ac:dyDescent="0.25">
      <c r="A73" s="17" t="s">
        <v>3268</v>
      </c>
      <c r="B73" s="18" t="s">
        <v>2765</v>
      </c>
      <c r="C73" s="18" t="s">
        <v>2766</v>
      </c>
      <c r="D73" s="16" t="str">
        <f t="shared" si="1"/>
        <v>('Berries', 'Wiki Berry','Restores HP if it's low, but may cause confusion.'),</v>
      </c>
    </row>
    <row r="74" spans="1:4" x14ac:dyDescent="0.25">
      <c r="A74" s="17" t="s">
        <v>3269</v>
      </c>
      <c r="B74" s="18" t="s">
        <v>2765</v>
      </c>
      <c r="C74" s="18" t="s">
        <v>2822</v>
      </c>
      <c r="D74" s="16" t="str">
        <f t="shared" si="1"/>
        <v>('Berries', 'Yache Berry','Weakens a supereffective Ice-type attack against the holding Pokémon.'),</v>
      </c>
    </row>
    <row r="75" spans="1:4" x14ac:dyDescent="0.25">
      <c r="A75" s="17" t="s">
        <v>3270</v>
      </c>
      <c r="B75" s="18" t="s">
        <v>2823</v>
      </c>
      <c r="C75" s="18" t="s">
        <v>2824</v>
      </c>
      <c r="D75" s="16" t="str">
        <f t="shared" si="1"/>
        <v>('Hold items', 'Ability Capsule','A capsule that allows a Pokémon with two Abilities to switch between these Abilities when it is used.'),</v>
      </c>
    </row>
    <row r="76" spans="1:4" x14ac:dyDescent="0.25">
      <c r="A76" s="17" t="s">
        <v>3271</v>
      </c>
      <c r="B76" s="18" t="s">
        <v>2823</v>
      </c>
      <c r="C76" s="18" t="s">
        <v>2825</v>
      </c>
      <c r="D76" s="16" t="str">
        <f t="shared" si="1"/>
        <v>('Hold items', 'Abomasite','Enables Abomasnow to Mega Evolve during battle.'),</v>
      </c>
    </row>
    <row r="77" spans="1:4" x14ac:dyDescent="0.25">
      <c r="A77" s="17" t="s">
        <v>3272</v>
      </c>
      <c r="B77" s="18" t="s">
        <v>2823</v>
      </c>
      <c r="C77" s="18" t="s">
        <v>2826</v>
      </c>
      <c r="D77" s="16" t="str">
        <f t="shared" si="1"/>
        <v>('Hold items', 'Absolite','Enables Absol to Mega Evolve during battle.'),</v>
      </c>
    </row>
    <row r="78" spans="1:4" x14ac:dyDescent="0.25">
      <c r="A78" s="17" t="s">
        <v>3273</v>
      </c>
      <c r="B78" s="18" t="s">
        <v>2823</v>
      </c>
      <c r="C78" s="18" t="s">
        <v>2827</v>
      </c>
      <c r="D78" s="16" t="str">
        <f t="shared" si="1"/>
        <v>('Hold items', 'Absorb Bulb','A consumable bulb. If the holder is hit by a Water-type move, its Sp. Atk will rise.'),</v>
      </c>
    </row>
    <row r="79" spans="1:4" x14ac:dyDescent="0.25">
      <c r="A79" s="17" t="s">
        <v>3274</v>
      </c>
      <c r="B79" s="18" t="s">
        <v>2823</v>
      </c>
      <c r="C79" s="18" t="s">
        <v>2828</v>
      </c>
      <c r="D79" s="16" t="str">
        <f t="shared" si="1"/>
        <v>('Hold items', 'Adamant Orb','Increases the power of Dragon- and Steel-type moves when held by Dialga.'),</v>
      </c>
    </row>
    <row r="80" spans="1:4" x14ac:dyDescent="0.25">
      <c r="A80" s="17" t="s">
        <v>3275</v>
      </c>
      <c r="B80" s="18" t="s">
        <v>2823</v>
      </c>
      <c r="C80" s="18" t="s">
        <v>2829</v>
      </c>
      <c r="D80" s="16" t="str">
        <f t="shared" si="1"/>
        <v>('Hold items', 'Adrenaline Orb','Using it makes wild Pokémon more likely to call for help. If held by a Pokémon, it boosts Speed when intimidated. It can be used only once.'),</v>
      </c>
    </row>
    <row r="81" spans="1:4" x14ac:dyDescent="0.25">
      <c r="A81" s="17" t="s">
        <v>3276</v>
      </c>
      <c r="B81" s="18" t="s">
        <v>2823</v>
      </c>
      <c r="C81" s="18" t="s">
        <v>2830</v>
      </c>
      <c r="D81" s="16" t="str">
        <f t="shared" si="1"/>
        <v>('Hold items', 'Aerodactylite','Enables Aerodactyl to Mega Evolve during battle.'),</v>
      </c>
    </row>
    <row r="82" spans="1:4" x14ac:dyDescent="0.25">
      <c r="A82" s="17" t="s">
        <v>3277</v>
      </c>
      <c r="B82" s="18" t="s">
        <v>2823</v>
      </c>
      <c r="C82" s="18" t="s">
        <v>2831</v>
      </c>
      <c r="D82" s="16" t="str">
        <f t="shared" si="1"/>
        <v>('Hold items', 'Aggronite','Enables Aggron to Mega Evolve during battle.'),</v>
      </c>
    </row>
    <row r="83" spans="1:4" x14ac:dyDescent="0.25">
      <c r="A83" s="17" t="s">
        <v>3278</v>
      </c>
      <c r="B83" s="18" t="s">
        <v>2823</v>
      </c>
      <c r="C83" s="18" t="s">
        <v>2832</v>
      </c>
      <c r="D83" s="16" t="str">
        <f t="shared" si="1"/>
        <v>('Hold items', 'Air Balloon','When held by a Pokémon, the Pokémon will float into the air. When the holder is attacked, this item will burst.'),</v>
      </c>
    </row>
    <row r="84" spans="1:4" x14ac:dyDescent="0.25">
      <c r="A84" s="17" t="s">
        <v>3279</v>
      </c>
      <c r="B84" s="18" t="s">
        <v>2823</v>
      </c>
      <c r="C84" s="18" t="s">
        <v>2833</v>
      </c>
      <c r="D84" s="16" t="str">
        <f t="shared" si="1"/>
        <v>('Hold items', 'Alakazite','Enables Alakazam to Mega Evolve during battle.'),</v>
      </c>
    </row>
    <row r="85" spans="1:4" x14ac:dyDescent="0.25">
      <c r="A85" s="17" t="s">
        <v>3280</v>
      </c>
      <c r="B85" s="18" t="s">
        <v>2823</v>
      </c>
      <c r="C85" s="18" t="s">
        <v>2834</v>
      </c>
      <c r="D85" s="16" t="str">
        <f t="shared" si="1"/>
        <v>('Hold items', 'Aloraichium Z','Allows Alolan Raichu to upgrade Thunderbolt to a Z-Move, Stoked Sparksurfer.'),</v>
      </c>
    </row>
    <row r="86" spans="1:4" x14ac:dyDescent="0.25">
      <c r="A86" s="17" t="s">
        <v>3281</v>
      </c>
      <c r="B86" s="18" t="s">
        <v>2823</v>
      </c>
      <c r="C86" s="18" t="s">
        <v>2835</v>
      </c>
      <c r="D86" s="16" t="str">
        <f t="shared" si="1"/>
        <v>('Hold items', 'Altarianite','Enables Altaria to Mega Evolve during battle.'),</v>
      </c>
    </row>
    <row r="87" spans="1:4" x14ac:dyDescent="0.25">
      <c r="A87" s="17" t="s">
        <v>3282</v>
      </c>
      <c r="B87" s="18" t="s">
        <v>2823</v>
      </c>
      <c r="C87" s="18" t="s">
        <v>2836</v>
      </c>
      <c r="D87" s="16" t="str">
        <f t="shared" si="1"/>
        <v>('Hold items', 'Ampharosite','Enables Ampharos to Mega Evolve during battle.'),</v>
      </c>
    </row>
    <row r="88" spans="1:4" x14ac:dyDescent="0.25">
      <c r="A88" s="17" t="s">
        <v>3283</v>
      </c>
      <c r="B88" s="18" t="s">
        <v>2823</v>
      </c>
      <c r="C88" s="18" t="s">
        <v>2837</v>
      </c>
      <c r="D88" s="16" t="str">
        <f t="shared" si="1"/>
        <v>('Hold items', 'Amulet Coin','Doubles prize money if held.'),</v>
      </c>
    </row>
    <row r="89" spans="1:4" x14ac:dyDescent="0.25">
      <c r="A89" s="17" t="s">
        <v>3284</v>
      </c>
      <c r="B89" s="18" t="s">
        <v>2823</v>
      </c>
      <c r="C89" s="18" t="s">
        <v>2838</v>
      </c>
      <c r="D89" s="16" t="str">
        <f t="shared" si="1"/>
        <v>('Hold items', 'Assault Vest','Raises Special Defense but prevents the use of status moves.'),</v>
      </c>
    </row>
    <row r="90" spans="1:4" x14ac:dyDescent="0.25">
      <c r="A90" s="17" t="s">
        <v>3285</v>
      </c>
      <c r="B90" s="18" t="s">
        <v>2823</v>
      </c>
      <c r="C90" s="18" t="s">
        <v>2839</v>
      </c>
      <c r="D90" s="16" t="str">
        <f t="shared" si="1"/>
        <v>('Hold items', 'Audinite','Enables Audino to Mega Evolve during battle.'),</v>
      </c>
    </row>
    <row r="91" spans="1:4" x14ac:dyDescent="0.25">
      <c r="A91" s="17" t="s">
        <v>3286</v>
      </c>
      <c r="B91" s="18" t="s">
        <v>2823</v>
      </c>
      <c r="C91" s="18" t="s">
        <v>2840</v>
      </c>
      <c r="D91" s="16" t="str">
        <f t="shared" si="1"/>
        <v>('Hold items', 'Banettite','Enables Banette to Mega Evolve during battle.'),</v>
      </c>
    </row>
    <row r="92" spans="1:4" x14ac:dyDescent="0.25">
      <c r="A92" s="17" t="s">
        <v>3287</v>
      </c>
      <c r="B92" s="18" t="s">
        <v>2823</v>
      </c>
      <c r="C92" s="18" t="s">
        <v>2841</v>
      </c>
      <c r="D92" s="16" t="str">
        <f t="shared" si="1"/>
        <v>('Hold items', 'Beedrillite','Enables Beedrill to Mega Evolve during battle.'),</v>
      </c>
    </row>
    <row r="93" spans="1:4" x14ac:dyDescent="0.25">
      <c r="A93" s="17" t="s">
        <v>3288</v>
      </c>
      <c r="B93" s="18" t="s">
        <v>2823</v>
      </c>
      <c r="C93" s="18" t="s">
        <v>2842</v>
      </c>
      <c r="D93" s="16" t="str">
        <f t="shared" si="1"/>
        <v>('Hold items', 'Berry Sweet','Evolves Milcery into Blueberry Flavor Alcremie.'),</v>
      </c>
    </row>
    <row r="94" spans="1:4" x14ac:dyDescent="0.25">
      <c r="A94" s="17" t="s">
        <v>3289</v>
      </c>
      <c r="B94" s="18" t="s">
        <v>2823</v>
      </c>
      <c r="C94" s="18" t="s">
        <v>2843</v>
      </c>
      <c r="D94" s="16" t="str">
        <f t="shared" si="1"/>
        <v>('Hold items', 'Big Root','Recovers more HP from HP-stealing moves.'),</v>
      </c>
    </row>
    <row r="95" spans="1:4" x14ac:dyDescent="0.25">
      <c r="A95" s="17" t="s">
        <v>3290</v>
      </c>
      <c r="B95" s="18" t="s">
        <v>2823</v>
      </c>
      <c r="C95" s="18" t="s">
        <v>2844</v>
      </c>
      <c r="D95" s="16" t="str">
        <f t="shared" si="1"/>
        <v>('Hold items', 'Binding Band','A band that increases the power of binding moves when held.'),</v>
      </c>
    </row>
    <row r="96" spans="1:4" x14ac:dyDescent="0.25">
      <c r="A96" s="17" t="s">
        <v>3291</v>
      </c>
      <c r="B96" s="18" t="s">
        <v>2823</v>
      </c>
      <c r="C96" s="18" t="s">
        <v>2845</v>
      </c>
      <c r="D96" s="16" t="str">
        <f t="shared" si="1"/>
        <v>('Hold items', 'Black Belt','Increases the power of Fighting-type moves.'),</v>
      </c>
    </row>
    <row r="97" spans="1:4" x14ac:dyDescent="0.25">
      <c r="A97" s="17" t="s">
        <v>3292</v>
      </c>
      <c r="B97" s="18" t="s">
        <v>2823</v>
      </c>
      <c r="C97" s="18" t="s">
        <v>2846</v>
      </c>
      <c r="D97" s="16" t="str">
        <f t="shared" si="1"/>
        <v>('Hold items', 'Black Glasses','Increases the power of Dark-type moves.'),</v>
      </c>
    </row>
    <row r="98" spans="1:4" x14ac:dyDescent="0.25">
      <c r="A98" s="17" t="s">
        <v>3293</v>
      </c>
      <c r="B98" s="18" t="s">
        <v>2823</v>
      </c>
      <c r="C98" s="18" t="s">
        <v>2847</v>
      </c>
      <c r="D98" s="16" t="str">
        <f t="shared" si="1"/>
        <v>('Hold items', 'Black Sludge','A held item that gradually restores the HP of Poison-type Pokémon. It inflicts damage on all other types.'),</v>
      </c>
    </row>
    <row r="99" spans="1:4" x14ac:dyDescent="0.25">
      <c r="A99" s="17" t="s">
        <v>3294</v>
      </c>
      <c r="B99" s="18" t="s">
        <v>2823</v>
      </c>
      <c r="C99" s="18" t="s">
        <v>2848</v>
      </c>
      <c r="D99" s="16" t="str">
        <f t="shared" si="1"/>
        <v>('Hold items', 'Blastoisinite','Enables Blastoise to Mega Evolve during battle.'),</v>
      </c>
    </row>
    <row r="100" spans="1:4" x14ac:dyDescent="0.25">
      <c r="A100" s="17" t="s">
        <v>3295</v>
      </c>
      <c r="B100" s="18" t="s">
        <v>2823</v>
      </c>
      <c r="C100" s="18" t="s">
        <v>2849</v>
      </c>
      <c r="D100" s="16" t="str">
        <f t="shared" si="1"/>
        <v>('Hold items', 'Blazikenite','Enables Blaziken to Mega Evolve during battle.'),</v>
      </c>
    </row>
    <row r="101" spans="1:4" x14ac:dyDescent="0.25">
      <c r="A101" s="17" t="s">
        <v>3296</v>
      </c>
      <c r="B101" s="18" t="s">
        <v>2823</v>
      </c>
      <c r="C101" s="18" t="s">
        <v>2850</v>
      </c>
      <c r="D101" s="16" t="str">
        <f t="shared" si="1"/>
        <v>('Hold items', 'Blunder Policy','Raises Speed sharply if its attack misses.'),</v>
      </c>
    </row>
    <row r="102" spans="1:4" x14ac:dyDescent="0.25">
      <c r="A102" s="17" t="s">
        <v>3297</v>
      </c>
      <c r="B102" s="18" t="s">
        <v>2823</v>
      </c>
      <c r="C102" s="18" t="s">
        <v>2851</v>
      </c>
      <c r="D102" s="16" t="str">
        <f t="shared" si="1"/>
        <v>('Hold items', 'Bright Powder','Lowers the opponent's accuracy.'),</v>
      </c>
    </row>
    <row r="103" spans="1:4" x14ac:dyDescent="0.25">
      <c r="A103" s="17" t="s">
        <v>3298</v>
      </c>
      <c r="B103" s="18" t="s">
        <v>2823</v>
      </c>
      <c r="C103" s="18" t="s">
        <v>2852</v>
      </c>
      <c r="D103" s="16" t="str">
        <f t="shared" si="1"/>
        <v>('Hold items', 'Bug Gem','Increases the power of a Bug-type move only once.'),</v>
      </c>
    </row>
    <row r="104" spans="1:4" x14ac:dyDescent="0.25">
      <c r="A104" s="17" t="s">
        <v>3299</v>
      </c>
      <c r="B104" s="18" t="s">
        <v>2823</v>
      </c>
      <c r="C104" s="18" t="s">
        <v>2853</v>
      </c>
      <c r="D104" s="16" t="str">
        <f t="shared" si="1"/>
        <v>('Hold items', 'Bug Memory','Changes Silvally and its move Multi-Attack to Bug type.'),</v>
      </c>
    </row>
    <row r="105" spans="1:4" x14ac:dyDescent="0.25">
      <c r="A105" s="17" t="s">
        <v>3300</v>
      </c>
      <c r="B105" s="18" t="s">
        <v>2823</v>
      </c>
      <c r="C105" s="18" t="s">
        <v>2854</v>
      </c>
      <c r="D105" s="16" t="str">
        <f t="shared" si="1"/>
        <v>('Hold items', 'Buginium Z','Allows the use of Savage Spin-Out, the Bug type Z-Move.'),</v>
      </c>
    </row>
    <row r="106" spans="1:4" x14ac:dyDescent="0.25">
      <c r="A106" s="17" t="s">
        <v>3301</v>
      </c>
      <c r="B106" s="18" t="s">
        <v>2823</v>
      </c>
      <c r="C106" s="18" t="s">
        <v>2855</v>
      </c>
      <c r="D106" s="16" t="str">
        <f t="shared" si="1"/>
        <v>('Hold items', 'Burn Drive','Changes Techno Blast to a Fire-type move when held by Genesect.'),</v>
      </c>
    </row>
    <row r="107" spans="1:4" x14ac:dyDescent="0.25">
      <c r="A107" s="17" t="s">
        <v>3302</v>
      </c>
      <c r="B107" s="18" t="s">
        <v>2823</v>
      </c>
      <c r="C107" s="18" t="s">
        <v>2856</v>
      </c>
      <c r="D107" s="16" t="str">
        <f t="shared" si="1"/>
        <v>('Hold items', 'Cameruptite','Enables Camerupt to Mega Evolve during battle.'),</v>
      </c>
    </row>
    <row r="108" spans="1:4" x14ac:dyDescent="0.25">
      <c r="A108" s="17" t="s">
        <v>3303</v>
      </c>
      <c r="B108" s="18" t="s">
        <v>2823</v>
      </c>
      <c r="C108" s="18" t="s">
        <v>2857</v>
      </c>
      <c r="D108" s="16" t="str">
        <f t="shared" si="1"/>
        <v>('Hold items', 'Cell Battery','A consumable battery. If the holder is hit by an Electric-type move, its Attack will rise.'),</v>
      </c>
    </row>
    <row r="109" spans="1:4" x14ac:dyDescent="0.25">
      <c r="A109" s="17" t="s">
        <v>3304</v>
      </c>
      <c r="B109" s="18" t="s">
        <v>2823</v>
      </c>
      <c r="C109" s="18" t="s">
        <v>2858</v>
      </c>
      <c r="D109" s="16" t="str">
        <f t="shared" si="1"/>
        <v>('Hold items', 'Charcoal','Increases the power of Fire-type moves.'),</v>
      </c>
    </row>
    <row r="110" spans="1:4" x14ac:dyDescent="0.25">
      <c r="A110" s="17" t="s">
        <v>3305</v>
      </c>
      <c r="B110" s="18" t="s">
        <v>2823</v>
      </c>
      <c r="C110" s="18" t="s">
        <v>2859</v>
      </c>
      <c r="D110" s="16" t="str">
        <f t="shared" si="1"/>
        <v>('Hold items', 'Charizardite X','Enables Charizard to Mega Evolve during battle.'),</v>
      </c>
    </row>
    <row r="111" spans="1:4" x14ac:dyDescent="0.25">
      <c r="A111" s="17" t="s">
        <v>3306</v>
      </c>
      <c r="B111" s="18" t="s">
        <v>2823</v>
      </c>
      <c r="C111" s="18" t="s">
        <v>2859</v>
      </c>
      <c r="D111" s="16" t="str">
        <f t="shared" si="1"/>
        <v>('Hold items', 'Charizardite Y','Enables Charizard to Mega Evolve during battle.'),</v>
      </c>
    </row>
    <row r="112" spans="1:4" x14ac:dyDescent="0.25">
      <c r="A112" s="17" t="s">
        <v>3307</v>
      </c>
      <c r="B112" s="18" t="s">
        <v>2823</v>
      </c>
      <c r="C112" s="18" t="s">
        <v>2860</v>
      </c>
      <c r="D112" s="16" t="str">
        <f t="shared" si="1"/>
        <v>('Hold items', 'Chill Drive','Changes Techno Blast to an Ice-type move when held by Genesect.'),</v>
      </c>
    </row>
    <row r="113" spans="1:4" x14ac:dyDescent="0.25">
      <c r="A113" s="17" t="s">
        <v>3308</v>
      </c>
      <c r="B113" s="18" t="s">
        <v>2823</v>
      </c>
      <c r="C113" s="18" t="s">
        <v>2861</v>
      </c>
      <c r="D113" s="16" t="str">
        <f t="shared" si="1"/>
        <v>('Hold items', 'Chipped Pot','Evolves Sinistea into Polteageist.'),</v>
      </c>
    </row>
    <row r="114" spans="1:4" x14ac:dyDescent="0.25">
      <c r="A114" s="17" t="s">
        <v>3309</v>
      </c>
      <c r="B114" s="18" t="s">
        <v>2823</v>
      </c>
      <c r="C114" s="18" t="s">
        <v>2862</v>
      </c>
      <c r="D114" s="16" t="str">
        <f t="shared" si="1"/>
        <v>('Hold items', 'Choice Band','Raises Attack, but only one move can be used.'),</v>
      </c>
    </row>
    <row r="115" spans="1:4" x14ac:dyDescent="0.25">
      <c r="A115" s="17" t="s">
        <v>3310</v>
      </c>
      <c r="B115" s="18" t="s">
        <v>2823</v>
      </c>
      <c r="C115" s="18" t="s">
        <v>2863</v>
      </c>
      <c r="D115" s="16" t="str">
        <f t="shared" si="1"/>
        <v>('Hold items', 'Choice Scarf','Raises Speed, but only one move can be used.'),</v>
      </c>
    </row>
    <row r="116" spans="1:4" x14ac:dyDescent="0.25">
      <c r="A116" s="17" t="s">
        <v>3311</v>
      </c>
      <c r="B116" s="18" t="s">
        <v>2823</v>
      </c>
      <c r="C116" s="18" t="s">
        <v>2864</v>
      </c>
      <c r="D116" s="16" t="str">
        <f t="shared" si="1"/>
        <v>('Hold items', 'Choice Specs','Raises Special Attack, but only one move can be used.'),</v>
      </c>
    </row>
    <row r="117" spans="1:4" x14ac:dyDescent="0.25">
      <c r="A117" s="17" t="s">
        <v>3312</v>
      </c>
      <c r="B117" s="18" t="s">
        <v>2823</v>
      </c>
      <c r="C117" s="18" t="s">
        <v>2865</v>
      </c>
      <c r="D117" s="16" t="str">
        <f t="shared" si="1"/>
        <v>('Hold items', 'Cleanse Tag','An item to be held by a Pokémon. It helps keep wild Pokémon away if the holder is the first one in the party.'),</v>
      </c>
    </row>
    <row r="118" spans="1:4" x14ac:dyDescent="0.25">
      <c r="A118" s="17" t="s">
        <v>3313</v>
      </c>
      <c r="B118" s="18" t="s">
        <v>2823</v>
      </c>
      <c r="C118" s="18" t="s">
        <v>2866</v>
      </c>
      <c r="D118" s="16" t="str">
        <f t="shared" si="1"/>
        <v>('Hold items', 'Clover Sweet','Evolves Milcery into Clover Flavor Alcremie.'),</v>
      </c>
    </row>
    <row r="119" spans="1:4" x14ac:dyDescent="0.25">
      <c r="A119" s="17" t="s">
        <v>3314</v>
      </c>
      <c r="B119" s="18" t="s">
        <v>2823</v>
      </c>
      <c r="C119" s="18" t="s">
        <v>2867</v>
      </c>
      <c r="D119" s="16" t="str">
        <f t="shared" si="1"/>
        <v>('Hold items', 'Colress Machine','A special device that wrings out the potential of Pokémon. It is an imperfect prototype.'),</v>
      </c>
    </row>
    <row r="120" spans="1:4" x14ac:dyDescent="0.25">
      <c r="A120" s="17" t="s">
        <v>3315</v>
      </c>
      <c r="B120" s="18" t="s">
        <v>2823</v>
      </c>
      <c r="C120" s="18" t="s">
        <v>2861</v>
      </c>
      <c r="D120" s="16" t="str">
        <f t="shared" si="1"/>
        <v>('Hold items', 'Cracked Pot','Evolves Sinistea into Polteageist.'),</v>
      </c>
    </row>
    <row r="121" spans="1:4" x14ac:dyDescent="0.25">
      <c r="A121" s="17" t="s">
        <v>3316</v>
      </c>
      <c r="B121" s="18" t="s">
        <v>2823</v>
      </c>
      <c r="C121" s="18" t="s">
        <v>2868</v>
      </c>
      <c r="D121" s="16" t="str">
        <f t="shared" si="1"/>
        <v>('Hold items', 'Damp Rock','A Pokémon held item that extends the duration of the move Rain Dance used by the holder.'),</v>
      </c>
    </row>
    <row r="122" spans="1:4" x14ac:dyDescent="0.25">
      <c r="A122" s="17" t="s">
        <v>3317</v>
      </c>
      <c r="B122" s="18" t="s">
        <v>2823</v>
      </c>
      <c r="C122" s="18" t="s">
        <v>2869</v>
      </c>
      <c r="D122" s="16" t="str">
        <f t="shared" si="1"/>
        <v>('Hold items', 'Dark Gem','Increases the power of a Dark-type move only once.'),</v>
      </c>
    </row>
    <row r="123" spans="1:4" x14ac:dyDescent="0.25">
      <c r="A123" s="17" t="s">
        <v>3318</v>
      </c>
      <c r="B123" s="18" t="s">
        <v>2823</v>
      </c>
      <c r="C123" s="18" t="s">
        <v>2870</v>
      </c>
      <c r="D123" s="16" t="str">
        <f t="shared" si="1"/>
        <v>('Hold items', 'Dark Memory','Changes Silvally and its move Multi-Attack to Dark type.'),</v>
      </c>
    </row>
    <row r="124" spans="1:4" x14ac:dyDescent="0.25">
      <c r="A124" s="17" t="s">
        <v>3319</v>
      </c>
      <c r="B124" s="18" t="s">
        <v>2823</v>
      </c>
      <c r="C124" s="18" t="s">
        <v>2871</v>
      </c>
      <c r="D124" s="16" t="str">
        <f t="shared" si="1"/>
        <v>('Hold items', 'Darkinium Z','Allows the use of Black Hole Eclipse, the Dark type Z-Move.'),</v>
      </c>
    </row>
    <row r="125" spans="1:4" x14ac:dyDescent="0.25">
      <c r="A125" s="17" t="s">
        <v>3320</v>
      </c>
      <c r="B125" s="18" t="s">
        <v>2823</v>
      </c>
      <c r="C125" s="18" t="s">
        <v>2872</v>
      </c>
      <c r="D125" s="16" t="str">
        <f t="shared" si="1"/>
        <v>('Hold items', 'Decidium Z','Allows Decidueye to upgrade Spirit Shackle to a Z-Move, Sinister Arrow Raid.'),</v>
      </c>
    </row>
    <row r="126" spans="1:4" x14ac:dyDescent="0.25">
      <c r="A126" s="17" t="s">
        <v>3321</v>
      </c>
      <c r="B126" s="18" t="s">
        <v>2823</v>
      </c>
      <c r="C126" s="18" t="s">
        <v>2873</v>
      </c>
      <c r="D126" s="16" t="str">
        <f t="shared" si="1"/>
        <v>('Hold items', 'Deep Sea Scale','Increases Special Defense when held by Clamperl. Evolves Clamperl when traded holding the item.'),</v>
      </c>
    </row>
    <row r="127" spans="1:4" x14ac:dyDescent="0.25">
      <c r="A127" s="17" t="s">
        <v>3322</v>
      </c>
      <c r="B127" s="18" t="s">
        <v>2823</v>
      </c>
      <c r="C127" s="18" t="s">
        <v>2874</v>
      </c>
      <c r="D127" s="16" t="str">
        <f t="shared" si="1"/>
        <v>('Hold items', 'Deep Sea Tooth','Increases Special Attack when held by Clamperl. Evolves Clamperl when traded holding the item.'),</v>
      </c>
    </row>
    <row r="128" spans="1:4" x14ac:dyDescent="0.25">
      <c r="A128" s="17" t="s">
        <v>3323</v>
      </c>
      <c r="B128" s="18" t="s">
        <v>2823</v>
      </c>
      <c r="C128" s="18" t="s">
        <v>2875</v>
      </c>
      <c r="D128" s="16" t="str">
        <f t="shared" si="1"/>
        <v>('Hold items', 'Destiny Knot','A long, thin, bright-red string to be held by a Pokémon. If the holder becomes infatuated, the foe does too.'),</v>
      </c>
    </row>
    <row r="129" spans="1:4" x14ac:dyDescent="0.25">
      <c r="A129" s="17" t="s">
        <v>3324</v>
      </c>
      <c r="B129" s="18" t="s">
        <v>2823</v>
      </c>
      <c r="C129" s="18" t="s">
        <v>2876</v>
      </c>
      <c r="D129" s="16" t="str">
        <f t="shared" si="1"/>
        <v>('Hold items', 'Diancite','Enables Diancie to Mega Evolve during battle.'),</v>
      </c>
    </row>
    <row r="130" spans="1:4" x14ac:dyDescent="0.25">
      <c r="A130" s="17" t="s">
        <v>3325</v>
      </c>
      <c r="B130" s="18" t="s">
        <v>2823</v>
      </c>
      <c r="C130" s="18" t="s">
        <v>2877</v>
      </c>
      <c r="D130" s="16" t="str">
        <f t="shared" si="1"/>
        <v>('Hold items', 'Douse Drive','Changes Techno Blast to a Water-type move when held by Genesect.'),</v>
      </c>
    </row>
    <row r="131" spans="1:4" x14ac:dyDescent="0.25">
      <c r="A131" s="17" t="s">
        <v>3326</v>
      </c>
      <c r="B131" s="18" t="s">
        <v>2823</v>
      </c>
      <c r="C131" s="18" t="s">
        <v>2878</v>
      </c>
      <c r="D131" s="16" t="str">
        <f t="shared" ref="D131:D194" si="2">"("&amp;"'"&amp;B131&amp;"', "&amp;"'"&amp;A131&amp;"'"&amp;","&amp;"'"&amp;C131&amp;"'"&amp;"),"</f>
        <v>('Hold items', 'Draco Plate','Increases power of Dragon-type moves. Changes Arceus' type to Dragon.'),</v>
      </c>
    </row>
    <row r="132" spans="1:4" x14ac:dyDescent="0.25">
      <c r="A132" s="17" t="s">
        <v>3327</v>
      </c>
      <c r="B132" s="18" t="s">
        <v>2823</v>
      </c>
      <c r="C132" s="18" t="s">
        <v>2879</v>
      </c>
      <c r="D132" s="16" t="str">
        <f t="shared" si="2"/>
        <v>('Hold items', 'Dragon Fang','Increases the power of Dragon-type moves.'),</v>
      </c>
    </row>
    <row r="133" spans="1:4" x14ac:dyDescent="0.25">
      <c r="A133" s="17" t="s">
        <v>3328</v>
      </c>
      <c r="B133" s="18" t="s">
        <v>2823</v>
      </c>
      <c r="C133" s="18" t="s">
        <v>2880</v>
      </c>
      <c r="D133" s="16" t="str">
        <f t="shared" si="2"/>
        <v>('Hold items', 'Dragon Gem','Increases the power of a Dragon-type move only once.'),</v>
      </c>
    </row>
    <row r="134" spans="1:4" x14ac:dyDescent="0.25">
      <c r="A134" s="17" t="s">
        <v>3329</v>
      </c>
      <c r="B134" s="18" t="s">
        <v>2823</v>
      </c>
      <c r="C134" s="18" t="s">
        <v>2881</v>
      </c>
      <c r="D134" s="16" t="str">
        <f t="shared" si="2"/>
        <v>('Hold items', 'Dragon Memory','Changes Silvally and its move Multi-Attack to Dragon type.'),</v>
      </c>
    </row>
    <row r="135" spans="1:4" x14ac:dyDescent="0.25">
      <c r="A135" s="17" t="s">
        <v>3330</v>
      </c>
      <c r="B135" s="18" t="s">
        <v>2823</v>
      </c>
      <c r="C135" s="18" t="s">
        <v>2882</v>
      </c>
      <c r="D135" s="16" t="str">
        <f t="shared" si="2"/>
        <v>('Hold items', 'Dragonium Z','Allows the use of Devastating Drake, the Dragon type Z-Move.'),</v>
      </c>
    </row>
    <row r="136" spans="1:4" x14ac:dyDescent="0.25">
      <c r="A136" s="17" t="s">
        <v>3331</v>
      </c>
      <c r="B136" s="18" t="s">
        <v>2823</v>
      </c>
      <c r="C136" s="18" t="s">
        <v>2883</v>
      </c>
      <c r="D136" s="16" t="str">
        <f t="shared" si="2"/>
        <v>('Hold items', 'Dread Plate','Increases power of Dark-type moves. Changes Arceus' type to Dark.'),</v>
      </c>
    </row>
    <row r="137" spans="1:4" x14ac:dyDescent="0.25">
      <c r="A137" s="17" t="s">
        <v>3332</v>
      </c>
      <c r="B137" s="18" t="s">
        <v>2823</v>
      </c>
      <c r="C137" s="18" t="s">
        <v>2884</v>
      </c>
      <c r="D137" s="16" t="str">
        <f t="shared" si="2"/>
        <v>('Hold items', 'Dropped Item','The Xtransceiver found at the Nimbasa City amusement park. It seems it belongs to a boy.'),</v>
      </c>
    </row>
    <row r="138" spans="1:4" x14ac:dyDescent="0.25">
      <c r="A138" s="17" t="s">
        <v>3333</v>
      </c>
      <c r="B138" s="18" t="s">
        <v>2823</v>
      </c>
      <c r="C138" s="18" t="s">
        <v>2885</v>
      </c>
      <c r="D138" s="16" t="str">
        <f t="shared" si="2"/>
        <v>('Hold items', 'Earth Plate','Increases power of Ground-type moves. Changes Arceus' type to Ground.'),</v>
      </c>
    </row>
    <row r="139" spans="1:4" x14ac:dyDescent="0.25">
      <c r="A139" s="17" t="s">
        <v>3334</v>
      </c>
      <c r="B139" s="18" t="s">
        <v>2823</v>
      </c>
      <c r="C139" s="18" t="s">
        <v>2886</v>
      </c>
      <c r="D139" s="16" t="str">
        <f t="shared" si="2"/>
        <v>('Hold items', 'Eevium Z','Allows Eevee to upgrade Last Resort to a Z-Move, Extreme Evoboost.'),</v>
      </c>
    </row>
    <row r="140" spans="1:4" x14ac:dyDescent="0.25">
      <c r="A140" s="17" t="s">
        <v>3335</v>
      </c>
      <c r="B140" s="18" t="s">
        <v>2823</v>
      </c>
      <c r="C140" s="18" t="s">
        <v>2887</v>
      </c>
      <c r="D140" s="16" t="str">
        <f t="shared" si="2"/>
        <v>('Hold items', 'Eject Button','If the holder is hit by an attack, it will switch with another Pokémon in your party.'),</v>
      </c>
    </row>
    <row r="141" spans="1:4" x14ac:dyDescent="0.25">
      <c r="A141" s="17" t="s">
        <v>3336</v>
      </c>
      <c r="B141" s="18" t="s">
        <v>2823</v>
      </c>
      <c r="C141" s="18" t="s">
        <v>2888</v>
      </c>
      <c r="D141" s="16" t="str">
        <f t="shared" si="2"/>
        <v>('Hold items', 'Eject Pack','The Pokémon switches out if its stats are lowered.'),</v>
      </c>
    </row>
    <row r="142" spans="1:4" x14ac:dyDescent="0.25">
      <c r="A142" s="17" t="s">
        <v>3337</v>
      </c>
      <c r="B142" s="18" t="s">
        <v>2823</v>
      </c>
      <c r="C142" s="18" t="s">
        <v>2889</v>
      </c>
      <c r="D142" s="16" t="str">
        <f t="shared" si="2"/>
        <v>('Hold items', 'Electric Gem','Increases the power of an Electric-type move only once.'),</v>
      </c>
    </row>
    <row r="143" spans="1:4" x14ac:dyDescent="0.25">
      <c r="A143" s="17" t="s">
        <v>3338</v>
      </c>
      <c r="B143" s="18" t="s">
        <v>2823</v>
      </c>
      <c r="C143" s="18" t="s">
        <v>2890</v>
      </c>
      <c r="D143" s="16" t="str">
        <f t="shared" si="2"/>
        <v>('Hold items', 'Electric Memory','Changes Silvally and its move Multi-Attack to Electric type.'),</v>
      </c>
    </row>
    <row r="144" spans="1:4" x14ac:dyDescent="0.25">
      <c r="A144" s="17" t="s">
        <v>3339</v>
      </c>
      <c r="B144" s="18" t="s">
        <v>2823</v>
      </c>
      <c r="C144" s="18" t="s">
        <v>2891</v>
      </c>
      <c r="D144" s="16" t="str">
        <f t="shared" si="2"/>
        <v>('Hold items', 'Electric Seed','An item to be held by a Pokémon. It boosts Defense on Electric Terrain. It can only be used once.'),</v>
      </c>
    </row>
    <row r="145" spans="1:4" x14ac:dyDescent="0.25">
      <c r="A145" s="17" t="s">
        <v>3340</v>
      </c>
      <c r="B145" s="18" t="s">
        <v>2823</v>
      </c>
      <c r="C145" s="18" t="s">
        <v>2892</v>
      </c>
      <c r="D145" s="16" t="str">
        <f t="shared" si="2"/>
        <v>('Hold items', 'Electrium Z','Allows the use of Gigavolt Havoc, the Electric type Z-Move.'),</v>
      </c>
    </row>
    <row r="146" spans="1:4" x14ac:dyDescent="0.25">
      <c r="A146" s="17" t="s">
        <v>3341</v>
      </c>
      <c r="B146" s="18" t="s">
        <v>2823</v>
      </c>
      <c r="C146" s="18" t="s">
        <v>2893</v>
      </c>
      <c r="D146" s="16" t="str">
        <f t="shared" si="2"/>
        <v>('Hold items', 'Elevator Key','A card key that activates the elevator in Lysandre Labs. It is emblazoned with Team Flare's logo.'),</v>
      </c>
    </row>
    <row r="147" spans="1:4" x14ac:dyDescent="0.25">
      <c r="A147" s="17" t="s">
        <v>3342</v>
      </c>
      <c r="B147" s="18" t="s">
        <v>2823</v>
      </c>
      <c r="C147" s="18" t="s">
        <v>2894</v>
      </c>
      <c r="D147" s="16" t="str">
        <f t="shared" si="2"/>
        <v>('Hold items', 'Everstone','An item to be held by a Pokémon. The Pokémon holding this peculiar stone is prevented from evolving.'),</v>
      </c>
    </row>
    <row r="148" spans="1:4" x14ac:dyDescent="0.25">
      <c r="A148" s="17" t="s">
        <v>3343</v>
      </c>
      <c r="B148" s="18" t="s">
        <v>2823</v>
      </c>
      <c r="C148" s="18" t="s">
        <v>2895</v>
      </c>
      <c r="D148" s="16" t="str">
        <f t="shared" si="2"/>
        <v>('Hold items', 'Eviolite','A mysterious evolutionary lump. When held, it raises the Defense and Sp. Def of a Pokémon that can still evolve.'),</v>
      </c>
    </row>
    <row r="149" spans="1:4" x14ac:dyDescent="0.25">
      <c r="A149" s="17" t="s">
        <v>3344</v>
      </c>
      <c r="B149" s="18" t="s">
        <v>2823</v>
      </c>
      <c r="C149" s="18" t="s">
        <v>2896</v>
      </c>
      <c r="D149" s="16" t="str">
        <f t="shared" si="2"/>
        <v>('Hold items', 'Exp. Share','An item to be held by a Pokémon. The holder gets a share of a battle's Exp. Points without battling.'),</v>
      </c>
    </row>
    <row r="150" spans="1:4" x14ac:dyDescent="0.25">
      <c r="A150" s="17" t="s">
        <v>3345</v>
      </c>
      <c r="B150" s="18" t="s">
        <v>2823</v>
      </c>
      <c r="C150" s="18" t="s">
        <v>2897</v>
      </c>
      <c r="D150" s="16" t="str">
        <f t="shared" si="2"/>
        <v>('Hold items', 'Expert Belt','Increases the power of super-effective moves.'),</v>
      </c>
    </row>
    <row r="151" spans="1:4" x14ac:dyDescent="0.25">
      <c r="A151" s="17" t="s">
        <v>3346</v>
      </c>
      <c r="B151" s="18" t="s">
        <v>2823</v>
      </c>
      <c r="C151" s="18" t="s">
        <v>2898</v>
      </c>
      <c r="D151" s="16" t="str">
        <f t="shared" si="2"/>
        <v>('Hold items', 'Fairium Z','Allows the use of Twinkle Tackle, the Fairy type Z-Move.'),</v>
      </c>
    </row>
    <row r="152" spans="1:4" x14ac:dyDescent="0.25">
      <c r="A152" s="17" t="s">
        <v>3347</v>
      </c>
      <c r="B152" s="18" t="s">
        <v>2823</v>
      </c>
      <c r="C152" s="18" t="s">
        <v>2899</v>
      </c>
      <c r="D152" s="16" t="str">
        <f t="shared" si="2"/>
        <v>('Hold items', 'Fairy Memory','Changes Silvally and its move Multi-Attack to Fairy type.'),</v>
      </c>
    </row>
    <row r="153" spans="1:4" x14ac:dyDescent="0.25">
      <c r="A153" s="17" t="s">
        <v>3348</v>
      </c>
      <c r="B153" s="18" t="s">
        <v>2823</v>
      </c>
      <c r="C153" s="18" t="s">
        <v>2900</v>
      </c>
      <c r="D153" s="16" t="str">
        <f t="shared" si="2"/>
        <v>('Hold items', 'Fighting Gem','Increases the power of a Fighting-type move only once.'),</v>
      </c>
    </row>
    <row r="154" spans="1:4" x14ac:dyDescent="0.25">
      <c r="A154" s="17" t="s">
        <v>3349</v>
      </c>
      <c r="B154" s="18" t="s">
        <v>2823</v>
      </c>
      <c r="C154" s="18" t="s">
        <v>2901</v>
      </c>
      <c r="D154" s="16" t="str">
        <f t="shared" si="2"/>
        <v>('Hold items', 'Fighting Memory','Changes Silvally and its move Multi-Attack to Fighting type.'),</v>
      </c>
    </row>
    <row r="155" spans="1:4" x14ac:dyDescent="0.25">
      <c r="A155" s="17" t="s">
        <v>3350</v>
      </c>
      <c r="B155" s="18" t="s">
        <v>2823</v>
      </c>
      <c r="C155" s="18" t="s">
        <v>2902</v>
      </c>
      <c r="D155" s="16" t="str">
        <f t="shared" si="2"/>
        <v>('Hold items', 'Fightinium Z','Allows the use of All-Out Pummeling, the Fighting type Z-Move.'),</v>
      </c>
    </row>
    <row r="156" spans="1:4" x14ac:dyDescent="0.25">
      <c r="A156" s="17" t="s">
        <v>3351</v>
      </c>
      <c r="B156" s="18" t="s">
        <v>2823</v>
      </c>
      <c r="C156" s="18" t="s">
        <v>2903</v>
      </c>
      <c r="D156" s="16" t="str">
        <f t="shared" si="2"/>
        <v>('Hold items', 'Fire Gem','Increases the power of a Fire-type move only once.'),</v>
      </c>
    </row>
    <row r="157" spans="1:4" x14ac:dyDescent="0.25">
      <c r="A157" s="17" t="s">
        <v>3352</v>
      </c>
      <c r="B157" s="18" t="s">
        <v>2823</v>
      </c>
      <c r="C157" s="18" t="s">
        <v>2904</v>
      </c>
      <c r="D157" s="16" t="str">
        <f t="shared" si="2"/>
        <v>('Hold items', 'Fire Memory','Changes Silvally and its move Multi-Attack to Fire type.'),</v>
      </c>
    </row>
    <row r="158" spans="1:4" x14ac:dyDescent="0.25">
      <c r="A158" s="17" t="s">
        <v>3353</v>
      </c>
      <c r="B158" s="18" t="s">
        <v>2823</v>
      </c>
      <c r="C158" s="18" t="s">
        <v>2905</v>
      </c>
      <c r="D158" s="16" t="str">
        <f t="shared" si="2"/>
        <v>('Hold items', 'Firium Z','Allows the use of Inferno Overdrive, the Fire type Z-Move.'),</v>
      </c>
    </row>
    <row r="159" spans="1:4" x14ac:dyDescent="0.25">
      <c r="A159" s="17" t="s">
        <v>3354</v>
      </c>
      <c r="B159" s="18" t="s">
        <v>2823</v>
      </c>
      <c r="C159" s="18" t="s">
        <v>2906</v>
      </c>
      <c r="D159" s="16" t="str">
        <f t="shared" si="2"/>
        <v>('Hold items', 'Fist Plate','Increases power of Fighting-type moves. Changes Arceus' type to Fighting.'),</v>
      </c>
    </row>
    <row r="160" spans="1:4" x14ac:dyDescent="0.25">
      <c r="A160" s="17" t="s">
        <v>3355</v>
      </c>
      <c r="B160" s="18" t="s">
        <v>2823</v>
      </c>
      <c r="C160" s="18" t="s">
        <v>2907</v>
      </c>
      <c r="D160" s="16" t="str">
        <f t="shared" si="2"/>
        <v>('Hold items', 'Flame Orb','An item to be held by a Pokémon. It is a bizarre orb that inflicts a burn on the holder in battle.'),</v>
      </c>
    </row>
    <row r="161" spans="1:4" x14ac:dyDescent="0.25">
      <c r="A161" s="17" t="s">
        <v>3356</v>
      </c>
      <c r="B161" s="18" t="s">
        <v>2823</v>
      </c>
      <c r="C161" s="18" t="s">
        <v>2908</v>
      </c>
      <c r="D161" s="16" t="str">
        <f t="shared" si="2"/>
        <v>('Hold items', 'Flame Plate','Increases power of Fire-type moves. Changes Arceus' type to Fire.'),</v>
      </c>
    </row>
    <row r="162" spans="1:4" x14ac:dyDescent="0.25">
      <c r="A162" s="17" t="s">
        <v>3357</v>
      </c>
      <c r="B162" s="18" t="s">
        <v>2823</v>
      </c>
      <c r="C162" s="18" t="s">
        <v>2909</v>
      </c>
      <c r="D162" s="16" t="str">
        <f t="shared" si="2"/>
        <v>('Hold items', 'Float Stone','A very light stone. It reduces the weight of a Pokémon when held.'),</v>
      </c>
    </row>
    <row r="163" spans="1:4" x14ac:dyDescent="0.25">
      <c r="A163" s="17" t="s">
        <v>3358</v>
      </c>
      <c r="B163" s="18" t="s">
        <v>2823</v>
      </c>
      <c r="C163" s="18" t="s">
        <v>2910</v>
      </c>
      <c r="D163" s="16" t="str">
        <f t="shared" si="2"/>
        <v>('Hold items', 'Flower Sweet','Evolves Milcery into Flower Flavor Alcremie.'),</v>
      </c>
    </row>
    <row r="164" spans="1:4" x14ac:dyDescent="0.25">
      <c r="A164" s="17" t="s">
        <v>3359</v>
      </c>
      <c r="B164" s="18" t="s">
        <v>2823</v>
      </c>
      <c r="C164" s="18" t="s">
        <v>2911</v>
      </c>
      <c r="D164" s="16" t="str">
        <f t="shared" si="2"/>
        <v>('Hold items', 'Flying Gem','Increases the power of a Flying-type move only once.'),</v>
      </c>
    </row>
    <row r="165" spans="1:4" x14ac:dyDescent="0.25">
      <c r="A165" s="17" t="s">
        <v>3360</v>
      </c>
      <c r="B165" s="18" t="s">
        <v>2823</v>
      </c>
      <c r="C165" s="18" t="s">
        <v>2912</v>
      </c>
      <c r="D165" s="16" t="str">
        <f t="shared" si="2"/>
        <v>('Hold items', 'Flying Memory','Changes Silvally and its move Multi-Attack to Flying type.'),</v>
      </c>
    </row>
    <row r="166" spans="1:4" x14ac:dyDescent="0.25">
      <c r="A166" s="17" t="s">
        <v>3361</v>
      </c>
      <c r="B166" s="18" t="s">
        <v>2823</v>
      </c>
      <c r="C166" s="18" t="s">
        <v>2913</v>
      </c>
      <c r="D166" s="16" t="str">
        <f t="shared" si="2"/>
        <v>('Hold items', 'Flyinium Z','Allows the use of Supersonic Skystrike, the Flying type Z-Move.'),</v>
      </c>
    </row>
    <row r="167" spans="1:4" x14ac:dyDescent="0.25">
      <c r="A167" s="17" t="s">
        <v>3362</v>
      </c>
      <c r="B167" s="18" t="s">
        <v>2823</v>
      </c>
      <c r="C167" s="18" t="s">
        <v>2914</v>
      </c>
      <c r="D167" s="16" t="str">
        <f t="shared" si="2"/>
        <v>('Hold items', 'Focus Band','An item to be held by a Pokémon. The holder may endure a potential KO attack, leaving it with just 1 HP.'),</v>
      </c>
    </row>
    <row r="168" spans="1:4" x14ac:dyDescent="0.25">
      <c r="A168" s="17" t="s">
        <v>3363</v>
      </c>
      <c r="B168" s="18" t="s">
        <v>2823</v>
      </c>
      <c r="C168" s="18" t="s">
        <v>2915</v>
      </c>
      <c r="D168" s="16" t="str">
        <f t="shared" si="2"/>
        <v>('Hold items', 'Focus Sash','An item to be held by a Pokémon. If it has full HP, the holder will endure one potential KO attack, leaving 1 HP.'),</v>
      </c>
    </row>
    <row r="169" spans="1:4" x14ac:dyDescent="0.25">
      <c r="A169" s="17" t="s">
        <v>3364</v>
      </c>
      <c r="B169" s="18" t="s">
        <v>2823</v>
      </c>
      <c r="C169" s="18" t="s">
        <v>2916</v>
      </c>
      <c r="D169" s="16" t="str">
        <f t="shared" si="2"/>
        <v>('Hold items', 'Full Incense','Holder always attacks last. Breeding Snorlax produces Munchlax when held.'),</v>
      </c>
    </row>
    <row r="170" spans="1:4" x14ac:dyDescent="0.25">
      <c r="A170" s="17" t="s">
        <v>3365</v>
      </c>
      <c r="B170" s="18" t="s">
        <v>2823</v>
      </c>
      <c r="C170" s="18" t="s">
        <v>2917</v>
      </c>
      <c r="D170" s="16" t="str">
        <f t="shared" si="2"/>
        <v>('Hold items', 'Galladite','Enables Gallade to Mega Evolve during battle.'),</v>
      </c>
    </row>
    <row r="171" spans="1:4" x14ac:dyDescent="0.25">
      <c r="A171" s="17" t="s">
        <v>3366</v>
      </c>
      <c r="B171" s="18" t="s">
        <v>2823</v>
      </c>
      <c r="C171" s="18" t="s">
        <v>2918</v>
      </c>
      <c r="D171" s="16" t="str">
        <f t="shared" si="2"/>
        <v>('Hold items', 'Garchompite','Enables Garchomp to Mega Evolve during battle.'),</v>
      </c>
    </row>
    <row r="172" spans="1:4" x14ac:dyDescent="0.25">
      <c r="A172" s="17" t="s">
        <v>3367</v>
      </c>
      <c r="B172" s="18" t="s">
        <v>2823</v>
      </c>
      <c r="C172" s="18" t="s">
        <v>2919</v>
      </c>
      <c r="D172" s="16" t="str">
        <f t="shared" si="2"/>
        <v>('Hold items', 'Gardevoirite','Enables Gardevoir to Mega Evolve during battle.'),</v>
      </c>
    </row>
    <row r="173" spans="1:4" x14ac:dyDescent="0.25">
      <c r="A173" s="17" t="s">
        <v>3368</v>
      </c>
      <c r="B173" s="18" t="s">
        <v>2823</v>
      </c>
      <c r="C173" s="18" t="s">
        <v>2920</v>
      </c>
      <c r="D173" s="16" t="str">
        <f t="shared" si="2"/>
        <v>('Hold items', 'Gengarite','Enables Gengar to Mega Evolve during battle.'),</v>
      </c>
    </row>
    <row r="174" spans="1:4" x14ac:dyDescent="0.25">
      <c r="A174" s="17" t="s">
        <v>3369</v>
      </c>
      <c r="B174" s="18" t="s">
        <v>2823</v>
      </c>
      <c r="C174" s="18" t="s">
        <v>2921</v>
      </c>
      <c r="D174" s="16" t="str">
        <f t="shared" si="2"/>
        <v>('Hold items', 'Ghost Gem','Increases the power of a Ghost-type move only once.'),</v>
      </c>
    </row>
    <row r="175" spans="1:4" x14ac:dyDescent="0.25">
      <c r="A175" s="17" t="s">
        <v>3370</v>
      </c>
      <c r="B175" s="18" t="s">
        <v>2823</v>
      </c>
      <c r="C175" s="18" t="s">
        <v>2922</v>
      </c>
      <c r="D175" s="16" t="str">
        <f t="shared" si="2"/>
        <v>('Hold items', 'Ghost Memory','Changes Silvally and its move Multi-Attack to Ghost type.'),</v>
      </c>
    </row>
    <row r="176" spans="1:4" x14ac:dyDescent="0.25">
      <c r="A176" s="17" t="s">
        <v>3371</v>
      </c>
      <c r="B176" s="18" t="s">
        <v>2823</v>
      </c>
      <c r="C176" s="18" t="s">
        <v>2923</v>
      </c>
      <c r="D176" s="16" t="str">
        <f t="shared" si="2"/>
        <v>('Hold items', 'Ghostium Z','Allows the use of Never-Ending Nightmare, the Ghost type Z-Move.'),</v>
      </c>
    </row>
    <row r="177" spans="1:4" x14ac:dyDescent="0.25">
      <c r="A177" s="17" t="s">
        <v>3372</v>
      </c>
      <c r="B177" s="18" t="s">
        <v>2823</v>
      </c>
      <c r="C177" s="18" t="s">
        <v>2924</v>
      </c>
      <c r="D177" s="16" t="str">
        <f t="shared" si="2"/>
        <v>('Hold items', 'Glalitite','Enables Glalie to Mega Evolve during battle.'),</v>
      </c>
    </row>
    <row r="178" spans="1:4" x14ac:dyDescent="0.25">
      <c r="A178" s="17" t="s">
        <v>3373</v>
      </c>
      <c r="B178" s="18" t="s">
        <v>2823</v>
      </c>
      <c r="C178" s="18" t="s">
        <v>2925</v>
      </c>
      <c r="D178" s="16" t="str">
        <f t="shared" si="2"/>
        <v>('Hold items', 'Grass Gem','Increases the power of a Grass-type move only once.'),</v>
      </c>
    </row>
    <row r="179" spans="1:4" x14ac:dyDescent="0.25">
      <c r="A179" s="17" t="s">
        <v>3374</v>
      </c>
      <c r="B179" s="18" t="s">
        <v>2823</v>
      </c>
      <c r="C179" s="18" t="s">
        <v>2926</v>
      </c>
      <c r="D179" s="16" t="str">
        <f t="shared" si="2"/>
        <v>('Hold items', 'Grass Memory','Changes Silvally and its move Multi-Attack to Grass type.'),</v>
      </c>
    </row>
    <row r="180" spans="1:4" x14ac:dyDescent="0.25">
      <c r="A180" s="17" t="s">
        <v>3375</v>
      </c>
      <c r="B180" s="18" t="s">
        <v>2823</v>
      </c>
      <c r="C180" s="18" t="s">
        <v>2927</v>
      </c>
      <c r="D180" s="16" t="str">
        <f t="shared" si="2"/>
        <v>('Hold items', 'Grassium Z','Allows the use of Bloom Doom, the Grass type Z-Move.'),</v>
      </c>
    </row>
    <row r="181" spans="1:4" x14ac:dyDescent="0.25">
      <c r="A181" s="17" t="s">
        <v>3376</v>
      </c>
      <c r="B181" s="18" t="s">
        <v>2823</v>
      </c>
      <c r="C181" s="18" t="s">
        <v>2928</v>
      </c>
      <c r="D181" s="16" t="str">
        <f t="shared" si="2"/>
        <v>('Hold items', 'Grassy Seed','An item to be held by a Pokémon. It boosts Defense on Grassy Terrain. It can only be used once.'),</v>
      </c>
    </row>
    <row r="182" spans="1:4" x14ac:dyDescent="0.25">
      <c r="A182" s="17" t="s">
        <v>3377</v>
      </c>
      <c r="B182" s="18" t="s">
        <v>2823</v>
      </c>
      <c r="C182" s="18" t="s">
        <v>2929</v>
      </c>
      <c r="D182" s="16" t="str">
        <f t="shared" si="2"/>
        <v>('Hold items', 'Grip Claw','A Pokémon held item that extends the duration of multiturn attacks like Bind and Wrap.'),</v>
      </c>
    </row>
    <row r="183" spans="1:4" x14ac:dyDescent="0.25">
      <c r="A183" s="17" t="s">
        <v>3378</v>
      </c>
      <c r="B183" s="18" t="s">
        <v>2823</v>
      </c>
      <c r="C183" s="18" t="s">
        <v>2930</v>
      </c>
      <c r="D183" s="16" t="str">
        <f t="shared" si="2"/>
        <v>('Hold items', 'Griseous Orb','Increases the power of Dragon- and Ghost-type moves when held by Giratina, and changes it to Origin Forme.'),</v>
      </c>
    </row>
    <row r="184" spans="1:4" x14ac:dyDescent="0.25">
      <c r="A184" s="17" t="s">
        <v>3379</v>
      </c>
      <c r="B184" s="18" t="s">
        <v>2823</v>
      </c>
      <c r="C184" s="18" t="s">
        <v>2931</v>
      </c>
      <c r="D184" s="16" t="str">
        <f t="shared" si="2"/>
        <v>('Hold items', 'Ground Gem','Increases the power of a Ground-type move only once.'),</v>
      </c>
    </row>
    <row r="185" spans="1:4" x14ac:dyDescent="0.25">
      <c r="A185" s="17" t="s">
        <v>3380</v>
      </c>
      <c r="B185" s="18" t="s">
        <v>2823</v>
      </c>
      <c r="C185" s="18" t="s">
        <v>2932</v>
      </c>
      <c r="D185" s="16" t="str">
        <f t="shared" si="2"/>
        <v>('Hold items', 'Ground Memory','Changes Silvally and its move Multi-Attack to Ground type.'),</v>
      </c>
    </row>
    <row r="186" spans="1:4" x14ac:dyDescent="0.25">
      <c r="A186" s="17" t="s">
        <v>3381</v>
      </c>
      <c r="B186" s="18" t="s">
        <v>2823</v>
      </c>
      <c r="C186" s="18" t="s">
        <v>2933</v>
      </c>
      <c r="D186" s="16" t="str">
        <f t="shared" si="2"/>
        <v>('Hold items', 'Groundium Z','Allows the use of Tectonic Rage, the Ground type Z-Move.'),</v>
      </c>
    </row>
    <row r="187" spans="1:4" x14ac:dyDescent="0.25">
      <c r="A187" s="17" t="s">
        <v>3382</v>
      </c>
      <c r="B187" s="18" t="s">
        <v>2823</v>
      </c>
      <c r="C187" s="18" t="s">
        <v>2934</v>
      </c>
      <c r="D187" s="16" t="str">
        <f t="shared" si="2"/>
        <v>('Hold items', 'Grubby Hanky','A handkerchief dropped by a regular at Café Warehouse. It smells faintly like a Pokémon.'),</v>
      </c>
    </row>
    <row r="188" spans="1:4" x14ac:dyDescent="0.25">
      <c r="A188" s="17" t="s">
        <v>3383</v>
      </c>
      <c r="B188" s="18" t="s">
        <v>2823</v>
      </c>
      <c r="C188" s="18" t="s">
        <v>2935</v>
      </c>
      <c r="D188" s="16" t="str">
        <f t="shared" si="2"/>
        <v>('Hold items', 'Gyaradosite','Enables Gyarados to Mega Evolve during battle.'),</v>
      </c>
    </row>
    <row r="189" spans="1:4" x14ac:dyDescent="0.25">
      <c r="A189" s="17" t="s">
        <v>3384</v>
      </c>
      <c r="B189" s="18" t="s">
        <v>2823</v>
      </c>
      <c r="C189" s="18" t="s">
        <v>2936</v>
      </c>
      <c r="D189" s="16" t="str">
        <f t="shared" si="2"/>
        <v>('Hold items', 'Hard Stone','Increases the power of Rock-type moves.'),</v>
      </c>
    </row>
    <row r="190" spans="1:4" x14ac:dyDescent="0.25">
      <c r="A190" s="17" t="s">
        <v>3385</v>
      </c>
      <c r="B190" s="18" t="s">
        <v>2823</v>
      </c>
      <c r="C190" s="18" t="s">
        <v>2937</v>
      </c>
      <c r="D190" s="16" t="str">
        <f t="shared" si="2"/>
        <v>('Hold items', 'Heat Rock','A Pokémon held item that extends the duration of the move Sunny Day used by the holder.'),</v>
      </c>
    </row>
    <row r="191" spans="1:4" x14ac:dyDescent="0.25">
      <c r="A191" s="17" t="s">
        <v>3386</v>
      </c>
      <c r="B191" s="18" t="s">
        <v>2823</v>
      </c>
      <c r="C191" s="18" t="s">
        <v>2938</v>
      </c>
      <c r="D191" s="16" t="str">
        <f t="shared" si="2"/>
        <v>('Hold items', 'Heavy-Duty Boots','Protects the holder from traps set on the battlefield.'),</v>
      </c>
    </row>
    <row r="192" spans="1:4" x14ac:dyDescent="0.25">
      <c r="A192" s="17" t="s">
        <v>3387</v>
      </c>
      <c r="B192" s="18" t="s">
        <v>2823</v>
      </c>
      <c r="C192" s="18" t="s">
        <v>2939</v>
      </c>
      <c r="D192" s="16" t="str">
        <f t="shared" si="2"/>
        <v>('Hold items', 'Heracronite','Enables Heracross to Mega Evolve during battle.'),</v>
      </c>
    </row>
    <row r="193" spans="1:4" x14ac:dyDescent="0.25">
      <c r="A193" s="17" t="s">
        <v>3388</v>
      </c>
      <c r="B193" s="18" t="s">
        <v>2823</v>
      </c>
      <c r="C193" s="18" t="s">
        <v>2940</v>
      </c>
      <c r="D193" s="16" t="str">
        <f t="shared" si="2"/>
        <v>('Hold items', 'Hi-tech Earbuds','Strange earbuds that allow you to freely control the volume of various sounds.'),</v>
      </c>
    </row>
    <row r="194" spans="1:4" x14ac:dyDescent="0.25">
      <c r="A194" s="17" t="s">
        <v>3389</v>
      </c>
      <c r="B194" s="18" t="s">
        <v>2823</v>
      </c>
      <c r="C194" s="18" t="s">
        <v>2941</v>
      </c>
      <c r="D194" s="16" t="str">
        <f t="shared" si="2"/>
        <v>('Hold items', 'Honor Of Kalos','A precious symbol that is awarded only to an individual who has done great things for the Kalos region.'),</v>
      </c>
    </row>
    <row r="195" spans="1:4" x14ac:dyDescent="0.25">
      <c r="A195" s="17" t="s">
        <v>3390</v>
      </c>
      <c r="B195" s="18" t="s">
        <v>2823</v>
      </c>
      <c r="C195" s="18" t="s">
        <v>2942</v>
      </c>
      <c r="D195" s="16" t="str">
        <f t="shared" ref="D195:D258" si="3">"("&amp;"'"&amp;B195&amp;"', "&amp;"'"&amp;A195&amp;"'"&amp;","&amp;"'"&amp;C195&amp;"'"&amp;"),"</f>
        <v>('Hold items', 'Houndoominite','Enables Houndoom to Mega Evolve during battle.'),</v>
      </c>
    </row>
    <row r="196" spans="1:4" x14ac:dyDescent="0.25">
      <c r="A196" s="17" t="s">
        <v>3391</v>
      </c>
      <c r="B196" s="18" t="s">
        <v>2823</v>
      </c>
      <c r="C196" s="18" t="s">
        <v>2943</v>
      </c>
      <c r="D196" s="16" t="str">
        <f t="shared" si="3"/>
        <v>('Hold items', 'Ice Gem','Increases the power of an Ice-type move only once.'),</v>
      </c>
    </row>
    <row r="197" spans="1:4" x14ac:dyDescent="0.25">
      <c r="A197" s="17" t="s">
        <v>3392</v>
      </c>
      <c r="B197" s="18" t="s">
        <v>2823</v>
      </c>
      <c r="C197" s="18" t="s">
        <v>2944</v>
      </c>
      <c r="D197" s="16" t="str">
        <f t="shared" si="3"/>
        <v>('Hold items', 'Ice Memory','Changes Silvally and its move Multi-Attack to Ice type.'),</v>
      </c>
    </row>
    <row r="198" spans="1:4" x14ac:dyDescent="0.25">
      <c r="A198" s="17" t="s">
        <v>3393</v>
      </c>
      <c r="B198" s="18" t="s">
        <v>2823</v>
      </c>
      <c r="C198" s="18" t="s">
        <v>2945</v>
      </c>
      <c r="D198" s="16" t="str">
        <f t="shared" si="3"/>
        <v>('Hold items', 'Icicle Plate','Increases power of Ice-type moves. Changes Arceus' type to Ice.'),</v>
      </c>
    </row>
    <row r="199" spans="1:4" x14ac:dyDescent="0.25">
      <c r="A199" s="17" t="s">
        <v>3394</v>
      </c>
      <c r="B199" s="18" t="s">
        <v>2823</v>
      </c>
      <c r="C199" s="18" t="s">
        <v>2946</v>
      </c>
      <c r="D199" s="16" t="str">
        <f t="shared" si="3"/>
        <v>('Hold items', 'Icium Z','Allows the use of Subzero Slammer, the Ice type Z-Move.'),</v>
      </c>
    </row>
    <row r="200" spans="1:4" x14ac:dyDescent="0.25">
      <c r="A200" s="17" t="s">
        <v>3395</v>
      </c>
      <c r="B200" s="18" t="s">
        <v>2823</v>
      </c>
      <c r="C200" s="18" t="s">
        <v>2947</v>
      </c>
      <c r="D200" s="16" t="str">
        <f t="shared" si="3"/>
        <v>('Hold items', 'Icy Rock','A Pokémon held item that extends the duration of the move Hail used by the holder.'),</v>
      </c>
    </row>
    <row r="201" spans="1:4" x14ac:dyDescent="0.25">
      <c r="A201" s="17" t="s">
        <v>3396</v>
      </c>
      <c r="B201" s="18" t="s">
        <v>2823</v>
      </c>
      <c r="C201" s="18" t="s">
        <v>2948</v>
      </c>
      <c r="D201" s="16" t="str">
        <f t="shared" si="3"/>
        <v>('Hold items', 'Incinium Z','Allows Incineroar to upgrade Darkest Lariat to a Z-Move, Malicious Moonsault.'),</v>
      </c>
    </row>
    <row r="202" spans="1:4" x14ac:dyDescent="0.25">
      <c r="A202" s="17" t="s">
        <v>3397</v>
      </c>
      <c r="B202" s="18" t="s">
        <v>2823</v>
      </c>
      <c r="C202" s="18" t="s">
        <v>2949</v>
      </c>
      <c r="D202" s="16" t="str">
        <f t="shared" si="3"/>
        <v>('Hold items', 'Insect Plate','Increases power of Bug-type moves. Changes Arceus' type to Bug.'),</v>
      </c>
    </row>
    <row r="203" spans="1:4" x14ac:dyDescent="0.25">
      <c r="A203" s="17" t="s">
        <v>3398</v>
      </c>
      <c r="B203" s="18" t="s">
        <v>2823</v>
      </c>
      <c r="C203" s="18" t="s">
        <v>2950</v>
      </c>
      <c r="D203" s="16" t="str">
        <f t="shared" si="3"/>
        <v>('Hold items', 'Intriguing Stone','A rather curious stone that might appear to be valuable to some. It's all in the eye of the beholder.'),</v>
      </c>
    </row>
    <row r="204" spans="1:4" x14ac:dyDescent="0.25">
      <c r="A204" s="17" t="s">
        <v>3399</v>
      </c>
      <c r="B204" s="18" t="s">
        <v>2823</v>
      </c>
      <c r="C204" s="18" t="s">
        <v>2951</v>
      </c>
      <c r="D204" s="16" t="str">
        <f t="shared" si="3"/>
        <v>('Hold items', 'Iron Ball','A Pokémon held item that cuts Speed. It makes Flying-type and levitating holders susceptible to Ground moves.'),</v>
      </c>
    </row>
    <row r="205" spans="1:4" x14ac:dyDescent="0.25">
      <c r="A205" s="17" t="s">
        <v>3400</v>
      </c>
      <c r="B205" s="18" t="s">
        <v>2823</v>
      </c>
      <c r="C205" s="18" t="s">
        <v>2952</v>
      </c>
      <c r="D205" s="16" t="str">
        <f t="shared" si="3"/>
        <v>('Hold items', 'Iron Plate','Increases power of Steel-type moves. Changes Arceus' type to Steel.'),</v>
      </c>
    </row>
    <row r="206" spans="1:4" x14ac:dyDescent="0.25">
      <c r="A206" s="17" t="s">
        <v>3401</v>
      </c>
      <c r="B206" s="18" t="s">
        <v>2823</v>
      </c>
      <c r="C206" s="18" t="s">
        <v>2953</v>
      </c>
      <c r="D206" s="16" t="str">
        <f t="shared" si="3"/>
        <v>('Hold items', 'Kangaskhanite','Enables Kangaskhan to Mega Evolve during battle.'),</v>
      </c>
    </row>
    <row r="207" spans="1:4" x14ac:dyDescent="0.25">
      <c r="A207" s="17" t="s">
        <v>3402</v>
      </c>
      <c r="B207" s="18" t="s">
        <v>2823</v>
      </c>
      <c r="C207" s="18" t="s">
        <v>2954</v>
      </c>
      <c r="D207" s="16" t="str">
        <f t="shared" si="3"/>
        <v>('Hold items', 'King's Rock','May cause opponent to flinch. Evolves Poliwhirl and Slowpoke when traded holding the item.'),</v>
      </c>
    </row>
    <row r="208" spans="1:4" x14ac:dyDescent="0.25">
      <c r="A208" s="17" t="s">
        <v>3403</v>
      </c>
      <c r="B208" s="18" t="s">
        <v>2823</v>
      </c>
      <c r="C208" s="18" t="s">
        <v>2955</v>
      </c>
      <c r="D208" s="16" t="str">
        <f t="shared" si="3"/>
        <v>('Hold items', 'Kommonium Z','Allows Kommo-o to upgrade Clanging Scales to a Z-Move, Clangorous Soulblaze.'),</v>
      </c>
    </row>
    <row r="209" spans="1:4" x14ac:dyDescent="0.25">
      <c r="A209" s="17" t="s">
        <v>3404</v>
      </c>
      <c r="B209" s="18" t="s">
        <v>2823</v>
      </c>
      <c r="C209" s="18" t="s">
        <v>2956</v>
      </c>
      <c r="D209" s="16" t="str">
        <f t="shared" si="3"/>
        <v>('Hold items', 'Lagging Tail','Holder always attacks last.'),</v>
      </c>
    </row>
    <row r="210" spans="1:4" x14ac:dyDescent="0.25">
      <c r="A210" s="17" t="s">
        <v>3405</v>
      </c>
      <c r="B210" s="18" t="s">
        <v>2823</v>
      </c>
      <c r="C210" s="18" t="s">
        <v>2957</v>
      </c>
      <c r="D210" s="16" t="str">
        <f t="shared" si="3"/>
        <v>('Hold items', 'Latiasite','Enables Latias to Mega Evolve during battle.'),</v>
      </c>
    </row>
    <row r="211" spans="1:4" x14ac:dyDescent="0.25">
      <c r="A211" s="17" t="s">
        <v>3406</v>
      </c>
      <c r="B211" s="18" t="s">
        <v>2823</v>
      </c>
      <c r="C211" s="18" t="s">
        <v>2958</v>
      </c>
      <c r="D211" s="16" t="str">
        <f t="shared" si="3"/>
        <v>('Hold items', 'Latiosite','Enables Latios to Mega Evolve during battle.'),</v>
      </c>
    </row>
    <row r="212" spans="1:4" x14ac:dyDescent="0.25">
      <c r="A212" s="17" t="s">
        <v>3407</v>
      </c>
      <c r="B212" s="18" t="s">
        <v>2823</v>
      </c>
      <c r="C212" s="18" t="s">
        <v>2959</v>
      </c>
      <c r="D212" s="16" t="str">
        <f t="shared" si="3"/>
        <v>('Hold items', 'Lax Incense','Lowers the opponent's accuracy. Breeding Wobbuffet produces Wynaut when held.'),</v>
      </c>
    </row>
    <row r="213" spans="1:4" x14ac:dyDescent="0.25">
      <c r="A213" s="17" t="s">
        <v>3408</v>
      </c>
      <c r="B213" s="18" t="s">
        <v>2823</v>
      </c>
      <c r="C213" s="18" t="s">
        <v>2960</v>
      </c>
      <c r="D213" s="16" t="str">
        <f t="shared" si="3"/>
        <v>('Hold items', 'Leek','Increases critical-hit ratio when held by Farfetch'd.'),</v>
      </c>
    </row>
    <row r="214" spans="1:4" x14ac:dyDescent="0.25">
      <c r="A214" s="17" t="s">
        <v>3409</v>
      </c>
      <c r="B214" s="18" t="s">
        <v>2823</v>
      </c>
      <c r="C214" s="18" t="s">
        <v>2961</v>
      </c>
      <c r="D214" s="16" t="str">
        <f t="shared" si="3"/>
        <v>('Hold items', 'Leftovers','An item to be held by a Pokémon. The holder's HP is gradually restored during battle.'),</v>
      </c>
    </row>
    <row r="215" spans="1:4" x14ac:dyDescent="0.25">
      <c r="A215" s="17" t="s">
        <v>3410</v>
      </c>
      <c r="B215" s="18" t="s">
        <v>2823</v>
      </c>
      <c r="C215" s="18" t="s">
        <v>2962</v>
      </c>
      <c r="D215" s="16" t="str">
        <f t="shared" si="3"/>
        <v>('Hold items', 'Life Orb','Increases the power of moves, but loses HP each turn.'),</v>
      </c>
    </row>
    <row r="216" spans="1:4" x14ac:dyDescent="0.25">
      <c r="A216" s="17" t="s">
        <v>3411</v>
      </c>
      <c r="B216" s="18" t="s">
        <v>2823</v>
      </c>
      <c r="C216" s="18" t="s">
        <v>2963</v>
      </c>
      <c r="D216" s="16" t="str">
        <f t="shared" si="3"/>
        <v>('Hold items', 'Light Ball','An item to be held by PIKACHU. It is a puzzling orb that raises the Attack and Sp. Atk stat.'),</v>
      </c>
    </row>
    <row r="217" spans="1:4" x14ac:dyDescent="0.25">
      <c r="A217" s="17" t="s">
        <v>3412</v>
      </c>
      <c r="B217" s="18" t="s">
        <v>2823</v>
      </c>
      <c r="C217" s="18" t="s">
        <v>2964</v>
      </c>
      <c r="D217" s="16" t="str">
        <f t="shared" si="3"/>
        <v>('Hold items', 'Light Clay','A Pokémon held item that extends the duration of barrier moves like Light Screen and Reflect used by the holder.'),</v>
      </c>
    </row>
    <row r="218" spans="1:4" x14ac:dyDescent="0.25">
      <c r="A218" s="17" t="s">
        <v>3413</v>
      </c>
      <c r="B218" s="18" t="s">
        <v>2823</v>
      </c>
      <c r="C218" s="18" t="s">
        <v>2965</v>
      </c>
      <c r="D218" s="16" t="str">
        <f t="shared" si="3"/>
        <v>('Hold items', 'Looker Ticket','A ticket that was handmade by Looker. It's decorated with a liberal amount of glittery paint.'),</v>
      </c>
    </row>
    <row r="219" spans="1:4" x14ac:dyDescent="0.25">
      <c r="A219" s="17" t="s">
        <v>3414</v>
      </c>
      <c r="B219" s="18" t="s">
        <v>2823</v>
      </c>
      <c r="C219" s="18" t="s">
        <v>2966</v>
      </c>
      <c r="D219" s="16" t="str">
        <f t="shared" si="3"/>
        <v>('Hold items', 'Lopunnite','Enables Lopunny to Mega Evolve during battle.'),</v>
      </c>
    </row>
    <row r="220" spans="1:4" x14ac:dyDescent="0.25">
      <c r="A220" s="17" t="s">
        <v>3415</v>
      </c>
      <c r="B220" s="18" t="s">
        <v>2823</v>
      </c>
      <c r="C220" s="18" t="s">
        <v>2967</v>
      </c>
      <c r="D220" s="16" t="str">
        <f t="shared" si="3"/>
        <v>('Hold items', 'Love Sweet','Evolves Milcery into Heart Flavor Alcremie.'),</v>
      </c>
    </row>
    <row r="221" spans="1:4" x14ac:dyDescent="0.25">
      <c r="A221" s="17" t="s">
        <v>3416</v>
      </c>
      <c r="B221" s="18" t="s">
        <v>2823</v>
      </c>
      <c r="C221" s="18" t="s">
        <v>2968</v>
      </c>
      <c r="D221" s="16" t="str">
        <f t="shared" si="3"/>
        <v>('Hold items', 'Lucarionite','Enables Lucario to Mega Evolve during battle.'),</v>
      </c>
    </row>
    <row r="222" spans="1:4" x14ac:dyDescent="0.25">
      <c r="A222" s="17" t="s">
        <v>3417</v>
      </c>
      <c r="B222" s="18" t="s">
        <v>2823</v>
      </c>
      <c r="C222" s="18" t="s">
        <v>2969</v>
      </c>
      <c r="D222" s="16" t="str">
        <f t="shared" si="3"/>
        <v>('Hold items', 'Luck Incense','Doubles prize money if held. Breeding Chansey or Blissey produces Happiny when held.'),</v>
      </c>
    </row>
    <row r="223" spans="1:4" x14ac:dyDescent="0.25">
      <c r="A223" s="17" t="s">
        <v>3418</v>
      </c>
      <c r="B223" s="18" t="s">
        <v>2823</v>
      </c>
      <c r="C223" s="18" t="s">
        <v>2970</v>
      </c>
      <c r="D223" s="16" t="str">
        <f t="shared" si="3"/>
        <v>('Hold items', 'Lucky Egg','An item to be held by a Pokémon. It is an egg filled with happiness that earns extra Exp. Points in battle.'),</v>
      </c>
    </row>
    <row r="224" spans="1:4" x14ac:dyDescent="0.25">
      <c r="A224" s="17" t="s">
        <v>3419</v>
      </c>
      <c r="B224" s="18" t="s">
        <v>2823</v>
      </c>
      <c r="C224" s="18" t="s">
        <v>2971</v>
      </c>
      <c r="D224" s="16" t="str">
        <f t="shared" si="3"/>
        <v>('Hold items', 'Lucky Punch','Increases critical-hit ratio when held by Chansey.'),</v>
      </c>
    </row>
    <row r="225" spans="1:4" x14ac:dyDescent="0.25">
      <c r="A225" s="17" t="s">
        <v>3420</v>
      </c>
      <c r="B225" s="18" t="s">
        <v>2823</v>
      </c>
      <c r="C225" s="18" t="s">
        <v>2972</v>
      </c>
      <c r="D225" s="16" t="str">
        <f t="shared" si="3"/>
        <v>('Hold items', 'Luminous Moss','Raises Special Defense if hit by a Water-type move.'),</v>
      </c>
    </row>
    <row r="226" spans="1:4" x14ac:dyDescent="0.25">
      <c r="A226" s="17" t="s">
        <v>3421</v>
      </c>
      <c r="B226" s="18" t="s">
        <v>2823</v>
      </c>
      <c r="C226" s="18" t="s">
        <v>2973</v>
      </c>
      <c r="D226" s="16" t="str">
        <f t="shared" si="3"/>
        <v>('Hold items', 'Lunalium Z','Allows Lunala to upgrade Moongeist Beam to a Z-Move, Menacing Moonraze Maelstrom.'),</v>
      </c>
    </row>
    <row r="227" spans="1:4" x14ac:dyDescent="0.25">
      <c r="A227" s="17" t="s">
        <v>3422</v>
      </c>
      <c r="B227" s="18" t="s">
        <v>2823</v>
      </c>
      <c r="C227" s="18" t="s">
        <v>2974</v>
      </c>
      <c r="D227" s="16" t="str">
        <f t="shared" si="3"/>
        <v>('Hold items', 'Lustrous Orb','Increases the power of Dragon- and Water-type moves when held by Palkia.'),</v>
      </c>
    </row>
    <row r="228" spans="1:4" x14ac:dyDescent="0.25">
      <c r="A228" s="17" t="s">
        <v>3423</v>
      </c>
      <c r="B228" s="18" t="s">
        <v>2823</v>
      </c>
      <c r="C228" s="18" t="s">
        <v>2975</v>
      </c>
      <c r="D228" s="16" t="str">
        <f t="shared" si="3"/>
        <v>('Hold items', 'Lycanium Z','Allows Lycanroc to upgrade Stone Edge to a Z-Move, Splintered Stormshards.'),</v>
      </c>
    </row>
    <row r="229" spans="1:4" x14ac:dyDescent="0.25">
      <c r="A229" s="17" t="s">
        <v>3424</v>
      </c>
      <c r="B229" s="18" t="s">
        <v>2823</v>
      </c>
      <c r="C229" s="18" t="s">
        <v>2976</v>
      </c>
      <c r="D229" s="16" t="str">
        <f t="shared" si="3"/>
        <v>('Hold items', 'Macho Brace','An item to be held by a Pokémon. It is a stiff and heavy brace that promotes strong growth but lowers Speed.'),</v>
      </c>
    </row>
    <row r="230" spans="1:4" x14ac:dyDescent="0.25">
      <c r="A230" s="17" t="s">
        <v>3425</v>
      </c>
      <c r="B230" s="18" t="s">
        <v>2823</v>
      </c>
      <c r="C230" s="18" t="s">
        <v>2977</v>
      </c>
      <c r="D230" s="16" t="str">
        <f t="shared" si="3"/>
        <v>('Hold items', 'Magnet','Increases the power of Electric-type moves.'),</v>
      </c>
    </row>
    <row r="231" spans="1:4" x14ac:dyDescent="0.25">
      <c r="A231" s="17" t="s">
        <v>3426</v>
      </c>
      <c r="B231" s="18" t="s">
        <v>2823</v>
      </c>
      <c r="C231" s="18" t="s">
        <v>2978</v>
      </c>
      <c r="D231" s="16" t="str">
        <f t="shared" si="3"/>
        <v>('Hold items', 'Manectite','Enables Manectric to Mega Evolve during battle.'),</v>
      </c>
    </row>
    <row r="232" spans="1:4" x14ac:dyDescent="0.25">
      <c r="A232" s="17" t="s">
        <v>3427</v>
      </c>
      <c r="B232" s="18" t="s">
        <v>2823</v>
      </c>
      <c r="C232" s="18" t="s">
        <v>2979</v>
      </c>
      <c r="D232" s="16" t="str">
        <f t="shared" si="3"/>
        <v>('Hold items', 'Marshadium Z','Allows Marshadow to upgrade Spectral Thief to a Z-Move, Soul-Stealing 7-Star Strike.'),</v>
      </c>
    </row>
    <row r="233" spans="1:4" x14ac:dyDescent="0.25">
      <c r="A233" s="17" t="s">
        <v>3428</v>
      </c>
      <c r="B233" s="18" t="s">
        <v>2823</v>
      </c>
      <c r="C233" s="18" t="s">
        <v>2980</v>
      </c>
      <c r="D233" s="16" t="str">
        <f t="shared" si="3"/>
        <v>('Hold items', 'Mawilite','Enables Mawile to Mega Evolve during battle.'),</v>
      </c>
    </row>
    <row r="234" spans="1:4" x14ac:dyDescent="0.25">
      <c r="A234" s="17" t="s">
        <v>3429</v>
      </c>
      <c r="B234" s="18" t="s">
        <v>2823</v>
      </c>
      <c r="C234" s="18" t="s">
        <v>2981</v>
      </c>
      <c r="D234" s="16" t="str">
        <f t="shared" si="3"/>
        <v>('Hold items', 'Meadow Plate','Increases power of Grass-type moves. Changes Arceus' type to Grass.'),</v>
      </c>
    </row>
    <row r="235" spans="1:4" x14ac:dyDescent="0.25">
      <c r="A235" s="17" t="s">
        <v>3430</v>
      </c>
      <c r="B235" s="18" t="s">
        <v>2823</v>
      </c>
      <c r="C235" s="18" t="s">
        <v>2982</v>
      </c>
      <c r="D235" s="16" t="str">
        <f t="shared" si="3"/>
        <v>('Hold items', 'Medichamite','Enables Medicham to Mega Evolve during battle.'),</v>
      </c>
    </row>
    <row r="236" spans="1:4" x14ac:dyDescent="0.25">
      <c r="A236" s="17" t="s">
        <v>3431</v>
      </c>
      <c r="B236" s="18" t="s">
        <v>2823</v>
      </c>
      <c r="C236" s="18" t="s">
        <v>2983</v>
      </c>
      <c r="D236" s="16" t="str">
        <f t="shared" si="3"/>
        <v>('Hold items', 'Mental Herb','An item to be held by a Pokémon. It snaps the holder out of infatuation. It can be used only once.'),</v>
      </c>
    </row>
    <row r="237" spans="1:4" x14ac:dyDescent="0.25">
      <c r="A237" s="17" t="s">
        <v>3432</v>
      </c>
      <c r="B237" s="18" t="s">
        <v>2823</v>
      </c>
      <c r="C237" s="18" t="s">
        <v>2984</v>
      </c>
      <c r="D237" s="16" t="str">
        <f t="shared" si="3"/>
        <v>('Hold items', 'Metagrossite','Enables Metagross to Mega Evolve during battle.'),</v>
      </c>
    </row>
    <row r="238" spans="1:4" x14ac:dyDescent="0.25">
      <c r="A238" s="17" t="s">
        <v>3433</v>
      </c>
      <c r="B238" s="18" t="s">
        <v>2823</v>
      </c>
      <c r="C238" s="18" t="s">
        <v>2985</v>
      </c>
      <c r="D238" s="16" t="str">
        <f t="shared" si="3"/>
        <v>('Hold items', 'Metal Coat','Increases the power of Steel-type moves. Evolves Onix and Scyther when traded holding the item.'),</v>
      </c>
    </row>
    <row r="239" spans="1:4" x14ac:dyDescent="0.25">
      <c r="A239" s="17" t="s">
        <v>3434</v>
      </c>
      <c r="B239" s="18" t="s">
        <v>2823</v>
      </c>
      <c r="C239" s="18" t="s">
        <v>2986</v>
      </c>
      <c r="D239" s="16" t="str">
        <f t="shared" si="3"/>
        <v>('Hold items', 'Metal Powder','Increases Defense when held by Ditto.'),</v>
      </c>
    </row>
    <row r="240" spans="1:4" x14ac:dyDescent="0.25">
      <c r="A240" s="17" t="s">
        <v>2022</v>
      </c>
      <c r="B240" s="18" t="s">
        <v>2823</v>
      </c>
      <c r="C240" s="18" t="s">
        <v>2987</v>
      </c>
      <c r="D240" s="16" t="str">
        <f t="shared" si="3"/>
        <v>('Hold items', 'Metronome','Increases the power of moves used consecutively.'),</v>
      </c>
    </row>
    <row r="241" spans="1:4" x14ac:dyDescent="0.25">
      <c r="A241" s="17" t="s">
        <v>3435</v>
      </c>
      <c r="B241" s="18" t="s">
        <v>2823</v>
      </c>
      <c r="C241" s="18" t="s">
        <v>2988</v>
      </c>
      <c r="D241" s="16" t="str">
        <f t="shared" si="3"/>
        <v>('Hold items', 'Mewnium Z','Allows Mew to upgrade Psychic to a Z-Move, Genesis Supernova.'),</v>
      </c>
    </row>
    <row r="242" spans="1:4" x14ac:dyDescent="0.25">
      <c r="A242" s="17" t="s">
        <v>3436</v>
      </c>
      <c r="B242" s="18" t="s">
        <v>2823</v>
      </c>
      <c r="C242" s="18" t="s">
        <v>2989</v>
      </c>
      <c r="D242" s="16" t="str">
        <f t="shared" si="3"/>
        <v>('Hold items', 'Mewtwonite X','Enables Mewtwo to Mega Evolve during battle.'),</v>
      </c>
    </row>
    <row r="243" spans="1:4" x14ac:dyDescent="0.25">
      <c r="A243" s="17" t="s">
        <v>3437</v>
      </c>
      <c r="B243" s="18" t="s">
        <v>2823</v>
      </c>
      <c r="C243" s="18" t="s">
        <v>2989</v>
      </c>
      <c r="D243" s="16" t="str">
        <f t="shared" si="3"/>
        <v>('Hold items', 'Mewtwonite Y','Enables Mewtwo to Mega Evolve during battle.'),</v>
      </c>
    </row>
    <row r="244" spans="1:4" x14ac:dyDescent="0.25">
      <c r="A244" s="17" t="s">
        <v>3438</v>
      </c>
      <c r="B244" s="18" t="s">
        <v>2823</v>
      </c>
      <c r="C244" s="18" t="s">
        <v>2990</v>
      </c>
      <c r="D244" s="16" t="str">
        <f t="shared" si="3"/>
        <v>('Hold items', 'Mimikium Z','Allows Mimikyu to upgrade Play Rough to a Z-Move, Let's Snuggle Forever.'),</v>
      </c>
    </row>
    <row r="245" spans="1:4" x14ac:dyDescent="0.25">
      <c r="A245" s="17" t="s">
        <v>3439</v>
      </c>
      <c r="B245" s="18" t="s">
        <v>2823</v>
      </c>
      <c r="C245" s="18" t="s">
        <v>2991</v>
      </c>
      <c r="D245" s="16" t="str">
        <f t="shared" si="3"/>
        <v>('Hold items', 'Mind Plate','Increases power of Psychic-type moves. Changes Arceus' type to Psychic.'),</v>
      </c>
    </row>
    <row r="246" spans="1:4" x14ac:dyDescent="0.25">
      <c r="A246" s="17" t="s">
        <v>3440</v>
      </c>
      <c r="B246" s="18" t="s">
        <v>2823</v>
      </c>
      <c r="C246" s="18" t="s">
        <v>2992</v>
      </c>
      <c r="D246" s="16" t="str">
        <f t="shared" si="3"/>
        <v>('Hold items', 'Miracle Seed','Increases the power of Grass-type moves.'),</v>
      </c>
    </row>
    <row r="247" spans="1:4" x14ac:dyDescent="0.25">
      <c r="A247" s="17" t="s">
        <v>3441</v>
      </c>
      <c r="B247" s="18" t="s">
        <v>2823</v>
      </c>
      <c r="C247" s="18" t="s">
        <v>2993</v>
      </c>
      <c r="D247" s="16" t="str">
        <f t="shared" si="3"/>
        <v>('Hold items', 'Misty Seed','An item to be held by a Pokémon. It boosts Sp. Def on Misty Terrain. It can only be used once.'),</v>
      </c>
    </row>
    <row r="248" spans="1:4" x14ac:dyDescent="0.25">
      <c r="A248" s="17" t="s">
        <v>3442</v>
      </c>
      <c r="B248" s="18" t="s">
        <v>2823</v>
      </c>
      <c r="C248" s="18" t="s">
        <v>2994</v>
      </c>
      <c r="D248" s="16" t="str">
        <f t="shared" si="3"/>
        <v>('Hold items', 'Muscle Band','Increases the power of Physical-category moves.'),</v>
      </c>
    </row>
    <row r="249" spans="1:4" x14ac:dyDescent="0.25">
      <c r="A249" s="17" t="s">
        <v>3443</v>
      </c>
      <c r="B249" s="18" t="s">
        <v>2823</v>
      </c>
      <c r="C249" s="18" t="s">
        <v>2995</v>
      </c>
      <c r="D249" s="16" t="str">
        <f t="shared" si="3"/>
        <v>('Hold items', 'Mystic Water','Increases the power of Water-type moves.'),</v>
      </c>
    </row>
    <row r="250" spans="1:4" x14ac:dyDescent="0.25">
      <c r="A250" s="17" t="s">
        <v>3444</v>
      </c>
      <c r="B250" s="18" t="s">
        <v>2823</v>
      </c>
      <c r="C250" s="18" t="s">
        <v>2996</v>
      </c>
      <c r="D250" s="16" t="str">
        <f t="shared" si="3"/>
        <v>('Hold items', 'Never-Melt Ice','Increases the power of Ice-type moves.'),</v>
      </c>
    </row>
    <row r="251" spans="1:4" x14ac:dyDescent="0.25">
      <c r="A251" s="17" t="s">
        <v>3445</v>
      </c>
      <c r="B251" s="18" t="s">
        <v>2823</v>
      </c>
      <c r="C251" s="18" t="s">
        <v>2997</v>
      </c>
      <c r="D251" s="16" t="str">
        <f t="shared" si="3"/>
        <v>('Hold items', 'Normal Gem','Increases the power of a Normal-type move only once.'),</v>
      </c>
    </row>
    <row r="252" spans="1:4" x14ac:dyDescent="0.25">
      <c r="A252" s="17" t="s">
        <v>3446</v>
      </c>
      <c r="B252" s="18" t="s">
        <v>2823</v>
      </c>
      <c r="C252" s="18" t="s">
        <v>2998</v>
      </c>
      <c r="D252" s="16" t="str">
        <f t="shared" si="3"/>
        <v>('Hold items', 'Normalium Z','Allows the use of Breakneck Blitz, the Normal type Z-Move.'),</v>
      </c>
    </row>
    <row r="253" spans="1:4" x14ac:dyDescent="0.25">
      <c r="A253" s="17" t="s">
        <v>3447</v>
      </c>
      <c r="B253" s="18" t="s">
        <v>2823</v>
      </c>
      <c r="C253" s="18" t="s">
        <v>2999</v>
      </c>
      <c r="D253" s="16" t="str">
        <f t="shared" si="3"/>
        <v>('Hold items', 'Odd Incense','Increases the power of Psychic-type moves. Breeding Mr. Mime produces Mime Jr. when held.'),</v>
      </c>
    </row>
    <row r="254" spans="1:4" x14ac:dyDescent="0.25">
      <c r="A254" s="17" t="s">
        <v>3448</v>
      </c>
      <c r="B254" s="18" t="s">
        <v>2823</v>
      </c>
      <c r="C254" s="18" t="s">
        <v>3000</v>
      </c>
      <c r="D254" s="16" t="str">
        <f t="shared" si="3"/>
        <v>('Hold items', 'Pass Orb','A mysterious orb containing the power of the Unova region, to be used when generating Pass Power.'),</v>
      </c>
    </row>
    <row r="255" spans="1:4" x14ac:dyDescent="0.25">
      <c r="A255" s="17" t="s">
        <v>3449</v>
      </c>
      <c r="B255" s="18" t="s">
        <v>2823</v>
      </c>
      <c r="C255" s="18" t="s">
        <v>3001</v>
      </c>
      <c r="D255" s="16" t="str">
        <f t="shared" si="3"/>
        <v>('Hold items', 'Pidgeotite','Enables Pidgeot to Mega Evolve during battle.'),</v>
      </c>
    </row>
    <row r="256" spans="1:4" x14ac:dyDescent="0.25">
      <c r="A256" s="17" t="s">
        <v>3450</v>
      </c>
      <c r="B256" s="18" t="s">
        <v>2823</v>
      </c>
      <c r="C256" s="18" t="s">
        <v>3002</v>
      </c>
      <c r="D256" s="16" t="str">
        <f t="shared" si="3"/>
        <v>('Hold items', 'Pikanium Z','Allows Pikachu to upgrade Volt Tackle to a Z-Move, Catastropika.'),</v>
      </c>
    </row>
    <row r="257" spans="1:4" x14ac:dyDescent="0.25">
      <c r="A257" s="17" t="s">
        <v>3451</v>
      </c>
      <c r="B257" s="18" t="s">
        <v>2823</v>
      </c>
      <c r="C257" s="18" t="s">
        <v>3003</v>
      </c>
      <c r="D257" s="16" t="str">
        <f t="shared" si="3"/>
        <v>('Hold items', 'Pikashunium Z','Allows Pikachu in a cap to upgrade Thunderbolt to a Z-Move, 10,000,000 Volt Thunderbolt.'),</v>
      </c>
    </row>
    <row r="258" spans="1:4" x14ac:dyDescent="0.25">
      <c r="A258" s="17" t="s">
        <v>3452</v>
      </c>
      <c r="B258" s="18" t="s">
        <v>2823</v>
      </c>
      <c r="C258" s="18" t="s">
        <v>3004</v>
      </c>
      <c r="D258" s="16" t="str">
        <f t="shared" si="3"/>
        <v>('Hold items', 'Pink Nectar','The flower nectar obtained at the flowering shrubs on Royal Avenue. It changes the form of certain species of Pokémon.'),</v>
      </c>
    </row>
    <row r="259" spans="1:4" x14ac:dyDescent="0.25">
      <c r="A259" s="17" t="s">
        <v>3453</v>
      </c>
      <c r="B259" s="18" t="s">
        <v>2823</v>
      </c>
      <c r="C259" s="18" t="s">
        <v>3005</v>
      </c>
      <c r="D259" s="16" t="str">
        <f t="shared" ref="D259:D322" si="4">"("&amp;"'"&amp;B259&amp;"', "&amp;"'"&amp;A259&amp;"'"&amp;","&amp;"'"&amp;C259&amp;"'"&amp;"),"</f>
        <v>('Hold items', 'Pinsirite','Enables Pinsir to Mega Evolve during battle.'),</v>
      </c>
    </row>
    <row r="260" spans="1:4" x14ac:dyDescent="0.25">
      <c r="A260" s="17" t="s">
        <v>3454</v>
      </c>
      <c r="B260" s="18" t="s">
        <v>2823</v>
      </c>
      <c r="C260" s="18" t="s">
        <v>3006</v>
      </c>
      <c r="D260" s="16" t="str">
        <f t="shared" si="4"/>
        <v>('Hold items', 'Pixie Plate','Increases power of Fairy-type moves. Changes Arceus' type to Fairy.'),</v>
      </c>
    </row>
    <row r="261" spans="1:4" x14ac:dyDescent="0.25">
      <c r="A261" s="17" t="s">
        <v>3455</v>
      </c>
      <c r="B261" s="18" t="s">
        <v>2823</v>
      </c>
      <c r="C261" s="18" t="s">
        <v>3007</v>
      </c>
      <c r="D261" s="16" t="str">
        <f t="shared" si="4"/>
        <v>('Hold items', 'Plasma Card','A card key needed to enter the password inside the Plasma Frigate.'),</v>
      </c>
    </row>
    <row r="262" spans="1:4" x14ac:dyDescent="0.25">
      <c r="A262" s="17" t="s">
        <v>3456</v>
      </c>
      <c r="B262" s="18" t="s">
        <v>2823</v>
      </c>
      <c r="C262" s="18" t="s">
        <v>3008</v>
      </c>
      <c r="D262" s="16" t="str">
        <f t="shared" si="4"/>
        <v>('Hold items', 'Poison Barb','Increases the power of Poison-type moves.'),</v>
      </c>
    </row>
    <row r="263" spans="1:4" x14ac:dyDescent="0.25">
      <c r="A263" s="17" t="s">
        <v>3457</v>
      </c>
      <c r="B263" s="18" t="s">
        <v>2823</v>
      </c>
      <c r="C263" s="18" t="s">
        <v>3009</v>
      </c>
      <c r="D263" s="16" t="str">
        <f t="shared" si="4"/>
        <v>('Hold items', 'Poison Gem','Increases the power of a Poison-type move only once.'),</v>
      </c>
    </row>
    <row r="264" spans="1:4" x14ac:dyDescent="0.25">
      <c r="A264" s="17" t="s">
        <v>3458</v>
      </c>
      <c r="B264" s="18" t="s">
        <v>2823</v>
      </c>
      <c r="C264" s="18" t="s">
        <v>3010</v>
      </c>
      <c r="D264" s="16" t="str">
        <f t="shared" si="4"/>
        <v>('Hold items', 'Poison Memory','Changes Silvally and its move Multi-Attack to Poison type.'),</v>
      </c>
    </row>
    <row r="265" spans="1:4" x14ac:dyDescent="0.25">
      <c r="A265" s="17" t="s">
        <v>3459</v>
      </c>
      <c r="B265" s="18" t="s">
        <v>2823</v>
      </c>
      <c r="C265" s="18" t="s">
        <v>3011</v>
      </c>
      <c r="D265" s="16" t="str">
        <f t="shared" si="4"/>
        <v>('Hold items', 'Poisonium Z','Allows the use of Acid Downpour, the Poison type Z-Move.'),</v>
      </c>
    </row>
    <row r="266" spans="1:4" x14ac:dyDescent="0.25">
      <c r="A266" s="17" t="s">
        <v>3460</v>
      </c>
      <c r="B266" s="18" t="s">
        <v>2823</v>
      </c>
      <c r="C266" s="18" t="s">
        <v>3012</v>
      </c>
      <c r="D266" s="16" t="str">
        <f t="shared" si="4"/>
        <v>('Hold items', 'Power Anklet','A Pokémon held item that promotes Speed gain on leveling, but reduces the Speed stat.'),</v>
      </c>
    </row>
    <row r="267" spans="1:4" x14ac:dyDescent="0.25">
      <c r="A267" s="17" t="s">
        <v>3461</v>
      </c>
      <c r="B267" s="18" t="s">
        <v>2823</v>
      </c>
      <c r="C267" s="18" t="s">
        <v>3013</v>
      </c>
      <c r="D267" s="16" t="str">
        <f t="shared" si="4"/>
        <v>('Hold items', 'Power Band','A Pokémon held item that promotes Sp. Def gain on leveling, but reduces the Speed stat.'),</v>
      </c>
    </row>
    <row r="268" spans="1:4" x14ac:dyDescent="0.25">
      <c r="A268" s="17" t="s">
        <v>3462</v>
      </c>
      <c r="B268" s="18" t="s">
        <v>2823</v>
      </c>
      <c r="C268" s="18" t="s">
        <v>3014</v>
      </c>
      <c r="D268" s="16" t="str">
        <f t="shared" si="4"/>
        <v>('Hold items', 'Power Belt','A Pokémon held item that promotes Defense gain on leveling, but reduces the Speed stat.'),</v>
      </c>
    </row>
    <row r="269" spans="1:4" x14ac:dyDescent="0.25">
      <c r="A269" s="17" t="s">
        <v>3463</v>
      </c>
      <c r="B269" s="18" t="s">
        <v>2823</v>
      </c>
      <c r="C269" s="18" t="s">
        <v>3015</v>
      </c>
      <c r="D269" s="16" t="str">
        <f t="shared" si="4"/>
        <v>('Hold items', 'Power Bracer','A Pokémon held item that promotes Attack gain on leveling, but reduces the Speed stat.'),</v>
      </c>
    </row>
    <row r="270" spans="1:4" x14ac:dyDescent="0.25">
      <c r="A270" s="17" t="s">
        <v>3464</v>
      </c>
      <c r="B270" s="18" t="s">
        <v>2823</v>
      </c>
      <c r="C270" s="18" t="s">
        <v>3016</v>
      </c>
      <c r="D270" s="16" t="str">
        <f t="shared" si="4"/>
        <v>('Hold items', 'Power Herb','A single-use item to be held by a Pokémon. It allows the immediate use of a move that charges on the first turn.'),</v>
      </c>
    </row>
    <row r="271" spans="1:4" x14ac:dyDescent="0.25">
      <c r="A271" s="17" t="s">
        <v>3465</v>
      </c>
      <c r="B271" s="18" t="s">
        <v>2823</v>
      </c>
      <c r="C271" s="18" t="s">
        <v>3017</v>
      </c>
      <c r="D271" s="16" t="str">
        <f t="shared" si="4"/>
        <v>('Hold items', 'Power Lens','A Pokémon held item that promotes Sp. Atk gain on leveling, but reduces the Speed stat.'),</v>
      </c>
    </row>
    <row r="272" spans="1:4" x14ac:dyDescent="0.25">
      <c r="A272" s="17" t="s">
        <v>3466</v>
      </c>
      <c r="B272" s="18" t="s">
        <v>2823</v>
      </c>
      <c r="C272" s="18" t="s">
        <v>3018</v>
      </c>
      <c r="D272" s="16" t="str">
        <f t="shared" si="4"/>
        <v>('Hold items', 'Power Plant Pass','This pass serves as an ID card for gaining access to the power plant that lies along Route 13.'),</v>
      </c>
    </row>
    <row r="273" spans="1:4" x14ac:dyDescent="0.25">
      <c r="A273" s="17" t="s">
        <v>3467</v>
      </c>
      <c r="B273" s="18" t="s">
        <v>2823</v>
      </c>
      <c r="C273" s="18" t="s">
        <v>3019</v>
      </c>
      <c r="D273" s="16" t="str">
        <f t="shared" si="4"/>
        <v>('Hold items', 'Power Weight','A Pokémon held item that promotes HP gain on leveling, but reduces the Speed stat.'),</v>
      </c>
    </row>
    <row r="274" spans="1:4" x14ac:dyDescent="0.25">
      <c r="A274" s="17" t="s">
        <v>3468</v>
      </c>
      <c r="B274" s="18" t="s">
        <v>2823</v>
      </c>
      <c r="C274" s="18" t="s">
        <v>3020</v>
      </c>
      <c r="D274" s="16" t="str">
        <f t="shared" si="4"/>
        <v>('Hold items', 'Primarium Z','Allows Primarina to upgrade Sparkling Aria to a Z-Move, Oceanic Operetta.'),</v>
      </c>
    </row>
    <row r="275" spans="1:4" x14ac:dyDescent="0.25">
      <c r="A275" s="17" t="s">
        <v>3469</v>
      </c>
      <c r="B275" s="18" t="s">
        <v>2823</v>
      </c>
      <c r="C275" s="18" t="s">
        <v>3021</v>
      </c>
      <c r="D275" s="16" t="str">
        <f t="shared" si="4"/>
        <v>('Hold items', 'Prison Bottle','Transforms Hoopa Confined to Hoopa Unbound.'),</v>
      </c>
    </row>
    <row r="276" spans="1:4" x14ac:dyDescent="0.25">
      <c r="A276" s="17" t="s">
        <v>3470</v>
      </c>
      <c r="B276" s="18" t="s">
        <v>2823</v>
      </c>
      <c r="C276" s="18" t="s">
        <v>3022</v>
      </c>
      <c r="D276" s="16" t="str">
        <f t="shared" si="4"/>
        <v>('Hold items', 'Prof's Letter','A letter that Professor Sycamore wrote to your mother. A faint but pleasant perfume seems to cling to the paper.'),</v>
      </c>
    </row>
    <row r="277" spans="1:4" x14ac:dyDescent="0.25">
      <c r="A277" s="17" t="s">
        <v>3471</v>
      </c>
      <c r="B277" s="18" t="s">
        <v>2823</v>
      </c>
      <c r="C277" s="18" t="s">
        <v>3023</v>
      </c>
      <c r="D277" s="16" t="str">
        <f t="shared" si="4"/>
        <v>('Hold items', 'Protective Pads','An item to be held by a Pokémon. These pads protect the holder from effects caused by making direct contact with the target.'),</v>
      </c>
    </row>
    <row r="278" spans="1:4" x14ac:dyDescent="0.25">
      <c r="A278" s="17" t="s">
        <v>3472</v>
      </c>
      <c r="B278" s="18" t="s">
        <v>2823</v>
      </c>
      <c r="C278" s="18" t="s">
        <v>3024</v>
      </c>
      <c r="D278" s="16" t="str">
        <f t="shared" si="4"/>
        <v>('Hold items', 'Psychic Gem','Increases the power of a Psychic-type move only once.'),</v>
      </c>
    </row>
    <row r="279" spans="1:4" x14ac:dyDescent="0.25">
      <c r="A279" s="17" t="s">
        <v>3473</v>
      </c>
      <c r="B279" s="18" t="s">
        <v>2823</v>
      </c>
      <c r="C279" s="18" t="s">
        <v>3025</v>
      </c>
      <c r="D279" s="16" t="str">
        <f t="shared" si="4"/>
        <v>('Hold items', 'Psychic Memory','Changes Silvally and its move Multi-Attack to Psychic type.'),</v>
      </c>
    </row>
    <row r="280" spans="1:4" x14ac:dyDescent="0.25">
      <c r="A280" s="17" t="s">
        <v>3474</v>
      </c>
      <c r="B280" s="18" t="s">
        <v>2823</v>
      </c>
      <c r="C280" s="18" t="s">
        <v>3026</v>
      </c>
      <c r="D280" s="16" t="str">
        <f t="shared" si="4"/>
        <v>('Hold items', 'Psychic Seed','An item to be held by a Pokémon. It boosts Sp. Def on Psychic Terrain. It can only be used once.'),</v>
      </c>
    </row>
    <row r="281" spans="1:4" x14ac:dyDescent="0.25">
      <c r="A281" s="17" t="s">
        <v>3475</v>
      </c>
      <c r="B281" s="18" t="s">
        <v>2823</v>
      </c>
      <c r="C281" s="18" t="s">
        <v>3027</v>
      </c>
      <c r="D281" s="16" t="str">
        <f t="shared" si="4"/>
        <v>('Hold items', 'Psychium Z','Allows the use of Shattered Psyche, the Psychic type Z-Move.'),</v>
      </c>
    </row>
    <row r="282" spans="1:4" x14ac:dyDescent="0.25">
      <c r="A282" s="17" t="s">
        <v>3476</v>
      </c>
      <c r="B282" s="18" t="s">
        <v>2823</v>
      </c>
      <c r="C282" s="18" t="s">
        <v>3028</v>
      </c>
      <c r="D282" s="16" t="str">
        <f t="shared" si="4"/>
        <v>('Hold items', 'Pure Incense','Descreases the likelihood of meeting wild Pokémon. Breeding Chimecho produces Chingling when held.'),</v>
      </c>
    </row>
    <row r="283" spans="1:4" x14ac:dyDescent="0.25">
      <c r="A283" s="17" t="s">
        <v>3477</v>
      </c>
      <c r="B283" s="18" t="s">
        <v>2823</v>
      </c>
      <c r="C283" s="18" t="s">
        <v>3029</v>
      </c>
      <c r="D283" s="16" t="str">
        <f t="shared" si="4"/>
        <v>('Hold items', 'Purple Nectar','A flower nectar obtained at Poni Meadow. It changes the form of certain species of Pokémon.'),</v>
      </c>
    </row>
    <row r="284" spans="1:4" x14ac:dyDescent="0.25">
      <c r="A284" s="17" t="s">
        <v>3478</v>
      </c>
      <c r="B284" s="18" t="s">
        <v>2823</v>
      </c>
      <c r="C284" s="18" t="s">
        <v>3030</v>
      </c>
      <c r="D284" s="16" t="str">
        <f t="shared" si="4"/>
        <v>('Hold items', 'Quick Claw','An item to be held by a Pokémon. A light, sharp claw that lets the bearer move first occasionally.'),</v>
      </c>
    </row>
    <row r="285" spans="1:4" x14ac:dyDescent="0.25">
      <c r="A285" s="17" t="s">
        <v>3479</v>
      </c>
      <c r="B285" s="18" t="s">
        <v>2823</v>
      </c>
      <c r="C285" s="18" t="s">
        <v>3031</v>
      </c>
      <c r="D285" s="16" t="str">
        <f t="shared" si="4"/>
        <v>('Hold items', 'Quick Powder','Increases Speed when held by Ditto.'),</v>
      </c>
    </row>
    <row r="286" spans="1:4" x14ac:dyDescent="0.25">
      <c r="A286" s="17" t="s">
        <v>3480</v>
      </c>
      <c r="B286" s="18" t="s">
        <v>2823</v>
      </c>
      <c r="C286" s="18" t="s">
        <v>3032</v>
      </c>
      <c r="D286" s="16" t="str">
        <f t="shared" si="4"/>
        <v>('Hold items', 'Razor Claw','Increases critical-hit ratio. Evolves Sneasel when held at night.'),</v>
      </c>
    </row>
    <row r="287" spans="1:4" x14ac:dyDescent="0.25">
      <c r="A287" s="17" t="s">
        <v>3481</v>
      </c>
      <c r="B287" s="18" t="s">
        <v>2823</v>
      </c>
      <c r="C287" s="18" t="s">
        <v>3033</v>
      </c>
      <c r="D287" s="16" t="str">
        <f t="shared" si="4"/>
        <v>('Hold items', 'Razor Fang','May cause opponent to flinch. Evolves Gligar when held at night.'),</v>
      </c>
    </row>
    <row r="288" spans="1:4" x14ac:dyDescent="0.25">
      <c r="A288" s="17" t="s">
        <v>3482</v>
      </c>
      <c r="B288" s="18" t="s">
        <v>2823</v>
      </c>
      <c r="C288" s="18" t="s">
        <v>3034</v>
      </c>
      <c r="D288" s="16" t="str">
        <f t="shared" si="4"/>
        <v>('Hold items', 'Red Card','A card with a mysterious power. When the holder is struck by a foe, the attacker is removed from battle.'),</v>
      </c>
    </row>
    <row r="289" spans="1:4" x14ac:dyDescent="0.25">
      <c r="A289" s="17" t="s">
        <v>3483</v>
      </c>
      <c r="B289" s="18" t="s">
        <v>2823</v>
      </c>
      <c r="C289" s="18" t="s">
        <v>3035</v>
      </c>
      <c r="D289" s="16" t="str">
        <f t="shared" si="4"/>
        <v>('Hold items', 'Red Nectar','A flower nectar obtained at Ula'ula Meadow. It changes the form of certain species of Pokémon.'),</v>
      </c>
    </row>
    <row r="290" spans="1:4" x14ac:dyDescent="0.25">
      <c r="A290" s="17" t="s">
        <v>3484</v>
      </c>
      <c r="B290" s="18" t="s">
        <v>2823</v>
      </c>
      <c r="C290" s="18" t="s">
        <v>3036</v>
      </c>
      <c r="D290" s="16" t="str">
        <f t="shared" si="4"/>
        <v>('Hold items', 'Ribbon Sweet','Evolves Milcery into Ribbon Flavor Alcremie.'),</v>
      </c>
    </row>
    <row r="291" spans="1:4" x14ac:dyDescent="0.25">
      <c r="A291" s="17" t="s">
        <v>3485</v>
      </c>
      <c r="B291" s="18" t="s">
        <v>2823</v>
      </c>
      <c r="C291" s="18" t="s">
        <v>3037</v>
      </c>
      <c r="D291" s="16" t="str">
        <f t="shared" si="4"/>
        <v>('Hold items', 'Ring Target','Moves that would otherwise have no effect will land on the Pokémon that holds it.'),</v>
      </c>
    </row>
    <row r="292" spans="1:4" x14ac:dyDescent="0.25">
      <c r="A292" s="17" t="s">
        <v>3486</v>
      </c>
      <c r="B292" s="18" t="s">
        <v>2823</v>
      </c>
      <c r="C292" s="18" t="s">
        <v>3038</v>
      </c>
      <c r="D292" s="16" t="str">
        <f t="shared" si="4"/>
        <v>('Hold items', 'Rock Gem','Increases the power of a Rock-type move only once.'),</v>
      </c>
    </row>
    <row r="293" spans="1:4" x14ac:dyDescent="0.25">
      <c r="A293" s="17" t="s">
        <v>3487</v>
      </c>
      <c r="B293" s="18" t="s">
        <v>2823</v>
      </c>
      <c r="C293" s="18" t="s">
        <v>3039</v>
      </c>
      <c r="D293" s="16" t="str">
        <f t="shared" si="4"/>
        <v>('Hold items', 'Rock Incense','Increases the power of Rock-type moves. Breeding Sudowoodo produces Bonsly when held.'),</v>
      </c>
    </row>
    <row r="294" spans="1:4" x14ac:dyDescent="0.25">
      <c r="A294" s="17" t="s">
        <v>3488</v>
      </c>
      <c r="B294" s="18" t="s">
        <v>2823</v>
      </c>
      <c r="C294" s="18" t="s">
        <v>3040</v>
      </c>
      <c r="D294" s="16" t="str">
        <f t="shared" si="4"/>
        <v>('Hold items', 'Rock Memory','Changes Silvally and its move Multi-Attack to Rock type.'),</v>
      </c>
    </row>
    <row r="295" spans="1:4" x14ac:dyDescent="0.25">
      <c r="A295" s="17" t="s">
        <v>3489</v>
      </c>
      <c r="B295" s="18" t="s">
        <v>2823</v>
      </c>
      <c r="C295" s="18" t="s">
        <v>3041</v>
      </c>
      <c r="D295" s="16" t="str">
        <f t="shared" si="4"/>
        <v>('Hold items', 'Rockium Z','Allows the use of Continental Crush, the Rock type Z-Move.'),</v>
      </c>
    </row>
    <row r="296" spans="1:4" x14ac:dyDescent="0.25">
      <c r="A296" s="17" t="s">
        <v>3490</v>
      </c>
      <c r="B296" s="18" t="s">
        <v>2823</v>
      </c>
      <c r="C296" s="18" t="s">
        <v>3042</v>
      </c>
      <c r="D296" s="16" t="str">
        <f t="shared" si="4"/>
        <v>('Hold items', 'Rocky Helmet','If the holder of this item takes damage, the attacker will also be damaged upon contact.'),</v>
      </c>
    </row>
    <row r="297" spans="1:4" x14ac:dyDescent="0.25">
      <c r="A297" s="17" t="s">
        <v>3491</v>
      </c>
      <c r="B297" s="18" t="s">
        <v>2823</v>
      </c>
      <c r="C297" s="18" t="s">
        <v>3043</v>
      </c>
      <c r="D297" s="16" t="str">
        <f t="shared" si="4"/>
        <v>('Hold items', 'Room Service','Lowers the Pokémon's speed during Trick Room.'),</v>
      </c>
    </row>
    <row r="298" spans="1:4" x14ac:dyDescent="0.25">
      <c r="A298" s="17" t="s">
        <v>3492</v>
      </c>
      <c r="B298" s="18" t="s">
        <v>2823</v>
      </c>
      <c r="C298" s="18" t="s">
        <v>3044</v>
      </c>
      <c r="D298" s="16" t="str">
        <f t="shared" si="4"/>
        <v>('Hold items', 'Rose Incense','Increases the power of Grass-type moves. Breeding Roselia or Roserade produces Budew when held.'),</v>
      </c>
    </row>
    <row r="299" spans="1:4" x14ac:dyDescent="0.25">
      <c r="A299" s="17" t="s">
        <v>3493</v>
      </c>
      <c r="B299" s="18" t="s">
        <v>2823</v>
      </c>
      <c r="C299" s="18" t="s">
        <v>3045</v>
      </c>
      <c r="D299" s="16" t="str">
        <f t="shared" si="4"/>
        <v>('Hold items', 'Sablenite','Enables Sableye to Mega Evolve during battle.'),</v>
      </c>
    </row>
    <row r="300" spans="1:4" x14ac:dyDescent="0.25">
      <c r="A300" s="17" t="s">
        <v>3494</v>
      </c>
      <c r="B300" s="18" t="s">
        <v>2823</v>
      </c>
      <c r="C300" s="18" t="s">
        <v>3046</v>
      </c>
      <c r="D300" s="16" t="str">
        <f t="shared" si="4"/>
        <v>('Hold items', 'Safety Goggles','Prevents damage from weather and powder.'),</v>
      </c>
    </row>
    <row r="301" spans="1:4" x14ac:dyDescent="0.25">
      <c r="A301" s="17" t="s">
        <v>3495</v>
      </c>
      <c r="B301" s="18" t="s">
        <v>2823</v>
      </c>
      <c r="C301" s="18" t="s">
        <v>3047</v>
      </c>
      <c r="D301" s="16" t="str">
        <f t="shared" si="4"/>
        <v>('Hold items', 'Salamencite','Enables Salamence to Mega Evolve during battle.'),</v>
      </c>
    </row>
    <row r="302" spans="1:4" x14ac:dyDescent="0.25">
      <c r="A302" s="17" t="s">
        <v>3496</v>
      </c>
      <c r="B302" s="18" t="s">
        <v>2823</v>
      </c>
      <c r="C302" s="18" t="s">
        <v>3048</v>
      </c>
      <c r="D302" s="16" t="str">
        <f t="shared" si="4"/>
        <v>('Hold items', 'Sceptilite','Enables Sceptile to Mega Evolve during battle.'),</v>
      </c>
    </row>
    <row r="303" spans="1:4" x14ac:dyDescent="0.25">
      <c r="A303" s="17" t="s">
        <v>3497</v>
      </c>
      <c r="B303" s="18" t="s">
        <v>2823</v>
      </c>
      <c r="C303" s="18" t="s">
        <v>3049</v>
      </c>
      <c r="D303" s="16" t="str">
        <f t="shared" si="4"/>
        <v>('Hold items', 'Scizorite','Enables Scizor to Mega Evolve during battle.'),</v>
      </c>
    </row>
    <row r="304" spans="1:4" x14ac:dyDescent="0.25">
      <c r="A304" s="17" t="s">
        <v>3498</v>
      </c>
      <c r="B304" s="18" t="s">
        <v>2823</v>
      </c>
      <c r="C304" s="18" t="s">
        <v>3050</v>
      </c>
      <c r="D304" s="16" t="str">
        <f t="shared" si="4"/>
        <v>('Hold items', 'Scope Lens','Increases critical-hit ratio.'),</v>
      </c>
    </row>
    <row r="305" spans="1:4" x14ac:dyDescent="0.25">
      <c r="A305" s="17" t="s">
        <v>3499</v>
      </c>
      <c r="B305" s="18" t="s">
        <v>2823</v>
      </c>
      <c r="C305" s="18" t="s">
        <v>3051</v>
      </c>
      <c r="D305" s="16" t="str">
        <f t="shared" si="4"/>
        <v>('Hold items', 'Sea Incense','Increases the power of Water-type moves. Breeding Marill or Azumarill produces Azurill when held.'),</v>
      </c>
    </row>
    <row r="306" spans="1:4" x14ac:dyDescent="0.25">
      <c r="A306" s="17" t="s">
        <v>3500</v>
      </c>
      <c r="B306" s="18" t="s">
        <v>2823</v>
      </c>
      <c r="C306" s="18" t="s">
        <v>3052</v>
      </c>
      <c r="D306" s="16" t="str">
        <f t="shared" si="4"/>
        <v>('Hold items', 'Sharp Beak','Increases the power of Flying-type moves.'),</v>
      </c>
    </row>
    <row r="307" spans="1:4" x14ac:dyDescent="0.25">
      <c r="A307" s="17" t="s">
        <v>3501</v>
      </c>
      <c r="B307" s="18" t="s">
        <v>2823</v>
      </c>
      <c r="C307" s="18" t="s">
        <v>3053</v>
      </c>
      <c r="D307" s="16" t="str">
        <f t="shared" si="4"/>
        <v>('Hold items', 'Sharpedonite','Enables Sharpedo to Mega Evolve during battle.'),</v>
      </c>
    </row>
    <row r="308" spans="1:4" x14ac:dyDescent="0.25">
      <c r="A308" s="17" t="s">
        <v>3502</v>
      </c>
      <c r="B308" s="18" t="s">
        <v>2823</v>
      </c>
      <c r="C308" s="18" t="s">
        <v>3054</v>
      </c>
      <c r="D308" s="16" t="str">
        <f t="shared" si="4"/>
        <v>('Hold items', 'Shed Shell','A tough, discarded carapace to be held by a Pokémon. It enables the holder to switch with a waiting Pokémon in battle.'),</v>
      </c>
    </row>
    <row r="309" spans="1:4" x14ac:dyDescent="0.25">
      <c r="A309" s="17" t="s">
        <v>3503</v>
      </c>
      <c r="B309" s="18" t="s">
        <v>2823</v>
      </c>
      <c r="C309" s="18" t="s">
        <v>3055</v>
      </c>
      <c r="D309" s="16" t="str">
        <f t="shared" si="4"/>
        <v>('Hold items', 'Shell Bell','An item to be held by a Pokémon. The holder's HP is restored a little every time it inflicts damage.'),</v>
      </c>
    </row>
    <row r="310" spans="1:4" x14ac:dyDescent="0.25">
      <c r="A310" s="17" t="s">
        <v>3504</v>
      </c>
      <c r="B310" s="18" t="s">
        <v>2823</v>
      </c>
      <c r="C310" s="18" t="s">
        <v>3056</v>
      </c>
      <c r="D310" s="16" t="str">
        <f t="shared" si="4"/>
        <v>('Hold items', 'Shock Drive','Changes Techno Blast to an Electric-type move when held by Genesect.'),</v>
      </c>
    </row>
    <row r="311" spans="1:4" x14ac:dyDescent="0.25">
      <c r="A311" s="17" t="s">
        <v>3505</v>
      </c>
      <c r="B311" s="18" t="s">
        <v>2823</v>
      </c>
      <c r="C311" s="18" t="s">
        <v>3057</v>
      </c>
      <c r="D311" s="16" t="str">
        <f t="shared" si="4"/>
        <v>('Hold items', 'Silk Scarf','Increases the power of Normal-type moves.'),</v>
      </c>
    </row>
    <row r="312" spans="1:4" x14ac:dyDescent="0.25">
      <c r="A312" s="17" t="s">
        <v>3506</v>
      </c>
      <c r="B312" s="18" t="s">
        <v>2823</v>
      </c>
      <c r="C312" s="18" t="s">
        <v>3058</v>
      </c>
      <c r="D312" s="16" t="str">
        <f t="shared" si="4"/>
        <v>('Hold items', 'Silver Powder','Increases the power of Bug-type moves.'),</v>
      </c>
    </row>
    <row r="313" spans="1:4" x14ac:dyDescent="0.25">
      <c r="A313" s="17" t="s">
        <v>3507</v>
      </c>
      <c r="B313" s="18" t="s">
        <v>2823</v>
      </c>
      <c r="C313" s="18" t="s">
        <v>3059</v>
      </c>
      <c r="D313" s="16" t="str">
        <f t="shared" si="4"/>
        <v>('Hold items', 'Sky Plate','Increases power of Flying-type moves. Changes Arceus' type to Flying.'),</v>
      </c>
    </row>
    <row r="314" spans="1:4" x14ac:dyDescent="0.25">
      <c r="A314" s="17" t="s">
        <v>3508</v>
      </c>
      <c r="B314" s="18" t="s">
        <v>2823</v>
      </c>
      <c r="C314" s="18" t="s">
        <v>3060</v>
      </c>
      <c r="D314" s="16" t="str">
        <f t="shared" si="4"/>
        <v>('Hold items', 'Slowbronite','Enables Slowbro to Mega Evolve during battle.'),</v>
      </c>
    </row>
    <row r="315" spans="1:4" x14ac:dyDescent="0.25">
      <c r="A315" s="17" t="s">
        <v>3509</v>
      </c>
      <c r="B315" s="18" t="s">
        <v>2823</v>
      </c>
      <c r="C315" s="18" t="s">
        <v>3061</v>
      </c>
      <c r="D315" s="16" t="str">
        <f t="shared" si="4"/>
        <v>('Hold items', 'Smoke Ball','An item to be held by a Pokémon. It enables the holder to flee from any wild Pokémon without fail.'),</v>
      </c>
    </row>
    <row r="316" spans="1:4" x14ac:dyDescent="0.25">
      <c r="A316" s="17" t="s">
        <v>3510</v>
      </c>
      <c r="B316" s="18" t="s">
        <v>2823</v>
      </c>
      <c r="C316" s="18" t="s">
        <v>3062</v>
      </c>
      <c r="D316" s="16" t="str">
        <f t="shared" si="4"/>
        <v>('Hold items', 'Smooth Rock','A Pokémon held item that extends the duration of the move Sandstorm used by the holder.'),</v>
      </c>
    </row>
    <row r="317" spans="1:4" x14ac:dyDescent="0.25">
      <c r="A317" s="17" t="s">
        <v>3511</v>
      </c>
      <c r="B317" s="18" t="s">
        <v>2823</v>
      </c>
      <c r="C317" s="18" t="s">
        <v>3063</v>
      </c>
      <c r="D317" s="16" t="str">
        <f t="shared" si="4"/>
        <v>('Hold items', 'Snorlium Z','Allows Snorlax to upgrade Giga Impact to a Z-Move, Pulverizing Pancake.'),</v>
      </c>
    </row>
    <row r="318" spans="1:4" x14ac:dyDescent="0.25">
      <c r="A318" s="17" t="s">
        <v>3512</v>
      </c>
      <c r="B318" s="18" t="s">
        <v>2823</v>
      </c>
      <c r="C318" s="18" t="s">
        <v>3064</v>
      </c>
      <c r="D318" s="16" t="str">
        <f t="shared" si="4"/>
        <v>('Hold items', 'Snowball','Raises Attack if hit by an Ice-type move.'),</v>
      </c>
    </row>
    <row r="319" spans="1:4" x14ac:dyDescent="0.25">
      <c r="A319" s="17" t="s">
        <v>3513</v>
      </c>
      <c r="B319" s="18" t="s">
        <v>2823</v>
      </c>
      <c r="C319" s="18" t="s">
        <v>3065</v>
      </c>
      <c r="D319" s="16" t="str">
        <f t="shared" si="4"/>
        <v>('Hold items', 'Soft Sand','Increases the power of Ground-type moves.'),</v>
      </c>
    </row>
    <row r="320" spans="1:4" x14ac:dyDescent="0.25">
      <c r="A320" s="17" t="s">
        <v>3514</v>
      </c>
      <c r="B320" s="18" t="s">
        <v>2823</v>
      </c>
      <c r="C320" s="18" t="s">
        <v>3066</v>
      </c>
      <c r="D320" s="16" t="str">
        <f t="shared" si="4"/>
        <v>('Hold items', 'Solganium Z','Allows Solgaleo to upgrade Sunsteel Strike to a Z-Move, Searing Sunraze Smash.'),</v>
      </c>
    </row>
    <row r="321" spans="1:4" x14ac:dyDescent="0.25">
      <c r="A321" s="17" t="s">
        <v>3515</v>
      </c>
      <c r="B321" s="18" t="s">
        <v>2823</v>
      </c>
      <c r="C321" s="18" t="s">
        <v>3067</v>
      </c>
      <c r="D321" s="16" t="str">
        <f t="shared" si="4"/>
        <v>('Hold items', 'Soothe Bell','An item to be held by a Pokémon. It is a bell with a comforting chime that calms the holder and makes it friendly.'),</v>
      </c>
    </row>
    <row r="322" spans="1:4" x14ac:dyDescent="0.25">
      <c r="A322" s="17" t="s">
        <v>3516</v>
      </c>
      <c r="B322" s="18" t="s">
        <v>2823</v>
      </c>
      <c r="C322" s="18" t="s">
        <v>3068</v>
      </c>
      <c r="D322" s="16" t="str">
        <f t="shared" si="4"/>
        <v>('Hold items', 'Soul Dew','Increases the power of Psychic- and Dragon-type moves when held by Latios or Latias. Increases Sp.Atk/Sp.Def prior to Gen 7.'),</v>
      </c>
    </row>
    <row r="323" spans="1:4" x14ac:dyDescent="0.25">
      <c r="A323" s="17" t="s">
        <v>3517</v>
      </c>
      <c r="B323" s="18" t="s">
        <v>2823</v>
      </c>
      <c r="C323" s="18" t="s">
        <v>3069</v>
      </c>
      <c r="D323" s="16" t="str">
        <f t="shared" ref="D323:D358" si="5">"("&amp;"'"&amp;B323&amp;"', "&amp;"'"&amp;A323&amp;"'"&amp;","&amp;"'"&amp;C323&amp;"'"&amp;"),"</f>
        <v>('Hold items', 'Spell Tag','Increases the power of Ghost-type moves.'),</v>
      </c>
    </row>
    <row r="324" spans="1:4" x14ac:dyDescent="0.25">
      <c r="A324" s="17" t="s">
        <v>3518</v>
      </c>
      <c r="B324" s="18" t="s">
        <v>2823</v>
      </c>
      <c r="C324" s="18" t="s">
        <v>3070</v>
      </c>
      <c r="D324" s="16" t="str">
        <f t="shared" si="5"/>
        <v>('Hold items', 'Splash Plate','Increases power of Water-type moves. Changes Arceus' type to Water.'),</v>
      </c>
    </row>
    <row r="325" spans="1:4" x14ac:dyDescent="0.25">
      <c r="A325" s="17" t="s">
        <v>3519</v>
      </c>
      <c r="B325" s="18" t="s">
        <v>2823</v>
      </c>
      <c r="C325" s="18" t="s">
        <v>3071</v>
      </c>
      <c r="D325" s="16" t="str">
        <f t="shared" si="5"/>
        <v>('Hold items', 'Spooky Plate','Increases power of Ghost-type moves. Changes Arceus' type to Ghost.'),</v>
      </c>
    </row>
    <row r="326" spans="1:4" x14ac:dyDescent="0.25">
      <c r="A326" s="17" t="s">
        <v>3520</v>
      </c>
      <c r="B326" s="18" t="s">
        <v>2823</v>
      </c>
      <c r="C326" s="18" t="s">
        <v>3072</v>
      </c>
      <c r="D326" s="16" t="str">
        <f t="shared" si="5"/>
        <v>('Hold items', 'Star Sweet','Evolves Milcery into Star Flavor Alcremie.'),</v>
      </c>
    </row>
    <row r="327" spans="1:4" x14ac:dyDescent="0.25">
      <c r="A327" s="17" t="s">
        <v>3521</v>
      </c>
      <c r="B327" s="18" t="s">
        <v>2823</v>
      </c>
      <c r="C327" s="18" t="s">
        <v>3073</v>
      </c>
      <c r="D327" s="16" t="str">
        <f t="shared" si="5"/>
        <v>('Hold items', 'Steel Gem','Increases the power of a Steel-type move only once.'),</v>
      </c>
    </row>
    <row r="328" spans="1:4" x14ac:dyDescent="0.25">
      <c r="A328" s="17" t="s">
        <v>3522</v>
      </c>
      <c r="B328" s="18" t="s">
        <v>2823</v>
      </c>
      <c r="C328" s="18" t="s">
        <v>3074</v>
      </c>
      <c r="D328" s="16" t="str">
        <f t="shared" si="5"/>
        <v>('Hold items', 'Steel Memory','Changes Silvally and its move Multi-Attack to Steel type.'),</v>
      </c>
    </row>
    <row r="329" spans="1:4" x14ac:dyDescent="0.25">
      <c r="A329" s="17" t="s">
        <v>3523</v>
      </c>
      <c r="B329" s="18" t="s">
        <v>2823</v>
      </c>
      <c r="C329" s="18" t="s">
        <v>3075</v>
      </c>
      <c r="D329" s="16" t="str">
        <f t="shared" si="5"/>
        <v>('Hold items', 'Steelium Z','Allows the use of Corkscrew Crash, the Steel type Z-Move.'),</v>
      </c>
    </row>
    <row r="330" spans="1:4" x14ac:dyDescent="0.25">
      <c r="A330" s="17" t="s">
        <v>3524</v>
      </c>
      <c r="B330" s="18" t="s">
        <v>2823</v>
      </c>
      <c r="C330" s="18" t="s">
        <v>3076</v>
      </c>
      <c r="D330" s="16" t="str">
        <f t="shared" si="5"/>
        <v>('Hold items', 'Steelixite','Enables Steelix to Mega Evolve during battle.'),</v>
      </c>
    </row>
    <row r="331" spans="1:4" x14ac:dyDescent="0.25">
      <c r="A331" s="17" t="s">
        <v>3525</v>
      </c>
      <c r="B331" s="18" t="s">
        <v>2823</v>
      </c>
      <c r="C331" s="18" t="s">
        <v>3077</v>
      </c>
      <c r="D331" s="16" t="str">
        <f t="shared" si="5"/>
        <v>('Hold items', 'Sticky Barb','A held item that damages the holder on every turn. It may latch on to foes and allies that touch the holder.'),</v>
      </c>
    </row>
    <row r="332" spans="1:4" x14ac:dyDescent="0.25">
      <c r="A332" s="17" t="s">
        <v>3526</v>
      </c>
      <c r="B332" s="18" t="s">
        <v>2823</v>
      </c>
      <c r="C332" s="18" t="s">
        <v>3078</v>
      </c>
      <c r="D332" s="16" t="str">
        <f t="shared" si="5"/>
        <v>('Hold items', 'Stone Plate','Increases power of Rock-type moves. Changes Arceus' type to Rock.'),</v>
      </c>
    </row>
    <row r="333" spans="1:4" x14ac:dyDescent="0.25">
      <c r="A333" s="17" t="s">
        <v>3527</v>
      </c>
      <c r="B333" s="18" t="s">
        <v>2823</v>
      </c>
      <c r="C333" s="18" t="s">
        <v>3079</v>
      </c>
      <c r="D333" s="16" t="str">
        <f t="shared" si="5"/>
        <v>('Hold items', 'Strawberry Sweet','Evolves Milcery into Strawberry Flavor Alcremie.'),</v>
      </c>
    </row>
    <row r="334" spans="1:4" x14ac:dyDescent="0.25">
      <c r="A334" s="17" t="s">
        <v>3528</v>
      </c>
      <c r="B334" s="18" t="s">
        <v>2823</v>
      </c>
      <c r="C334" s="18" t="s">
        <v>3080</v>
      </c>
      <c r="D334" s="16" t="str">
        <f t="shared" si="5"/>
        <v>('Hold items', 'Swampertite','Enables Swampert to Mega Evolve during battle.'),</v>
      </c>
    </row>
    <row r="335" spans="1:4" x14ac:dyDescent="0.25">
      <c r="A335" s="17" t="s">
        <v>3529</v>
      </c>
      <c r="B335" s="18" t="s">
        <v>2823</v>
      </c>
      <c r="C335" s="18" t="s">
        <v>3081</v>
      </c>
      <c r="D335" s="16" t="str">
        <f t="shared" si="5"/>
        <v>('Hold items', 'Sweet Apple','Evolves Applin into Appletun.'),</v>
      </c>
    </row>
    <row r="336" spans="1:4" x14ac:dyDescent="0.25">
      <c r="A336" s="17" t="s">
        <v>3530</v>
      </c>
      <c r="B336" s="18" t="s">
        <v>2823</v>
      </c>
      <c r="C336" s="18" t="s">
        <v>3082</v>
      </c>
      <c r="D336" s="16" t="str">
        <f t="shared" si="5"/>
        <v>('Hold items', 'Tapunium Z','Allows the Tapus to upgrade Nature's Madness to a Z-Move, Guardian of Alola.'),</v>
      </c>
    </row>
    <row r="337" spans="1:4" x14ac:dyDescent="0.25">
      <c r="A337" s="17" t="s">
        <v>3531</v>
      </c>
      <c r="B337" s="18" t="s">
        <v>2823</v>
      </c>
      <c r="C337" s="18" t="s">
        <v>3083</v>
      </c>
      <c r="D337" s="16" t="str">
        <f t="shared" si="5"/>
        <v>('Hold items', 'Tart Apple','Evolves Applin into Flapple.'),</v>
      </c>
    </row>
    <row r="338" spans="1:4" x14ac:dyDescent="0.25">
      <c r="A338" s="17" t="s">
        <v>3532</v>
      </c>
      <c r="B338" s="18" t="s">
        <v>2823</v>
      </c>
      <c r="C338" s="18" t="s">
        <v>3084</v>
      </c>
      <c r="D338" s="16" t="str">
        <f t="shared" si="5"/>
        <v>('Hold items', 'Terrain Extender','An item to be held by a Pokémon. It extends the duration of the terrain caused by the holder's move or Ability.'),</v>
      </c>
    </row>
    <row r="339" spans="1:4" x14ac:dyDescent="0.25">
      <c r="A339" s="17" t="s">
        <v>3533</v>
      </c>
      <c r="B339" s="18" t="s">
        <v>2823</v>
      </c>
      <c r="C339" s="18" t="s">
        <v>3085</v>
      </c>
      <c r="D339" s="16" t="str">
        <f t="shared" si="5"/>
        <v>('Hold items', 'Thick Club','Increases Attack when held by Cubone or Marowak.'),</v>
      </c>
    </row>
    <row r="340" spans="1:4" x14ac:dyDescent="0.25">
      <c r="A340" s="17" t="s">
        <v>3534</v>
      </c>
      <c r="B340" s="18" t="s">
        <v>2823</v>
      </c>
      <c r="C340" s="18" t="s">
        <v>3086</v>
      </c>
      <c r="D340" s="16" t="str">
        <f t="shared" si="5"/>
        <v>('Hold items', 'Throat Spray','Raises Sp. Atk when a sound-based move is used.'),</v>
      </c>
    </row>
    <row r="341" spans="1:4" x14ac:dyDescent="0.25">
      <c r="A341" s="17" t="s">
        <v>3535</v>
      </c>
      <c r="B341" s="18" t="s">
        <v>2823</v>
      </c>
      <c r="C341" s="18" t="s">
        <v>3087</v>
      </c>
      <c r="D341" s="16" t="str">
        <f t="shared" si="5"/>
        <v>('Hold items', 'Toxic Orb','An item to be held by a Pokémon. It is a bizarre orb that badly poisons the holder in battle.'),</v>
      </c>
    </row>
    <row r="342" spans="1:4" x14ac:dyDescent="0.25">
      <c r="A342" s="17" t="s">
        <v>3536</v>
      </c>
      <c r="B342" s="18" t="s">
        <v>2823</v>
      </c>
      <c r="C342" s="18" t="s">
        <v>3088</v>
      </c>
      <c r="D342" s="16" t="str">
        <f t="shared" si="5"/>
        <v>('Hold items', 'Toxic Plate','Increases power of Poison-type moves. Changes Arceus' type to Poison.'),</v>
      </c>
    </row>
    <row r="343" spans="1:4" x14ac:dyDescent="0.25">
      <c r="A343" s="17" t="s">
        <v>3537</v>
      </c>
      <c r="B343" s="18" t="s">
        <v>2823</v>
      </c>
      <c r="C343" s="18" t="s">
        <v>3089</v>
      </c>
      <c r="D343" s="16" t="str">
        <f t="shared" si="5"/>
        <v>('Hold items', 'Twisted Spoon','Increases the power of Psychic-type moves.'),</v>
      </c>
    </row>
    <row r="344" spans="1:4" x14ac:dyDescent="0.25">
      <c r="A344" s="17" t="s">
        <v>3538</v>
      </c>
      <c r="B344" s="18" t="s">
        <v>2823</v>
      </c>
      <c r="C344" s="18" t="s">
        <v>3090</v>
      </c>
      <c r="D344" s="16" t="str">
        <f t="shared" si="5"/>
        <v>('Hold items', 'Tyranitarite','Enables Tyranitar to Mega Evolve during battle.'),</v>
      </c>
    </row>
    <row r="345" spans="1:4" x14ac:dyDescent="0.25">
      <c r="A345" s="17" t="s">
        <v>3539</v>
      </c>
      <c r="B345" s="18" t="s">
        <v>2823</v>
      </c>
      <c r="C345" s="18" t="s">
        <v>3091</v>
      </c>
      <c r="D345" s="16" t="str">
        <f t="shared" si="5"/>
        <v>('Hold items', 'Ultranecrozium Z','Allows Ultra Necrozma to upgrade Photon Geyser to a Z-Move, Light That Burns the Sky.'),</v>
      </c>
    </row>
    <row r="346" spans="1:4" x14ac:dyDescent="0.25">
      <c r="A346" s="17" t="s">
        <v>3540</v>
      </c>
      <c r="B346" s="18" t="s">
        <v>2823</v>
      </c>
      <c r="C346" s="18" t="s">
        <v>3092</v>
      </c>
      <c r="D346" s="16" t="str">
        <f t="shared" si="5"/>
        <v>('Hold items', 'Utility Umbrella','An item to be held by a Pokémon. This sturdy umbrella protects the holder from the effects of weather.'),</v>
      </c>
    </row>
    <row r="347" spans="1:4" x14ac:dyDescent="0.25">
      <c r="A347" s="17" t="s">
        <v>3541</v>
      </c>
      <c r="B347" s="18" t="s">
        <v>2823</v>
      </c>
      <c r="C347" s="18" t="s">
        <v>3093</v>
      </c>
      <c r="D347" s="16" t="str">
        <f t="shared" si="5"/>
        <v>('Hold items', 'Venusaurite','Enables Venusaur to Mega Evolve during battle.'),</v>
      </c>
    </row>
    <row r="348" spans="1:4" x14ac:dyDescent="0.25">
      <c r="A348" s="17" t="s">
        <v>3542</v>
      </c>
      <c r="B348" s="18" t="s">
        <v>2823</v>
      </c>
      <c r="C348" s="18" t="s">
        <v>3094</v>
      </c>
      <c r="D348" s="16" t="str">
        <f t="shared" si="5"/>
        <v>('Hold items', 'Water Gem','Increases the power of a Water-type move only once.'),</v>
      </c>
    </row>
    <row r="349" spans="1:4" x14ac:dyDescent="0.25">
      <c r="A349" s="17" t="s">
        <v>3543</v>
      </c>
      <c r="B349" s="18" t="s">
        <v>2823</v>
      </c>
      <c r="C349" s="18" t="s">
        <v>3095</v>
      </c>
      <c r="D349" s="16" t="str">
        <f t="shared" si="5"/>
        <v>('Hold items', 'Water Memory','Changes Silvally and its move Multi-Attack to Water type.'),</v>
      </c>
    </row>
    <row r="350" spans="1:4" x14ac:dyDescent="0.25">
      <c r="A350" s="17" t="s">
        <v>3544</v>
      </c>
      <c r="B350" s="18" t="s">
        <v>2823</v>
      </c>
      <c r="C350" s="18" t="s">
        <v>3096</v>
      </c>
      <c r="D350" s="16" t="str">
        <f t="shared" si="5"/>
        <v>('Hold items', 'Waterium Z','Allows the use of Hydro Vortex, the Water type Z-Move.'),</v>
      </c>
    </row>
    <row r="351" spans="1:4" x14ac:dyDescent="0.25">
      <c r="A351" s="17" t="s">
        <v>3545</v>
      </c>
      <c r="B351" s="18" t="s">
        <v>2823</v>
      </c>
      <c r="C351" s="18" t="s">
        <v>3097</v>
      </c>
      <c r="D351" s="16" t="str">
        <f t="shared" si="5"/>
        <v>('Hold items', 'Wave Incense','Increases the power of Water-type moves. Breeding Mantine produces Mantyke when held.'),</v>
      </c>
    </row>
    <row r="352" spans="1:4" x14ac:dyDescent="0.25">
      <c r="A352" s="17" t="s">
        <v>3546</v>
      </c>
      <c r="B352" s="18" t="s">
        <v>2823</v>
      </c>
      <c r="C352" s="18" t="s">
        <v>3098</v>
      </c>
      <c r="D352" s="16" t="str">
        <f t="shared" si="5"/>
        <v>('Hold items', 'Weakness Policy','Sharply raises Attack and Special Attack if hit by a super-effective move.'),</v>
      </c>
    </row>
    <row r="353" spans="1:4" x14ac:dyDescent="0.25">
      <c r="A353" s="17" t="s">
        <v>3547</v>
      </c>
      <c r="B353" s="18" t="s">
        <v>2823</v>
      </c>
      <c r="C353" s="18" t="s">
        <v>3099</v>
      </c>
      <c r="D353" s="16" t="str">
        <f t="shared" si="5"/>
        <v>('Hold items', 'White Herb','An item to be held by a POKéMON. It restores any lowered stat in battle. It can be used only once.'),</v>
      </c>
    </row>
    <row r="354" spans="1:4" x14ac:dyDescent="0.25">
      <c r="A354" s="17" t="s">
        <v>3548</v>
      </c>
      <c r="B354" s="18" t="s">
        <v>2823</v>
      </c>
      <c r="C354" s="18" t="s">
        <v>3100</v>
      </c>
      <c r="D354" s="16" t="str">
        <f t="shared" si="5"/>
        <v>('Hold items', 'Wide Lens','Increases the accuracy of moves.'),</v>
      </c>
    </row>
    <row r="355" spans="1:4" x14ac:dyDescent="0.25">
      <c r="A355" s="17" t="s">
        <v>3549</v>
      </c>
      <c r="B355" s="18" t="s">
        <v>2823</v>
      </c>
      <c r="C355" s="18" t="s">
        <v>3101</v>
      </c>
      <c r="D355" s="16" t="str">
        <f t="shared" si="5"/>
        <v>('Hold items', 'Wise Glasses','Increases the power of Special-category moves.'),</v>
      </c>
    </row>
    <row r="356" spans="1:4" x14ac:dyDescent="0.25">
      <c r="A356" s="17" t="s">
        <v>3550</v>
      </c>
      <c r="B356" s="18" t="s">
        <v>2823</v>
      </c>
      <c r="C356" s="18" t="s">
        <v>3102</v>
      </c>
      <c r="D356" s="16" t="str">
        <f t="shared" si="5"/>
        <v>('Hold items', 'Yellow Nectar','A flower nectar obtained at Melemele Meadow. It changes the form of certain species of Pokémon.'),</v>
      </c>
    </row>
    <row r="357" spans="1:4" x14ac:dyDescent="0.25">
      <c r="A357" s="17" t="s">
        <v>3551</v>
      </c>
      <c r="B357" s="18" t="s">
        <v>2823</v>
      </c>
      <c r="C357" s="18" t="s">
        <v>3103</v>
      </c>
      <c r="D357" s="16" t="str">
        <f t="shared" si="5"/>
        <v>('Hold items', 'Zap Plate','Increases power of Electric-type moves. Changes Arceus' type to Electric.'),</v>
      </c>
    </row>
    <row r="358" spans="1:4" x14ac:dyDescent="0.25">
      <c r="A358" s="17" t="s">
        <v>3552</v>
      </c>
      <c r="B358" s="18" t="s">
        <v>2823</v>
      </c>
      <c r="C358" s="18" t="s">
        <v>3104</v>
      </c>
      <c r="D358" s="16" t="str">
        <f t="shared" si="5"/>
        <v>('Hold items', 'Zoom Lens','Raises a move's accuracy if the holder moves after its target.'),</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Pokemon and Base Stats</vt:lpstr>
      <vt:lpstr>Types</vt:lpstr>
      <vt:lpstr>Moves</vt:lpstr>
      <vt:lpstr>Natures</vt:lpstr>
      <vt:lpstr>Ability Reverse Lookup</vt:lpstr>
      <vt:lpstr>Abilities</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Silvis</dc:creator>
  <cp:lastModifiedBy>Zachary Silvis</cp:lastModifiedBy>
  <dcterms:created xsi:type="dcterms:W3CDTF">2020-02-17T03:23:29Z</dcterms:created>
  <dcterms:modified xsi:type="dcterms:W3CDTF">2020-04-04T01:17:56Z</dcterms:modified>
</cp:coreProperties>
</file>