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XP Power\102303-BiCEP\Software\Codes\Python\"/>
    </mc:Choice>
  </mc:AlternateContent>
  <xr:revisionPtr revIDLastSave="0" documentId="8_{153DCC2E-FAEA-4930-ADD7-AF24B71990BC}" xr6:coauthVersionLast="47" xr6:coauthVersionMax="47" xr10:uidLastSave="{00000000-0000-0000-0000-000000000000}"/>
  <bookViews>
    <workbookView xWindow="1950" yWindow="1950" windowWidth="21600" windowHeight="11385" activeTab="8" xr2:uid="{00000000-000D-0000-FFFF-FFFF00000000}"/>
  </bookViews>
  <sheets>
    <sheet name="Brick_8kv" sheetId="1" r:id="rId1"/>
    <sheet name="Vplus0" sheetId="22" r:id="rId2"/>
    <sheet name="Vneg0" sheetId="24" r:id="rId3"/>
    <sheet name="Vdiff0" sheetId="27" r:id="rId4"/>
    <sheet name="Vplus1" sheetId="21" r:id="rId5"/>
    <sheet name="Vneg1" sheetId="23" r:id="rId6"/>
    <sheet name="Vdiff1" sheetId="26" r:id="rId7"/>
    <sheet name="Brick_3kv" sheetId="3" r:id="rId8"/>
    <sheet name="CTMon" sheetId="2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G83" i="1"/>
  <c r="R84" i="1"/>
  <c r="F5" i="28" l="1"/>
  <c r="G5" i="28"/>
  <c r="F6" i="28"/>
  <c r="G6" i="28"/>
  <c r="F7" i="28"/>
  <c r="G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G4" i="28"/>
  <c r="F4" i="28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G4" i="3"/>
  <c r="F4" i="3"/>
  <c r="D32" i="28" l="1"/>
  <c r="I32" i="28" s="1"/>
  <c r="D33" i="28"/>
  <c r="I33" i="28" s="1"/>
  <c r="G4" i="1" l="1"/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G5" i="1"/>
  <c r="F5" i="1"/>
  <c r="C33" i="28" l="1"/>
  <c r="H33" i="28" s="1"/>
  <c r="C32" i="28"/>
  <c r="H32" i="28" s="1"/>
  <c r="D31" i="28"/>
  <c r="I31" i="28" s="1"/>
  <c r="C31" i="28"/>
  <c r="H31" i="28" s="1"/>
  <c r="D30" i="28"/>
  <c r="I30" i="28" s="1"/>
  <c r="C30" i="28"/>
  <c r="H30" i="28" s="1"/>
  <c r="D29" i="28"/>
  <c r="I29" i="28" s="1"/>
  <c r="C29" i="28"/>
  <c r="H29" i="28" s="1"/>
  <c r="D28" i="28"/>
  <c r="I28" i="28" s="1"/>
  <c r="C28" i="28"/>
  <c r="H28" i="28" s="1"/>
  <c r="D27" i="28"/>
  <c r="I27" i="28" s="1"/>
  <c r="C27" i="28"/>
  <c r="H27" i="28" s="1"/>
  <c r="D26" i="28"/>
  <c r="I26" i="28" s="1"/>
  <c r="C26" i="28"/>
  <c r="H26" i="28" s="1"/>
  <c r="D25" i="28"/>
  <c r="I25" i="28" s="1"/>
  <c r="C25" i="28"/>
  <c r="H25" i="28" s="1"/>
  <c r="D24" i="28"/>
  <c r="I24" i="28" s="1"/>
  <c r="C24" i="28"/>
  <c r="H24" i="28" s="1"/>
  <c r="D23" i="28"/>
  <c r="I23" i="28" s="1"/>
  <c r="C23" i="28"/>
  <c r="H23" i="28" s="1"/>
  <c r="D22" i="28"/>
  <c r="I22" i="28" s="1"/>
  <c r="C22" i="28"/>
  <c r="H22" i="28" s="1"/>
  <c r="D21" i="28"/>
  <c r="I21" i="28" s="1"/>
  <c r="C21" i="28"/>
  <c r="H21" i="28" s="1"/>
  <c r="D20" i="28"/>
  <c r="I20" i="28" s="1"/>
  <c r="C20" i="28"/>
  <c r="H20" i="28" s="1"/>
  <c r="D19" i="28"/>
  <c r="I19" i="28" s="1"/>
  <c r="C19" i="28"/>
  <c r="H19" i="28" s="1"/>
  <c r="D18" i="28"/>
  <c r="I18" i="28" s="1"/>
  <c r="C18" i="28"/>
  <c r="H18" i="28" s="1"/>
  <c r="D17" i="28"/>
  <c r="I17" i="28" s="1"/>
  <c r="C17" i="28"/>
  <c r="H17" i="28" s="1"/>
  <c r="D16" i="28"/>
  <c r="I16" i="28" s="1"/>
  <c r="C16" i="28"/>
  <c r="H16" i="28" s="1"/>
  <c r="D15" i="28"/>
  <c r="I15" i="28" s="1"/>
  <c r="C15" i="28"/>
  <c r="H15" i="28" s="1"/>
  <c r="D14" i="28"/>
  <c r="I14" i="28" s="1"/>
  <c r="C14" i="28"/>
  <c r="H14" i="28" s="1"/>
  <c r="D13" i="28"/>
  <c r="I13" i="28" s="1"/>
  <c r="C13" i="28"/>
  <c r="H13" i="28" s="1"/>
  <c r="D12" i="28"/>
  <c r="I12" i="28" s="1"/>
  <c r="C12" i="28"/>
  <c r="H12" i="28" s="1"/>
  <c r="D11" i="28"/>
  <c r="I11" i="28" s="1"/>
  <c r="C11" i="28"/>
  <c r="H11" i="28" s="1"/>
  <c r="D10" i="28"/>
  <c r="I10" i="28" s="1"/>
  <c r="C10" i="28"/>
  <c r="H10" i="28" s="1"/>
  <c r="D9" i="28"/>
  <c r="I9" i="28" s="1"/>
  <c r="C9" i="28"/>
  <c r="H9" i="28" s="1"/>
  <c r="D8" i="28"/>
  <c r="I8" i="28" s="1"/>
  <c r="C8" i="28"/>
  <c r="H8" i="28" s="1"/>
  <c r="D7" i="28"/>
  <c r="I7" i="28" s="1"/>
  <c r="C7" i="28"/>
  <c r="H7" i="28" s="1"/>
  <c r="D6" i="28"/>
  <c r="I6" i="28" s="1"/>
  <c r="C6" i="28"/>
  <c r="H6" i="28" s="1"/>
  <c r="D5" i="28"/>
  <c r="I5" i="28" s="1"/>
  <c r="C5" i="28"/>
  <c r="H5" i="28" s="1"/>
  <c r="D4" i="28"/>
  <c r="I4" i="28" s="1"/>
  <c r="C4" i="28"/>
  <c r="H4" i="28" s="1"/>
  <c r="D3" i="28"/>
  <c r="C3" i="28"/>
  <c r="I83" i="27"/>
  <c r="H83" i="27"/>
  <c r="F83" i="27"/>
  <c r="E83" i="27"/>
  <c r="I82" i="27"/>
  <c r="H82" i="27"/>
  <c r="F82" i="27"/>
  <c r="E82" i="27"/>
  <c r="J83" i="27" s="1"/>
  <c r="I81" i="27"/>
  <c r="H81" i="27"/>
  <c r="F81" i="27"/>
  <c r="E81" i="27"/>
  <c r="I80" i="27"/>
  <c r="H80" i="27"/>
  <c r="F80" i="27"/>
  <c r="E80" i="27"/>
  <c r="I79" i="27"/>
  <c r="H79" i="27"/>
  <c r="F79" i="27"/>
  <c r="E79" i="27"/>
  <c r="I78" i="27"/>
  <c r="H78" i="27"/>
  <c r="F78" i="27"/>
  <c r="E78" i="27"/>
  <c r="I77" i="27"/>
  <c r="H77" i="27"/>
  <c r="F77" i="27"/>
  <c r="E77" i="27"/>
  <c r="I76" i="27"/>
  <c r="H76" i="27"/>
  <c r="F76" i="27"/>
  <c r="E76" i="27"/>
  <c r="I75" i="27"/>
  <c r="H75" i="27"/>
  <c r="F75" i="27"/>
  <c r="E75" i="27"/>
  <c r="I74" i="27"/>
  <c r="H74" i="27"/>
  <c r="F74" i="27"/>
  <c r="E74" i="27"/>
  <c r="I73" i="27"/>
  <c r="H73" i="27"/>
  <c r="F73" i="27"/>
  <c r="E73" i="27"/>
  <c r="I72" i="27"/>
  <c r="H72" i="27"/>
  <c r="F72" i="27"/>
  <c r="E72" i="27"/>
  <c r="I71" i="27"/>
  <c r="H71" i="27"/>
  <c r="F71" i="27"/>
  <c r="E71" i="27"/>
  <c r="I70" i="27"/>
  <c r="H70" i="27"/>
  <c r="F70" i="27"/>
  <c r="E70" i="27"/>
  <c r="I69" i="27"/>
  <c r="H69" i="27"/>
  <c r="F69" i="27"/>
  <c r="E69" i="27"/>
  <c r="I68" i="27"/>
  <c r="H68" i="27"/>
  <c r="F68" i="27"/>
  <c r="E68" i="27"/>
  <c r="I67" i="27"/>
  <c r="H67" i="27"/>
  <c r="F67" i="27"/>
  <c r="E67" i="27"/>
  <c r="I66" i="27"/>
  <c r="H66" i="27"/>
  <c r="F66" i="27"/>
  <c r="E66" i="27"/>
  <c r="I65" i="27"/>
  <c r="H65" i="27"/>
  <c r="F65" i="27"/>
  <c r="E65" i="27"/>
  <c r="I64" i="27"/>
  <c r="H64" i="27"/>
  <c r="F64" i="27"/>
  <c r="E64" i="27"/>
  <c r="I63" i="27"/>
  <c r="H63" i="27"/>
  <c r="F63" i="27"/>
  <c r="E63" i="27"/>
  <c r="I62" i="27"/>
  <c r="H62" i="27"/>
  <c r="F62" i="27"/>
  <c r="E62" i="27"/>
  <c r="J63" i="27" s="1"/>
  <c r="I61" i="27"/>
  <c r="H61" i="27"/>
  <c r="F61" i="27"/>
  <c r="E61" i="27"/>
  <c r="I60" i="27"/>
  <c r="H60" i="27"/>
  <c r="F60" i="27"/>
  <c r="E60" i="27"/>
  <c r="I59" i="27"/>
  <c r="H59" i="27"/>
  <c r="F59" i="27"/>
  <c r="E59" i="27"/>
  <c r="I58" i="27"/>
  <c r="H58" i="27"/>
  <c r="F58" i="27"/>
  <c r="E58" i="27"/>
  <c r="I57" i="27"/>
  <c r="H57" i="27"/>
  <c r="F57" i="27"/>
  <c r="E57" i="27"/>
  <c r="I56" i="27"/>
  <c r="H56" i="27"/>
  <c r="F56" i="27"/>
  <c r="E56" i="27"/>
  <c r="I55" i="27"/>
  <c r="H55" i="27"/>
  <c r="F55" i="27"/>
  <c r="E55" i="27"/>
  <c r="I54" i="27"/>
  <c r="H54" i="27"/>
  <c r="F54" i="27"/>
  <c r="E54" i="27"/>
  <c r="I53" i="27"/>
  <c r="H53" i="27"/>
  <c r="F53" i="27"/>
  <c r="E53" i="27"/>
  <c r="I52" i="27"/>
  <c r="H52" i="27"/>
  <c r="F52" i="27"/>
  <c r="E52" i="27"/>
  <c r="J53" i="27" s="1"/>
  <c r="I51" i="27"/>
  <c r="H51" i="27"/>
  <c r="F51" i="27"/>
  <c r="E51" i="27"/>
  <c r="I50" i="27"/>
  <c r="H50" i="27"/>
  <c r="F50" i="27"/>
  <c r="E50" i="27"/>
  <c r="I49" i="27"/>
  <c r="H49" i="27"/>
  <c r="F49" i="27"/>
  <c r="E49" i="27"/>
  <c r="I48" i="27"/>
  <c r="H48" i="27"/>
  <c r="F48" i="27"/>
  <c r="E48" i="27"/>
  <c r="I47" i="27"/>
  <c r="H47" i="27"/>
  <c r="F47" i="27"/>
  <c r="K48" i="27" s="1"/>
  <c r="E47" i="27"/>
  <c r="I46" i="27"/>
  <c r="H46" i="27"/>
  <c r="F46" i="27"/>
  <c r="E46" i="27"/>
  <c r="I45" i="27"/>
  <c r="H45" i="27"/>
  <c r="F45" i="27"/>
  <c r="E45" i="27"/>
  <c r="I44" i="27"/>
  <c r="H44" i="27"/>
  <c r="F44" i="27"/>
  <c r="E44" i="27"/>
  <c r="I43" i="27"/>
  <c r="H43" i="27"/>
  <c r="F43" i="27"/>
  <c r="E43" i="27"/>
  <c r="I42" i="27"/>
  <c r="H42" i="27"/>
  <c r="F42" i="27"/>
  <c r="E42" i="27"/>
  <c r="I41" i="27"/>
  <c r="H41" i="27"/>
  <c r="F41" i="27"/>
  <c r="E41" i="27"/>
  <c r="I40" i="27"/>
  <c r="H40" i="27"/>
  <c r="F40" i="27"/>
  <c r="E40" i="27"/>
  <c r="I39" i="27"/>
  <c r="H39" i="27"/>
  <c r="F39" i="27"/>
  <c r="E39" i="27"/>
  <c r="I38" i="27"/>
  <c r="H38" i="27"/>
  <c r="F38" i="27"/>
  <c r="E38" i="27"/>
  <c r="J39" i="27" s="1"/>
  <c r="I37" i="27"/>
  <c r="H37" i="27"/>
  <c r="F37" i="27"/>
  <c r="E37" i="27"/>
  <c r="I36" i="27"/>
  <c r="H36" i="27"/>
  <c r="F36" i="27"/>
  <c r="E36" i="27"/>
  <c r="I35" i="27"/>
  <c r="H35" i="27"/>
  <c r="F35" i="27"/>
  <c r="E35" i="27"/>
  <c r="I34" i="27"/>
  <c r="H34" i="27"/>
  <c r="F34" i="27"/>
  <c r="E34" i="27"/>
  <c r="I33" i="27"/>
  <c r="H33" i="27"/>
  <c r="F33" i="27"/>
  <c r="E33" i="27"/>
  <c r="I32" i="27"/>
  <c r="H32" i="27"/>
  <c r="F32" i="27"/>
  <c r="E32" i="27"/>
  <c r="I31" i="27"/>
  <c r="H31" i="27"/>
  <c r="F31" i="27"/>
  <c r="E31" i="27"/>
  <c r="I30" i="27"/>
  <c r="H30" i="27"/>
  <c r="F30" i="27"/>
  <c r="E30" i="27"/>
  <c r="I29" i="27"/>
  <c r="H29" i="27"/>
  <c r="F29" i="27"/>
  <c r="E29" i="27"/>
  <c r="I28" i="27"/>
  <c r="H28" i="27"/>
  <c r="F28" i="27"/>
  <c r="E28" i="27"/>
  <c r="I27" i="27"/>
  <c r="H27" i="27"/>
  <c r="F27" i="27"/>
  <c r="E27" i="27"/>
  <c r="I26" i="27"/>
  <c r="H26" i="27"/>
  <c r="F26" i="27"/>
  <c r="E26" i="27"/>
  <c r="I25" i="27"/>
  <c r="H25" i="27"/>
  <c r="F25" i="27"/>
  <c r="K26" i="27" s="1"/>
  <c r="E25" i="27"/>
  <c r="I24" i="27"/>
  <c r="H24" i="27"/>
  <c r="F24" i="27"/>
  <c r="E24" i="27"/>
  <c r="I23" i="27"/>
  <c r="H23" i="27"/>
  <c r="F23" i="27"/>
  <c r="E23" i="27"/>
  <c r="I22" i="27"/>
  <c r="H22" i="27"/>
  <c r="F22" i="27"/>
  <c r="E22" i="27"/>
  <c r="I21" i="27"/>
  <c r="H21" i="27"/>
  <c r="F21" i="27"/>
  <c r="E21" i="27"/>
  <c r="I20" i="27"/>
  <c r="H20" i="27"/>
  <c r="F20" i="27"/>
  <c r="E20" i="27"/>
  <c r="I19" i="27"/>
  <c r="H19" i="27"/>
  <c r="F19" i="27"/>
  <c r="E19" i="27"/>
  <c r="I18" i="27"/>
  <c r="H18" i="27"/>
  <c r="F18" i="27"/>
  <c r="E18" i="27"/>
  <c r="I17" i="27"/>
  <c r="H17" i="27"/>
  <c r="F17" i="27"/>
  <c r="E17" i="27"/>
  <c r="I16" i="27"/>
  <c r="H16" i="27"/>
  <c r="F16" i="27"/>
  <c r="E16" i="27"/>
  <c r="I15" i="27"/>
  <c r="H15" i="27"/>
  <c r="F15" i="27"/>
  <c r="E15" i="27"/>
  <c r="I14" i="27"/>
  <c r="H14" i="27"/>
  <c r="F14" i="27"/>
  <c r="E14" i="27"/>
  <c r="I13" i="27"/>
  <c r="H13" i="27"/>
  <c r="F13" i="27"/>
  <c r="E13" i="27"/>
  <c r="I12" i="27"/>
  <c r="H12" i="27"/>
  <c r="F12" i="27"/>
  <c r="E12" i="27"/>
  <c r="I11" i="27"/>
  <c r="H11" i="27"/>
  <c r="F11" i="27"/>
  <c r="E11" i="27"/>
  <c r="I10" i="27"/>
  <c r="H10" i="27"/>
  <c r="F10" i="27"/>
  <c r="E10" i="27"/>
  <c r="I9" i="27"/>
  <c r="H9" i="27"/>
  <c r="F9" i="27"/>
  <c r="E9" i="27"/>
  <c r="I8" i="27"/>
  <c r="H8" i="27"/>
  <c r="F8" i="27"/>
  <c r="E8" i="27"/>
  <c r="I7" i="27"/>
  <c r="H7" i="27"/>
  <c r="F7" i="27"/>
  <c r="E7" i="27"/>
  <c r="I6" i="27"/>
  <c r="H6" i="27"/>
  <c r="F6" i="27"/>
  <c r="E6" i="27"/>
  <c r="I5" i="27"/>
  <c r="H5" i="27"/>
  <c r="F5" i="27"/>
  <c r="E5" i="27"/>
  <c r="I4" i="27"/>
  <c r="H4" i="27"/>
  <c r="F4" i="27"/>
  <c r="E4" i="27"/>
  <c r="F3" i="27"/>
  <c r="E3" i="27"/>
  <c r="I83" i="26"/>
  <c r="H83" i="26"/>
  <c r="F83" i="26"/>
  <c r="E83" i="26"/>
  <c r="I82" i="26"/>
  <c r="H82" i="26"/>
  <c r="F82" i="26"/>
  <c r="E82" i="26"/>
  <c r="J83" i="26" s="1"/>
  <c r="I81" i="26"/>
  <c r="H81" i="26"/>
  <c r="F81" i="26"/>
  <c r="E81" i="26"/>
  <c r="I80" i="26"/>
  <c r="H80" i="26"/>
  <c r="F80" i="26"/>
  <c r="E80" i="26"/>
  <c r="I79" i="26"/>
  <c r="H79" i="26"/>
  <c r="F79" i="26"/>
  <c r="E79" i="26"/>
  <c r="I78" i="26"/>
  <c r="H78" i="26"/>
  <c r="F78" i="26"/>
  <c r="E78" i="26"/>
  <c r="I77" i="26"/>
  <c r="H77" i="26"/>
  <c r="F77" i="26"/>
  <c r="E77" i="26"/>
  <c r="I76" i="26"/>
  <c r="H76" i="26"/>
  <c r="F76" i="26"/>
  <c r="E76" i="26"/>
  <c r="I75" i="26"/>
  <c r="H75" i="26"/>
  <c r="F75" i="26"/>
  <c r="E75" i="26"/>
  <c r="I74" i="26"/>
  <c r="H74" i="26"/>
  <c r="F74" i="26"/>
  <c r="E74" i="26"/>
  <c r="I73" i="26"/>
  <c r="H73" i="26"/>
  <c r="F73" i="26"/>
  <c r="K74" i="26" s="1"/>
  <c r="E73" i="26"/>
  <c r="I72" i="26"/>
  <c r="H72" i="26"/>
  <c r="F72" i="26"/>
  <c r="E72" i="26"/>
  <c r="I71" i="26"/>
  <c r="H71" i="26"/>
  <c r="F71" i="26"/>
  <c r="E71" i="26"/>
  <c r="I70" i="26"/>
  <c r="H70" i="26"/>
  <c r="F70" i="26"/>
  <c r="E70" i="26"/>
  <c r="I69" i="26"/>
  <c r="H69" i="26"/>
  <c r="F69" i="26"/>
  <c r="E69" i="26"/>
  <c r="I68" i="26"/>
  <c r="H68" i="26"/>
  <c r="F68" i="26"/>
  <c r="E68" i="26"/>
  <c r="I67" i="26"/>
  <c r="H67" i="26"/>
  <c r="F67" i="26"/>
  <c r="E67" i="26"/>
  <c r="I66" i="26"/>
  <c r="H66" i="26"/>
  <c r="F66" i="26"/>
  <c r="E66" i="26"/>
  <c r="I65" i="26"/>
  <c r="H65" i="26"/>
  <c r="F65" i="26"/>
  <c r="E65" i="26"/>
  <c r="I64" i="26"/>
  <c r="H64" i="26"/>
  <c r="F64" i="26"/>
  <c r="E64" i="26"/>
  <c r="I63" i="26"/>
  <c r="H63" i="26"/>
  <c r="F63" i="26"/>
  <c r="E63" i="26"/>
  <c r="I62" i="26"/>
  <c r="H62" i="26"/>
  <c r="F62" i="26"/>
  <c r="E62" i="26"/>
  <c r="I61" i="26"/>
  <c r="H61" i="26"/>
  <c r="F61" i="26"/>
  <c r="K62" i="26" s="1"/>
  <c r="E61" i="26"/>
  <c r="I60" i="26"/>
  <c r="H60" i="26"/>
  <c r="F60" i="26"/>
  <c r="E60" i="26"/>
  <c r="I59" i="26"/>
  <c r="H59" i="26"/>
  <c r="F59" i="26"/>
  <c r="E59" i="26"/>
  <c r="I58" i="26"/>
  <c r="H58" i="26"/>
  <c r="F58" i="26"/>
  <c r="E58" i="26"/>
  <c r="I57" i="26"/>
  <c r="H57" i="26"/>
  <c r="F57" i="26"/>
  <c r="E57" i="26"/>
  <c r="I56" i="26"/>
  <c r="H56" i="26"/>
  <c r="F56" i="26"/>
  <c r="E56" i="26"/>
  <c r="I55" i="26"/>
  <c r="H55" i="26"/>
  <c r="F55" i="26"/>
  <c r="E55" i="26"/>
  <c r="I54" i="26"/>
  <c r="H54" i="26"/>
  <c r="F54" i="26"/>
  <c r="E54" i="26"/>
  <c r="I53" i="26"/>
  <c r="H53" i="26"/>
  <c r="F53" i="26"/>
  <c r="E53" i="26"/>
  <c r="I52" i="26"/>
  <c r="H52" i="26"/>
  <c r="F52" i="26"/>
  <c r="E52" i="26"/>
  <c r="I51" i="26"/>
  <c r="H51" i="26"/>
  <c r="F51" i="26"/>
  <c r="E51" i="26"/>
  <c r="I50" i="26"/>
  <c r="H50" i="26"/>
  <c r="F50" i="26"/>
  <c r="E50" i="26"/>
  <c r="I49" i="26"/>
  <c r="H49" i="26"/>
  <c r="F49" i="26"/>
  <c r="E49" i="26"/>
  <c r="I48" i="26"/>
  <c r="H48" i="26"/>
  <c r="F48" i="26"/>
  <c r="E48" i="26"/>
  <c r="I47" i="26"/>
  <c r="H47" i="26"/>
  <c r="F47" i="26"/>
  <c r="E47" i="26"/>
  <c r="I46" i="26"/>
  <c r="H46" i="26"/>
  <c r="F46" i="26"/>
  <c r="E46" i="26"/>
  <c r="I45" i="26"/>
  <c r="H45" i="26"/>
  <c r="F45" i="26"/>
  <c r="E45" i="26"/>
  <c r="I44" i="26"/>
  <c r="H44" i="26"/>
  <c r="F44" i="26"/>
  <c r="E44" i="26"/>
  <c r="I43" i="26"/>
  <c r="H43" i="26"/>
  <c r="F43" i="26"/>
  <c r="E43" i="26"/>
  <c r="I42" i="26"/>
  <c r="H42" i="26"/>
  <c r="F42" i="26"/>
  <c r="E42" i="26"/>
  <c r="I41" i="26"/>
  <c r="H41" i="26"/>
  <c r="F41" i="26"/>
  <c r="E41" i="26"/>
  <c r="I40" i="26"/>
  <c r="H40" i="26"/>
  <c r="F40" i="26"/>
  <c r="E40" i="26"/>
  <c r="I39" i="26"/>
  <c r="H39" i="26"/>
  <c r="F39" i="26"/>
  <c r="E39" i="26"/>
  <c r="I38" i="26"/>
  <c r="H38" i="26"/>
  <c r="F38" i="26"/>
  <c r="E38" i="26"/>
  <c r="I37" i="26"/>
  <c r="H37" i="26"/>
  <c r="F37" i="26"/>
  <c r="E37" i="26"/>
  <c r="J38" i="26" s="1"/>
  <c r="I36" i="26"/>
  <c r="H36" i="26"/>
  <c r="F36" i="26"/>
  <c r="E36" i="26"/>
  <c r="I35" i="26"/>
  <c r="H35" i="26"/>
  <c r="F35" i="26"/>
  <c r="E35" i="26"/>
  <c r="I34" i="26"/>
  <c r="H34" i="26"/>
  <c r="F34" i="26"/>
  <c r="E34" i="26"/>
  <c r="I33" i="26"/>
  <c r="H33" i="26"/>
  <c r="F33" i="26"/>
  <c r="E33" i="26"/>
  <c r="I32" i="26"/>
  <c r="H32" i="26"/>
  <c r="F32" i="26"/>
  <c r="K33" i="26" s="1"/>
  <c r="E32" i="26"/>
  <c r="J33" i="26" s="1"/>
  <c r="I31" i="26"/>
  <c r="H31" i="26"/>
  <c r="F31" i="26"/>
  <c r="E31" i="26"/>
  <c r="I30" i="26"/>
  <c r="H30" i="26"/>
  <c r="F30" i="26"/>
  <c r="E30" i="26"/>
  <c r="I29" i="26"/>
  <c r="H29" i="26"/>
  <c r="F29" i="26"/>
  <c r="E29" i="26"/>
  <c r="I28" i="26"/>
  <c r="H28" i="26"/>
  <c r="F28" i="26"/>
  <c r="E28" i="26"/>
  <c r="I27" i="26"/>
  <c r="H27" i="26"/>
  <c r="F27" i="26"/>
  <c r="E27" i="26"/>
  <c r="J28" i="26" s="1"/>
  <c r="I26" i="26"/>
  <c r="H26" i="26"/>
  <c r="F26" i="26"/>
  <c r="E26" i="26"/>
  <c r="I25" i="26"/>
  <c r="H25" i="26"/>
  <c r="F25" i="26"/>
  <c r="E25" i="26"/>
  <c r="I24" i="26"/>
  <c r="H24" i="26"/>
  <c r="F24" i="26"/>
  <c r="E24" i="26"/>
  <c r="I23" i="26"/>
  <c r="H23" i="26"/>
  <c r="F23" i="26"/>
  <c r="E23" i="26"/>
  <c r="I22" i="26"/>
  <c r="H22" i="26"/>
  <c r="F22" i="26"/>
  <c r="E22" i="26"/>
  <c r="J23" i="26" s="1"/>
  <c r="I21" i="26"/>
  <c r="H21" i="26"/>
  <c r="F21" i="26"/>
  <c r="E21" i="26"/>
  <c r="I20" i="26"/>
  <c r="H20" i="26"/>
  <c r="F20" i="26"/>
  <c r="E20" i="26"/>
  <c r="I19" i="26"/>
  <c r="H19" i="26"/>
  <c r="F19" i="26"/>
  <c r="E19" i="26"/>
  <c r="I18" i="26"/>
  <c r="H18" i="26"/>
  <c r="F18" i="26"/>
  <c r="E18" i="26"/>
  <c r="I17" i="26"/>
  <c r="H17" i="26"/>
  <c r="F17" i="26"/>
  <c r="E17" i="26"/>
  <c r="I16" i="26"/>
  <c r="H16" i="26"/>
  <c r="F16" i="26"/>
  <c r="E16" i="26"/>
  <c r="I15" i="26"/>
  <c r="H15" i="26"/>
  <c r="F15" i="26"/>
  <c r="E15" i="26"/>
  <c r="I14" i="26"/>
  <c r="H14" i="26"/>
  <c r="F14" i="26"/>
  <c r="E14" i="26"/>
  <c r="I13" i="26"/>
  <c r="H13" i="26"/>
  <c r="F13" i="26"/>
  <c r="E13" i="26"/>
  <c r="I12" i="26"/>
  <c r="H12" i="26"/>
  <c r="F12" i="26"/>
  <c r="E12" i="26"/>
  <c r="I11" i="26"/>
  <c r="H11" i="26"/>
  <c r="F11" i="26"/>
  <c r="E11" i="26"/>
  <c r="I10" i="26"/>
  <c r="H10" i="26"/>
  <c r="F10" i="26"/>
  <c r="K11" i="26" s="1"/>
  <c r="E10" i="26"/>
  <c r="I9" i="26"/>
  <c r="H9" i="26"/>
  <c r="F9" i="26"/>
  <c r="E9" i="26"/>
  <c r="I8" i="26"/>
  <c r="H8" i="26"/>
  <c r="F8" i="26"/>
  <c r="E8" i="26"/>
  <c r="I7" i="26"/>
  <c r="H7" i="26"/>
  <c r="F7" i="26"/>
  <c r="K8" i="26" s="1"/>
  <c r="E7" i="26"/>
  <c r="I6" i="26"/>
  <c r="H6" i="26"/>
  <c r="F6" i="26"/>
  <c r="E6" i="26"/>
  <c r="I5" i="26"/>
  <c r="H5" i="26"/>
  <c r="F5" i="26"/>
  <c r="E5" i="26"/>
  <c r="I4" i="26"/>
  <c r="H4" i="26"/>
  <c r="F4" i="26"/>
  <c r="E4" i="26"/>
  <c r="F3" i="26"/>
  <c r="E3" i="26"/>
  <c r="I83" i="24"/>
  <c r="H83" i="24"/>
  <c r="F83" i="24"/>
  <c r="E83" i="24"/>
  <c r="I82" i="24"/>
  <c r="H82" i="24"/>
  <c r="F82" i="24"/>
  <c r="E82" i="24"/>
  <c r="I81" i="24"/>
  <c r="H81" i="24"/>
  <c r="F81" i="24"/>
  <c r="E81" i="24"/>
  <c r="I80" i="24"/>
  <c r="H80" i="24"/>
  <c r="F80" i="24"/>
  <c r="E80" i="24"/>
  <c r="I79" i="24"/>
  <c r="H79" i="24"/>
  <c r="F79" i="24"/>
  <c r="E79" i="24"/>
  <c r="I78" i="24"/>
  <c r="H78" i="24"/>
  <c r="F78" i="24"/>
  <c r="E78" i="24"/>
  <c r="I77" i="24"/>
  <c r="H77" i="24"/>
  <c r="F77" i="24"/>
  <c r="E77" i="24"/>
  <c r="I76" i="24"/>
  <c r="H76" i="24"/>
  <c r="F76" i="24"/>
  <c r="E76" i="24"/>
  <c r="I75" i="24"/>
  <c r="H75" i="24"/>
  <c r="F75" i="24"/>
  <c r="E75" i="24"/>
  <c r="I74" i="24"/>
  <c r="H74" i="24"/>
  <c r="F74" i="24"/>
  <c r="E74" i="24"/>
  <c r="I73" i="24"/>
  <c r="H73" i="24"/>
  <c r="F73" i="24"/>
  <c r="E73" i="24"/>
  <c r="J74" i="24" s="1"/>
  <c r="I72" i="24"/>
  <c r="H72" i="24"/>
  <c r="F72" i="24"/>
  <c r="E72" i="24"/>
  <c r="I71" i="24"/>
  <c r="H71" i="24"/>
  <c r="F71" i="24"/>
  <c r="E71" i="24"/>
  <c r="I70" i="24"/>
  <c r="H70" i="24"/>
  <c r="F70" i="24"/>
  <c r="E70" i="24"/>
  <c r="I69" i="24"/>
  <c r="H69" i="24"/>
  <c r="F69" i="24"/>
  <c r="E69" i="24"/>
  <c r="I68" i="24"/>
  <c r="H68" i="24"/>
  <c r="F68" i="24"/>
  <c r="K69" i="24" s="1"/>
  <c r="E68" i="24"/>
  <c r="I67" i="24"/>
  <c r="H67" i="24"/>
  <c r="F67" i="24"/>
  <c r="E67" i="24"/>
  <c r="I66" i="24"/>
  <c r="H66" i="24"/>
  <c r="F66" i="24"/>
  <c r="E66" i="24"/>
  <c r="I65" i="24"/>
  <c r="H65" i="24"/>
  <c r="F65" i="24"/>
  <c r="E65" i="24"/>
  <c r="I64" i="24"/>
  <c r="H64" i="24"/>
  <c r="F64" i="24"/>
  <c r="E64" i="24"/>
  <c r="I63" i="24"/>
  <c r="H63" i="24"/>
  <c r="F63" i="24"/>
  <c r="E63" i="24"/>
  <c r="I62" i="24"/>
  <c r="H62" i="24"/>
  <c r="F62" i="24"/>
  <c r="E62" i="24"/>
  <c r="I61" i="24"/>
  <c r="H61" i="24"/>
  <c r="F61" i="24"/>
  <c r="E61" i="24"/>
  <c r="I60" i="24"/>
  <c r="H60" i="24"/>
  <c r="F60" i="24"/>
  <c r="E60" i="24"/>
  <c r="I59" i="24"/>
  <c r="H59" i="24"/>
  <c r="F59" i="24"/>
  <c r="E59" i="24"/>
  <c r="I58" i="24"/>
  <c r="H58" i="24"/>
  <c r="F58" i="24"/>
  <c r="K59" i="24" s="1"/>
  <c r="E58" i="24"/>
  <c r="I57" i="24"/>
  <c r="H57" i="24"/>
  <c r="F57" i="24"/>
  <c r="E57" i="24"/>
  <c r="I56" i="24"/>
  <c r="H56" i="24"/>
  <c r="F56" i="24"/>
  <c r="E56" i="24"/>
  <c r="I55" i="24"/>
  <c r="H55" i="24"/>
  <c r="F55" i="24"/>
  <c r="E55" i="24"/>
  <c r="I54" i="24"/>
  <c r="H54" i="24"/>
  <c r="F54" i="24"/>
  <c r="E54" i="24"/>
  <c r="I53" i="24"/>
  <c r="H53" i="24"/>
  <c r="F53" i="24"/>
  <c r="E53" i="24"/>
  <c r="I52" i="24"/>
  <c r="H52" i="24"/>
  <c r="F52" i="24"/>
  <c r="E52" i="24"/>
  <c r="I51" i="24"/>
  <c r="H51" i="24"/>
  <c r="F51" i="24"/>
  <c r="E51" i="24"/>
  <c r="I50" i="24"/>
  <c r="H50" i="24"/>
  <c r="F50" i="24"/>
  <c r="E50" i="24"/>
  <c r="I49" i="24"/>
  <c r="H49" i="24"/>
  <c r="F49" i="24"/>
  <c r="E49" i="24"/>
  <c r="I48" i="24"/>
  <c r="H48" i="24"/>
  <c r="F48" i="24"/>
  <c r="E48" i="24"/>
  <c r="I47" i="24"/>
  <c r="H47" i="24"/>
  <c r="F47" i="24"/>
  <c r="E47" i="24"/>
  <c r="I46" i="24"/>
  <c r="H46" i="24"/>
  <c r="F46" i="24"/>
  <c r="E46" i="24"/>
  <c r="I45" i="24"/>
  <c r="H45" i="24"/>
  <c r="F45" i="24"/>
  <c r="E45" i="24"/>
  <c r="I44" i="24"/>
  <c r="H44" i="24"/>
  <c r="F44" i="24"/>
  <c r="K45" i="24" s="1"/>
  <c r="E44" i="24"/>
  <c r="I43" i="24"/>
  <c r="H43" i="24"/>
  <c r="F43" i="24"/>
  <c r="E43" i="24"/>
  <c r="I42" i="24"/>
  <c r="H42" i="24"/>
  <c r="F42" i="24"/>
  <c r="E42" i="24"/>
  <c r="I41" i="24"/>
  <c r="H41" i="24"/>
  <c r="F41" i="24"/>
  <c r="E41" i="24"/>
  <c r="I40" i="24"/>
  <c r="H40" i="24"/>
  <c r="F40" i="24"/>
  <c r="E40" i="24"/>
  <c r="I39" i="24"/>
  <c r="H39" i="24"/>
  <c r="F39" i="24"/>
  <c r="E39" i="24"/>
  <c r="I38" i="24"/>
  <c r="H38" i="24"/>
  <c r="F38" i="24"/>
  <c r="E38" i="24"/>
  <c r="I37" i="24"/>
  <c r="H37" i="24"/>
  <c r="F37" i="24"/>
  <c r="E37" i="24"/>
  <c r="I36" i="24"/>
  <c r="H36" i="24"/>
  <c r="F36" i="24"/>
  <c r="E36" i="24"/>
  <c r="I35" i="24"/>
  <c r="H35" i="24"/>
  <c r="F35" i="24"/>
  <c r="E35" i="24"/>
  <c r="I34" i="24"/>
  <c r="H34" i="24"/>
  <c r="F34" i="24"/>
  <c r="K35" i="24" s="1"/>
  <c r="E34" i="24"/>
  <c r="I33" i="24"/>
  <c r="H33" i="24"/>
  <c r="F33" i="24"/>
  <c r="E33" i="24"/>
  <c r="I32" i="24"/>
  <c r="H32" i="24"/>
  <c r="F32" i="24"/>
  <c r="E32" i="24"/>
  <c r="I31" i="24"/>
  <c r="H31" i="24"/>
  <c r="F31" i="24"/>
  <c r="E31" i="24"/>
  <c r="I30" i="24"/>
  <c r="H30" i="24"/>
  <c r="F30" i="24"/>
  <c r="E30" i="24"/>
  <c r="I29" i="24"/>
  <c r="H29" i="24"/>
  <c r="F29" i="24"/>
  <c r="E29" i="24"/>
  <c r="I28" i="24"/>
  <c r="H28" i="24"/>
  <c r="F28" i="24"/>
  <c r="E28" i="24"/>
  <c r="I27" i="24"/>
  <c r="H27" i="24"/>
  <c r="F27" i="24"/>
  <c r="E27" i="24"/>
  <c r="I26" i="24"/>
  <c r="H26" i="24"/>
  <c r="F26" i="24"/>
  <c r="E26" i="24"/>
  <c r="I25" i="24"/>
  <c r="H25" i="24"/>
  <c r="F25" i="24"/>
  <c r="E25" i="24"/>
  <c r="I24" i="24"/>
  <c r="H24" i="24"/>
  <c r="F24" i="24"/>
  <c r="K25" i="24" s="1"/>
  <c r="E24" i="24"/>
  <c r="I23" i="24"/>
  <c r="H23" i="24"/>
  <c r="F23" i="24"/>
  <c r="E23" i="24"/>
  <c r="I22" i="24"/>
  <c r="H22" i="24"/>
  <c r="F22" i="24"/>
  <c r="E22" i="24"/>
  <c r="I21" i="24"/>
  <c r="H21" i="24"/>
  <c r="F21" i="24"/>
  <c r="E21" i="24"/>
  <c r="I20" i="24"/>
  <c r="H20" i="24"/>
  <c r="F20" i="24"/>
  <c r="E20" i="24"/>
  <c r="I19" i="24"/>
  <c r="H19" i="24"/>
  <c r="F19" i="24"/>
  <c r="E19" i="24"/>
  <c r="I18" i="24"/>
  <c r="H18" i="24"/>
  <c r="F18" i="24"/>
  <c r="E18" i="24"/>
  <c r="I17" i="24"/>
  <c r="H17" i="24"/>
  <c r="F17" i="24"/>
  <c r="E17" i="24"/>
  <c r="I16" i="24"/>
  <c r="H16" i="24"/>
  <c r="F16" i="24"/>
  <c r="E16" i="24"/>
  <c r="I15" i="24"/>
  <c r="H15" i="24"/>
  <c r="F15" i="24"/>
  <c r="E15" i="24"/>
  <c r="I14" i="24"/>
  <c r="H14" i="24"/>
  <c r="F14" i="24"/>
  <c r="K15" i="24" s="1"/>
  <c r="E14" i="24"/>
  <c r="I13" i="24"/>
  <c r="H13" i="24"/>
  <c r="F13" i="24"/>
  <c r="E13" i="24"/>
  <c r="I12" i="24"/>
  <c r="H12" i="24"/>
  <c r="F12" i="24"/>
  <c r="E12" i="24"/>
  <c r="I11" i="24"/>
  <c r="H11" i="24"/>
  <c r="F11" i="24"/>
  <c r="E11" i="24"/>
  <c r="I10" i="24"/>
  <c r="H10" i="24"/>
  <c r="F10" i="24"/>
  <c r="E10" i="24"/>
  <c r="I9" i="24"/>
  <c r="H9" i="24"/>
  <c r="F9" i="24"/>
  <c r="E9" i="24"/>
  <c r="I8" i="24"/>
  <c r="H8" i="24"/>
  <c r="F8" i="24"/>
  <c r="E8" i="24"/>
  <c r="I7" i="24"/>
  <c r="H7" i="24"/>
  <c r="F7" i="24"/>
  <c r="E7" i="24"/>
  <c r="I6" i="24"/>
  <c r="H6" i="24"/>
  <c r="F6" i="24"/>
  <c r="E6" i="24"/>
  <c r="I5" i="24"/>
  <c r="H5" i="24"/>
  <c r="F5" i="24"/>
  <c r="E5" i="24"/>
  <c r="I4" i="24"/>
  <c r="H4" i="24"/>
  <c r="F4" i="24"/>
  <c r="E4" i="24"/>
  <c r="F3" i="24"/>
  <c r="E3" i="24"/>
  <c r="I83" i="23"/>
  <c r="H83" i="23"/>
  <c r="F83" i="23"/>
  <c r="E83" i="23"/>
  <c r="I82" i="23"/>
  <c r="H82" i="23"/>
  <c r="F82" i="23"/>
  <c r="E82" i="23"/>
  <c r="I81" i="23"/>
  <c r="H81" i="23"/>
  <c r="F81" i="23"/>
  <c r="E81" i="23"/>
  <c r="I80" i="23"/>
  <c r="H80" i="23"/>
  <c r="F80" i="23"/>
  <c r="E80" i="23"/>
  <c r="I79" i="23"/>
  <c r="H79" i="23"/>
  <c r="F79" i="23"/>
  <c r="K80" i="23" s="1"/>
  <c r="E79" i="23"/>
  <c r="J80" i="23" s="1"/>
  <c r="I78" i="23"/>
  <c r="H78" i="23"/>
  <c r="F78" i="23"/>
  <c r="E78" i="23"/>
  <c r="I77" i="23"/>
  <c r="H77" i="23"/>
  <c r="F77" i="23"/>
  <c r="E77" i="23"/>
  <c r="I76" i="23"/>
  <c r="H76" i="23"/>
  <c r="F76" i="23"/>
  <c r="E76" i="23"/>
  <c r="I75" i="23"/>
  <c r="H75" i="23"/>
  <c r="F75" i="23"/>
  <c r="E75" i="23"/>
  <c r="I74" i="23"/>
  <c r="H74" i="23"/>
  <c r="F74" i="23"/>
  <c r="K75" i="23" s="1"/>
  <c r="E74" i="23"/>
  <c r="I73" i="23"/>
  <c r="H73" i="23"/>
  <c r="F73" i="23"/>
  <c r="E73" i="23"/>
  <c r="I72" i="23"/>
  <c r="H72" i="23"/>
  <c r="F72" i="23"/>
  <c r="E72" i="23"/>
  <c r="I71" i="23"/>
  <c r="H71" i="23"/>
  <c r="F71" i="23"/>
  <c r="E71" i="23"/>
  <c r="I70" i="23"/>
  <c r="H70" i="23"/>
  <c r="F70" i="23"/>
  <c r="E70" i="23"/>
  <c r="I69" i="23"/>
  <c r="H69" i="23"/>
  <c r="F69" i="23"/>
  <c r="K70" i="23" s="1"/>
  <c r="E69" i="23"/>
  <c r="J70" i="23" s="1"/>
  <c r="I68" i="23"/>
  <c r="H68" i="23"/>
  <c r="F68" i="23"/>
  <c r="E68" i="23"/>
  <c r="I67" i="23"/>
  <c r="H67" i="23"/>
  <c r="F67" i="23"/>
  <c r="E67" i="23"/>
  <c r="I66" i="23"/>
  <c r="H66" i="23"/>
  <c r="F66" i="23"/>
  <c r="E66" i="23"/>
  <c r="I65" i="23"/>
  <c r="H65" i="23"/>
  <c r="F65" i="23"/>
  <c r="E65" i="23"/>
  <c r="I64" i="23"/>
  <c r="H64" i="23"/>
  <c r="F64" i="23"/>
  <c r="K65" i="23" s="1"/>
  <c r="E64" i="23"/>
  <c r="I63" i="23"/>
  <c r="H63" i="23"/>
  <c r="F63" i="23"/>
  <c r="E63" i="23"/>
  <c r="I62" i="23"/>
  <c r="H62" i="23"/>
  <c r="F62" i="23"/>
  <c r="E62" i="23"/>
  <c r="I61" i="23"/>
  <c r="H61" i="23"/>
  <c r="F61" i="23"/>
  <c r="K62" i="23" s="1"/>
  <c r="E61" i="23"/>
  <c r="I60" i="23"/>
  <c r="H60" i="23"/>
  <c r="F60" i="23"/>
  <c r="E60" i="23"/>
  <c r="I59" i="23"/>
  <c r="H59" i="23"/>
  <c r="F59" i="23"/>
  <c r="K60" i="23" s="1"/>
  <c r="E59" i="23"/>
  <c r="I58" i="23"/>
  <c r="H58" i="23"/>
  <c r="F58" i="23"/>
  <c r="E58" i="23"/>
  <c r="I57" i="23"/>
  <c r="H57" i="23"/>
  <c r="F57" i="23"/>
  <c r="E57" i="23"/>
  <c r="I56" i="23"/>
  <c r="H56" i="23"/>
  <c r="F56" i="23"/>
  <c r="K57" i="23" s="1"/>
  <c r="E56" i="23"/>
  <c r="I55" i="23"/>
  <c r="H55" i="23"/>
  <c r="F55" i="23"/>
  <c r="E55" i="23"/>
  <c r="I54" i="23"/>
  <c r="H54" i="23"/>
  <c r="F54" i="23"/>
  <c r="K55" i="23" s="1"/>
  <c r="E54" i="23"/>
  <c r="I53" i="23"/>
  <c r="H53" i="23"/>
  <c r="F53" i="23"/>
  <c r="E53" i="23"/>
  <c r="I52" i="23"/>
  <c r="H52" i="23"/>
  <c r="F52" i="23"/>
  <c r="E52" i="23"/>
  <c r="I51" i="23"/>
  <c r="H51" i="23"/>
  <c r="F51" i="23"/>
  <c r="E51" i="23"/>
  <c r="I50" i="23"/>
  <c r="H50" i="23"/>
  <c r="F50" i="23"/>
  <c r="E50" i="23"/>
  <c r="I49" i="23"/>
  <c r="H49" i="23"/>
  <c r="F49" i="23"/>
  <c r="E49" i="23"/>
  <c r="J50" i="23" s="1"/>
  <c r="I48" i="23"/>
  <c r="H48" i="23"/>
  <c r="F48" i="23"/>
  <c r="E48" i="23"/>
  <c r="I47" i="23"/>
  <c r="H47" i="23"/>
  <c r="F47" i="23"/>
  <c r="E47" i="23"/>
  <c r="I46" i="23"/>
  <c r="H46" i="23"/>
  <c r="F46" i="23"/>
  <c r="E46" i="23"/>
  <c r="I45" i="23"/>
  <c r="H45" i="23"/>
  <c r="F45" i="23"/>
  <c r="E45" i="23"/>
  <c r="I44" i="23"/>
  <c r="H44" i="23"/>
  <c r="F44" i="23"/>
  <c r="E44" i="23"/>
  <c r="J45" i="23" s="1"/>
  <c r="I43" i="23"/>
  <c r="H43" i="23"/>
  <c r="F43" i="23"/>
  <c r="E43" i="23"/>
  <c r="I42" i="23"/>
  <c r="H42" i="23"/>
  <c r="F42" i="23"/>
  <c r="E42" i="23"/>
  <c r="I41" i="23"/>
  <c r="H41" i="23"/>
  <c r="F41" i="23"/>
  <c r="E41" i="23"/>
  <c r="I40" i="23"/>
  <c r="H40" i="23"/>
  <c r="F40" i="23"/>
  <c r="E40" i="23"/>
  <c r="I39" i="23"/>
  <c r="H39" i="23"/>
  <c r="F39" i="23"/>
  <c r="K40" i="23" s="1"/>
  <c r="E39" i="23"/>
  <c r="I38" i="23"/>
  <c r="H38" i="23"/>
  <c r="F38" i="23"/>
  <c r="E38" i="23"/>
  <c r="I37" i="23"/>
  <c r="H37" i="23"/>
  <c r="F37" i="23"/>
  <c r="E37" i="23"/>
  <c r="I36" i="23"/>
  <c r="H36" i="23"/>
  <c r="F36" i="23"/>
  <c r="E36" i="23"/>
  <c r="I35" i="23"/>
  <c r="H35" i="23"/>
  <c r="F35" i="23"/>
  <c r="E35" i="23"/>
  <c r="I34" i="23"/>
  <c r="H34" i="23"/>
  <c r="F34" i="23"/>
  <c r="E34" i="23"/>
  <c r="I33" i="23"/>
  <c r="H33" i="23"/>
  <c r="F33" i="23"/>
  <c r="E33" i="23"/>
  <c r="I32" i="23"/>
  <c r="H32" i="23"/>
  <c r="F32" i="23"/>
  <c r="E32" i="23"/>
  <c r="I31" i="23"/>
  <c r="H31" i="23"/>
  <c r="F31" i="23"/>
  <c r="E31" i="23"/>
  <c r="I30" i="23"/>
  <c r="H30" i="23"/>
  <c r="F30" i="23"/>
  <c r="E30" i="23"/>
  <c r="I29" i="23"/>
  <c r="H29" i="23"/>
  <c r="F29" i="23"/>
  <c r="E29" i="23"/>
  <c r="I28" i="23"/>
  <c r="H28" i="23"/>
  <c r="F28" i="23"/>
  <c r="E28" i="23"/>
  <c r="I27" i="23"/>
  <c r="H27" i="23"/>
  <c r="F27" i="23"/>
  <c r="E27" i="23"/>
  <c r="I26" i="23"/>
  <c r="H26" i="23"/>
  <c r="F26" i="23"/>
  <c r="E26" i="23"/>
  <c r="I25" i="23"/>
  <c r="H25" i="23"/>
  <c r="F25" i="23"/>
  <c r="E25" i="23"/>
  <c r="I24" i="23"/>
  <c r="H24" i="23"/>
  <c r="F24" i="23"/>
  <c r="E24" i="23"/>
  <c r="I23" i="23"/>
  <c r="H23" i="23"/>
  <c r="F23" i="23"/>
  <c r="E23" i="23"/>
  <c r="I22" i="23"/>
  <c r="H22" i="23"/>
  <c r="F22" i="23"/>
  <c r="E22" i="23"/>
  <c r="I21" i="23"/>
  <c r="H21" i="23"/>
  <c r="F21" i="23"/>
  <c r="E21" i="23"/>
  <c r="I20" i="23"/>
  <c r="H20" i="23"/>
  <c r="F20" i="23"/>
  <c r="E20" i="23"/>
  <c r="I19" i="23"/>
  <c r="H19" i="23"/>
  <c r="F19" i="23"/>
  <c r="E19" i="23"/>
  <c r="I18" i="23"/>
  <c r="H18" i="23"/>
  <c r="F18" i="23"/>
  <c r="E18" i="23"/>
  <c r="I17" i="23"/>
  <c r="H17" i="23"/>
  <c r="F17" i="23"/>
  <c r="E17" i="23"/>
  <c r="I16" i="23"/>
  <c r="H16" i="23"/>
  <c r="F16" i="23"/>
  <c r="E16" i="23"/>
  <c r="I15" i="23"/>
  <c r="H15" i="23"/>
  <c r="F15" i="23"/>
  <c r="E15" i="23"/>
  <c r="I14" i="23"/>
  <c r="H14" i="23"/>
  <c r="F14" i="23"/>
  <c r="E14" i="23"/>
  <c r="I13" i="23"/>
  <c r="H13" i="23"/>
  <c r="F13" i="23"/>
  <c r="E13" i="23"/>
  <c r="I12" i="23"/>
  <c r="H12" i="23"/>
  <c r="F12" i="23"/>
  <c r="E12" i="23"/>
  <c r="I11" i="23"/>
  <c r="H11" i="23"/>
  <c r="F11" i="23"/>
  <c r="E11" i="23"/>
  <c r="I10" i="23"/>
  <c r="H10" i="23"/>
  <c r="F10" i="23"/>
  <c r="E10" i="23"/>
  <c r="I9" i="23"/>
  <c r="H9" i="23"/>
  <c r="F9" i="23"/>
  <c r="E9" i="23"/>
  <c r="I8" i="23"/>
  <c r="H8" i="23"/>
  <c r="F8" i="23"/>
  <c r="E8" i="23"/>
  <c r="I7" i="23"/>
  <c r="H7" i="23"/>
  <c r="F7" i="23"/>
  <c r="E7" i="23"/>
  <c r="I6" i="23"/>
  <c r="H6" i="23"/>
  <c r="F6" i="23"/>
  <c r="K7" i="23" s="1"/>
  <c r="E6" i="23"/>
  <c r="I5" i="23"/>
  <c r="H5" i="23"/>
  <c r="F5" i="23"/>
  <c r="E5" i="23"/>
  <c r="I4" i="23"/>
  <c r="H4" i="23"/>
  <c r="F4" i="23"/>
  <c r="E4" i="23"/>
  <c r="F3" i="23"/>
  <c r="E3" i="23"/>
  <c r="I83" i="22"/>
  <c r="H83" i="22"/>
  <c r="F83" i="22"/>
  <c r="E83" i="22"/>
  <c r="I82" i="22"/>
  <c r="H82" i="22"/>
  <c r="F82" i="22"/>
  <c r="E82" i="22"/>
  <c r="I81" i="22"/>
  <c r="H81" i="22"/>
  <c r="F81" i="22"/>
  <c r="E81" i="22"/>
  <c r="I80" i="22"/>
  <c r="H80" i="22"/>
  <c r="F80" i="22"/>
  <c r="E80" i="22"/>
  <c r="I79" i="22"/>
  <c r="H79" i="22"/>
  <c r="F79" i="22"/>
  <c r="E79" i="22"/>
  <c r="I78" i="22"/>
  <c r="H78" i="22"/>
  <c r="F78" i="22"/>
  <c r="E78" i="22"/>
  <c r="I77" i="22"/>
  <c r="H77" i="22"/>
  <c r="F77" i="22"/>
  <c r="E77" i="22"/>
  <c r="I76" i="22"/>
  <c r="H76" i="22"/>
  <c r="F76" i="22"/>
  <c r="E76" i="22"/>
  <c r="I75" i="22"/>
  <c r="H75" i="22"/>
  <c r="F75" i="22"/>
  <c r="E75" i="22"/>
  <c r="I74" i="22"/>
  <c r="H74" i="22"/>
  <c r="F74" i="22"/>
  <c r="E74" i="22"/>
  <c r="J75" i="22" s="1"/>
  <c r="I73" i="22"/>
  <c r="H73" i="22"/>
  <c r="F73" i="22"/>
  <c r="E73" i="22"/>
  <c r="I72" i="22"/>
  <c r="H72" i="22"/>
  <c r="F72" i="22"/>
  <c r="E72" i="22"/>
  <c r="I71" i="22"/>
  <c r="H71" i="22"/>
  <c r="F71" i="22"/>
  <c r="E71" i="22"/>
  <c r="I70" i="22"/>
  <c r="H70" i="22"/>
  <c r="F70" i="22"/>
  <c r="E70" i="22"/>
  <c r="I69" i="22"/>
  <c r="H69" i="22"/>
  <c r="F69" i="22"/>
  <c r="E69" i="22"/>
  <c r="I68" i="22"/>
  <c r="H68" i="22"/>
  <c r="F68" i="22"/>
  <c r="E68" i="22"/>
  <c r="I67" i="22"/>
  <c r="H67" i="22"/>
  <c r="F67" i="22"/>
  <c r="E67" i="22"/>
  <c r="I66" i="22"/>
  <c r="H66" i="22"/>
  <c r="F66" i="22"/>
  <c r="E66" i="22"/>
  <c r="I65" i="22"/>
  <c r="H65" i="22"/>
  <c r="F65" i="22"/>
  <c r="E65" i="22"/>
  <c r="I64" i="22"/>
  <c r="H64" i="22"/>
  <c r="F64" i="22"/>
  <c r="E64" i="22"/>
  <c r="J65" i="22" s="1"/>
  <c r="I63" i="22"/>
  <c r="H63" i="22"/>
  <c r="F63" i="22"/>
  <c r="E63" i="22"/>
  <c r="I62" i="22"/>
  <c r="H62" i="22"/>
  <c r="F62" i="22"/>
  <c r="E62" i="22"/>
  <c r="I61" i="22"/>
  <c r="H61" i="22"/>
  <c r="F61" i="22"/>
  <c r="E61" i="22"/>
  <c r="I60" i="22"/>
  <c r="H60" i="22"/>
  <c r="F60" i="22"/>
  <c r="E60" i="22"/>
  <c r="I59" i="22"/>
  <c r="H59" i="22"/>
  <c r="F59" i="22"/>
  <c r="E59" i="22"/>
  <c r="I58" i="22"/>
  <c r="H58" i="22"/>
  <c r="F58" i="22"/>
  <c r="E58" i="22"/>
  <c r="I57" i="22"/>
  <c r="H57" i="22"/>
  <c r="F57" i="22"/>
  <c r="E57" i="22"/>
  <c r="I56" i="22"/>
  <c r="H56" i="22"/>
  <c r="F56" i="22"/>
  <c r="E56" i="22"/>
  <c r="I55" i="22"/>
  <c r="H55" i="22"/>
  <c r="F55" i="22"/>
  <c r="K56" i="22" s="1"/>
  <c r="E55" i="22"/>
  <c r="I54" i="22"/>
  <c r="H54" i="22"/>
  <c r="F54" i="22"/>
  <c r="E54" i="22"/>
  <c r="I53" i="22"/>
  <c r="H53" i="22"/>
  <c r="F53" i="22"/>
  <c r="E53" i="22"/>
  <c r="I52" i="22"/>
  <c r="H52" i="22"/>
  <c r="F52" i="22"/>
  <c r="E52" i="22"/>
  <c r="I51" i="22"/>
  <c r="H51" i="22"/>
  <c r="F51" i="22"/>
  <c r="E51" i="22"/>
  <c r="I50" i="22"/>
  <c r="H50" i="22"/>
  <c r="F50" i="22"/>
  <c r="E50" i="22"/>
  <c r="I49" i="22"/>
  <c r="H49" i="22"/>
  <c r="F49" i="22"/>
  <c r="E49" i="22"/>
  <c r="I48" i="22"/>
  <c r="H48" i="22"/>
  <c r="F48" i="22"/>
  <c r="E48" i="22"/>
  <c r="I47" i="22"/>
  <c r="H47" i="22"/>
  <c r="F47" i="22"/>
  <c r="E47" i="22"/>
  <c r="I46" i="22"/>
  <c r="H46" i="22"/>
  <c r="F46" i="22"/>
  <c r="E46" i="22"/>
  <c r="I45" i="22"/>
  <c r="H45" i="22"/>
  <c r="F45" i="22"/>
  <c r="E45" i="22"/>
  <c r="I44" i="22"/>
  <c r="H44" i="22"/>
  <c r="F44" i="22"/>
  <c r="E44" i="22"/>
  <c r="I43" i="22"/>
  <c r="H43" i="22"/>
  <c r="F43" i="22"/>
  <c r="E43" i="22"/>
  <c r="I42" i="22"/>
  <c r="H42" i="22"/>
  <c r="F42" i="22"/>
  <c r="E42" i="22"/>
  <c r="I41" i="22"/>
  <c r="H41" i="22"/>
  <c r="F41" i="22"/>
  <c r="E41" i="22"/>
  <c r="I40" i="22"/>
  <c r="H40" i="22"/>
  <c r="F40" i="22"/>
  <c r="E40" i="22"/>
  <c r="I39" i="22"/>
  <c r="H39" i="22"/>
  <c r="F39" i="22"/>
  <c r="E39" i="22"/>
  <c r="I38" i="22"/>
  <c r="H38" i="22"/>
  <c r="F38" i="22"/>
  <c r="E38" i="22"/>
  <c r="I37" i="22"/>
  <c r="H37" i="22"/>
  <c r="F37" i="22"/>
  <c r="E37" i="22"/>
  <c r="I36" i="22"/>
  <c r="H36" i="22"/>
  <c r="F36" i="22"/>
  <c r="E36" i="22"/>
  <c r="I35" i="22"/>
  <c r="H35" i="22"/>
  <c r="F35" i="22"/>
  <c r="K36" i="22" s="1"/>
  <c r="E35" i="22"/>
  <c r="I34" i="22"/>
  <c r="H34" i="22"/>
  <c r="F34" i="22"/>
  <c r="E34" i="22"/>
  <c r="I33" i="22"/>
  <c r="H33" i="22"/>
  <c r="F33" i="22"/>
  <c r="K34" i="22" s="1"/>
  <c r="E33" i="22"/>
  <c r="I32" i="22"/>
  <c r="H32" i="22"/>
  <c r="F32" i="22"/>
  <c r="E32" i="22"/>
  <c r="I31" i="22"/>
  <c r="H31" i="22"/>
  <c r="F31" i="22"/>
  <c r="E31" i="22"/>
  <c r="I30" i="22"/>
  <c r="H30" i="22"/>
  <c r="F30" i="22"/>
  <c r="E30" i="22"/>
  <c r="I29" i="22"/>
  <c r="H29" i="22"/>
  <c r="F29" i="22"/>
  <c r="E29" i="22"/>
  <c r="I28" i="22"/>
  <c r="H28" i="22"/>
  <c r="F28" i="22"/>
  <c r="E28" i="22"/>
  <c r="I27" i="22"/>
  <c r="H27" i="22"/>
  <c r="F27" i="22"/>
  <c r="E27" i="22"/>
  <c r="I26" i="22"/>
  <c r="H26" i="22"/>
  <c r="F26" i="22"/>
  <c r="E26" i="22"/>
  <c r="I25" i="22"/>
  <c r="H25" i="22"/>
  <c r="F25" i="22"/>
  <c r="E25" i="22"/>
  <c r="I24" i="22"/>
  <c r="H24" i="22"/>
  <c r="F24" i="22"/>
  <c r="E24" i="22"/>
  <c r="I23" i="22"/>
  <c r="H23" i="22"/>
  <c r="F23" i="22"/>
  <c r="E23" i="22"/>
  <c r="I22" i="22"/>
  <c r="H22" i="22"/>
  <c r="F22" i="22"/>
  <c r="E22" i="22"/>
  <c r="I21" i="22"/>
  <c r="H21" i="22"/>
  <c r="F21" i="22"/>
  <c r="K22" i="22" s="1"/>
  <c r="E21" i="22"/>
  <c r="I20" i="22"/>
  <c r="H20" i="22"/>
  <c r="F20" i="22"/>
  <c r="E20" i="22"/>
  <c r="I19" i="22"/>
  <c r="H19" i="22"/>
  <c r="F19" i="22"/>
  <c r="E19" i="22"/>
  <c r="I18" i="22"/>
  <c r="H18" i="22"/>
  <c r="F18" i="22"/>
  <c r="E18" i="22"/>
  <c r="I17" i="22"/>
  <c r="H17" i="22"/>
  <c r="F17" i="22"/>
  <c r="E17" i="22"/>
  <c r="I16" i="22"/>
  <c r="H16" i="22"/>
  <c r="F16" i="22"/>
  <c r="E16" i="22"/>
  <c r="I15" i="22"/>
  <c r="H15" i="22"/>
  <c r="F15" i="22"/>
  <c r="E15" i="22"/>
  <c r="I14" i="22"/>
  <c r="H14" i="22"/>
  <c r="F14" i="22"/>
  <c r="E14" i="22"/>
  <c r="J15" i="22" s="1"/>
  <c r="I13" i="22"/>
  <c r="H13" i="22"/>
  <c r="F13" i="22"/>
  <c r="E13" i="22"/>
  <c r="I12" i="22"/>
  <c r="H12" i="22"/>
  <c r="F12" i="22"/>
  <c r="E12" i="22"/>
  <c r="I11" i="22"/>
  <c r="H11" i="22"/>
  <c r="F11" i="22"/>
  <c r="E11" i="22"/>
  <c r="I10" i="22"/>
  <c r="H10" i="22"/>
  <c r="F10" i="22"/>
  <c r="E10" i="22"/>
  <c r="I9" i="22"/>
  <c r="H9" i="22"/>
  <c r="F9" i="22"/>
  <c r="E9" i="22"/>
  <c r="I8" i="22"/>
  <c r="H8" i="22"/>
  <c r="F8" i="22"/>
  <c r="E8" i="22"/>
  <c r="I7" i="22"/>
  <c r="H7" i="22"/>
  <c r="F7" i="22"/>
  <c r="E7" i="22"/>
  <c r="I6" i="22"/>
  <c r="H6" i="22"/>
  <c r="F6" i="22"/>
  <c r="E6" i="22"/>
  <c r="I5" i="22"/>
  <c r="H5" i="22"/>
  <c r="F5" i="22"/>
  <c r="E5" i="22"/>
  <c r="I4" i="22"/>
  <c r="H4" i="22"/>
  <c r="F4" i="22"/>
  <c r="E4" i="22"/>
  <c r="F3" i="22"/>
  <c r="E3" i="22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  <c r="H22" i="21"/>
  <c r="I22" i="21"/>
  <c r="H23" i="21"/>
  <c r="I23" i="21"/>
  <c r="H24" i="21"/>
  <c r="I24" i="21"/>
  <c r="H25" i="21"/>
  <c r="I25" i="21"/>
  <c r="H26" i="21"/>
  <c r="I26" i="21"/>
  <c r="H27" i="21"/>
  <c r="I27" i="21"/>
  <c r="H28" i="21"/>
  <c r="I28" i="21"/>
  <c r="H29" i="21"/>
  <c r="I29" i="21"/>
  <c r="H30" i="21"/>
  <c r="I30" i="21"/>
  <c r="H31" i="21"/>
  <c r="I31" i="21"/>
  <c r="H32" i="21"/>
  <c r="I32" i="21"/>
  <c r="H33" i="21"/>
  <c r="I33" i="21"/>
  <c r="H34" i="21"/>
  <c r="I34" i="21"/>
  <c r="H35" i="21"/>
  <c r="I35" i="21"/>
  <c r="H36" i="21"/>
  <c r="I36" i="21"/>
  <c r="H37" i="21"/>
  <c r="I37" i="21"/>
  <c r="H38" i="21"/>
  <c r="I38" i="21"/>
  <c r="H39" i="21"/>
  <c r="I39" i="21"/>
  <c r="H40" i="21"/>
  <c r="I40" i="21"/>
  <c r="H41" i="21"/>
  <c r="I41" i="21"/>
  <c r="H42" i="21"/>
  <c r="I42" i="21"/>
  <c r="H43" i="21"/>
  <c r="I43" i="21"/>
  <c r="H44" i="21"/>
  <c r="I44" i="21"/>
  <c r="H45" i="21"/>
  <c r="I45" i="21"/>
  <c r="H46" i="21"/>
  <c r="I46" i="21"/>
  <c r="H47" i="21"/>
  <c r="I47" i="21"/>
  <c r="H48" i="21"/>
  <c r="I48" i="21"/>
  <c r="H49" i="21"/>
  <c r="I49" i="21"/>
  <c r="H50" i="21"/>
  <c r="I50" i="21"/>
  <c r="H51" i="21"/>
  <c r="I51" i="21"/>
  <c r="H52" i="21"/>
  <c r="I52" i="21"/>
  <c r="H53" i="21"/>
  <c r="I53" i="21"/>
  <c r="H54" i="21"/>
  <c r="I54" i="21"/>
  <c r="H55" i="21"/>
  <c r="I55" i="21"/>
  <c r="H56" i="21"/>
  <c r="I56" i="21"/>
  <c r="H57" i="21"/>
  <c r="I57" i="21"/>
  <c r="H58" i="21"/>
  <c r="I58" i="21"/>
  <c r="H59" i="21"/>
  <c r="I59" i="21"/>
  <c r="H60" i="21"/>
  <c r="I60" i="21"/>
  <c r="H61" i="21"/>
  <c r="I61" i="21"/>
  <c r="H62" i="21"/>
  <c r="I62" i="21"/>
  <c r="H63" i="21"/>
  <c r="I63" i="21"/>
  <c r="H64" i="21"/>
  <c r="I64" i="21"/>
  <c r="H65" i="21"/>
  <c r="I65" i="21"/>
  <c r="H66" i="21"/>
  <c r="I66" i="21"/>
  <c r="H67" i="21"/>
  <c r="I67" i="21"/>
  <c r="H68" i="21"/>
  <c r="I68" i="21"/>
  <c r="H69" i="21"/>
  <c r="I69" i="21"/>
  <c r="H70" i="21"/>
  <c r="I70" i="21"/>
  <c r="H71" i="21"/>
  <c r="I71" i="21"/>
  <c r="H72" i="21"/>
  <c r="I72" i="21"/>
  <c r="H73" i="21"/>
  <c r="I73" i="21"/>
  <c r="H74" i="21"/>
  <c r="I74" i="21"/>
  <c r="H75" i="21"/>
  <c r="I75" i="21"/>
  <c r="H76" i="21"/>
  <c r="I76" i="21"/>
  <c r="H77" i="21"/>
  <c r="I77" i="21"/>
  <c r="H78" i="21"/>
  <c r="I78" i="21"/>
  <c r="H79" i="21"/>
  <c r="I79" i="21"/>
  <c r="H80" i="21"/>
  <c r="I80" i="21"/>
  <c r="H81" i="21"/>
  <c r="I81" i="21"/>
  <c r="H82" i="21"/>
  <c r="I82" i="21"/>
  <c r="H83" i="21"/>
  <c r="I83" i="21"/>
  <c r="F83" i="21"/>
  <c r="E83" i="21"/>
  <c r="F82" i="21"/>
  <c r="E82" i="21"/>
  <c r="F81" i="21"/>
  <c r="E81" i="21"/>
  <c r="F80" i="21"/>
  <c r="E80" i="21"/>
  <c r="F79" i="21"/>
  <c r="E79" i="21"/>
  <c r="F78" i="21"/>
  <c r="E78" i="21"/>
  <c r="F77" i="21"/>
  <c r="E77" i="21"/>
  <c r="F76" i="21"/>
  <c r="E76" i="21"/>
  <c r="F75" i="21"/>
  <c r="E75" i="21"/>
  <c r="F74" i="21"/>
  <c r="E74" i="21"/>
  <c r="F73" i="21"/>
  <c r="E73" i="21"/>
  <c r="F72" i="21"/>
  <c r="E72" i="21"/>
  <c r="F71" i="21"/>
  <c r="E71" i="21"/>
  <c r="F70" i="21"/>
  <c r="E70" i="21"/>
  <c r="F69" i="21"/>
  <c r="E69" i="21"/>
  <c r="F68" i="21"/>
  <c r="E68" i="21"/>
  <c r="F67" i="21"/>
  <c r="E67" i="21"/>
  <c r="F66" i="21"/>
  <c r="E66" i="21"/>
  <c r="F65" i="21"/>
  <c r="E65" i="21"/>
  <c r="F64" i="21"/>
  <c r="E64" i="21"/>
  <c r="F63" i="21"/>
  <c r="E63" i="21"/>
  <c r="F62" i="21"/>
  <c r="E62" i="21"/>
  <c r="F61" i="21"/>
  <c r="E61" i="21"/>
  <c r="F60" i="21"/>
  <c r="E60" i="21"/>
  <c r="F59" i="21"/>
  <c r="E59" i="21"/>
  <c r="F58" i="21"/>
  <c r="E58" i="21"/>
  <c r="F57" i="21"/>
  <c r="E57" i="21"/>
  <c r="F56" i="21"/>
  <c r="E56" i="21"/>
  <c r="F55" i="21"/>
  <c r="E55" i="21"/>
  <c r="F54" i="21"/>
  <c r="E54" i="21"/>
  <c r="F53" i="21"/>
  <c r="E53" i="21"/>
  <c r="F52" i="21"/>
  <c r="E52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F42" i="21"/>
  <c r="E42" i="21"/>
  <c r="F41" i="21"/>
  <c r="E41" i="21"/>
  <c r="F40" i="21"/>
  <c r="E40" i="21"/>
  <c r="F39" i="21"/>
  <c r="E39" i="21"/>
  <c r="F38" i="21"/>
  <c r="E38" i="21"/>
  <c r="F37" i="21"/>
  <c r="E37" i="21"/>
  <c r="F36" i="21"/>
  <c r="E36" i="21"/>
  <c r="F35" i="21"/>
  <c r="E35" i="21"/>
  <c r="F34" i="21"/>
  <c r="E34" i="21"/>
  <c r="F33" i="21"/>
  <c r="E33" i="21"/>
  <c r="F32" i="21"/>
  <c r="E32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2" i="21"/>
  <c r="E22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J20" i="22" l="1"/>
  <c r="J70" i="22"/>
  <c r="J4" i="21"/>
  <c r="K50" i="23"/>
  <c r="K15" i="22"/>
  <c r="K29" i="22"/>
  <c r="K41" i="22"/>
  <c r="K51" i="22"/>
  <c r="K61" i="22"/>
  <c r="K20" i="24"/>
  <c r="K40" i="24"/>
  <c r="K5" i="27"/>
  <c r="K23" i="27"/>
  <c r="K41" i="27"/>
  <c r="K35" i="23"/>
  <c r="M35" i="23" s="1"/>
  <c r="N35" i="23" s="1"/>
  <c r="Q35" i="23" s="1"/>
  <c r="K45" i="23"/>
  <c r="J20" i="21"/>
  <c r="J50" i="21"/>
  <c r="J70" i="21"/>
  <c r="J18" i="22"/>
  <c r="J10" i="21"/>
  <c r="J30" i="21"/>
  <c r="J40" i="21"/>
  <c r="J60" i="21"/>
  <c r="J80" i="21"/>
  <c r="K18" i="22"/>
  <c r="K23" i="22"/>
  <c r="K42" i="22"/>
  <c r="K62" i="22"/>
  <c r="K8" i="24"/>
  <c r="K32" i="24"/>
  <c r="K78" i="24"/>
  <c r="K37" i="27"/>
  <c r="K42" i="27"/>
  <c r="J76" i="23"/>
  <c r="J81" i="23"/>
  <c r="J17" i="26"/>
  <c r="K4" i="21"/>
  <c r="K41" i="23"/>
  <c r="K46" i="23"/>
  <c r="K51" i="23"/>
  <c r="K17" i="26"/>
  <c r="K63" i="26"/>
  <c r="K7" i="28"/>
  <c r="O7" i="28" s="1"/>
  <c r="K15" i="28"/>
  <c r="N15" i="28" s="1"/>
  <c r="K21" i="28"/>
  <c r="N21" i="28" s="1"/>
  <c r="K23" i="28"/>
  <c r="N23" i="28" s="1"/>
  <c r="K29" i="28"/>
  <c r="O29" i="28" s="1"/>
  <c r="K32" i="28"/>
  <c r="N32" i="28" s="1"/>
  <c r="K33" i="28"/>
  <c r="O33" i="28" s="1"/>
  <c r="J35" i="26"/>
  <c r="J62" i="26"/>
  <c r="K39" i="26"/>
  <c r="J9" i="26"/>
  <c r="K35" i="26"/>
  <c r="M35" i="26" s="1"/>
  <c r="K45" i="26"/>
  <c r="K75" i="26"/>
  <c r="J11" i="26"/>
  <c r="J16" i="26"/>
  <c r="J31" i="26"/>
  <c r="J8" i="23"/>
  <c r="J13" i="23"/>
  <c r="J18" i="23"/>
  <c r="J23" i="23"/>
  <c r="J28" i="23"/>
  <c r="J33" i="23"/>
  <c r="J63" i="23"/>
  <c r="K8" i="23"/>
  <c r="K13" i="23"/>
  <c r="K18" i="23"/>
  <c r="K23" i="23"/>
  <c r="M23" i="23" s="1"/>
  <c r="K28" i="23"/>
  <c r="K43" i="23"/>
  <c r="K48" i="23"/>
  <c r="K53" i="23"/>
  <c r="K58" i="23"/>
  <c r="K63" i="23"/>
  <c r="J62" i="23"/>
  <c r="M62" i="23" s="1"/>
  <c r="P62" i="23" s="1"/>
  <c r="K12" i="21"/>
  <c r="K32" i="21"/>
  <c r="K52" i="21"/>
  <c r="K22" i="21"/>
  <c r="K42" i="21"/>
  <c r="K6" i="21"/>
  <c r="K16" i="21"/>
  <c r="K26" i="21"/>
  <c r="K36" i="21"/>
  <c r="K46" i="21"/>
  <c r="K56" i="21"/>
  <c r="K66" i="21"/>
  <c r="K76" i="21"/>
  <c r="K18" i="21"/>
  <c r="K28" i="21"/>
  <c r="K38" i="21"/>
  <c r="K48" i="21"/>
  <c r="K68" i="21"/>
  <c r="K78" i="21"/>
  <c r="K62" i="21"/>
  <c r="K72" i="21"/>
  <c r="K82" i="21"/>
  <c r="J7" i="27"/>
  <c r="J37" i="27"/>
  <c r="J42" i="27"/>
  <c r="M42" i="27" s="1"/>
  <c r="P42" i="27" s="1"/>
  <c r="K12" i="27"/>
  <c r="K17" i="27"/>
  <c r="K52" i="27"/>
  <c r="K57" i="27"/>
  <c r="K62" i="27"/>
  <c r="K67" i="27"/>
  <c r="K72" i="27"/>
  <c r="K81" i="27"/>
  <c r="K19" i="27"/>
  <c r="K24" i="27"/>
  <c r="K39" i="27"/>
  <c r="M39" i="27" s="1"/>
  <c r="K69" i="27"/>
  <c r="J10" i="27"/>
  <c r="J15" i="27"/>
  <c r="J20" i="27"/>
  <c r="J30" i="27"/>
  <c r="M30" i="27" s="1"/>
  <c r="K20" i="27"/>
  <c r="K50" i="27"/>
  <c r="K80" i="27"/>
  <c r="J37" i="24"/>
  <c r="J42" i="24"/>
  <c r="J47" i="24"/>
  <c r="J52" i="24"/>
  <c r="J57" i="24"/>
  <c r="K12" i="24"/>
  <c r="K21" i="24"/>
  <c r="K36" i="24"/>
  <c r="K41" i="24"/>
  <c r="K51" i="24"/>
  <c r="J63" i="24"/>
  <c r="J68" i="24"/>
  <c r="J73" i="24"/>
  <c r="M73" i="24" s="1"/>
  <c r="P73" i="24" s="1"/>
  <c r="J78" i="24"/>
  <c r="J83" i="24"/>
  <c r="J34" i="22"/>
  <c r="J44" i="22"/>
  <c r="J49" i="22"/>
  <c r="K72" i="22"/>
  <c r="K77" i="22"/>
  <c r="K82" i="22"/>
  <c r="M33" i="26"/>
  <c r="J58" i="26"/>
  <c r="K13" i="26"/>
  <c r="K58" i="26"/>
  <c r="K68" i="26"/>
  <c r="K73" i="26"/>
  <c r="K78" i="26"/>
  <c r="K15" i="26"/>
  <c r="K25" i="26"/>
  <c r="K29" i="26"/>
  <c r="J63" i="26"/>
  <c r="M63" i="26" s="1"/>
  <c r="N63" i="26" s="1"/>
  <c r="Q63" i="26" s="1"/>
  <c r="J79" i="26"/>
  <c r="M11" i="26"/>
  <c r="P11" i="26" s="1"/>
  <c r="K50" i="26"/>
  <c r="J32" i="26"/>
  <c r="K56" i="26"/>
  <c r="K27" i="26"/>
  <c r="J66" i="26"/>
  <c r="J81" i="26"/>
  <c r="K37" i="26"/>
  <c r="J47" i="26"/>
  <c r="J52" i="26"/>
  <c r="J57" i="26"/>
  <c r="J26" i="23"/>
  <c r="J37" i="23"/>
  <c r="J27" i="23"/>
  <c r="J32" i="23"/>
  <c r="J46" i="23"/>
  <c r="M46" i="23" s="1"/>
  <c r="P46" i="23" s="1"/>
  <c r="J51" i="23"/>
  <c r="M51" i="23" s="1"/>
  <c r="P51" i="23" s="1"/>
  <c r="J56" i="23"/>
  <c r="K66" i="23"/>
  <c r="K71" i="23"/>
  <c r="K76" i="23"/>
  <c r="K81" i="23"/>
  <c r="K37" i="23"/>
  <c r="K67" i="23"/>
  <c r="J59" i="23"/>
  <c r="J68" i="23"/>
  <c r="J12" i="21"/>
  <c r="J22" i="21"/>
  <c r="M22" i="21" s="1"/>
  <c r="J32" i="21"/>
  <c r="M32" i="21" s="1"/>
  <c r="J42" i="21"/>
  <c r="J52" i="21"/>
  <c r="J62" i="21"/>
  <c r="J72" i="21"/>
  <c r="J82" i="21"/>
  <c r="J15" i="21"/>
  <c r="J35" i="21"/>
  <c r="J45" i="21"/>
  <c r="K27" i="21"/>
  <c r="K47" i="21"/>
  <c r="K77" i="21"/>
  <c r="J18" i="21"/>
  <c r="J38" i="21"/>
  <c r="M38" i="21" s="1"/>
  <c r="N38" i="21" s="1"/>
  <c r="J68" i="21"/>
  <c r="J39" i="21"/>
  <c r="J69" i="21"/>
  <c r="K9" i="21"/>
  <c r="K19" i="21"/>
  <c r="K29" i="21"/>
  <c r="K39" i="21"/>
  <c r="K49" i="21"/>
  <c r="K59" i="21"/>
  <c r="K69" i="21"/>
  <c r="K79" i="21"/>
  <c r="J13" i="21"/>
  <c r="J23" i="21"/>
  <c r="J33" i="21"/>
  <c r="J43" i="21"/>
  <c r="J53" i="21"/>
  <c r="J63" i="21"/>
  <c r="J73" i="21"/>
  <c r="J83" i="21"/>
  <c r="K13" i="21"/>
  <c r="K23" i="21"/>
  <c r="K33" i="21"/>
  <c r="K43" i="21"/>
  <c r="K53" i="21"/>
  <c r="K63" i="21"/>
  <c r="M63" i="21" s="1"/>
  <c r="K73" i="21"/>
  <c r="K83" i="21"/>
  <c r="M83" i="21" s="1"/>
  <c r="J22" i="27"/>
  <c r="M37" i="27"/>
  <c r="N37" i="27" s="1"/>
  <c r="Q37" i="27" s="1"/>
  <c r="K61" i="27"/>
  <c r="J72" i="27"/>
  <c r="M72" i="27" s="1"/>
  <c r="P72" i="27" s="1"/>
  <c r="K77" i="27"/>
  <c r="J35" i="27"/>
  <c r="J44" i="27"/>
  <c r="K82" i="27"/>
  <c r="K30" i="27"/>
  <c r="K54" i="27"/>
  <c r="K18" i="27"/>
  <c r="J11" i="27"/>
  <c r="J27" i="27"/>
  <c r="K22" i="27"/>
  <c r="J31" i="27"/>
  <c r="J36" i="27"/>
  <c r="K32" i="27"/>
  <c r="K46" i="27"/>
  <c r="K56" i="27"/>
  <c r="K76" i="27"/>
  <c r="J11" i="24"/>
  <c r="J8" i="24"/>
  <c r="J13" i="24"/>
  <c r="M13" i="24" s="1"/>
  <c r="N13" i="24" s="1"/>
  <c r="Q13" i="24" s="1"/>
  <c r="J15" i="24"/>
  <c r="M15" i="24" s="1"/>
  <c r="P15" i="24" s="1"/>
  <c r="J20" i="24"/>
  <c r="M20" i="24" s="1"/>
  <c r="P20" i="24" s="1"/>
  <c r="J35" i="24"/>
  <c r="M35" i="24" s="1"/>
  <c r="N35" i="24" s="1"/>
  <c r="Q35" i="24" s="1"/>
  <c r="J80" i="24"/>
  <c r="J72" i="24"/>
  <c r="M72" i="24" s="1"/>
  <c r="P72" i="24" s="1"/>
  <c r="K72" i="24"/>
  <c r="J77" i="24"/>
  <c r="J18" i="24"/>
  <c r="J28" i="24"/>
  <c r="J33" i="24"/>
  <c r="J38" i="24"/>
  <c r="J48" i="24"/>
  <c r="J53" i="24"/>
  <c r="K13" i="24"/>
  <c r="K19" i="24"/>
  <c r="K34" i="24"/>
  <c r="K39" i="24"/>
  <c r="J69" i="24"/>
  <c r="M69" i="24" s="1"/>
  <c r="K73" i="24"/>
  <c r="K75" i="24"/>
  <c r="J16" i="24"/>
  <c r="J31" i="24"/>
  <c r="K80" i="24"/>
  <c r="J66" i="24"/>
  <c r="J7" i="24"/>
  <c r="J12" i="24"/>
  <c r="M12" i="24" s="1"/>
  <c r="K55" i="22"/>
  <c r="K60" i="22"/>
  <c r="K65" i="22"/>
  <c r="M65" i="22" s="1"/>
  <c r="K70" i="22"/>
  <c r="M70" i="22" s="1"/>
  <c r="K21" i="22"/>
  <c r="J26" i="22"/>
  <c r="J46" i="22"/>
  <c r="J51" i="22"/>
  <c r="M51" i="22" s="1"/>
  <c r="N51" i="22" s="1"/>
  <c r="Q51" i="22" s="1"/>
  <c r="J56" i="22"/>
  <c r="M56" i="22" s="1"/>
  <c r="J61" i="22"/>
  <c r="M61" i="22" s="1"/>
  <c r="J66" i="22"/>
  <c r="J71" i="22"/>
  <c r="J81" i="22"/>
  <c r="K7" i="22"/>
  <c r="K12" i="22"/>
  <c r="K17" i="22"/>
  <c r="J37" i="22"/>
  <c r="K32" i="22"/>
  <c r="J48" i="22"/>
  <c r="J53" i="22"/>
  <c r="J68" i="22"/>
  <c r="J73" i="22"/>
  <c r="J78" i="22"/>
  <c r="J83" i="22"/>
  <c r="K38" i="22"/>
  <c r="K48" i="22"/>
  <c r="K53" i="22"/>
  <c r="K68" i="22"/>
  <c r="K73" i="22"/>
  <c r="K78" i="22"/>
  <c r="M78" i="22" s="1"/>
  <c r="N78" i="22" s="1"/>
  <c r="Q78" i="22" s="1"/>
  <c r="K83" i="22"/>
  <c r="K80" i="21"/>
  <c r="J25" i="21"/>
  <c r="K37" i="21"/>
  <c r="J19" i="21"/>
  <c r="M19" i="21" s="1"/>
  <c r="K10" i="21"/>
  <c r="K20" i="21"/>
  <c r="K30" i="21"/>
  <c r="K40" i="21"/>
  <c r="K50" i="21"/>
  <c r="K60" i="21"/>
  <c r="K70" i="21"/>
  <c r="J81" i="21"/>
  <c r="K11" i="21"/>
  <c r="K21" i="21"/>
  <c r="K31" i="21"/>
  <c r="K41" i="21"/>
  <c r="K51" i="21"/>
  <c r="K61" i="21"/>
  <c r="K71" i="21"/>
  <c r="K81" i="21"/>
  <c r="J55" i="21"/>
  <c r="J65" i="21"/>
  <c r="J75" i="21"/>
  <c r="K15" i="21"/>
  <c r="K25" i="21"/>
  <c r="K35" i="21"/>
  <c r="K45" i="21"/>
  <c r="K55" i="21"/>
  <c r="K65" i="21"/>
  <c r="K74" i="21"/>
  <c r="J6" i="27"/>
  <c r="J69" i="27"/>
  <c r="J26" i="27"/>
  <c r="M26" i="27" s="1"/>
  <c r="J74" i="27"/>
  <c r="J50" i="27"/>
  <c r="J65" i="27"/>
  <c r="J70" i="27"/>
  <c r="J28" i="27"/>
  <c r="J33" i="27"/>
  <c r="J57" i="27"/>
  <c r="J66" i="27"/>
  <c r="J71" i="27"/>
  <c r="K7" i="27"/>
  <c r="M7" i="27" s="1"/>
  <c r="K34" i="27"/>
  <c r="J52" i="27"/>
  <c r="M52" i="27" s="1"/>
  <c r="N52" i="27" s="1"/>
  <c r="Q52" i="27" s="1"/>
  <c r="K60" i="27"/>
  <c r="J29" i="27"/>
  <c r="K47" i="27"/>
  <c r="J49" i="27"/>
  <c r="J64" i="27"/>
  <c r="K27" i="27"/>
  <c r="J40" i="27"/>
  <c r="K49" i="27"/>
  <c r="J61" i="27"/>
  <c r="J9" i="27"/>
  <c r="J12" i="27"/>
  <c r="M12" i="27" s="1"/>
  <c r="K21" i="27"/>
  <c r="K66" i="27"/>
  <c r="K75" i="27"/>
  <c r="K51" i="27"/>
  <c r="J21" i="27"/>
  <c r="K31" i="27"/>
  <c r="J56" i="27"/>
  <c r="J75" i="27"/>
  <c r="K9" i="27"/>
  <c r="J14" i="27"/>
  <c r="J19" i="27"/>
  <c r="M19" i="27" s="1"/>
  <c r="J23" i="27"/>
  <c r="M23" i="27" s="1"/>
  <c r="J45" i="27"/>
  <c r="J58" i="27"/>
  <c r="K83" i="27"/>
  <c r="M83" i="27" s="1"/>
  <c r="K36" i="27"/>
  <c r="M36" i="27" s="1"/>
  <c r="N36" i="27" s="1"/>
  <c r="Q36" i="27" s="1"/>
  <c r="K71" i="27"/>
  <c r="J80" i="27"/>
  <c r="J41" i="27"/>
  <c r="M41" i="27" s="1"/>
  <c r="J68" i="27"/>
  <c r="K53" i="27"/>
  <c r="K55" i="27"/>
  <c r="K59" i="27"/>
  <c r="J62" i="27"/>
  <c r="M62" i="27" s="1"/>
  <c r="N62" i="27" s="1"/>
  <c r="Q62" i="27" s="1"/>
  <c r="K11" i="27"/>
  <c r="K16" i="27"/>
  <c r="K29" i="27"/>
  <c r="J32" i="27"/>
  <c r="J82" i="27"/>
  <c r="M82" i="27" s="1"/>
  <c r="K25" i="27"/>
  <c r="J34" i="27"/>
  <c r="J60" i="27"/>
  <c r="K64" i="27"/>
  <c r="J67" i="27"/>
  <c r="M67" i="27" s="1"/>
  <c r="N67" i="27" s="1"/>
  <c r="Q67" i="27" s="1"/>
  <c r="J5" i="24"/>
  <c r="K5" i="24"/>
  <c r="K43" i="24"/>
  <c r="K14" i="24"/>
  <c r="K53" i="24"/>
  <c r="K58" i="24"/>
  <c r="K11" i="24"/>
  <c r="K63" i="24"/>
  <c r="K68" i="24"/>
  <c r="J55" i="24"/>
  <c r="J17" i="24"/>
  <c r="K55" i="24"/>
  <c r="J60" i="24"/>
  <c r="K28" i="24"/>
  <c r="K71" i="24"/>
  <c r="K33" i="24"/>
  <c r="K38" i="24"/>
  <c r="K76" i="24"/>
  <c r="K48" i="24"/>
  <c r="J58" i="24"/>
  <c r="K16" i="24"/>
  <c r="J51" i="24"/>
  <c r="K60" i="24"/>
  <c r="J70" i="24"/>
  <c r="K83" i="24"/>
  <c r="K18" i="24"/>
  <c r="K56" i="24"/>
  <c r="J23" i="24"/>
  <c r="K61" i="24"/>
  <c r="K23" i="24"/>
  <c r="J43" i="24"/>
  <c r="K52" i="24"/>
  <c r="M52" i="24" s="1"/>
  <c r="J22" i="24"/>
  <c r="K65" i="24"/>
  <c r="K70" i="24"/>
  <c r="K31" i="24"/>
  <c r="K54" i="24"/>
  <c r="J32" i="24"/>
  <c r="J25" i="24"/>
  <c r="M25" i="24" s="1"/>
  <c r="P25" i="24" s="1"/>
  <c r="J82" i="24"/>
  <c r="J56" i="24"/>
  <c r="J65" i="24"/>
  <c r="J67" i="24"/>
  <c r="J40" i="24"/>
  <c r="M40" i="24" s="1"/>
  <c r="P40" i="24" s="1"/>
  <c r="J27" i="24"/>
  <c r="J62" i="24"/>
  <c r="J36" i="24"/>
  <c r="M36" i="24" s="1"/>
  <c r="P36" i="24" s="1"/>
  <c r="J71" i="24"/>
  <c r="J45" i="24"/>
  <c r="M45" i="24" s="1"/>
  <c r="N45" i="24" s="1"/>
  <c r="Q45" i="24" s="1"/>
  <c r="J75" i="24"/>
  <c r="K44" i="22"/>
  <c r="M44" i="22" s="1"/>
  <c r="N44" i="22" s="1"/>
  <c r="Q44" i="22" s="1"/>
  <c r="K58" i="22"/>
  <c r="K63" i="22"/>
  <c r="K39" i="22"/>
  <c r="M34" i="22"/>
  <c r="P34" i="22" s="1"/>
  <c r="K75" i="22"/>
  <c r="M75" i="22" s="1"/>
  <c r="P75" i="22" s="1"/>
  <c r="K37" i="22"/>
  <c r="K66" i="22"/>
  <c r="K81" i="22"/>
  <c r="K8" i="22"/>
  <c r="K13" i="22"/>
  <c r="K47" i="22"/>
  <c r="K52" i="22"/>
  <c r="K27" i="22"/>
  <c r="K33" i="22"/>
  <c r="K57" i="22"/>
  <c r="J30" i="22"/>
  <c r="J21" i="22"/>
  <c r="M21" i="22" s="1"/>
  <c r="J42" i="22"/>
  <c r="M42" i="22" s="1"/>
  <c r="N42" i="22" s="1"/>
  <c r="Q42" i="22" s="1"/>
  <c r="J52" i="22"/>
  <c r="J27" i="22"/>
  <c r="J33" i="22"/>
  <c r="J57" i="22"/>
  <c r="J62" i="22"/>
  <c r="M62" i="22" s="1"/>
  <c r="N62" i="22" s="1"/>
  <c r="Q62" i="22" s="1"/>
  <c r="J38" i="22"/>
  <c r="M38" i="22" s="1"/>
  <c r="N38" i="22" s="1"/>
  <c r="Q38" i="22" s="1"/>
  <c r="J77" i="22"/>
  <c r="M77" i="22" s="1"/>
  <c r="P77" i="22" s="1"/>
  <c r="J82" i="22"/>
  <c r="J14" i="26"/>
  <c r="J7" i="26"/>
  <c r="K83" i="26"/>
  <c r="M83" i="26" s="1"/>
  <c r="P83" i="26" s="1"/>
  <c r="J12" i="26"/>
  <c r="K31" i="26"/>
  <c r="K60" i="26"/>
  <c r="J27" i="26"/>
  <c r="J56" i="26"/>
  <c r="J70" i="26"/>
  <c r="J75" i="26"/>
  <c r="M75" i="26" s="1"/>
  <c r="K7" i="26"/>
  <c r="J59" i="26"/>
  <c r="K12" i="26"/>
  <c r="M17" i="26"/>
  <c r="N17" i="26" s="1"/>
  <c r="Q17" i="26" s="1"/>
  <c r="K23" i="26"/>
  <c r="M23" i="26" s="1"/>
  <c r="P23" i="26" s="1"/>
  <c r="K28" i="26"/>
  <c r="M28" i="26" s="1"/>
  <c r="K47" i="26"/>
  <c r="M47" i="26" s="1"/>
  <c r="P47" i="26" s="1"/>
  <c r="K52" i="26"/>
  <c r="K57" i="26"/>
  <c r="M57" i="26" s="1"/>
  <c r="K66" i="26"/>
  <c r="K32" i="26"/>
  <c r="J24" i="26"/>
  <c r="J29" i="26"/>
  <c r="M29" i="26" s="1"/>
  <c r="P29" i="26" s="1"/>
  <c r="J43" i="26"/>
  <c r="J48" i="26"/>
  <c r="J53" i="26"/>
  <c r="J77" i="26"/>
  <c r="K19" i="26"/>
  <c r="K24" i="26"/>
  <c r="K43" i="26"/>
  <c r="K48" i="26"/>
  <c r="K53" i="26"/>
  <c r="K77" i="26"/>
  <c r="K82" i="26"/>
  <c r="M62" i="26"/>
  <c r="P62" i="26" s="1"/>
  <c r="J68" i="26"/>
  <c r="M68" i="26" s="1"/>
  <c r="P68" i="26" s="1"/>
  <c r="J73" i="26"/>
  <c r="M73" i="26" s="1"/>
  <c r="J78" i="26"/>
  <c r="J21" i="26"/>
  <c r="J40" i="26"/>
  <c r="J50" i="26"/>
  <c r="J74" i="26"/>
  <c r="M74" i="26" s="1"/>
  <c r="P74" i="26" s="1"/>
  <c r="J18" i="26"/>
  <c r="J82" i="26"/>
  <c r="J5" i="23"/>
  <c r="K5" i="23"/>
  <c r="K11" i="23"/>
  <c r="K21" i="23"/>
  <c r="K73" i="23"/>
  <c r="K31" i="23"/>
  <c r="K83" i="23"/>
  <c r="J65" i="23"/>
  <c r="M65" i="23" s="1"/>
  <c r="P65" i="23" s="1"/>
  <c r="K34" i="23"/>
  <c r="K16" i="23"/>
  <c r="K26" i="23"/>
  <c r="K68" i="23"/>
  <c r="K44" i="23"/>
  <c r="K78" i="23"/>
  <c r="M70" i="23"/>
  <c r="P70" i="23" s="1"/>
  <c r="J75" i="23"/>
  <c r="M75" i="23" s="1"/>
  <c r="P75" i="23" s="1"/>
  <c r="K36" i="23"/>
  <c r="J41" i="23"/>
  <c r="K59" i="23"/>
  <c r="M80" i="23"/>
  <c r="P80" i="23" s="1"/>
  <c r="K56" i="23"/>
  <c r="M56" i="23" s="1"/>
  <c r="K74" i="23"/>
  <c r="M28" i="23"/>
  <c r="P28" i="23" s="1"/>
  <c r="K32" i="23"/>
  <c r="J10" i="23"/>
  <c r="J15" i="23"/>
  <c r="J20" i="23"/>
  <c r="J25" i="23"/>
  <c r="K33" i="23"/>
  <c r="J73" i="23"/>
  <c r="K10" i="23"/>
  <c r="K15" i="23"/>
  <c r="K20" i="23"/>
  <c r="K25" i="23"/>
  <c r="J30" i="23"/>
  <c r="K42" i="23"/>
  <c r="K61" i="23"/>
  <c r="K30" i="23"/>
  <c r="K38" i="23"/>
  <c r="J35" i="23"/>
  <c r="J83" i="23"/>
  <c r="J43" i="23"/>
  <c r="M43" i="23" s="1"/>
  <c r="P43" i="23" s="1"/>
  <c r="J57" i="23"/>
  <c r="M57" i="23" s="1"/>
  <c r="P57" i="23" s="1"/>
  <c r="J7" i="23"/>
  <c r="M7" i="23" s="1"/>
  <c r="P7" i="23" s="1"/>
  <c r="J12" i="23"/>
  <c r="J17" i="23"/>
  <c r="J22" i="23"/>
  <c r="J34" i="23"/>
  <c r="J40" i="23"/>
  <c r="M40" i="23" s="1"/>
  <c r="N40" i="23" s="1"/>
  <c r="Q40" i="23" s="1"/>
  <c r="J66" i="23"/>
  <c r="M66" i="23" s="1"/>
  <c r="N66" i="23" s="1"/>
  <c r="Q66" i="23" s="1"/>
  <c r="J74" i="23"/>
  <c r="J48" i="23"/>
  <c r="M45" i="23"/>
  <c r="P45" i="23" s="1"/>
  <c r="J58" i="23"/>
  <c r="J31" i="23"/>
  <c r="J71" i="23"/>
  <c r="M50" i="23"/>
  <c r="P50" i="23" s="1"/>
  <c r="J55" i="23"/>
  <c r="M55" i="23" s="1"/>
  <c r="P55" i="23" s="1"/>
  <c r="J78" i="23"/>
  <c r="M78" i="23" s="1"/>
  <c r="N78" i="23" s="1"/>
  <c r="Q78" i="23" s="1"/>
  <c r="J38" i="23"/>
  <c r="J60" i="23"/>
  <c r="M60" i="23" s="1"/>
  <c r="M76" i="23"/>
  <c r="N76" i="23" s="1"/>
  <c r="Q76" i="23" s="1"/>
  <c r="M81" i="23"/>
  <c r="P81" i="23" s="1"/>
  <c r="J61" i="23"/>
  <c r="J53" i="23"/>
  <c r="J36" i="23"/>
  <c r="J11" i="21"/>
  <c r="J21" i="21"/>
  <c r="J41" i="21"/>
  <c r="J51" i="21"/>
  <c r="J61" i="21"/>
  <c r="J71" i="21"/>
  <c r="J31" i="21"/>
  <c r="J6" i="21"/>
  <c r="J16" i="21"/>
  <c r="J26" i="21"/>
  <c r="M26" i="21" s="1"/>
  <c r="J36" i="21"/>
  <c r="J46" i="21"/>
  <c r="M46" i="21" s="1"/>
  <c r="N46" i="21" s="1"/>
  <c r="J56" i="21"/>
  <c r="J66" i="21"/>
  <c r="M66" i="21" s="1"/>
  <c r="N66" i="21" s="1"/>
  <c r="J76" i="21"/>
  <c r="K7" i="21"/>
  <c r="K8" i="21"/>
  <c r="K57" i="21"/>
  <c r="K58" i="21"/>
  <c r="J9" i="21"/>
  <c r="J8" i="21"/>
  <c r="J29" i="21"/>
  <c r="J28" i="21"/>
  <c r="J49" i="21"/>
  <c r="J48" i="21"/>
  <c r="J59" i="21"/>
  <c r="J58" i="21"/>
  <c r="J79" i="21"/>
  <c r="J78" i="21"/>
  <c r="K17" i="21"/>
  <c r="K67" i="21"/>
  <c r="J14" i="21"/>
  <c r="J24" i="21"/>
  <c r="J34" i="21"/>
  <c r="J44" i="21"/>
  <c r="J54" i="21"/>
  <c r="J64" i="21"/>
  <c r="J74" i="21"/>
  <c r="K14" i="21"/>
  <c r="K24" i="21"/>
  <c r="K34" i="21"/>
  <c r="K44" i="21"/>
  <c r="K54" i="21"/>
  <c r="K64" i="21"/>
  <c r="J7" i="21"/>
  <c r="J17" i="21"/>
  <c r="J37" i="21"/>
  <c r="J57" i="21"/>
  <c r="J77" i="21"/>
  <c r="M77" i="21" s="1"/>
  <c r="N77" i="21" s="1"/>
  <c r="O18" i="28"/>
  <c r="O32" i="28"/>
  <c r="K44" i="27"/>
  <c r="K43" i="27"/>
  <c r="J51" i="27"/>
  <c r="J77" i="27"/>
  <c r="J76" i="27"/>
  <c r="J47" i="27"/>
  <c r="J46" i="27"/>
  <c r="J55" i="27"/>
  <c r="J54" i="27"/>
  <c r="J25" i="27"/>
  <c r="J24" i="27"/>
  <c r="M24" i="27" s="1"/>
  <c r="J17" i="27"/>
  <c r="M17" i="27" s="1"/>
  <c r="J16" i="27"/>
  <c r="J81" i="27"/>
  <c r="J59" i="27"/>
  <c r="J79" i="27"/>
  <c r="K78" i="27"/>
  <c r="K79" i="27"/>
  <c r="K14" i="27"/>
  <c r="K13" i="27"/>
  <c r="K73" i="27"/>
  <c r="K74" i="27"/>
  <c r="K45" i="27"/>
  <c r="M53" i="27"/>
  <c r="P62" i="27"/>
  <c r="K8" i="27"/>
  <c r="K15" i="27"/>
  <c r="M15" i="27" s="1"/>
  <c r="K38" i="27"/>
  <c r="K10" i="27"/>
  <c r="K40" i="27"/>
  <c r="J48" i="27"/>
  <c r="M48" i="27" s="1"/>
  <c r="N48" i="27" s="1"/>
  <c r="Q48" i="27" s="1"/>
  <c r="K68" i="27"/>
  <c r="J78" i="27"/>
  <c r="J5" i="27"/>
  <c r="M5" i="27" s="1"/>
  <c r="N5" i="27" s="1"/>
  <c r="K33" i="27"/>
  <c r="K6" i="27"/>
  <c r="J18" i="27"/>
  <c r="K70" i="27"/>
  <c r="K35" i="27"/>
  <c r="J43" i="27"/>
  <c r="K63" i="27"/>
  <c r="M63" i="27" s="1"/>
  <c r="N63" i="27" s="1"/>
  <c r="Q63" i="27" s="1"/>
  <c r="J13" i="27"/>
  <c r="M13" i="27" s="1"/>
  <c r="N13" i="27" s="1"/>
  <c r="Q13" i="27" s="1"/>
  <c r="J4" i="27"/>
  <c r="K28" i="27"/>
  <c r="K65" i="27"/>
  <c r="J73" i="27"/>
  <c r="K4" i="27"/>
  <c r="J8" i="27"/>
  <c r="J38" i="27"/>
  <c r="K58" i="27"/>
  <c r="J6" i="26"/>
  <c r="J22" i="26"/>
  <c r="K38" i="26"/>
  <c r="M38" i="26" s="1"/>
  <c r="K18" i="26"/>
  <c r="K22" i="26"/>
  <c r="K14" i="26"/>
  <c r="K40" i="26"/>
  <c r="K20" i="26"/>
  <c r="K36" i="26"/>
  <c r="K59" i="26"/>
  <c r="K16" i="26"/>
  <c r="J39" i="26"/>
  <c r="M39" i="26" s="1"/>
  <c r="N39" i="26" s="1"/>
  <c r="Q39" i="26" s="1"/>
  <c r="J19" i="26"/>
  <c r="K65" i="26"/>
  <c r="J8" i="26"/>
  <c r="M8" i="26" s="1"/>
  <c r="P8" i="26" s="1"/>
  <c r="J37" i="26"/>
  <c r="K70" i="26"/>
  <c r="J13" i="26"/>
  <c r="M13" i="26" s="1"/>
  <c r="J67" i="26"/>
  <c r="K6" i="26"/>
  <c r="M6" i="26" s="1"/>
  <c r="K10" i="26"/>
  <c r="K67" i="26"/>
  <c r="K80" i="26"/>
  <c r="J26" i="26"/>
  <c r="J42" i="26"/>
  <c r="J51" i="26"/>
  <c r="J55" i="26"/>
  <c r="J72" i="26"/>
  <c r="K30" i="26"/>
  <c r="K42" i="26"/>
  <c r="K51" i="26"/>
  <c r="K55" i="26"/>
  <c r="K72" i="26"/>
  <c r="J5" i="26"/>
  <c r="K5" i="26"/>
  <c r="J4" i="26"/>
  <c r="K9" i="26"/>
  <c r="M9" i="26" s="1"/>
  <c r="J54" i="26"/>
  <c r="J61" i="26"/>
  <c r="K4" i="26"/>
  <c r="K26" i="26"/>
  <c r="K54" i="26"/>
  <c r="K61" i="26"/>
  <c r="J80" i="26"/>
  <c r="K21" i="26"/>
  <c r="J45" i="26"/>
  <c r="M45" i="26" s="1"/>
  <c r="K49" i="26"/>
  <c r="P33" i="26"/>
  <c r="N33" i="26"/>
  <c r="Q33" i="26" s="1"/>
  <c r="J44" i="26"/>
  <c r="K79" i="26"/>
  <c r="J49" i="26"/>
  <c r="K44" i="26"/>
  <c r="J30" i="26"/>
  <c r="J69" i="26"/>
  <c r="J76" i="26"/>
  <c r="K46" i="26"/>
  <c r="J65" i="26"/>
  <c r="J25" i="26"/>
  <c r="M25" i="26" s="1"/>
  <c r="J34" i="26"/>
  <c r="J41" i="26"/>
  <c r="K69" i="26"/>
  <c r="K76" i="26"/>
  <c r="J46" i="26"/>
  <c r="K81" i="26"/>
  <c r="J20" i="26"/>
  <c r="K34" i="26"/>
  <c r="K41" i="26"/>
  <c r="J60" i="26"/>
  <c r="J15" i="26"/>
  <c r="J64" i="26"/>
  <c r="J71" i="26"/>
  <c r="J10" i="26"/>
  <c r="J36" i="26"/>
  <c r="K64" i="26"/>
  <c r="K71" i="26"/>
  <c r="K6" i="24"/>
  <c r="K7" i="24"/>
  <c r="K81" i="24"/>
  <c r="K82" i="24"/>
  <c r="K66" i="24"/>
  <c r="K67" i="24"/>
  <c r="J30" i="24"/>
  <c r="J29" i="24"/>
  <c r="J50" i="24"/>
  <c r="J49" i="24"/>
  <c r="K30" i="24"/>
  <c r="K29" i="24"/>
  <c r="K46" i="24"/>
  <c r="K47" i="24"/>
  <c r="M47" i="24" s="1"/>
  <c r="K10" i="24"/>
  <c r="K9" i="24"/>
  <c r="K26" i="24"/>
  <c r="K27" i="24"/>
  <c r="K50" i="24"/>
  <c r="K49" i="24"/>
  <c r="J10" i="24"/>
  <c r="J9" i="24"/>
  <c r="J24" i="24"/>
  <c r="K4" i="24"/>
  <c r="K24" i="24"/>
  <c r="K44" i="24"/>
  <c r="K64" i="24"/>
  <c r="J79" i="24"/>
  <c r="K79" i="24"/>
  <c r="J64" i="24"/>
  <c r="J81" i="24"/>
  <c r="J19" i="24"/>
  <c r="K22" i="24"/>
  <c r="J39" i="24"/>
  <c r="M39" i="24" s="1"/>
  <c r="N39" i="24" s="1"/>
  <c r="Q39" i="24" s="1"/>
  <c r="K42" i="24"/>
  <c r="M42" i="24" s="1"/>
  <c r="J59" i="24"/>
  <c r="M59" i="24" s="1"/>
  <c r="K62" i="24"/>
  <c r="K77" i="24"/>
  <c r="M78" i="24"/>
  <c r="N78" i="24" s="1"/>
  <c r="Q78" i="24" s="1"/>
  <c r="P45" i="24"/>
  <c r="K74" i="24"/>
  <c r="M74" i="24" s="1"/>
  <c r="N74" i="24" s="1"/>
  <c r="Q74" i="24" s="1"/>
  <c r="J21" i="24"/>
  <c r="M21" i="24" s="1"/>
  <c r="J41" i="24"/>
  <c r="J61" i="24"/>
  <c r="J76" i="24"/>
  <c r="J4" i="24"/>
  <c r="J44" i="24"/>
  <c r="J6" i="24"/>
  <c r="J26" i="24"/>
  <c r="J46" i="24"/>
  <c r="M8" i="24"/>
  <c r="N8" i="24" s="1"/>
  <c r="Q8" i="24" s="1"/>
  <c r="J14" i="24"/>
  <c r="M14" i="24" s="1"/>
  <c r="N14" i="24" s="1"/>
  <c r="Q14" i="24" s="1"/>
  <c r="K17" i="24"/>
  <c r="J34" i="24"/>
  <c r="K37" i="24"/>
  <c r="M37" i="24" s="1"/>
  <c r="J54" i="24"/>
  <c r="K57" i="24"/>
  <c r="J4" i="23"/>
  <c r="K9" i="23"/>
  <c r="K14" i="23"/>
  <c r="K19" i="23"/>
  <c r="J79" i="23"/>
  <c r="J82" i="23"/>
  <c r="J29" i="23"/>
  <c r="J6" i="23"/>
  <c r="J11" i="23"/>
  <c r="J16" i="23"/>
  <c r="J21" i="23"/>
  <c r="K29" i="23"/>
  <c r="N51" i="23"/>
  <c r="Q51" i="23" s="1"/>
  <c r="J24" i="23"/>
  <c r="J54" i="23"/>
  <c r="J9" i="23"/>
  <c r="J14" i="23"/>
  <c r="J19" i="23"/>
  <c r="K24" i="23"/>
  <c r="K54" i="23"/>
  <c r="K4" i="23"/>
  <c r="K27" i="23"/>
  <c r="J49" i="23"/>
  <c r="K79" i="23"/>
  <c r="K82" i="23"/>
  <c r="K49" i="23"/>
  <c r="J52" i="23"/>
  <c r="M33" i="23"/>
  <c r="J44" i="23"/>
  <c r="M44" i="23" s="1"/>
  <c r="N44" i="23" s="1"/>
  <c r="Q44" i="23" s="1"/>
  <c r="J47" i="23"/>
  <c r="K77" i="23"/>
  <c r="K52" i="23"/>
  <c r="K12" i="23"/>
  <c r="J77" i="23"/>
  <c r="K6" i="23"/>
  <c r="K47" i="23"/>
  <c r="J69" i="23"/>
  <c r="J72" i="23"/>
  <c r="K69" i="23"/>
  <c r="K72" i="23"/>
  <c r="J39" i="23"/>
  <c r="J42" i="23"/>
  <c r="K39" i="23"/>
  <c r="J64" i="23"/>
  <c r="K22" i="23"/>
  <c r="K17" i="23"/>
  <c r="M8" i="23"/>
  <c r="M13" i="23"/>
  <c r="K64" i="23"/>
  <c r="J67" i="23"/>
  <c r="J23" i="22"/>
  <c r="M23" i="22" s="1"/>
  <c r="N23" i="22" s="1"/>
  <c r="Q23" i="22" s="1"/>
  <c r="J28" i="22"/>
  <c r="J25" i="22"/>
  <c r="J7" i="22"/>
  <c r="J12" i="22"/>
  <c r="J17" i="22"/>
  <c r="J40" i="22"/>
  <c r="J22" i="22"/>
  <c r="M22" i="22" s="1"/>
  <c r="P22" i="22" s="1"/>
  <c r="J36" i="22"/>
  <c r="M36" i="22" s="1"/>
  <c r="J45" i="22"/>
  <c r="J55" i="22"/>
  <c r="M55" i="22" s="1"/>
  <c r="P55" i="22" s="1"/>
  <c r="J60" i="22"/>
  <c r="J8" i="22"/>
  <c r="J13" i="22"/>
  <c r="J32" i="22"/>
  <c r="J41" i="22"/>
  <c r="J67" i="22"/>
  <c r="K67" i="22"/>
  <c r="J19" i="22"/>
  <c r="J39" i="22"/>
  <c r="J43" i="22"/>
  <c r="J47" i="22"/>
  <c r="J72" i="22"/>
  <c r="M72" i="22" s="1"/>
  <c r="N72" i="22" s="1"/>
  <c r="K43" i="22"/>
  <c r="K28" i="22"/>
  <c r="K26" i="22"/>
  <c r="J58" i="22"/>
  <c r="M58" i="22" s="1"/>
  <c r="P58" i="22" s="1"/>
  <c r="J50" i="22"/>
  <c r="J31" i="22"/>
  <c r="J35" i="22"/>
  <c r="K46" i="22"/>
  <c r="K50" i="22"/>
  <c r="K71" i="22"/>
  <c r="K31" i="22"/>
  <c r="J63" i="22"/>
  <c r="J80" i="22"/>
  <c r="J10" i="22"/>
  <c r="J76" i="22"/>
  <c r="K80" i="22"/>
  <c r="K10" i="22"/>
  <c r="K76" i="22"/>
  <c r="J5" i="22"/>
  <c r="K5" i="22"/>
  <c r="M5" i="22" s="1"/>
  <c r="N5" i="22" s="1"/>
  <c r="T5" i="22" s="1"/>
  <c r="K4" i="22"/>
  <c r="J4" i="22"/>
  <c r="M17" i="22"/>
  <c r="K49" i="22"/>
  <c r="M49" i="22" s="1"/>
  <c r="N49" i="22" s="1"/>
  <c r="Q49" i="22" s="1"/>
  <c r="J54" i="22"/>
  <c r="K54" i="22"/>
  <c r="J59" i="22"/>
  <c r="J64" i="22"/>
  <c r="J69" i="22"/>
  <c r="J74" i="22"/>
  <c r="J79" i="22"/>
  <c r="J14" i="22"/>
  <c r="K20" i="22"/>
  <c r="M20" i="22" s="1"/>
  <c r="N20" i="22" s="1"/>
  <c r="Q20" i="22" s="1"/>
  <c r="K6" i="22"/>
  <c r="J11" i="22"/>
  <c r="K14" i="22"/>
  <c r="K11" i="22"/>
  <c r="K25" i="22"/>
  <c r="K30" i="22"/>
  <c r="K59" i="22"/>
  <c r="K64" i="22"/>
  <c r="K69" i="22"/>
  <c r="K74" i="22"/>
  <c r="M18" i="22"/>
  <c r="N18" i="22" s="1"/>
  <c r="Q18" i="22" s="1"/>
  <c r="M15" i="22"/>
  <c r="N15" i="22" s="1"/>
  <c r="Q15" i="22" s="1"/>
  <c r="J6" i="22"/>
  <c r="J9" i="22"/>
  <c r="J16" i="22"/>
  <c r="K19" i="22"/>
  <c r="K35" i="22"/>
  <c r="M53" i="22"/>
  <c r="N53" i="22" s="1"/>
  <c r="Q53" i="22" s="1"/>
  <c r="K79" i="22"/>
  <c r="K16" i="22"/>
  <c r="J24" i="22"/>
  <c r="K40" i="22"/>
  <c r="K9" i="22"/>
  <c r="K24" i="22"/>
  <c r="J29" i="22"/>
  <c r="M29" i="22" s="1"/>
  <c r="N29" i="22" s="1"/>
  <c r="Q29" i="22" s="1"/>
  <c r="K45" i="22"/>
  <c r="J67" i="21"/>
  <c r="J47" i="21"/>
  <c r="M47" i="21" s="1"/>
  <c r="N47" i="21" s="1"/>
  <c r="J27" i="21"/>
  <c r="M27" i="21" s="1"/>
  <c r="N27" i="21" s="1"/>
  <c r="K75" i="21"/>
  <c r="K5" i="21"/>
  <c r="J5" i="21"/>
  <c r="M5" i="21" s="1"/>
  <c r="N5" i="21" s="1"/>
  <c r="M4" i="21"/>
  <c r="N4" i="21" s="1"/>
  <c r="Q4" i="21" s="1"/>
  <c r="M80" i="21"/>
  <c r="N80" i="21" s="1"/>
  <c r="M20" i="21"/>
  <c r="N20" i="21" s="1"/>
  <c r="M13" i="22" l="1"/>
  <c r="M32" i="24"/>
  <c r="N32" i="24" s="1"/>
  <c r="Q32" i="24" s="1"/>
  <c r="M81" i="27"/>
  <c r="N81" i="27" s="1"/>
  <c r="Q81" i="27" s="1"/>
  <c r="M23" i="24"/>
  <c r="M20" i="26"/>
  <c r="M41" i="23"/>
  <c r="N41" i="23" s="1"/>
  <c r="Q41" i="23" s="1"/>
  <c r="M70" i="24"/>
  <c r="M66" i="22"/>
  <c r="P66" i="22" s="1"/>
  <c r="M11" i="27"/>
  <c r="M5" i="24"/>
  <c r="M48" i="22"/>
  <c r="N48" i="22" s="1"/>
  <c r="Q48" i="22" s="1"/>
  <c r="M80" i="24"/>
  <c r="N80" i="24" s="1"/>
  <c r="Q80" i="24" s="1"/>
  <c r="M58" i="26"/>
  <c r="N58" i="26" s="1"/>
  <c r="Q58" i="26" s="1"/>
  <c r="M40" i="26"/>
  <c r="M41" i="22"/>
  <c r="M15" i="26"/>
  <c r="N15" i="26" s="1"/>
  <c r="Q15" i="26" s="1"/>
  <c r="M53" i="26"/>
  <c r="P53" i="26" s="1"/>
  <c r="M7" i="26"/>
  <c r="N5" i="24"/>
  <c r="T5" i="24" s="1"/>
  <c r="P5" i="24"/>
  <c r="N34" i="22"/>
  <c r="Q34" i="22" s="1"/>
  <c r="M40" i="22"/>
  <c r="M60" i="22"/>
  <c r="N60" i="22" s="1"/>
  <c r="Q60" i="22" s="1"/>
  <c r="M67" i="23"/>
  <c r="M38" i="23"/>
  <c r="N38" i="23" s="1"/>
  <c r="M71" i="23"/>
  <c r="N71" i="23" s="1"/>
  <c r="Q71" i="23" s="1"/>
  <c r="M57" i="27"/>
  <c r="M69" i="27"/>
  <c r="N69" i="27" s="1"/>
  <c r="Q69" i="27" s="1"/>
  <c r="M72" i="21"/>
  <c r="M27" i="26"/>
  <c r="N27" i="26" s="1"/>
  <c r="Q27" i="26" s="1"/>
  <c r="M31" i="26"/>
  <c r="N31" i="26" s="1"/>
  <c r="Q31" i="26" s="1"/>
  <c r="M73" i="21"/>
  <c r="M4" i="22"/>
  <c r="N4" i="22" s="1"/>
  <c r="Q4" i="22" s="1"/>
  <c r="M26" i="22"/>
  <c r="P26" i="22" s="1"/>
  <c r="M34" i="24"/>
  <c r="N34" i="24" s="1"/>
  <c r="Q34" i="24" s="1"/>
  <c r="M60" i="26"/>
  <c r="M8" i="27"/>
  <c r="N8" i="27" s="1"/>
  <c r="Q8" i="27" s="1"/>
  <c r="M36" i="23"/>
  <c r="M45" i="27"/>
  <c r="N45" i="27" s="1"/>
  <c r="Q45" i="27" s="1"/>
  <c r="M73" i="22"/>
  <c r="N73" i="22" s="1"/>
  <c r="Q73" i="22" s="1"/>
  <c r="M81" i="22"/>
  <c r="M32" i="23"/>
  <c r="P32" i="23" s="1"/>
  <c r="M20" i="27"/>
  <c r="P20" i="27" s="1"/>
  <c r="M18" i="23"/>
  <c r="M57" i="24"/>
  <c r="M4" i="26"/>
  <c r="N4" i="26" s="1"/>
  <c r="Q4" i="26" s="1"/>
  <c r="M37" i="26"/>
  <c r="N37" i="26" s="1"/>
  <c r="Q37" i="26" s="1"/>
  <c r="M36" i="21"/>
  <c r="N36" i="21" s="1"/>
  <c r="M53" i="23"/>
  <c r="P53" i="23" s="1"/>
  <c r="M12" i="23"/>
  <c r="M10" i="23"/>
  <c r="N10" i="23" s="1"/>
  <c r="Q10" i="23" s="1"/>
  <c r="M82" i="22"/>
  <c r="N82" i="22" s="1"/>
  <c r="Q82" i="22" s="1"/>
  <c r="M75" i="27"/>
  <c r="P75" i="27" s="1"/>
  <c r="M66" i="27"/>
  <c r="M55" i="21"/>
  <c r="N55" i="21" s="1"/>
  <c r="M83" i="22"/>
  <c r="N83" i="22" s="1"/>
  <c r="Q83" i="22" s="1"/>
  <c r="M42" i="21"/>
  <c r="M68" i="23"/>
  <c r="N68" i="23" s="1"/>
  <c r="Q68" i="23" s="1"/>
  <c r="M27" i="23"/>
  <c r="M66" i="26"/>
  <c r="P66" i="26" s="1"/>
  <c r="M63" i="23"/>
  <c r="N63" i="23" s="1"/>
  <c r="Q63" i="23" s="1"/>
  <c r="K24" i="28"/>
  <c r="O24" i="28" s="1"/>
  <c r="K16" i="28"/>
  <c r="O16" i="28" s="1"/>
  <c r="K8" i="28"/>
  <c r="N8" i="28" s="1"/>
  <c r="K28" i="28"/>
  <c r="O28" i="28" s="1"/>
  <c r="K31" i="28"/>
  <c r="O31" i="28" s="1"/>
  <c r="K26" i="28"/>
  <c r="N26" i="28" s="1"/>
  <c r="K10" i="28"/>
  <c r="O10" i="28" s="1"/>
  <c r="K22" i="28"/>
  <c r="O22" i="28" s="1"/>
  <c r="K14" i="28"/>
  <c r="O14" i="28" s="1"/>
  <c r="K6" i="28"/>
  <c r="N6" i="28" s="1"/>
  <c r="K19" i="28"/>
  <c r="N19" i="28" s="1"/>
  <c r="K11" i="28"/>
  <c r="R11" i="28" s="1"/>
  <c r="K5" i="28"/>
  <c r="R5" i="28" s="1"/>
  <c r="K18" i="28"/>
  <c r="N18" i="28" s="1"/>
  <c r="K25" i="28"/>
  <c r="N25" i="28" s="1"/>
  <c r="K17" i="28"/>
  <c r="N17" i="28" s="1"/>
  <c r="K9" i="28"/>
  <c r="O9" i="28" s="1"/>
  <c r="K20" i="28"/>
  <c r="O20" i="28" s="1"/>
  <c r="K12" i="28"/>
  <c r="N12" i="28" s="1"/>
  <c r="K13" i="28"/>
  <c r="N13" i="28" s="1"/>
  <c r="K27" i="28"/>
  <c r="N27" i="28" s="1"/>
  <c r="K30" i="28"/>
  <c r="N30" i="28" s="1"/>
  <c r="N29" i="28"/>
  <c r="N33" i="28"/>
  <c r="O23" i="28"/>
  <c r="O25" i="28"/>
  <c r="O12" i="28"/>
  <c r="O15" i="28"/>
  <c r="O6" i="28"/>
  <c r="O27" i="28"/>
  <c r="K4" i="28"/>
  <c r="O4" i="28" s="1"/>
  <c r="N83" i="26"/>
  <c r="Q83" i="26" s="1"/>
  <c r="N73" i="26"/>
  <c r="Q73" i="26" s="1"/>
  <c r="P73" i="26"/>
  <c r="N35" i="26"/>
  <c r="Q35" i="26" s="1"/>
  <c r="P35" i="26"/>
  <c r="N11" i="26"/>
  <c r="Q11" i="26" s="1"/>
  <c r="M70" i="26"/>
  <c r="M78" i="26"/>
  <c r="M21" i="26"/>
  <c r="N29" i="26"/>
  <c r="Q29" i="26" s="1"/>
  <c r="M16" i="26"/>
  <c r="P16" i="26" s="1"/>
  <c r="M43" i="26"/>
  <c r="N43" i="26" s="1"/>
  <c r="M12" i="26"/>
  <c r="N12" i="26" s="1"/>
  <c r="Q12" i="26" s="1"/>
  <c r="M24" i="26"/>
  <c r="P24" i="26" s="1"/>
  <c r="M48" i="26"/>
  <c r="N48" i="26" s="1"/>
  <c r="Q48" i="26" s="1"/>
  <c r="M65" i="26"/>
  <c r="P65" i="26" s="1"/>
  <c r="N46" i="23"/>
  <c r="Q46" i="23" s="1"/>
  <c r="M37" i="23"/>
  <c r="P37" i="23" s="1"/>
  <c r="M58" i="23"/>
  <c r="N58" i="23" s="1"/>
  <c r="Q58" i="23" s="1"/>
  <c r="M72" i="23"/>
  <c r="M11" i="23"/>
  <c r="N11" i="23" s="1"/>
  <c r="Q11" i="23" s="1"/>
  <c r="M48" i="23"/>
  <c r="M64" i="23"/>
  <c r="N50" i="23"/>
  <c r="Q50" i="23" s="1"/>
  <c r="M26" i="23"/>
  <c r="N26" i="23" s="1"/>
  <c r="Q26" i="23" s="1"/>
  <c r="M8" i="21"/>
  <c r="N8" i="21" s="1"/>
  <c r="Q8" i="21" s="1"/>
  <c r="M35" i="21"/>
  <c r="N35" i="21" s="1"/>
  <c r="M75" i="21"/>
  <c r="M13" i="21"/>
  <c r="N13" i="21" s="1"/>
  <c r="O21" i="28"/>
  <c r="O26" i="28"/>
  <c r="R32" i="28"/>
  <c r="O30" i="28"/>
  <c r="P37" i="27"/>
  <c r="N72" i="27"/>
  <c r="Q72" i="27" s="1"/>
  <c r="M10" i="27"/>
  <c r="N20" i="27"/>
  <c r="Q20" i="27" s="1"/>
  <c r="P39" i="27"/>
  <c r="N39" i="27"/>
  <c r="Q39" i="27" s="1"/>
  <c r="M60" i="27"/>
  <c r="P60" i="27" s="1"/>
  <c r="M34" i="27"/>
  <c r="P34" i="27" s="1"/>
  <c r="M29" i="27"/>
  <c r="M27" i="27"/>
  <c r="P27" i="27" s="1"/>
  <c r="M54" i="27"/>
  <c r="P54" i="27" s="1"/>
  <c r="M47" i="27"/>
  <c r="M18" i="27"/>
  <c r="N18" i="27" s="1"/>
  <c r="Q18" i="27" s="1"/>
  <c r="P67" i="27"/>
  <c r="M77" i="27"/>
  <c r="N77" i="27" s="1"/>
  <c r="Q77" i="27" s="1"/>
  <c r="M80" i="27"/>
  <c r="N80" i="27" s="1"/>
  <c r="Q80" i="27" s="1"/>
  <c r="M9" i="27"/>
  <c r="P9" i="27" s="1"/>
  <c r="M50" i="27"/>
  <c r="P50" i="27" s="1"/>
  <c r="M31" i="27"/>
  <c r="P31" i="27" s="1"/>
  <c r="M61" i="27"/>
  <c r="N61" i="27" s="1"/>
  <c r="Q61" i="27" s="1"/>
  <c r="M22" i="27"/>
  <c r="M68" i="24"/>
  <c r="N68" i="24" s="1"/>
  <c r="Q68" i="24" s="1"/>
  <c r="M63" i="24"/>
  <c r="M77" i="24"/>
  <c r="M11" i="24"/>
  <c r="P11" i="24" s="1"/>
  <c r="N20" i="24"/>
  <c r="N15" i="24"/>
  <c r="Q15" i="24" s="1"/>
  <c r="M33" i="24"/>
  <c r="N33" i="24" s="1"/>
  <c r="Q33" i="24" s="1"/>
  <c r="M28" i="24"/>
  <c r="N28" i="24" s="1"/>
  <c r="Q28" i="24" s="1"/>
  <c r="M26" i="24"/>
  <c r="M71" i="24"/>
  <c r="N71" i="24" s="1"/>
  <c r="Q71" i="24" s="1"/>
  <c r="M83" i="24"/>
  <c r="N83" i="24" s="1"/>
  <c r="Q83" i="24" s="1"/>
  <c r="M51" i="24"/>
  <c r="P51" i="24" s="1"/>
  <c r="M53" i="24"/>
  <c r="P53" i="24" s="1"/>
  <c r="M41" i="24"/>
  <c r="P41" i="24" s="1"/>
  <c r="M66" i="24"/>
  <c r="P66" i="24" s="1"/>
  <c r="N70" i="22"/>
  <c r="Q70" i="22" s="1"/>
  <c r="P70" i="22"/>
  <c r="N65" i="22"/>
  <c r="Q65" i="22" s="1"/>
  <c r="P65" i="22"/>
  <c r="M30" i="22"/>
  <c r="N30" i="22" s="1"/>
  <c r="Q30" i="22" s="1"/>
  <c r="M8" i="22"/>
  <c r="N8" i="22" s="1"/>
  <c r="Q8" i="22" s="1"/>
  <c r="M12" i="22"/>
  <c r="P12" i="22" s="1"/>
  <c r="M68" i="22"/>
  <c r="P68" i="22" s="1"/>
  <c r="M9" i="22"/>
  <c r="N9" i="22" s="1"/>
  <c r="Q9" i="22" s="1"/>
  <c r="M27" i="22"/>
  <c r="N27" i="22" s="1"/>
  <c r="M79" i="22"/>
  <c r="O8" i="28"/>
  <c r="O19" i="28"/>
  <c r="P57" i="26"/>
  <c r="N57" i="26"/>
  <c r="Q57" i="26" s="1"/>
  <c r="P28" i="26"/>
  <c r="N28" i="26"/>
  <c r="Q28" i="26" s="1"/>
  <c r="P7" i="26"/>
  <c r="N7" i="26"/>
  <c r="Q7" i="26" s="1"/>
  <c r="M52" i="26"/>
  <c r="P52" i="26" s="1"/>
  <c r="M82" i="26"/>
  <c r="N82" i="26" s="1"/>
  <c r="Q82" i="26" s="1"/>
  <c r="M77" i="26"/>
  <c r="P77" i="26" s="1"/>
  <c r="M81" i="26"/>
  <c r="P81" i="26" s="1"/>
  <c r="N68" i="26"/>
  <c r="Q68" i="26" s="1"/>
  <c r="M79" i="26"/>
  <c r="N79" i="26" s="1"/>
  <c r="Q79" i="26" s="1"/>
  <c r="M56" i="26"/>
  <c r="P63" i="26"/>
  <c r="M50" i="26"/>
  <c r="M32" i="26"/>
  <c r="N62" i="26"/>
  <c r="Q62" i="26" s="1"/>
  <c r="M14" i="26"/>
  <c r="N14" i="26" s="1"/>
  <c r="Q14" i="26" s="1"/>
  <c r="M18" i="26"/>
  <c r="N18" i="26" s="1"/>
  <c r="Q18" i="26" s="1"/>
  <c r="N43" i="23"/>
  <c r="Q43" i="23" s="1"/>
  <c r="N75" i="23"/>
  <c r="Q75" i="23" s="1"/>
  <c r="N53" i="23"/>
  <c r="Q53" i="23" s="1"/>
  <c r="N70" i="23"/>
  <c r="T70" i="23" s="1"/>
  <c r="U70" i="23" s="1"/>
  <c r="N55" i="23"/>
  <c r="Q55" i="23" s="1"/>
  <c r="M52" i="23"/>
  <c r="P52" i="23" s="1"/>
  <c r="M21" i="23"/>
  <c r="N21" i="23" s="1"/>
  <c r="Q21" i="23" s="1"/>
  <c r="N80" i="23"/>
  <c r="Q80" i="23" s="1"/>
  <c r="M59" i="23"/>
  <c r="M16" i="23"/>
  <c r="N16" i="23" s="1"/>
  <c r="Q16" i="23" s="1"/>
  <c r="T46" i="23"/>
  <c r="U46" i="23" s="1"/>
  <c r="P38" i="23"/>
  <c r="M69" i="23"/>
  <c r="N69" i="23" s="1"/>
  <c r="Q69" i="23" s="1"/>
  <c r="N81" i="23"/>
  <c r="Q81" i="23" s="1"/>
  <c r="N28" i="23"/>
  <c r="Q28" i="23" s="1"/>
  <c r="M74" i="23"/>
  <c r="M31" i="23"/>
  <c r="N31" i="23" s="1"/>
  <c r="Q31" i="23" s="1"/>
  <c r="M73" i="23"/>
  <c r="M17" i="23"/>
  <c r="P17" i="23" s="1"/>
  <c r="M69" i="21"/>
  <c r="M67" i="21"/>
  <c r="N67" i="21" s="1"/>
  <c r="Q67" i="21" s="1"/>
  <c r="M58" i="21"/>
  <c r="M31" i="21"/>
  <c r="N31" i="21" s="1"/>
  <c r="M37" i="21"/>
  <c r="N37" i="21" s="1"/>
  <c r="Q37" i="21" s="1"/>
  <c r="M61" i="21"/>
  <c r="N61" i="21" s="1"/>
  <c r="Q61" i="21" s="1"/>
  <c r="M21" i="21"/>
  <c r="N21" i="21" s="1"/>
  <c r="T21" i="21" s="1"/>
  <c r="U21" i="21" s="1"/>
  <c r="P5" i="22"/>
  <c r="M35" i="27"/>
  <c r="M74" i="27"/>
  <c r="M6" i="27"/>
  <c r="M44" i="27"/>
  <c r="P26" i="27"/>
  <c r="N26" i="27"/>
  <c r="Q26" i="27" s="1"/>
  <c r="P11" i="27"/>
  <c r="N11" i="27"/>
  <c r="Q11" i="27" s="1"/>
  <c r="M70" i="27"/>
  <c r="N70" i="27" s="1"/>
  <c r="Q70" i="27" s="1"/>
  <c r="M46" i="27"/>
  <c r="N46" i="27" s="1"/>
  <c r="Q46" i="27" s="1"/>
  <c r="M32" i="27"/>
  <c r="N32" i="27" s="1"/>
  <c r="Q32" i="27" s="1"/>
  <c r="M56" i="27"/>
  <c r="N56" i="27" s="1"/>
  <c r="Q56" i="27" s="1"/>
  <c r="M58" i="27"/>
  <c r="N58" i="27" s="1"/>
  <c r="Q58" i="27" s="1"/>
  <c r="M76" i="27"/>
  <c r="P76" i="27" s="1"/>
  <c r="M73" i="27"/>
  <c r="N73" i="27" s="1"/>
  <c r="Q73" i="27" s="1"/>
  <c r="M65" i="27"/>
  <c r="P65" i="27" s="1"/>
  <c r="T69" i="27"/>
  <c r="U69" i="27" s="1"/>
  <c r="M21" i="27"/>
  <c r="N21" i="27" s="1"/>
  <c r="Q21" i="27" s="1"/>
  <c r="P69" i="27"/>
  <c r="N12" i="24"/>
  <c r="Q12" i="24" s="1"/>
  <c r="P12" i="24"/>
  <c r="M48" i="24"/>
  <c r="N48" i="24" s="1"/>
  <c r="Q48" i="24" s="1"/>
  <c r="M38" i="24"/>
  <c r="N38" i="24" s="1"/>
  <c r="Q38" i="24" s="1"/>
  <c r="M17" i="24"/>
  <c r="P17" i="24" s="1"/>
  <c r="M7" i="24"/>
  <c r="N25" i="24"/>
  <c r="Q25" i="24" s="1"/>
  <c r="N72" i="24"/>
  <c r="Q72" i="24" s="1"/>
  <c r="M18" i="24"/>
  <c r="N18" i="24" s="1"/>
  <c r="Q18" i="24" s="1"/>
  <c r="M16" i="24"/>
  <c r="N16" i="24" s="1"/>
  <c r="Q16" i="24" s="1"/>
  <c r="M44" i="24"/>
  <c r="N44" i="24" s="1"/>
  <c r="Q44" i="24" s="1"/>
  <c r="M58" i="24"/>
  <c r="N58" i="24" s="1"/>
  <c r="Q58" i="24" s="1"/>
  <c r="M31" i="24"/>
  <c r="N31" i="24" s="1"/>
  <c r="M19" i="24"/>
  <c r="N19" i="24" s="1"/>
  <c r="Q19" i="24" s="1"/>
  <c r="P32" i="24"/>
  <c r="M75" i="24"/>
  <c r="N75" i="24" s="1"/>
  <c r="Q75" i="24" s="1"/>
  <c r="M22" i="24"/>
  <c r="P22" i="24" s="1"/>
  <c r="M82" i="24"/>
  <c r="N82" i="24" s="1"/>
  <c r="Q82" i="24" s="1"/>
  <c r="M43" i="24"/>
  <c r="N43" i="24" s="1"/>
  <c r="Q43" i="24" s="1"/>
  <c r="M60" i="24"/>
  <c r="P80" i="24"/>
  <c r="N73" i="24"/>
  <c r="Q73" i="24" s="1"/>
  <c r="M55" i="24"/>
  <c r="P55" i="24" s="1"/>
  <c r="T80" i="24"/>
  <c r="U80" i="24" s="1"/>
  <c r="M37" i="22"/>
  <c r="T38" i="22"/>
  <c r="U38" i="22" s="1"/>
  <c r="N56" i="22"/>
  <c r="Q56" i="22" s="1"/>
  <c r="P56" i="22"/>
  <c r="N68" i="22"/>
  <c r="Q68" i="22" s="1"/>
  <c r="P62" i="22"/>
  <c r="M32" i="22"/>
  <c r="N55" i="22"/>
  <c r="Q55" i="22" s="1"/>
  <c r="M39" i="22"/>
  <c r="P39" i="22" s="1"/>
  <c r="M7" i="22"/>
  <c r="P38" i="22"/>
  <c r="M6" i="22"/>
  <c r="P6" i="22" s="1"/>
  <c r="M63" i="22"/>
  <c r="P63" i="22" s="1"/>
  <c r="M25" i="22"/>
  <c r="N25" i="22" s="1"/>
  <c r="Q25" i="22" s="1"/>
  <c r="M71" i="22"/>
  <c r="N71" i="22" s="1"/>
  <c r="Q71" i="22" s="1"/>
  <c r="N12" i="22"/>
  <c r="Q12" i="22" s="1"/>
  <c r="N58" i="22"/>
  <c r="Q58" i="22" s="1"/>
  <c r="M45" i="22"/>
  <c r="P45" i="22" s="1"/>
  <c r="M46" i="22"/>
  <c r="P46" i="22" s="1"/>
  <c r="M64" i="21"/>
  <c r="N64" i="21" s="1"/>
  <c r="Q64" i="21" s="1"/>
  <c r="M74" i="21"/>
  <c r="N74" i="21" s="1"/>
  <c r="Q74" i="21" s="1"/>
  <c r="M34" i="21"/>
  <c r="N34" i="21" s="1"/>
  <c r="Q34" i="21" s="1"/>
  <c r="M24" i="21"/>
  <c r="N24" i="21" s="1"/>
  <c r="R33" i="28"/>
  <c r="O11" i="28"/>
  <c r="O5" i="28"/>
  <c r="R23" i="28"/>
  <c r="O17" i="28"/>
  <c r="R29" i="28"/>
  <c r="M28" i="27"/>
  <c r="P28" i="27" s="1"/>
  <c r="M14" i="27"/>
  <c r="P14" i="27" s="1"/>
  <c r="P32" i="27"/>
  <c r="M71" i="27"/>
  <c r="N71" i="27" s="1"/>
  <c r="Q71" i="27" s="1"/>
  <c r="N42" i="27"/>
  <c r="Q42" i="27" s="1"/>
  <c r="M33" i="27"/>
  <c r="P33" i="27" s="1"/>
  <c r="P52" i="27"/>
  <c r="M68" i="27"/>
  <c r="P68" i="27" s="1"/>
  <c r="P83" i="27"/>
  <c r="N83" i="27"/>
  <c r="Q83" i="27" s="1"/>
  <c r="P7" i="27"/>
  <c r="N7" i="27"/>
  <c r="Q7" i="27" s="1"/>
  <c r="M64" i="27"/>
  <c r="N34" i="27"/>
  <c r="M25" i="27"/>
  <c r="N25" i="27" s="1"/>
  <c r="Q25" i="27" s="1"/>
  <c r="P12" i="27"/>
  <c r="N82" i="27"/>
  <c r="Q82" i="27" s="1"/>
  <c r="T37" i="27"/>
  <c r="U37" i="27" s="1"/>
  <c r="M49" i="27"/>
  <c r="M59" i="27"/>
  <c r="P82" i="27"/>
  <c r="T67" i="27"/>
  <c r="U67" i="27" s="1"/>
  <c r="N12" i="27"/>
  <c r="Q12" i="27" s="1"/>
  <c r="M78" i="27"/>
  <c r="N78" i="27" s="1"/>
  <c r="Q78" i="27" s="1"/>
  <c r="T72" i="27"/>
  <c r="U72" i="27" s="1"/>
  <c r="M51" i="27"/>
  <c r="N51" i="27" s="1"/>
  <c r="Q51" i="27" s="1"/>
  <c r="N60" i="27"/>
  <c r="Q60" i="27" s="1"/>
  <c r="M40" i="27"/>
  <c r="N40" i="27" s="1"/>
  <c r="Q40" i="27" s="1"/>
  <c r="N75" i="27"/>
  <c r="Q75" i="27" s="1"/>
  <c r="M16" i="27"/>
  <c r="P16" i="27" s="1"/>
  <c r="M55" i="27"/>
  <c r="N55" i="27" s="1"/>
  <c r="Q55" i="27" s="1"/>
  <c r="T20" i="27"/>
  <c r="U20" i="27" s="1"/>
  <c r="P52" i="24"/>
  <c r="N52" i="24"/>
  <c r="Q52" i="24" s="1"/>
  <c r="P16" i="24"/>
  <c r="M62" i="24"/>
  <c r="N62" i="24" s="1"/>
  <c r="Q62" i="24" s="1"/>
  <c r="M27" i="24"/>
  <c r="N27" i="24" s="1"/>
  <c r="Q27" i="24" s="1"/>
  <c r="M65" i="24"/>
  <c r="M61" i="24"/>
  <c r="P61" i="24" s="1"/>
  <c r="M56" i="24"/>
  <c r="M54" i="24"/>
  <c r="N54" i="24" s="1"/>
  <c r="Q54" i="24" s="1"/>
  <c r="N55" i="24"/>
  <c r="Q55" i="24" s="1"/>
  <c r="M76" i="24"/>
  <c r="P76" i="24" s="1"/>
  <c r="M46" i="24"/>
  <c r="M64" i="24"/>
  <c r="N64" i="24" s="1"/>
  <c r="Q64" i="24" s="1"/>
  <c r="M10" i="24"/>
  <c r="N10" i="24" s="1"/>
  <c r="Q10" i="24" s="1"/>
  <c r="P71" i="24"/>
  <c r="P70" i="24"/>
  <c r="N70" i="24"/>
  <c r="Q70" i="24" s="1"/>
  <c r="N36" i="24"/>
  <c r="Q36" i="24" s="1"/>
  <c r="T35" i="24"/>
  <c r="U35" i="24" s="1"/>
  <c r="P35" i="24"/>
  <c r="T20" i="24"/>
  <c r="U20" i="24" s="1"/>
  <c r="Q20" i="24"/>
  <c r="N40" i="24"/>
  <c r="T25" i="24"/>
  <c r="U25" i="24" s="1"/>
  <c r="M67" i="24"/>
  <c r="P67" i="24" s="1"/>
  <c r="T15" i="24"/>
  <c r="U15" i="24" s="1"/>
  <c r="N21" i="22"/>
  <c r="Q21" i="22" s="1"/>
  <c r="P21" i="22"/>
  <c r="N37" i="22"/>
  <c r="Q37" i="22" s="1"/>
  <c r="P37" i="22"/>
  <c r="T42" i="22"/>
  <c r="U42" i="22" s="1"/>
  <c r="P73" i="22"/>
  <c r="T62" i="22"/>
  <c r="U62" i="22" s="1"/>
  <c r="P42" i="22"/>
  <c r="T51" i="22"/>
  <c r="U51" i="22" s="1"/>
  <c r="M33" i="22"/>
  <c r="N33" i="22" s="1"/>
  <c r="Q33" i="22" s="1"/>
  <c r="M76" i="22"/>
  <c r="N76" i="22" s="1"/>
  <c r="Q76" i="22" s="1"/>
  <c r="M57" i="22"/>
  <c r="M10" i="22"/>
  <c r="P10" i="22" s="1"/>
  <c r="M47" i="22"/>
  <c r="P47" i="22" s="1"/>
  <c r="M52" i="22"/>
  <c r="P51" i="22"/>
  <c r="M43" i="22"/>
  <c r="N43" i="22" s="1"/>
  <c r="Q43" i="22" s="1"/>
  <c r="P82" i="22"/>
  <c r="P44" i="22"/>
  <c r="M28" i="22"/>
  <c r="N28" i="22" s="1"/>
  <c r="Q28" i="22" s="1"/>
  <c r="P83" i="22"/>
  <c r="N22" i="22"/>
  <c r="Q22" i="22" s="1"/>
  <c r="P72" i="22"/>
  <c r="P27" i="22"/>
  <c r="M19" i="22"/>
  <c r="P19" i="22" s="1"/>
  <c r="M50" i="22"/>
  <c r="N50" i="22" s="1"/>
  <c r="Q50" i="22" s="1"/>
  <c r="T31" i="26"/>
  <c r="U31" i="26" s="1"/>
  <c r="N38" i="26"/>
  <c r="Q38" i="26" s="1"/>
  <c r="P38" i="26"/>
  <c r="P17" i="26"/>
  <c r="N23" i="26"/>
  <c r="Q23" i="26" s="1"/>
  <c r="M30" i="26"/>
  <c r="P30" i="26" s="1"/>
  <c r="N53" i="26"/>
  <c r="Q53" i="26" s="1"/>
  <c r="N47" i="26"/>
  <c r="Q47" i="26" s="1"/>
  <c r="M72" i="26"/>
  <c r="P72" i="26" s="1"/>
  <c r="N66" i="26"/>
  <c r="Q66" i="26" s="1"/>
  <c r="M19" i="26"/>
  <c r="N19" i="26" s="1"/>
  <c r="Q19" i="26" s="1"/>
  <c r="M55" i="26"/>
  <c r="M51" i="26"/>
  <c r="N51" i="26" s="1"/>
  <c r="Q51" i="26" s="1"/>
  <c r="M59" i="26"/>
  <c r="N59" i="26" s="1"/>
  <c r="Q59" i="26" s="1"/>
  <c r="N8" i="26"/>
  <c r="Q8" i="26" s="1"/>
  <c r="M42" i="26"/>
  <c r="P42" i="26" s="1"/>
  <c r="M80" i="26"/>
  <c r="N80" i="26" s="1"/>
  <c r="Q80" i="26" s="1"/>
  <c r="M36" i="26"/>
  <c r="N36" i="26" s="1"/>
  <c r="Q36" i="26" s="1"/>
  <c r="M26" i="26"/>
  <c r="N26" i="26" s="1"/>
  <c r="Q26" i="26" s="1"/>
  <c r="M10" i="26"/>
  <c r="N10" i="26" s="1"/>
  <c r="Q10" i="26" s="1"/>
  <c r="M34" i="26"/>
  <c r="N34" i="26" s="1"/>
  <c r="Q34" i="26" s="1"/>
  <c r="P58" i="26"/>
  <c r="P27" i="26"/>
  <c r="N74" i="26"/>
  <c r="Q74" i="26" s="1"/>
  <c r="T33" i="26"/>
  <c r="U33" i="26" s="1"/>
  <c r="T83" i="26"/>
  <c r="U83" i="26" s="1"/>
  <c r="M5" i="23"/>
  <c r="N59" i="23"/>
  <c r="Q59" i="23" s="1"/>
  <c r="P59" i="23"/>
  <c r="Q38" i="23"/>
  <c r="T38" i="23"/>
  <c r="U38" i="23" s="1"/>
  <c r="P10" i="23"/>
  <c r="M77" i="23"/>
  <c r="P77" i="23" s="1"/>
  <c r="M6" i="23"/>
  <c r="P6" i="23" s="1"/>
  <c r="M42" i="23"/>
  <c r="N42" i="23" s="1"/>
  <c r="Q42" i="23" s="1"/>
  <c r="M61" i="23"/>
  <c r="P61" i="23" s="1"/>
  <c r="M29" i="23"/>
  <c r="N29" i="23" s="1"/>
  <c r="Q29" i="23" s="1"/>
  <c r="P68" i="23"/>
  <c r="M34" i="23"/>
  <c r="M25" i="23"/>
  <c r="N62" i="23"/>
  <c r="Q62" i="23" s="1"/>
  <c r="M20" i="23"/>
  <c r="T68" i="23"/>
  <c r="U68" i="23" s="1"/>
  <c r="N65" i="23"/>
  <c r="Q65" i="23" s="1"/>
  <c r="M15" i="23"/>
  <c r="M14" i="23"/>
  <c r="N14" i="23" s="1"/>
  <c r="Q14" i="23" s="1"/>
  <c r="N7" i="23"/>
  <c r="Q7" i="23" s="1"/>
  <c r="M9" i="23"/>
  <c r="N9" i="23" s="1"/>
  <c r="Q9" i="23" s="1"/>
  <c r="M82" i="23"/>
  <c r="N82" i="23" s="1"/>
  <c r="Q82" i="23" s="1"/>
  <c r="M79" i="23"/>
  <c r="P79" i="23" s="1"/>
  <c r="N57" i="23"/>
  <c r="Q57" i="23" s="1"/>
  <c r="N23" i="23"/>
  <c r="Q23" i="23" s="1"/>
  <c r="M83" i="23"/>
  <c r="P23" i="23"/>
  <c r="M30" i="23"/>
  <c r="P71" i="23"/>
  <c r="P60" i="23"/>
  <c r="T71" i="23"/>
  <c r="U71" i="23" s="1"/>
  <c r="P76" i="23"/>
  <c r="N60" i="23"/>
  <c r="Q60" i="23" s="1"/>
  <c r="T51" i="23"/>
  <c r="U51" i="23" s="1"/>
  <c r="N32" i="23"/>
  <c r="Q32" i="23" s="1"/>
  <c r="T10" i="23"/>
  <c r="U10" i="23" s="1"/>
  <c r="P58" i="23"/>
  <c r="M22" i="23"/>
  <c r="P22" i="23" s="1"/>
  <c r="T58" i="23"/>
  <c r="U58" i="23" s="1"/>
  <c r="N45" i="23"/>
  <c r="P75" i="21"/>
  <c r="N75" i="21"/>
  <c r="Q75" i="21" s="1"/>
  <c r="N58" i="21"/>
  <c r="T58" i="21" s="1"/>
  <c r="U58" i="21" s="1"/>
  <c r="P58" i="21"/>
  <c r="N26" i="21"/>
  <c r="Q26" i="21" s="1"/>
  <c r="P32" i="21"/>
  <c r="N32" i="21"/>
  <c r="Q32" i="21" s="1"/>
  <c r="N72" i="21"/>
  <c r="T72" i="21" s="1"/>
  <c r="U72" i="21" s="1"/>
  <c r="N19" i="21"/>
  <c r="Q19" i="21" s="1"/>
  <c r="N73" i="21"/>
  <c r="T73" i="21" s="1"/>
  <c r="U73" i="21" s="1"/>
  <c r="P69" i="21"/>
  <c r="N69" i="21"/>
  <c r="Q69" i="21" s="1"/>
  <c r="P42" i="21"/>
  <c r="N42" i="21"/>
  <c r="Q42" i="21" s="1"/>
  <c r="N63" i="21"/>
  <c r="T63" i="21" s="1"/>
  <c r="U63" i="21" s="1"/>
  <c r="P22" i="21"/>
  <c r="N22" i="21"/>
  <c r="T22" i="21" s="1"/>
  <c r="U22" i="21" s="1"/>
  <c r="N83" i="21"/>
  <c r="T83" i="21" s="1"/>
  <c r="U83" i="21" s="1"/>
  <c r="O13" i="28"/>
  <c r="N7" i="28"/>
  <c r="R7" i="28"/>
  <c r="N15" i="27"/>
  <c r="Q15" i="27" s="1"/>
  <c r="P15" i="27"/>
  <c r="W5" i="27"/>
  <c r="X5" i="27" s="1"/>
  <c r="Q5" i="27"/>
  <c r="P6" i="27"/>
  <c r="N6" i="27"/>
  <c r="Q6" i="27" s="1"/>
  <c r="P74" i="27"/>
  <c r="N74" i="27"/>
  <c r="Q74" i="27" s="1"/>
  <c r="N10" i="27"/>
  <c r="Q10" i="27" s="1"/>
  <c r="P10" i="27"/>
  <c r="P44" i="27"/>
  <c r="N44" i="27"/>
  <c r="Q44" i="27" s="1"/>
  <c r="T62" i="27"/>
  <c r="U62" i="27" s="1"/>
  <c r="P23" i="27"/>
  <c r="P41" i="27"/>
  <c r="T39" i="27"/>
  <c r="U39" i="27" s="1"/>
  <c r="M4" i="27"/>
  <c r="P19" i="27"/>
  <c r="N19" i="27"/>
  <c r="Q19" i="27" s="1"/>
  <c r="P24" i="27"/>
  <c r="N24" i="27"/>
  <c r="Q24" i="27" s="1"/>
  <c r="T13" i="27"/>
  <c r="U13" i="27" s="1"/>
  <c r="P13" i="27"/>
  <c r="P53" i="27"/>
  <c r="P66" i="27"/>
  <c r="T48" i="27"/>
  <c r="U48" i="27" s="1"/>
  <c r="P48" i="27"/>
  <c r="T26" i="27"/>
  <c r="U26" i="27" s="1"/>
  <c r="N35" i="27"/>
  <c r="Q35" i="27" s="1"/>
  <c r="P35" i="27"/>
  <c r="N17" i="27"/>
  <c r="Q17" i="27" s="1"/>
  <c r="P17" i="27"/>
  <c r="N22" i="27"/>
  <c r="Q22" i="27" s="1"/>
  <c r="P22" i="27"/>
  <c r="T81" i="27"/>
  <c r="U81" i="27" s="1"/>
  <c r="P81" i="27"/>
  <c r="T8" i="27"/>
  <c r="U8" i="27" s="1"/>
  <c r="P8" i="27"/>
  <c r="T63" i="27"/>
  <c r="U63" i="27" s="1"/>
  <c r="P63" i="27"/>
  <c r="P5" i="27"/>
  <c r="T5" i="27"/>
  <c r="M79" i="27"/>
  <c r="N53" i="27"/>
  <c r="Q53" i="27" s="1"/>
  <c r="N47" i="27"/>
  <c r="Q47" i="27" s="1"/>
  <c r="P47" i="27"/>
  <c r="M38" i="27"/>
  <c r="M43" i="27"/>
  <c r="N66" i="27"/>
  <c r="Q66" i="27" s="1"/>
  <c r="N41" i="27"/>
  <c r="Q41" i="27" s="1"/>
  <c r="T36" i="27"/>
  <c r="U36" i="27" s="1"/>
  <c r="P36" i="27"/>
  <c r="T52" i="27"/>
  <c r="U52" i="27" s="1"/>
  <c r="N30" i="27"/>
  <c r="Q30" i="27" s="1"/>
  <c r="P30" i="27"/>
  <c r="T83" i="27"/>
  <c r="U83" i="27" s="1"/>
  <c r="N23" i="27"/>
  <c r="Q23" i="27" s="1"/>
  <c r="P6" i="26"/>
  <c r="N6" i="26"/>
  <c r="Q6" i="26" s="1"/>
  <c r="N40" i="26"/>
  <c r="Q40" i="26" s="1"/>
  <c r="P40" i="26"/>
  <c r="T63" i="26"/>
  <c r="U63" i="26" s="1"/>
  <c r="M67" i="26"/>
  <c r="P82" i="26"/>
  <c r="T17" i="26"/>
  <c r="U17" i="26" s="1"/>
  <c r="M69" i="26"/>
  <c r="N69" i="26" s="1"/>
  <c r="Q69" i="26" s="1"/>
  <c r="N13" i="26"/>
  <c r="Q13" i="26" s="1"/>
  <c r="P13" i="26"/>
  <c r="M22" i="26"/>
  <c r="M5" i="26"/>
  <c r="P9" i="26"/>
  <c r="N9" i="26"/>
  <c r="Q9" i="26" s="1"/>
  <c r="P21" i="26"/>
  <c r="N21" i="26"/>
  <c r="Q21" i="26" s="1"/>
  <c r="T27" i="26"/>
  <c r="U27" i="26" s="1"/>
  <c r="P37" i="26"/>
  <c r="M76" i="26"/>
  <c r="N45" i="26"/>
  <c r="Q45" i="26" s="1"/>
  <c r="T45" i="26"/>
  <c r="U45" i="26" s="1"/>
  <c r="P45" i="26"/>
  <c r="T11" i="26"/>
  <c r="U11" i="26" s="1"/>
  <c r="N60" i="26"/>
  <c r="Q60" i="26" s="1"/>
  <c r="P60" i="26"/>
  <c r="M49" i="26"/>
  <c r="N20" i="26"/>
  <c r="Q20" i="26" s="1"/>
  <c r="P20" i="26"/>
  <c r="M41" i="26"/>
  <c r="T58" i="26"/>
  <c r="U58" i="26" s="1"/>
  <c r="N25" i="26"/>
  <c r="Q25" i="26" s="1"/>
  <c r="P25" i="26"/>
  <c r="P39" i="26"/>
  <c r="T39" i="26"/>
  <c r="U39" i="26" s="1"/>
  <c r="M71" i="26"/>
  <c r="M46" i="26"/>
  <c r="M54" i="26"/>
  <c r="N75" i="26"/>
  <c r="Q75" i="26" s="1"/>
  <c r="P75" i="26"/>
  <c r="M64" i="26"/>
  <c r="N70" i="26"/>
  <c r="Q70" i="26" s="1"/>
  <c r="P70" i="26"/>
  <c r="M44" i="26"/>
  <c r="P34" i="26"/>
  <c r="M61" i="26"/>
  <c r="T4" i="26"/>
  <c r="P4" i="26"/>
  <c r="T57" i="26"/>
  <c r="U57" i="26" s="1"/>
  <c r="P77" i="24"/>
  <c r="N77" i="24"/>
  <c r="Q77" i="24" s="1"/>
  <c r="P37" i="24"/>
  <c r="N37" i="24"/>
  <c r="Q37" i="24" s="1"/>
  <c r="P47" i="24"/>
  <c r="N47" i="24"/>
  <c r="Q47" i="24" s="1"/>
  <c r="P57" i="24"/>
  <c r="N57" i="24"/>
  <c r="Q57" i="24" s="1"/>
  <c r="P7" i="24"/>
  <c r="N7" i="24"/>
  <c r="Q7" i="24" s="1"/>
  <c r="P23" i="24"/>
  <c r="T32" i="24"/>
  <c r="U32" i="24" s="1"/>
  <c r="P26" i="24"/>
  <c r="N26" i="24"/>
  <c r="Q26" i="24" s="1"/>
  <c r="N23" i="24"/>
  <c r="Q23" i="24" s="1"/>
  <c r="P69" i="24"/>
  <c r="M6" i="24"/>
  <c r="M79" i="24"/>
  <c r="N69" i="24"/>
  <c r="Q69" i="24" s="1"/>
  <c r="P62" i="24"/>
  <c r="T83" i="24"/>
  <c r="U83" i="24" s="1"/>
  <c r="P83" i="24"/>
  <c r="T68" i="24"/>
  <c r="U68" i="24" s="1"/>
  <c r="P68" i="24"/>
  <c r="T39" i="24"/>
  <c r="U39" i="24" s="1"/>
  <c r="P39" i="24"/>
  <c r="M49" i="24"/>
  <c r="P59" i="24"/>
  <c r="T38" i="24"/>
  <c r="U38" i="24" s="1"/>
  <c r="P38" i="24"/>
  <c r="T54" i="24"/>
  <c r="U54" i="24" s="1"/>
  <c r="P54" i="24"/>
  <c r="M4" i="24"/>
  <c r="T33" i="24"/>
  <c r="U33" i="24" s="1"/>
  <c r="P33" i="24"/>
  <c r="M50" i="24"/>
  <c r="T45" i="24"/>
  <c r="U45" i="24" s="1"/>
  <c r="T48" i="24"/>
  <c r="U48" i="24" s="1"/>
  <c r="P48" i="24"/>
  <c r="W5" i="24"/>
  <c r="X5" i="24" s="1"/>
  <c r="Q5" i="24"/>
  <c r="P21" i="24"/>
  <c r="N21" i="24"/>
  <c r="Q21" i="24" s="1"/>
  <c r="M29" i="24"/>
  <c r="T8" i="24"/>
  <c r="U8" i="24" s="1"/>
  <c r="P8" i="24"/>
  <c r="P42" i="24"/>
  <c r="N42" i="24"/>
  <c r="Q42" i="24" s="1"/>
  <c r="T34" i="24"/>
  <c r="U34" i="24" s="1"/>
  <c r="P34" i="24"/>
  <c r="T13" i="24"/>
  <c r="U13" i="24" s="1"/>
  <c r="P13" i="24"/>
  <c r="M30" i="24"/>
  <c r="P63" i="24"/>
  <c r="T78" i="24"/>
  <c r="U78" i="24" s="1"/>
  <c r="P78" i="24"/>
  <c r="T28" i="24"/>
  <c r="U28" i="24" s="1"/>
  <c r="P28" i="24"/>
  <c r="M81" i="24"/>
  <c r="T72" i="24"/>
  <c r="U72" i="24" s="1"/>
  <c r="T74" i="24"/>
  <c r="U74" i="24" s="1"/>
  <c r="P74" i="24"/>
  <c r="N59" i="24"/>
  <c r="Q59" i="24" s="1"/>
  <c r="N63" i="24"/>
  <c r="Q63" i="24" s="1"/>
  <c r="T14" i="24"/>
  <c r="U14" i="24" s="1"/>
  <c r="P14" i="24"/>
  <c r="N53" i="24"/>
  <c r="Q53" i="24" s="1"/>
  <c r="M24" i="24"/>
  <c r="M9" i="24"/>
  <c r="T76" i="23"/>
  <c r="U76" i="23" s="1"/>
  <c r="P64" i="23"/>
  <c r="N64" i="23"/>
  <c r="Q64" i="23" s="1"/>
  <c r="P56" i="23"/>
  <c r="M19" i="23"/>
  <c r="T35" i="23"/>
  <c r="U35" i="23" s="1"/>
  <c r="P35" i="23"/>
  <c r="T40" i="23"/>
  <c r="U40" i="23" s="1"/>
  <c r="P40" i="23"/>
  <c r="P21" i="23"/>
  <c r="P13" i="23"/>
  <c r="P36" i="23"/>
  <c r="P33" i="23"/>
  <c r="T78" i="23"/>
  <c r="U78" i="23" s="1"/>
  <c r="P78" i="23"/>
  <c r="P72" i="23"/>
  <c r="N72" i="23"/>
  <c r="Q72" i="23" s="1"/>
  <c r="M4" i="23"/>
  <c r="P18" i="23"/>
  <c r="P27" i="23"/>
  <c r="N27" i="23"/>
  <c r="Q27" i="23" s="1"/>
  <c r="M24" i="23"/>
  <c r="N36" i="23"/>
  <c r="Q36" i="23" s="1"/>
  <c r="M49" i="23"/>
  <c r="T80" i="23"/>
  <c r="U80" i="23" s="1"/>
  <c r="P66" i="23"/>
  <c r="T66" i="23"/>
  <c r="U66" i="23" s="1"/>
  <c r="N33" i="23"/>
  <c r="Q33" i="23" s="1"/>
  <c r="P41" i="23"/>
  <c r="T41" i="23"/>
  <c r="U41" i="23" s="1"/>
  <c r="N18" i="23"/>
  <c r="Q18" i="23" s="1"/>
  <c r="P16" i="23"/>
  <c r="P8" i="23"/>
  <c r="P67" i="23"/>
  <c r="N67" i="23"/>
  <c r="Q67" i="23" s="1"/>
  <c r="N13" i="23"/>
  <c r="Q13" i="23" s="1"/>
  <c r="P11" i="23"/>
  <c r="T11" i="23"/>
  <c r="U11" i="23" s="1"/>
  <c r="P12" i="23"/>
  <c r="N12" i="23"/>
  <c r="Q12" i="23" s="1"/>
  <c r="M47" i="23"/>
  <c r="N8" i="23"/>
  <c r="Q8" i="23" s="1"/>
  <c r="T63" i="23"/>
  <c r="U63" i="23" s="1"/>
  <c r="P63" i="23"/>
  <c r="M54" i="23"/>
  <c r="M39" i="23"/>
  <c r="T44" i="23"/>
  <c r="U44" i="23" s="1"/>
  <c r="P44" i="23"/>
  <c r="N56" i="23"/>
  <c r="Q56" i="23" s="1"/>
  <c r="T57" i="23"/>
  <c r="U57" i="23" s="1"/>
  <c r="P32" i="22"/>
  <c r="N32" i="22"/>
  <c r="Q32" i="22" s="1"/>
  <c r="N36" i="22"/>
  <c r="Q36" i="22" s="1"/>
  <c r="N77" i="22"/>
  <c r="Q77" i="22" s="1"/>
  <c r="N75" i="22"/>
  <c r="Q75" i="22" s="1"/>
  <c r="T82" i="22"/>
  <c r="U82" i="22" s="1"/>
  <c r="P36" i="22"/>
  <c r="Q72" i="22"/>
  <c r="T72" i="22"/>
  <c r="U72" i="22" s="1"/>
  <c r="Q27" i="22"/>
  <c r="T27" i="22"/>
  <c r="U27" i="22" s="1"/>
  <c r="M80" i="22"/>
  <c r="T83" i="22"/>
  <c r="U83" i="22" s="1"/>
  <c r="M67" i="22"/>
  <c r="M24" i="22"/>
  <c r="N24" i="22" s="1"/>
  <c r="Q24" i="22" s="1"/>
  <c r="P78" i="22"/>
  <c r="M69" i="22"/>
  <c r="P69" i="22" s="1"/>
  <c r="M59" i="22"/>
  <c r="N59" i="22" s="1"/>
  <c r="Q59" i="22" s="1"/>
  <c r="N26" i="22"/>
  <c r="Q26" i="22" s="1"/>
  <c r="M31" i="22"/>
  <c r="M74" i="22"/>
  <c r="M35" i="22"/>
  <c r="N35" i="22" s="1"/>
  <c r="Q35" i="22" s="1"/>
  <c r="N40" i="22"/>
  <c r="Q40" i="22" s="1"/>
  <c r="P40" i="22"/>
  <c r="P17" i="22"/>
  <c r="N17" i="22"/>
  <c r="Q17" i="22" s="1"/>
  <c r="P61" i="22"/>
  <c r="N61" i="22"/>
  <c r="Q61" i="22" s="1"/>
  <c r="P79" i="22"/>
  <c r="P15" i="22"/>
  <c r="T15" i="22"/>
  <c r="U15" i="22" s="1"/>
  <c r="M54" i="22"/>
  <c r="T4" i="22"/>
  <c r="P4" i="22"/>
  <c r="T44" i="22"/>
  <c r="U44" i="22" s="1"/>
  <c r="T48" i="22"/>
  <c r="U48" i="22" s="1"/>
  <c r="P48" i="22"/>
  <c r="M11" i="22"/>
  <c r="M64" i="22"/>
  <c r="N66" i="22"/>
  <c r="Q66" i="22" s="1"/>
  <c r="P13" i="22"/>
  <c r="N13" i="22"/>
  <c r="Q13" i="22" s="1"/>
  <c r="P41" i="22"/>
  <c r="N41" i="22"/>
  <c r="Q41" i="22" s="1"/>
  <c r="N79" i="22"/>
  <c r="Q79" i="22" s="1"/>
  <c r="T70" i="22"/>
  <c r="U70" i="22" s="1"/>
  <c r="T18" i="22"/>
  <c r="U18" i="22" s="1"/>
  <c r="P18" i="22"/>
  <c r="T29" i="22"/>
  <c r="U29" i="22" s="1"/>
  <c r="P29" i="22"/>
  <c r="M16" i="22"/>
  <c r="T78" i="22"/>
  <c r="U78" i="22" s="1"/>
  <c r="T65" i="22"/>
  <c r="U65" i="22" s="1"/>
  <c r="T8" i="22"/>
  <c r="U8" i="22" s="1"/>
  <c r="P8" i="22"/>
  <c r="W5" i="22"/>
  <c r="X5" i="22" s="1"/>
  <c r="Q5" i="22"/>
  <c r="P81" i="22"/>
  <c r="N81" i="22"/>
  <c r="Q81" i="22" s="1"/>
  <c r="T20" i="22"/>
  <c r="U20" i="22" s="1"/>
  <c r="P20" i="22"/>
  <c r="T23" i="22"/>
  <c r="U23" i="22" s="1"/>
  <c r="P23" i="22"/>
  <c r="T55" i="22"/>
  <c r="U55" i="22" s="1"/>
  <c r="T53" i="22"/>
  <c r="U53" i="22" s="1"/>
  <c r="P53" i="22"/>
  <c r="T73" i="22"/>
  <c r="U73" i="22" s="1"/>
  <c r="T49" i="22"/>
  <c r="U49" i="22" s="1"/>
  <c r="P49" i="22"/>
  <c r="T9" i="22"/>
  <c r="U9" i="22" s="1"/>
  <c r="M14" i="22"/>
  <c r="T34" i="22"/>
  <c r="U34" i="22" s="1"/>
  <c r="P27" i="21"/>
  <c r="P47" i="21"/>
  <c r="P63" i="21"/>
  <c r="P73" i="21"/>
  <c r="M43" i="21"/>
  <c r="P43" i="21" s="1"/>
  <c r="M30" i="21"/>
  <c r="P30" i="21" s="1"/>
  <c r="M56" i="21"/>
  <c r="P56" i="21" s="1"/>
  <c r="M9" i="21"/>
  <c r="M44" i="21"/>
  <c r="N44" i="21" s="1"/>
  <c r="Q44" i="21" s="1"/>
  <c r="P4" i="21"/>
  <c r="M51" i="21"/>
  <c r="P51" i="21" s="1"/>
  <c r="M54" i="21"/>
  <c r="M50" i="21"/>
  <c r="M76" i="21"/>
  <c r="N76" i="21" s="1"/>
  <c r="M78" i="21"/>
  <c r="M53" i="21"/>
  <c r="N53" i="21" s="1"/>
  <c r="M49" i="21"/>
  <c r="N49" i="21" s="1"/>
  <c r="M52" i="21"/>
  <c r="M14" i="21"/>
  <c r="M41" i="21"/>
  <c r="N41" i="21" s="1"/>
  <c r="M15" i="21"/>
  <c r="M45" i="21"/>
  <c r="P38" i="21"/>
  <c r="M60" i="21"/>
  <c r="M65" i="21"/>
  <c r="Q55" i="21"/>
  <c r="M62" i="21"/>
  <c r="M33" i="21"/>
  <c r="N33" i="21" s="1"/>
  <c r="P83" i="21"/>
  <c r="M11" i="21"/>
  <c r="M16" i="21"/>
  <c r="N16" i="21" s="1"/>
  <c r="M70" i="21"/>
  <c r="M12" i="21"/>
  <c r="M17" i="21"/>
  <c r="M7" i="21"/>
  <c r="N7" i="21" s="1"/>
  <c r="M57" i="21"/>
  <c r="M18" i="21"/>
  <c r="M23" i="21"/>
  <c r="N23" i="21" s="1"/>
  <c r="M71" i="21"/>
  <c r="M29" i="21"/>
  <c r="N29" i="21" s="1"/>
  <c r="M6" i="21"/>
  <c r="T4" i="21"/>
  <c r="P77" i="21"/>
  <c r="Q77" i="21"/>
  <c r="P35" i="21"/>
  <c r="P46" i="21"/>
  <c r="M39" i="21"/>
  <c r="N39" i="21" s="1"/>
  <c r="M40" i="21"/>
  <c r="N40" i="21" s="1"/>
  <c r="P36" i="21"/>
  <c r="M10" i="21"/>
  <c r="N10" i="21" s="1"/>
  <c r="M48" i="21"/>
  <c r="N48" i="21" s="1"/>
  <c r="Q36" i="21"/>
  <c r="Q46" i="21"/>
  <c r="P26" i="21"/>
  <c r="Q31" i="21"/>
  <c r="P31" i="21"/>
  <c r="M68" i="21"/>
  <c r="N68" i="21" s="1"/>
  <c r="Q38" i="21"/>
  <c r="T38" i="21"/>
  <c r="U38" i="21" s="1"/>
  <c r="P72" i="21"/>
  <c r="T5" i="21"/>
  <c r="P5" i="21"/>
  <c r="M81" i="21"/>
  <c r="N81" i="21" s="1"/>
  <c r="Q47" i="21"/>
  <c r="T47" i="21"/>
  <c r="U47" i="21" s="1"/>
  <c r="P20" i="21"/>
  <c r="Q20" i="21"/>
  <c r="P66" i="21"/>
  <c r="Q66" i="21"/>
  <c r="P19" i="21"/>
  <c r="M25" i="21"/>
  <c r="N25" i="21" s="1"/>
  <c r="M59" i="21"/>
  <c r="N59" i="21" s="1"/>
  <c r="P24" i="21"/>
  <c r="Q24" i="21"/>
  <c r="M82" i="21"/>
  <c r="N82" i="21" s="1"/>
  <c r="Q5" i="21"/>
  <c r="W5" i="21"/>
  <c r="X5" i="21" s="1"/>
  <c r="Q35" i="21"/>
  <c r="P13" i="21"/>
  <c r="Q13" i="21"/>
  <c r="Q27" i="21"/>
  <c r="T27" i="21"/>
  <c r="U27" i="21" s="1"/>
  <c r="M79" i="21"/>
  <c r="N79" i="21" s="1"/>
  <c r="P80" i="21"/>
  <c r="Q80" i="21"/>
  <c r="M28" i="21"/>
  <c r="N28" i="21" s="1"/>
  <c r="P60" i="22" l="1"/>
  <c r="N17" i="24"/>
  <c r="Q17" i="24" s="1"/>
  <c r="N11" i="24"/>
  <c r="Q11" i="24" s="1"/>
  <c r="T60" i="22"/>
  <c r="U60" i="22" s="1"/>
  <c r="P55" i="21"/>
  <c r="N77" i="23"/>
  <c r="Q77" i="23" s="1"/>
  <c r="P15" i="26"/>
  <c r="N51" i="24"/>
  <c r="Q51" i="24" s="1"/>
  <c r="P8" i="21"/>
  <c r="T55" i="21"/>
  <c r="U55" i="21" s="1"/>
  <c r="P30" i="22"/>
  <c r="P45" i="27"/>
  <c r="T29" i="26"/>
  <c r="U29" i="26" s="1"/>
  <c r="N37" i="23"/>
  <c r="Q37" i="23" s="1"/>
  <c r="T35" i="26"/>
  <c r="U35" i="26" s="1"/>
  <c r="T17" i="22"/>
  <c r="U17" i="22" s="1"/>
  <c r="P31" i="26"/>
  <c r="T26" i="24"/>
  <c r="U26" i="24" s="1"/>
  <c r="P57" i="27"/>
  <c r="N57" i="27"/>
  <c r="P35" i="22"/>
  <c r="T21" i="22"/>
  <c r="U21" i="22" s="1"/>
  <c r="N27" i="27"/>
  <c r="R31" i="28"/>
  <c r="R24" i="28"/>
  <c r="N24" i="28"/>
  <c r="N9" i="28"/>
  <c r="N31" i="28"/>
  <c r="N28" i="28"/>
  <c r="R22" i="28"/>
  <c r="R16" i="28"/>
  <c r="R28" i="28"/>
  <c r="N16" i="28"/>
  <c r="R10" i="28"/>
  <c r="R14" i="28"/>
  <c r="N14" i="28"/>
  <c r="N22" i="28"/>
  <c r="N11" i="28"/>
  <c r="N10" i="28"/>
  <c r="R20" i="28"/>
  <c r="R18" i="28"/>
  <c r="N20" i="28"/>
  <c r="R9" i="28"/>
  <c r="N5" i="28"/>
  <c r="R12" i="28"/>
  <c r="R25" i="28"/>
  <c r="R21" i="28"/>
  <c r="N4" i="28"/>
  <c r="R30" i="28"/>
  <c r="R4" i="28"/>
  <c r="R15" i="28"/>
  <c r="R6" i="28"/>
  <c r="R26" i="28"/>
  <c r="R27" i="28"/>
  <c r="T12" i="26"/>
  <c r="U12" i="26" s="1"/>
  <c r="P12" i="26"/>
  <c r="T7" i="26"/>
  <c r="U7" i="26" s="1"/>
  <c r="P51" i="26"/>
  <c r="N42" i="26"/>
  <c r="Q42" i="26" s="1"/>
  <c r="N65" i="26"/>
  <c r="Q65" i="26" s="1"/>
  <c r="P19" i="26"/>
  <c r="T19" i="26"/>
  <c r="U19" i="26" s="1"/>
  <c r="N52" i="26"/>
  <c r="Q52" i="26" s="1"/>
  <c r="P43" i="26"/>
  <c r="T48" i="26"/>
  <c r="U48" i="26" s="1"/>
  <c r="T73" i="26"/>
  <c r="U73" i="26" s="1"/>
  <c r="Q43" i="26"/>
  <c r="T43" i="26"/>
  <c r="U43" i="26" s="1"/>
  <c r="T51" i="26"/>
  <c r="U51" i="26" s="1"/>
  <c r="T8" i="26"/>
  <c r="U8" i="26" s="1"/>
  <c r="T59" i="26"/>
  <c r="U59" i="26" s="1"/>
  <c r="P59" i="26"/>
  <c r="N24" i="26"/>
  <c r="Q24" i="26" s="1"/>
  <c r="T38" i="26"/>
  <c r="U38" i="26" s="1"/>
  <c r="T28" i="26"/>
  <c r="U28" i="26" s="1"/>
  <c r="T66" i="26"/>
  <c r="U66" i="26" s="1"/>
  <c r="N78" i="26"/>
  <c r="P78" i="26"/>
  <c r="N16" i="26"/>
  <c r="Q16" i="26" s="1"/>
  <c r="N77" i="26"/>
  <c r="Q77" i="26" s="1"/>
  <c r="T68" i="26"/>
  <c r="U68" i="26" s="1"/>
  <c r="P48" i="26"/>
  <c r="T53" i="23"/>
  <c r="U53" i="23" s="1"/>
  <c r="T50" i="23"/>
  <c r="U50" i="23" s="1"/>
  <c r="T26" i="23"/>
  <c r="U26" i="23" s="1"/>
  <c r="P26" i="23"/>
  <c r="P14" i="23"/>
  <c r="Q70" i="23"/>
  <c r="T37" i="23"/>
  <c r="U37" i="23" s="1"/>
  <c r="T59" i="23"/>
  <c r="U59" i="23" s="1"/>
  <c r="P9" i="23"/>
  <c r="T55" i="23"/>
  <c r="U55" i="23" s="1"/>
  <c r="T43" i="23"/>
  <c r="U43" i="23" s="1"/>
  <c r="T75" i="23"/>
  <c r="U75" i="23" s="1"/>
  <c r="N48" i="23"/>
  <c r="P48" i="23"/>
  <c r="T7" i="23"/>
  <c r="U7" i="23" s="1"/>
  <c r="Q22" i="21"/>
  <c r="P67" i="21"/>
  <c r="P61" i="21"/>
  <c r="P37" i="21"/>
  <c r="P21" i="21"/>
  <c r="T67" i="21"/>
  <c r="U67" i="21" s="1"/>
  <c r="R8" i="28"/>
  <c r="R19" i="28"/>
  <c r="N14" i="27"/>
  <c r="Q14" i="27" s="1"/>
  <c r="N76" i="27"/>
  <c r="Q76" i="27" s="1"/>
  <c r="N31" i="27"/>
  <c r="Q31" i="27" s="1"/>
  <c r="T80" i="27"/>
  <c r="U80" i="27" s="1"/>
  <c r="T10" i="27"/>
  <c r="U10" i="27" s="1"/>
  <c r="N9" i="27"/>
  <c r="Q9" i="27" s="1"/>
  <c r="T18" i="27"/>
  <c r="U18" i="27" s="1"/>
  <c r="N54" i="27"/>
  <c r="Q54" i="27" s="1"/>
  <c r="N29" i="27"/>
  <c r="P29" i="27"/>
  <c r="T46" i="27"/>
  <c r="U46" i="27" s="1"/>
  <c r="P46" i="27"/>
  <c r="P80" i="27"/>
  <c r="T32" i="27"/>
  <c r="U32" i="27" s="1"/>
  <c r="P18" i="27"/>
  <c r="N50" i="27"/>
  <c r="P77" i="27"/>
  <c r="P70" i="27"/>
  <c r="N28" i="27"/>
  <c r="Q28" i="27" s="1"/>
  <c r="P61" i="27"/>
  <c r="T11" i="27"/>
  <c r="U11" i="27" s="1"/>
  <c r="T7" i="27"/>
  <c r="U7" i="27" s="1"/>
  <c r="P31" i="24"/>
  <c r="T71" i="24"/>
  <c r="U71" i="24" s="1"/>
  <c r="T18" i="24"/>
  <c r="U18" i="24" s="1"/>
  <c r="N41" i="24"/>
  <c r="Q41" i="24" s="1"/>
  <c r="N66" i="24"/>
  <c r="Q66" i="24" s="1"/>
  <c r="Q31" i="24"/>
  <c r="T31" i="24"/>
  <c r="U31" i="24" s="1"/>
  <c r="T19" i="24"/>
  <c r="U19" i="24" s="1"/>
  <c r="T21" i="24"/>
  <c r="U21" i="24" s="1"/>
  <c r="P44" i="24"/>
  <c r="T44" i="24"/>
  <c r="U44" i="24" s="1"/>
  <c r="T12" i="24"/>
  <c r="U12" i="24" s="1"/>
  <c r="T56" i="22"/>
  <c r="U56" i="22" s="1"/>
  <c r="N46" i="22"/>
  <c r="Q46" i="22" s="1"/>
  <c r="T68" i="22"/>
  <c r="U68" i="22" s="1"/>
  <c r="P9" i="22"/>
  <c r="N32" i="26"/>
  <c r="Q32" i="26" s="1"/>
  <c r="T34" i="26"/>
  <c r="U34" i="26" s="1"/>
  <c r="T25" i="26"/>
  <c r="U25" i="26" s="1"/>
  <c r="P32" i="26"/>
  <c r="P14" i="26"/>
  <c r="P36" i="26"/>
  <c r="P10" i="26"/>
  <c r="P50" i="26"/>
  <c r="P56" i="26"/>
  <c r="N56" i="26"/>
  <c r="Q56" i="26" s="1"/>
  <c r="N50" i="26"/>
  <c r="Q50" i="26" s="1"/>
  <c r="T62" i="26"/>
  <c r="U62" i="26" s="1"/>
  <c r="N81" i="26"/>
  <c r="Q81" i="26" s="1"/>
  <c r="P18" i="26"/>
  <c r="T79" i="26"/>
  <c r="U79" i="26" s="1"/>
  <c r="P79" i="26"/>
  <c r="T42" i="26"/>
  <c r="U42" i="26" s="1"/>
  <c r="P29" i="23"/>
  <c r="T16" i="23"/>
  <c r="U16" i="23" s="1"/>
  <c r="P69" i="23"/>
  <c r="P82" i="23"/>
  <c r="N52" i="23"/>
  <c r="Q52" i="23" s="1"/>
  <c r="P31" i="23"/>
  <c r="T60" i="23"/>
  <c r="U60" i="23" s="1"/>
  <c r="T81" i="23"/>
  <c r="U81" i="23" s="1"/>
  <c r="P73" i="23"/>
  <c r="N73" i="23"/>
  <c r="Q73" i="23" s="1"/>
  <c r="N74" i="23"/>
  <c r="Q74" i="23" s="1"/>
  <c r="P74" i="23"/>
  <c r="T62" i="23"/>
  <c r="U62" i="23" s="1"/>
  <c r="T28" i="23"/>
  <c r="U28" i="23" s="1"/>
  <c r="P42" i="23"/>
  <c r="N22" i="23"/>
  <c r="Q22" i="23" s="1"/>
  <c r="T33" i="23"/>
  <c r="U33" i="23" s="1"/>
  <c r="N17" i="23"/>
  <c r="Q17" i="23" s="1"/>
  <c r="Q58" i="21"/>
  <c r="P64" i="21"/>
  <c r="P34" i="21"/>
  <c r="P74" i="21"/>
  <c r="T34" i="21"/>
  <c r="U34" i="21" s="1"/>
  <c r="T26" i="21"/>
  <c r="U26" i="21" s="1"/>
  <c r="P58" i="27"/>
  <c r="N16" i="27"/>
  <c r="Q16" i="27" s="1"/>
  <c r="T58" i="27"/>
  <c r="U58" i="27" s="1"/>
  <c r="P71" i="27"/>
  <c r="T66" i="27"/>
  <c r="U66" i="27" s="1"/>
  <c r="T42" i="27"/>
  <c r="U42" i="27" s="1"/>
  <c r="N65" i="27"/>
  <c r="Q65" i="27" s="1"/>
  <c r="P73" i="27"/>
  <c r="N68" i="27"/>
  <c r="Q68" i="27" s="1"/>
  <c r="P55" i="27"/>
  <c r="P40" i="27"/>
  <c r="N33" i="27"/>
  <c r="Q33" i="27" s="1"/>
  <c r="T21" i="27"/>
  <c r="U21" i="27" s="1"/>
  <c r="P56" i="27"/>
  <c r="P21" i="27"/>
  <c r="P25" i="27"/>
  <c r="P18" i="24"/>
  <c r="T43" i="24"/>
  <c r="U43" i="24" s="1"/>
  <c r="P82" i="24"/>
  <c r="P58" i="24"/>
  <c r="T42" i="24"/>
  <c r="U42" i="24" s="1"/>
  <c r="N61" i="24"/>
  <c r="Q61" i="24" s="1"/>
  <c r="T58" i="24"/>
  <c r="U58" i="24" s="1"/>
  <c r="T16" i="24"/>
  <c r="U16" i="24" s="1"/>
  <c r="T64" i="24"/>
  <c r="U64" i="24" s="1"/>
  <c r="P19" i="24"/>
  <c r="T73" i="24"/>
  <c r="U73" i="24" s="1"/>
  <c r="P60" i="24"/>
  <c r="N60" i="24"/>
  <c r="Q60" i="24" s="1"/>
  <c r="P43" i="24"/>
  <c r="P75" i="24"/>
  <c r="P27" i="24"/>
  <c r="T52" i="24"/>
  <c r="U52" i="24" s="1"/>
  <c r="N22" i="24"/>
  <c r="Q22" i="24" s="1"/>
  <c r="T36" i="24"/>
  <c r="U36" i="24" s="1"/>
  <c r="T51" i="24"/>
  <c r="U51" i="24" s="1"/>
  <c r="P25" i="22"/>
  <c r="N45" i="22"/>
  <c r="Q45" i="22" s="1"/>
  <c r="P33" i="22"/>
  <c r="P28" i="22"/>
  <c r="N39" i="22"/>
  <c r="Q39" i="22" s="1"/>
  <c r="T77" i="22"/>
  <c r="U77" i="22" s="1"/>
  <c r="N6" i="22"/>
  <c r="Q6" i="22" s="1"/>
  <c r="T37" i="22"/>
  <c r="U37" i="22" s="1"/>
  <c r="N10" i="22"/>
  <c r="T10" i="22" s="1"/>
  <c r="U10" i="22" s="1"/>
  <c r="T12" i="22"/>
  <c r="U12" i="22" s="1"/>
  <c r="T58" i="22"/>
  <c r="U58" i="22" s="1"/>
  <c r="N63" i="22"/>
  <c r="Q63" i="22" s="1"/>
  <c r="P71" i="22"/>
  <c r="P7" i="22"/>
  <c r="N7" i="22"/>
  <c r="R17" i="28"/>
  <c r="T22" i="27"/>
  <c r="U22" i="27" s="1"/>
  <c r="T23" i="27"/>
  <c r="U23" i="27" s="1"/>
  <c r="T6" i="27"/>
  <c r="U6" i="27" s="1"/>
  <c r="T53" i="27"/>
  <c r="U53" i="27" s="1"/>
  <c r="T25" i="27"/>
  <c r="U25" i="27" s="1"/>
  <c r="T61" i="27"/>
  <c r="U61" i="27" s="1"/>
  <c r="T31" i="27"/>
  <c r="U31" i="27" s="1"/>
  <c r="T30" i="27"/>
  <c r="U30" i="27" s="1"/>
  <c r="T14" i="27"/>
  <c r="U14" i="27" s="1"/>
  <c r="T60" i="27"/>
  <c r="U60" i="27" s="1"/>
  <c r="P64" i="27"/>
  <c r="N64" i="27"/>
  <c r="T56" i="27"/>
  <c r="U56" i="27" s="1"/>
  <c r="T82" i="27"/>
  <c r="U82" i="27" s="1"/>
  <c r="T74" i="27"/>
  <c r="U74" i="27" s="1"/>
  <c r="P51" i="27"/>
  <c r="T40" i="27"/>
  <c r="U40" i="27" s="1"/>
  <c r="P49" i="27"/>
  <c r="N49" i="27"/>
  <c r="T77" i="27"/>
  <c r="U77" i="27" s="1"/>
  <c r="N59" i="27"/>
  <c r="Q59" i="27" s="1"/>
  <c r="T78" i="27"/>
  <c r="U78" i="27" s="1"/>
  <c r="T71" i="27"/>
  <c r="U71" i="27" s="1"/>
  <c r="P59" i="27"/>
  <c r="T75" i="27"/>
  <c r="U75" i="27" s="1"/>
  <c r="P78" i="27"/>
  <c r="T76" i="27"/>
  <c r="U76" i="27" s="1"/>
  <c r="T12" i="27"/>
  <c r="U12" i="27" s="1"/>
  <c r="T15" i="27"/>
  <c r="U15" i="27" s="1"/>
  <c r="Q34" i="27"/>
  <c r="T34" i="27"/>
  <c r="U34" i="27" s="1"/>
  <c r="T55" i="24"/>
  <c r="U55" i="24" s="1"/>
  <c r="P56" i="24"/>
  <c r="N56" i="24"/>
  <c r="T11" i="24"/>
  <c r="U11" i="24" s="1"/>
  <c r="N46" i="24"/>
  <c r="Q46" i="24" s="1"/>
  <c r="N76" i="24"/>
  <c r="Q76" i="24" s="1"/>
  <c r="N65" i="24"/>
  <c r="Q65" i="24" s="1"/>
  <c r="P65" i="24"/>
  <c r="P46" i="24"/>
  <c r="P10" i="24"/>
  <c r="P64" i="24"/>
  <c r="T59" i="24"/>
  <c r="U59" i="24" s="1"/>
  <c r="T40" i="24"/>
  <c r="U40" i="24" s="1"/>
  <c r="Q40" i="24"/>
  <c r="N67" i="24"/>
  <c r="Q67" i="24" s="1"/>
  <c r="T70" i="24"/>
  <c r="U70" i="24" s="1"/>
  <c r="T7" i="24"/>
  <c r="U7" i="24" s="1"/>
  <c r="T10" i="24"/>
  <c r="U10" i="24" s="1"/>
  <c r="T47" i="24"/>
  <c r="U47" i="24" s="1"/>
  <c r="N57" i="22"/>
  <c r="Q57" i="22" s="1"/>
  <c r="P57" i="22"/>
  <c r="T33" i="22"/>
  <c r="U33" i="22" s="1"/>
  <c r="T28" i="22"/>
  <c r="U28" i="22" s="1"/>
  <c r="T63" i="22"/>
  <c r="U63" i="22" s="1"/>
  <c r="N19" i="22"/>
  <c r="Q19" i="22" s="1"/>
  <c r="P43" i="22"/>
  <c r="N47" i="22"/>
  <c r="Q47" i="22" s="1"/>
  <c r="T39" i="22"/>
  <c r="U39" i="22" s="1"/>
  <c r="P76" i="22"/>
  <c r="T43" i="22"/>
  <c r="U43" i="22" s="1"/>
  <c r="N52" i="22"/>
  <c r="P52" i="22"/>
  <c r="P50" i="22"/>
  <c r="T32" i="22"/>
  <c r="U32" i="22" s="1"/>
  <c r="P59" i="22"/>
  <c r="T59" i="22"/>
  <c r="U59" i="22" s="1"/>
  <c r="T50" i="22"/>
  <c r="U50" i="22" s="1"/>
  <c r="T46" i="22"/>
  <c r="U46" i="22" s="1"/>
  <c r="T75" i="22"/>
  <c r="U75" i="22" s="1"/>
  <c r="T22" i="22"/>
  <c r="U22" i="22" s="1"/>
  <c r="P80" i="26"/>
  <c r="P26" i="26"/>
  <c r="N72" i="26"/>
  <c r="Q72" i="26" s="1"/>
  <c r="T53" i="26"/>
  <c r="U53" i="26" s="1"/>
  <c r="N30" i="26"/>
  <c r="Q30" i="26" s="1"/>
  <c r="N55" i="26"/>
  <c r="P55" i="26"/>
  <c r="T47" i="26"/>
  <c r="U47" i="26" s="1"/>
  <c r="T23" i="26"/>
  <c r="U23" i="26" s="1"/>
  <c r="T70" i="26"/>
  <c r="U70" i="26" s="1"/>
  <c r="T13" i="26"/>
  <c r="U13" i="26" s="1"/>
  <c r="T69" i="26"/>
  <c r="U69" i="26" s="1"/>
  <c r="P69" i="26"/>
  <c r="T20" i="26"/>
  <c r="U20" i="26" s="1"/>
  <c r="T74" i="26"/>
  <c r="U74" i="26" s="1"/>
  <c r="T60" i="26"/>
  <c r="U60" i="26" s="1"/>
  <c r="T15" i="26"/>
  <c r="U15" i="26" s="1"/>
  <c r="N6" i="23"/>
  <c r="Q6" i="23" s="1"/>
  <c r="P5" i="23"/>
  <c r="N5" i="23"/>
  <c r="T5" i="23"/>
  <c r="P20" i="23"/>
  <c r="N20" i="23"/>
  <c r="Q20" i="23" s="1"/>
  <c r="T65" i="23"/>
  <c r="U65" i="23" s="1"/>
  <c r="N34" i="23"/>
  <c r="P34" i="23"/>
  <c r="N79" i="23"/>
  <c r="Q79" i="23" s="1"/>
  <c r="N30" i="23"/>
  <c r="P30" i="23"/>
  <c r="P15" i="23"/>
  <c r="N15" i="23"/>
  <c r="Q15" i="23" s="1"/>
  <c r="P25" i="23"/>
  <c r="N25" i="23"/>
  <c r="Q25" i="23" s="1"/>
  <c r="T72" i="23"/>
  <c r="U72" i="23" s="1"/>
  <c r="P83" i="23"/>
  <c r="N83" i="23"/>
  <c r="Q83" i="23" s="1"/>
  <c r="T23" i="23"/>
  <c r="U23" i="23" s="1"/>
  <c r="N61" i="23"/>
  <c r="Q61" i="23" s="1"/>
  <c r="T32" i="23"/>
  <c r="U32" i="23" s="1"/>
  <c r="T36" i="23"/>
  <c r="U36" i="23" s="1"/>
  <c r="T31" i="23"/>
  <c r="U31" i="23" s="1"/>
  <c r="T14" i="23"/>
  <c r="U14" i="23" s="1"/>
  <c r="T45" i="23"/>
  <c r="U45" i="23" s="1"/>
  <c r="Q45" i="23"/>
  <c r="T69" i="23"/>
  <c r="U69" i="23" s="1"/>
  <c r="T13" i="23"/>
  <c r="U13" i="23" s="1"/>
  <c r="Q63" i="21"/>
  <c r="T19" i="21"/>
  <c r="U19" i="21" s="1"/>
  <c r="T64" i="21"/>
  <c r="U64" i="21" s="1"/>
  <c r="P44" i="21"/>
  <c r="T69" i="21"/>
  <c r="U69" i="21" s="1"/>
  <c r="Q73" i="21"/>
  <c r="Q83" i="21"/>
  <c r="N54" i="21"/>
  <c r="Q54" i="21" s="1"/>
  <c r="P71" i="21"/>
  <c r="N71" i="21"/>
  <c r="T71" i="21" s="1"/>
  <c r="U71" i="21" s="1"/>
  <c r="P78" i="21"/>
  <c r="N78" i="21"/>
  <c r="Q78" i="21" s="1"/>
  <c r="P6" i="21"/>
  <c r="N6" i="21"/>
  <c r="T6" i="21" s="1"/>
  <c r="U6" i="21" s="1"/>
  <c r="N9" i="21"/>
  <c r="Q9" i="21" s="1"/>
  <c r="N70" i="21"/>
  <c r="Q70" i="21" s="1"/>
  <c r="N52" i="21"/>
  <c r="Q52" i="21" s="1"/>
  <c r="N18" i="21"/>
  <c r="Q18" i="21" s="1"/>
  <c r="N65" i="21"/>
  <c r="T65" i="21" s="1"/>
  <c r="U65" i="21" s="1"/>
  <c r="N56" i="21"/>
  <c r="T56" i="21" s="1"/>
  <c r="U56" i="21" s="1"/>
  <c r="N11" i="21"/>
  <c r="Q11" i="21" s="1"/>
  <c r="P60" i="21"/>
  <c r="N60" i="21"/>
  <c r="Q60" i="21" s="1"/>
  <c r="N50" i="21"/>
  <c r="T50" i="21" s="1"/>
  <c r="U50" i="21" s="1"/>
  <c r="P57" i="21"/>
  <c r="N57" i="21"/>
  <c r="Q57" i="21" s="1"/>
  <c r="N30" i="21"/>
  <c r="T30" i="21" s="1"/>
  <c r="U30" i="21" s="1"/>
  <c r="Q21" i="21"/>
  <c r="P62" i="21"/>
  <c r="N62" i="21"/>
  <c r="Q62" i="21" s="1"/>
  <c r="N51" i="21"/>
  <c r="T51" i="21" s="1"/>
  <c r="U51" i="21" s="1"/>
  <c r="Q72" i="21"/>
  <c r="N45" i="21"/>
  <c r="Q45" i="21" s="1"/>
  <c r="N43" i="21"/>
  <c r="T43" i="21" s="1"/>
  <c r="U43" i="21" s="1"/>
  <c r="N17" i="21"/>
  <c r="Q17" i="21" s="1"/>
  <c r="P15" i="21"/>
  <c r="N15" i="21"/>
  <c r="T15" i="21" s="1"/>
  <c r="U15" i="21" s="1"/>
  <c r="P14" i="21"/>
  <c r="N14" i="21"/>
  <c r="Q14" i="21" s="1"/>
  <c r="N12" i="21"/>
  <c r="Q12" i="21" s="1"/>
  <c r="R13" i="28"/>
  <c r="P4" i="27"/>
  <c r="N4" i="27"/>
  <c r="Q4" i="27" s="1"/>
  <c r="T17" i="27"/>
  <c r="U17" i="27" s="1"/>
  <c r="T35" i="27"/>
  <c r="U35" i="27" s="1"/>
  <c r="T41" i="27"/>
  <c r="U41" i="27" s="1"/>
  <c r="P38" i="27"/>
  <c r="N38" i="27"/>
  <c r="Q38" i="27" s="1"/>
  <c r="T44" i="27"/>
  <c r="U44" i="27" s="1"/>
  <c r="T47" i="27"/>
  <c r="U47" i="27" s="1"/>
  <c r="T51" i="27"/>
  <c r="U51" i="27" s="1"/>
  <c r="P43" i="27"/>
  <c r="N43" i="27"/>
  <c r="Q43" i="27" s="1"/>
  <c r="T19" i="27"/>
  <c r="U19" i="27" s="1"/>
  <c r="T73" i="27"/>
  <c r="U73" i="27" s="1"/>
  <c r="T33" i="27"/>
  <c r="U33" i="27" s="1"/>
  <c r="T55" i="27"/>
  <c r="U55" i="27" s="1"/>
  <c r="P79" i="27"/>
  <c r="N79" i="27"/>
  <c r="Q79" i="27" s="1"/>
  <c r="T70" i="27"/>
  <c r="U70" i="27" s="1"/>
  <c r="T24" i="27"/>
  <c r="U24" i="27" s="1"/>
  <c r="T16" i="27"/>
  <c r="U16" i="27" s="1"/>
  <c r="T45" i="27"/>
  <c r="U45" i="27" s="1"/>
  <c r="N67" i="26"/>
  <c r="Q67" i="26" s="1"/>
  <c r="P67" i="26"/>
  <c r="T21" i="26"/>
  <c r="U21" i="26" s="1"/>
  <c r="T40" i="26"/>
  <c r="U40" i="26" s="1"/>
  <c r="T18" i="26"/>
  <c r="U18" i="26" s="1"/>
  <c r="T6" i="26"/>
  <c r="U6" i="26" s="1"/>
  <c r="T26" i="26"/>
  <c r="U26" i="26" s="1"/>
  <c r="T82" i="26"/>
  <c r="U82" i="26" s="1"/>
  <c r="N22" i="26"/>
  <c r="P22" i="26"/>
  <c r="T72" i="26"/>
  <c r="U72" i="26" s="1"/>
  <c r="T80" i="26"/>
  <c r="U80" i="26" s="1"/>
  <c r="P5" i="26"/>
  <c r="N5" i="26"/>
  <c r="T37" i="26"/>
  <c r="U37" i="26" s="1"/>
  <c r="P64" i="26"/>
  <c r="N64" i="26"/>
  <c r="Q64" i="26" s="1"/>
  <c r="P46" i="26"/>
  <c r="N46" i="26"/>
  <c r="Q46" i="26" s="1"/>
  <c r="P61" i="26"/>
  <c r="N61" i="26"/>
  <c r="Q61" i="26" s="1"/>
  <c r="T75" i="26"/>
  <c r="U75" i="26" s="1"/>
  <c r="P41" i="26"/>
  <c r="N41" i="26"/>
  <c r="Q41" i="26" s="1"/>
  <c r="P71" i="26"/>
  <c r="N71" i="26"/>
  <c r="Q71" i="26" s="1"/>
  <c r="P49" i="26"/>
  <c r="N49" i="26"/>
  <c r="Q49" i="26" s="1"/>
  <c r="P54" i="26"/>
  <c r="N54" i="26"/>
  <c r="Q54" i="26" s="1"/>
  <c r="T14" i="26"/>
  <c r="U14" i="26" s="1"/>
  <c r="T10" i="26"/>
  <c r="U10" i="26" s="1"/>
  <c r="P76" i="26"/>
  <c r="N76" i="26"/>
  <c r="Q76" i="26" s="1"/>
  <c r="P44" i="26"/>
  <c r="N44" i="26"/>
  <c r="Q44" i="26" s="1"/>
  <c r="T65" i="26"/>
  <c r="U65" i="26" s="1"/>
  <c r="T36" i="26"/>
  <c r="U36" i="26" s="1"/>
  <c r="T9" i="26"/>
  <c r="U9" i="26" s="1"/>
  <c r="N6" i="24"/>
  <c r="Q6" i="24" s="1"/>
  <c r="T6" i="24"/>
  <c r="U6" i="24" s="1"/>
  <c r="P6" i="24"/>
  <c r="T82" i="24"/>
  <c r="U82" i="24" s="1"/>
  <c r="T27" i="24"/>
  <c r="U27" i="24" s="1"/>
  <c r="P50" i="24"/>
  <c r="N50" i="24"/>
  <c r="Q50" i="24" s="1"/>
  <c r="P24" i="24"/>
  <c r="N24" i="24"/>
  <c r="Q24" i="24" s="1"/>
  <c r="T17" i="24"/>
  <c r="U17" i="24" s="1"/>
  <c r="T37" i="24"/>
  <c r="U37" i="24" s="1"/>
  <c r="T57" i="24"/>
  <c r="U57" i="24" s="1"/>
  <c r="P29" i="24"/>
  <c r="N29" i="24"/>
  <c r="Q29" i="24" s="1"/>
  <c r="T69" i="24"/>
  <c r="U69" i="24" s="1"/>
  <c r="P30" i="24"/>
  <c r="N30" i="24"/>
  <c r="Q30" i="24" s="1"/>
  <c r="T77" i="24"/>
  <c r="U77" i="24" s="1"/>
  <c r="T62" i="24"/>
  <c r="U62" i="24" s="1"/>
  <c r="P79" i="24"/>
  <c r="N79" i="24"/>
  <c r="Q79" i="24" s="1"/>
  <c r="T53" i="24"/>
  <c r="U53" i="24" s="1"/>
  <c r="T63" i="24"/>
  <c r="U63" i="24" s="1"/>
  <c r="P4" i="24"/>
  <c r="N4" i="24"/>
  <c r="Q4" i="24" s="1"/>
  <c r="T75" i="24"/>
  <c r="U75" i="24" s="1"/>
  <c r="P49" i="24"/>
  <c r="N49" i="24"/>
  <c r="Q49" i="24" s="1"/>
  <c r="T23" i="24"/>
  <c r="U23" i="24" s="1"/>
  <c r="P81" i="24"/>
  <c r="N81" i="24"/>
  <c r="Q81" i="24" s="1"/>
  <c r="P9" i="24"/>
  <c r="N9" i="24"/>
  <c r="Q9" i="24" s="1"/>
  <c r="T27" i="23"/>
  <c r="U27" i="23" s="1"/>
  <c r="T56" i="23"/>
  <c r="U56" i="23" s="1"/>
  <c r="P39" i="23"/>
  <c r="N39" i="23"/>
  <c r="Q39" i="23" s="1"/>
  <c r="P54" i="23"/>
  <c r="N54" i="23"/>
  <c r="Q54" i="23" s="1"/>
  <c r="T21" i="23"/>
  <c r="U21" i="23" s="1"/>
  <c r="T64" i="23"/>
  <c r="U64" i="23" s="1"/>
  <c r="P49" i="23"/>
  <c r="N49" i="23"/>
  <c r="Q49" i="23" s="1"/>
  <c r="T12" i="23"/>
  <c r="U12" i="23" s="1"/>
  <c r="T42" i="23"/>
  <c r="U42" i="23" s="1"/>
  <c r="T82" i="23"/>
  <c r="U82" i="23" s="1"/>
  <c r="T67" i="23"/>
  <c r="U67" i="23" s="1"/>
  <c r="T9" i="23"/>
  <c r="U9" i="23" s="1"/>
  <c r="P24" i="23"/>
  <c r="N24" i="23"/>
  <c r="Q24" i="23" s="1"/>
  <c r="T18" i="23"/>
  <c r="U18" i="23" s="1"/>
  <c r="N4" i="23"/>
  <c r="Q4" i="23" s="1"/>
  <c r="P4" i="23"/>
  <c r="T29" i="23"/>
  <c r="U29" i="23" s="1"/>
  <c r="P47" i="23"/>
  <c r="N47" i="23"/>
  <c r="Q47" i="23" s="1"/>
  <c r="T8" i="23"/>
  <c r="U8" i="23" s="1"/>
  <c r="T52" i="23"/>
  <c r="U52" i="23" s="1"/>
  <c r="P19" i="23"/>
  <c r="N19" i="23"/>
  <c r="Q19" i="23" s="1"/>
  <c r="T77" i="23"/>
  <c r="U77" i="23" s="1"/>
  <c r="T26" i="22"/>
  <c r="U26" i="22" s="1"/>
  <c r="N74" i="22"/>
  <c r="Q74" i="22" s="1"/>
  <c r="P74" i="22"/>
  <c r="T66" i="22"/>
  <c r="U66" i="22" s="1"/>
  <c r="T36" i="22"/>
  <c r="U36" i="22" s="1"/>
  <c r="N67" i="22"/>
  <c r="Q67" i="22" s="1"/>
  <c r="P67" i="22"/>
  <c r="T41" i="22"/>
  <c r="U41" i="22" s="1"/>
  <c r="P80" i="22"/>
  <c r="N80" i="22"/>
  <c r="Q80" i="22" s="1"/>
  <c r="N69" i="22"/>
  <c r="Q69" i="22" s="1"/>
  <c r="P24" i="22"/>
  <c r="T24" i="22"/>
  <c r="U24" i="22" s="1"/>
  <c r="T61" i="22"/>
  <c r="U61" i="22" s="1"/>
  <c r="P31" i="22"/>
  <c r="N31" i="22"/>
  <c r="T79" i="22"/>
  <c r="U79" i="22" s="1"/>
  <c r="T81" i="22"/>
  <c r="U81" i="22" s="1"/>
  <c r="T13" i="22"/>
  <c r="U13" i="22" s="1"/>
  <c r="P14" i="22"/>
  <c r="N14" i="22"/>
  <c r="Q14" i="22" s="1"/>
  <c r="T25" i="22"/>
  <c r="U25" i="22" s="1"/>
  <c r="T6" i="22"/>
  <c r="U6" i="22" s="1"/>
  <c r="T40" i="22"/>
  <c r="U40" i="22" s="1"/>
  <c r="P16" i="22"/>
  <c r="N16" i="22"/>
  <c r="Q16" i="22" s="1"/>
  <c r="P11" i="22"/>
  <c r="N11" i="22"/>
  <c r="Q11" i="22" s="1"/>
  <c r="T30" i="22"/>
  <c r="U30" i="22" s="1"/>
  <c r="P54" i="22"/>
  <c r="N54" i="22"/>
  <c r="Q54" i="22" s="1"/>
  <c r="T76" i="22"/>
  <c r="U76" i="22" s="1"/>
  <c r="P64" i="22"/>
  <c r="N64" i="22"/>
  <c r="Q64" i="22" s="1"/>
  <c r="T71" i="22"/>
  <c r="U71" i="22" s="1"/>
  <c r="T35" i="22"/>
  <c r="U35" i="22" s="1"/>
  <c r="P9" i="21"/>
  <c r="P18" i="21"/>
  <c r="T75" i="21"/>
  <c r="U75" i="21" s="1"/>
  <c r="T44" i="21"/>
  <c r="U44" i="21" s="1"/>
  <c r="P50" i="21"/>
  <c r="P29" i="21"/>
  <c r="T42" i="21"/>
  <c r="U42" i="21" s="1"/>
  <c r="T31" i="21"/>
  <c r="U31" i="21" s="1"/>
  <c r="P54" i="21"/>
  <c r="Q29" i="21"/>
  <c r="T29" i="21"/>
  <c r="U29" i="21" s="1"/>
  <c r="P41" i="21"/>
  <c r="T80" i="21"/>
  <c r="U80" i="21" s="1"/>
  <c r="T32" i="21"/>
  <c r="U32" i="21" s="1"/>
  <c r="P65" i="21"/>
  <c r="P45" i="21"/>
  <c r="P76" i="21"/>
  <c r="P53" i="21"/>
  <c r="Q53" i="21"/>
  <c r="P52" i="21"/>
  <c r="Q49" i="21"/>
  <c r="P49" i="21"/>
  <c r="T24" i="21"/>
  <c r="U24" i="21" s="1"/>
  <c r="P11" i="21"/>
  <c r="P33" i="21"/>
  <c r="Q7" i="21"/>
  <c r="P7" i="21"/>
  <c r="Q16" i="21"/>
  <c r="P16" i="21"/>
  <c r="T12" i="21"/>
  <c r="U12" i="21" s="1"/>
  <c r="T46" i="21"/>
  <c r="U46" i="21" s="1"/>
  <c r="P23" i="21"/>
  <c r="Q23" i="21"/>
  <c r="P12" i="21"/>
  <c r="P17" i="21"/>
  <c r="T20" i="21"/>
  <c r="U20" i="21" s="1"/>
  <c r="P70" i="21"/>
  <c r="T35" i="21"/>
  <c r="U35" i="21" s="1"/>
  <c r="P48" i="21"/>
  <c r="Q48" i="21"/>
  <c r="P10" i="21"/>
  <c r="Q10" i="21"/>
  <c r="T66" i="21"/>
  <c r="U66" i="21" s="1"/>
  <c r="P68" i="21"/>
  <c r="Q68" i="21"/>
  <c r="T13" i="21"/>
  <c r="U13" i="21" s="1"/>
  <c r="Q40" i="21"/>
  <c r="P40" i="21"/>
  <c r="T77" i="21"/>
  <c r="U77" i="21" s="1"/>
  <c r="P79" i="21"/>
  <c r="Q79" i="21"/>
  <c r="T60" i="21"/>
  <c r="U60" i="21" s="1"/>
  <c r="T36" i="21"/>
  <c r="U36" i="21" s="1"/>
  <c r="T37" i="21"/>
  <c r="U37" i="21" s="1"/>
  <c r="T74" i="21"/>
  <c r="U74" i="21" s="1"/>
  <c r="T61" i="21"/>
  <c r="U61" i="21" s="1"/>
  <c r="T8" i="21"/>
  <c r="U8" i="21" s="1"/>
  <c r="P39" i="21"/>
  <c r="Q39" i="21"/>
  <c r="P28" i="21"/>
  <c r="Q28" i="21"/>
  <c r="P81" i="21"/>
  <c r="Q81" i="21"/>
  <c r="P59" i="21"/>
  <c r="Q59" i="21"/>
  <c r="P25" i="21"/>
  <c r="Q25" i="21"/>
  <c r="P82" i="21"/>
  <c r="Q82" i="21"/>
  <c r="T16" i="26" l="1"/>
  <c r="U16" i="26" s="1"/>
  <c r="T9" i="27"/>
  <c r="U9" i="27" s="1"/>
  <c r="T45" i="22"/>
  <c r="U45" i="22" s="1"/>
  <c r="T41" i="24"/>
  <c r="U41" i="24" s="1"/>
  <c r="T54" i="27"/>
  <c r="U54" i="27" s="1"/>
  <c r="Q57" i="27"/>
  <c r="T57" i="27"/>
  <c r="U57" i="27" s="1"/>
  <c r="Q27" i="27"/>
  <c r="T27" i="27"/>
  <c r="U27" i="27" s="1"/>
  <c r="T11" i="21"/>
  <c r="U11" i="21" s="1"/>
  <c r="T24" i="26"/>
  <c r="U24" i="26" s="1"/>
  <c r="T56" i="26"/>
  <c r="U56" i="26" s="1"/>
  <c r="T52" i="26"/>
  <c r="U52" i="26" s="1"/>
  <c r="Q78" i="26"/>
  <c r="T78" i="26"/>
  <c r="U78" i="26" s="1"/>
  <c r="T77" i="26"/>
  <c r="U77" i="26" s="1"/>
  <c r="T61" i="23"/>
  <c r="U61" i="23" s="1"/>
  <c r="T73" i="23"/>
  <c r="U73" i="23" s="1"/>
  <c r="Q48" i="23"/>
  <c r="T48" i="23"/>
  <c r="U48" i="23" s="1"/>
  <c r="Q15" i="21"/>
  <c r="T65" i="27"/>
  <c r="U65" i="27" s="1"/>
  <c r="Q50" i="27"/>
  <c r="T50" i="27"/>
  <c r="U50" i="27" s="1"/>
  <c r="Q29" i="27"/>
  <c r="T29" i="27"/>
  <c r="U29" i="27" s="1"/>
  <c r="T28" i="27"/>
  <c r="U28" i="27" s="1"/>
  <c r="T66" i="24"/>
  <c r="U66" i="24" s="1"/>
  <c r="T61" i="24"/>
  <c r="U61" i="24" s="1"/>
  <c r="T65" i="24"/>
  <c r="U65" i="24" s="1"/>
  <c r="T30" i="26"/>
  <c r="U30" i="26" s="1"/>
  <c r="T81" i="26"/>
  <c r="U81" i="26" s="1"/>
  <c r="T32" i="26"/>
  <c r="U32" i="26" s="1"/>
  <c r="T61" i="26"/>
  <c r="U61" i="26" s="1"/>
  <c r="T50" i="26"/>
  <c r="U50" i="26" s="1"/>
  <c r="T17" i="23"/>
  <c r="U17" i="23" s="1"/>
  <c r="T6" i="23"/>
  <c r="U6" i="23" s="1"/>
  <c r="T22" i="23"/>
  <c r="U22" i="23" s="1"/>
  <c r="T20" i="23"/>
  <c r="U20" i="23" s="1"/>
  <c r="T74" i="23"/>
  <c r="U74" i="23" s="1"/>
  <c r="T68" i="27"/>
  <c r="U68" i="27" s="1"/>
  <c r="T22" i="24"/>
  <c r="U22" i="24" s="1"/>
  <c r="T60" i="24"/>
  <c r="U60" i="24" s="1"/>
  <c r="T47" i="22"/>
  <c r="U47" i="22" s="1"/>
  <c r="Q10" i="22"/>
  <c r="Q7" i="22"/>
  <c r="T7" i="22"/>
  <c r="U7" i="22" s="1"/>
  <c r="T54" i="21"/>
  <c r="U54" i="21" s="1"/>
  <c r="T57" i="21"/>
  <c r="U57" i="21" s="1"/>
  <c r="Q56" i="21"/>
  <c r="Q49" i="27"/>
  <c r="T49" i="27"/>
  <c r="U49" i="27" s="1"/>
  <c r="T38" i="27"/>
  <c r="U38" i="27" s="1"/>
  <c r="Q64" i="27"/>
  <c r="T64" i="27"/>
  <c r="U64" i="27" s="1"/>
  <c r="T59" i="27"/>
  <c r="U59" i="27" s="1"/>
  <c r="T4" i="24"/>
  <c r="T76" i="24"/>
  <c r="U76" i="24" s="1"/>
  <c r="Q56" i="24"/>
  <c r="T56" i="24"/>
  <c r="U56" i="24" s="1"/>
  <c r="T67" i="24"/>
  <c r="U67" i="24" s="1"/>
  <c r="T46" i="24"/>
  <c r="U46" i="24" s="1"/>
  <c r="T79" i="24"/>
  <c r="U79" i="24" s="1"/>
  <c r="T30" i="24"/>
  <c r="U30" i="24" s="1"/>
  <c r="T19" i="22"/>
  <c r="U19" i="22" s="1"/>
  <c r="T57" i="22"/>
  <c r="U57" i="22" s="1"/>
  <c r="Q52" i="22"/>
  <c r="T52" i="22"/>
  <c r="U52" i="22" s="1"/>
  <c r="Q55" i="26"/>
  <c r="T55" i="26"/>
  <c r="U55" i="26" s="1"/>
  <c r="T67" i="26"/>
  <c r="U67" i="26" s="1"/>
  <c r="W5" i="23"/>
  <c r="X5" i="23" s="1"/>
  <c r="Q5" i="23"/>
  <c r="T25" i="23"/>
  <c r="U25" i="23" s="1"/>
  <c r="T24" i="23"/>
  <c r="U24" i="23" s="1"/>
  <c r="Q30" i="23"/>
  <c r="T30" i="23"/>
  <c r="U30" i="23" s="1"/>
  <c r="Q34" i="23"/>
  <c r="T34" i="23"/>
  <c r="U34" i="23" s="1"/>
  <c r="T83" i="23"/>
  <c r="U83" i="23" s="1"/>
  <c r="T15" i="23"/>
  <c r="U15" i="23" s="1"/>
  <c r="T79" i="23"/>
  <c r="U79" i="23" s="1"/>
  <c r="T17" i="21"/>
  <c r="U17" i="21" s="1"/>
  <c r="Q71" i="21"/>
  <c r="Q43" i="21"/>
  <c r="Q65" i="21"/>
  <c r="T52" i="21"/>
  <c r="U52" i="21" s="1"/>
  <c r="T45" i="21"/>
  <c r="U45" i="21" s="1"/>
  <c r="T9" i="21"/>
  <c r="U9" i="21" s="1"/>
  <c r="Q51" i="21"/>
  <c r="T62" i="21"/>
  <c r="U62" i="21" s="1"/>
  <c r="Q50" i="21"/>
  <c r="T70" i="21"/>
  <c r="U70" i="21" s="1"/>
  <c r="T18" i="21"/>
  <c r="U18" i="21" s="1"/>
  <c r="Q6" i="21"/>
  <c r="Q30" i="21"/>
  <c r="T43" i="27"/>
  <c r="U43" i="27" s="1"/>
  <c r="T79" i="27"/>
  <c r="U79" i="27" s="1"/>
  <c r="T4" i="27"/>
  <c r="Q22" i="26"/>
  <c r="T22" i="26"/>
  <c r="U22" i="26" s="1"/>
  <c r="T54" i="26"/>
  <c r="U54" i="26" s="1"/>
  <c r="T41" i="26"/>
  <c r="U41" i="26" s="1"/>
  <c r="T5" i="26"/>
  <c r="Q5" i="26"/>
  <c r="W5" i="26"/>
  <c r="X5" i="26" s="1"/>
  <c r="T71" i="26"/>
  <c r="U71" i="26" s="1"/>
  <c r="T49" i="26"/>
  <c r="U49" i="26" s="1"/>
  <c r="T44" i="26"/>
  <c r="U44" i="26" s="1"/>
  <c r="T46" i="26"/>
  <c r="U46" i="26" s="1"/>
  <c r="T76" i="26"/>
  <c r="U76" i="26" s="1"/>
  <c r="T64" i="26"/>
  <c r="U64" i="26" s="1"/>
  <c r="T49" i="24"/>
  <c r="U49" i="24" s="1"/>
  <c r="T29" i="24"/>
  <c r="U29" i="24" s="1"/>
  <c r="T24" i="24"/>
  <c r="U24" i="24" s="1"/>
  <c r="T50" i="24"/>
  <c r="U50" i="24" s="1"/>
  <c r="T9" i="24"/>
  <c r="U9" i="24" s="1"/>
  <c r="T81" i="24"/>
  <c r="U81" i="24" s="1"/>
  <c r="T19" i="23"/>
  <c r="U19" i="23" s="1"/>
  <c r="T49" i="23"/>
  <c r="U49" i="23" s="1"/>
  <c r="T4" i="23"/>
  <c r="T47" i="23"/>
  <c r="U47" i="23" s="1"/>
  <c r="T54" i="23"/>
  <c r="U54" i="23" s="1"/>
  <c r="T39" i="23"/>
  <c r="U39" i="23" s="1"/>
  <c r="T74" i="22"/>
  <c r="U74" i="22" s="1"/>
  <c r="Q31" i="22"/>
  <c r="T31" i="22"/>
  <c r="U31" i="22" s="1"/>
  <c r="T69" i="22"/>
  <c r="U69" i="22" s="1"/>
  <c r="T11" i="22"/>
  <c r="U11" i="22" s="1"/>
  <c r="T67" i="22"/>
  <c r="U67" i="22" s="1"/>
  <c r="T80" i="22"/>
  <c r="U80" i="22" s="1"/>
  <c r="T54" i="22"/>
  <c r="U54" i="22" s="1"/>
  <c r="T16" i="22"/>
  <c r="U16" i="22" s="1"/>
  <c r="T14" i="22"/>
  <c r="U14" i="22" s="1"/>
  <c r="T64" i="22"/>
  <c r="U64" i="22" s="1"/>
  <c r="T53" i="21"/>
  <c r="U53" i="21" s="1"/>
  <c r="T14" i="21"/>
  <c r="U14" i="21" s="1"/>
  <c r="T7" i="21"/>
  <c r="U7" i="21" s="1"/>
  <c r="T40" i="21"/>
  <c r="U40" i="21" s="1"/>
  <c r="T16" i="21"/>
  <c r="U16" i="21" s="1"/>
  <c r="T78" i="21"/>
  <c r="U78" i="21" s="1"/>
  <c r="Q41" i="21"/>
  <c r="T41" i="21"/>
  <c r="U41" i="21" s="1"/>
  <c r="Q76" i="21"/>
  <c r="T76" i="21"/>
  <c r="U76" i="21" s="1"/>
  <c r="T49" i="21"/>
  <c r="U49" i="21" s="1"/>
  <c r="T68" i="21"/>
  <c r="U68" i="21" s="1"/>
  <c r="T23" i="21"/>
  <c r="U23" i="21" s="1"/>
  <c r="T82" i="21"/>
  <c r="U82" i="21" s="1"/>
  <c r="Q33" i="21"/>
  <c r="T33" i="21"/>
  <c r="U33" i="21" s="1"/>
  <c r="T28" i="21"/>
  <c r="U28" i="21" s="1"/>
  <c r="T79" i="21"/>
  <c r="U79" i="21" s="1"/>
  <c r="T81" i="21"/>
  <c r="U81" i="21" s="1"/>
  <c r="T39" i="21"/>
  <c r="U39" i="21" s="1"/>
  <c r="T10" i="21"/>
  <c r="U10" i="21" s="1"/>
  <c r="T59" i="21"/>
  <c r="U59" i="21" s="1"/>
  <c r="T25" i="21"/>
  <c r="U25" i="21" s="1"/>
  <c r="T48" i="21"/>
  <c r="U48" i="21" s="1"/>
  <c r="D33" i="3" l="1"/>
  <c r="I33" i="3" s="1"/>
  <c r="C33" i="3"/>
  <c r="H33" i="3" s="1"/>
  <c r="D32" i="3"/>
  <c r="I32" i="3" s="1"/>
  <c r="C32" i="3"/>
  <c r="H32" i="3" s="1"/>
  <c r="D31" i="3"/>
  <c r="I31" i="3" s="1"/>
  <c r="C31" i="3"/>
  <c r="H31" i="3" s="1"/>
  <c r="D30" i="3"/>
  <c r="I30" i="3" s="1"/>
  <c r="C30" i="3"/>
  <c r="H30" i="3" s="1"/>
  <c r="D29" i="3"/>
  <c r="I29" i="3" s="1"/>
  <c r="C29" i="3"/>
  <c r="H29" i="3" s="1"/>
  <c r="D28" i="3"/>
  <c r="I28" i="3" s="1"/>
  <c r="C28" i="3"/>
  <c r="H28" i="3" s="1"/>
  <c r="D27" i="3"/>
  <c r="I27" i="3" s="1"/>
  <c r="C27" i="3"/>
  <c r="H27" i="3" s="1"/>
  <c r="D26" i="3"/>
  <c r="I26" i="3" s="1"/>
  <c r="C26" i="3"/>
  <c r="H26" i="3" s="1"/>
  <c r="D25" i="3"/>
  <c r="I25" i="3" s="1"/>
  <c r="C25" i="3"/>
  <c r="H25" i="3" s="1"/>
  <c r="D24" i="3"/>
  <c r="I24" i="3" s="1"/>
  <c r="C24" i="3"/>
  <c r="H24" i="3" s="1"/>
  <c r="D23" i="3"/>
  <c r="I23" i="3" s="1"/>
  <c r="C23" i="3"/>
  <c r="H23" i="3" s="1"/>
  <c r="D22" i="3"/>
  <c r="I22" i="3" s="1"/>
  <c r="C22" i="3"/>
  <c r="H22" i="3" s="1"/>
  <c r="D21" i="3"/>
  <c r="I21" i="3" s="1"/>
  <c r="C21" i="3"/>
  <c r="H21" i="3" s="1"/>
  <c r="D20" i="3"/>
  <c r="I20" i="3" s="1"/>
  <c r="C20" i="3"/>
  <c r="H20" i="3" s="1"/>
  <c r="D19" i="3"/>
  <c r="I19" i="3" s="1"/>
  <c r="C19" i="3"/>
  <c r="H19" i="3" s="1"/>
  <c r="D18" i="3"/>
  <c r="I18" i="3" s="1"/>
  <c r="C18" i="3"/>
  <c r="H18" i="3" s="1"/>
  <c r="D17" i="3"/>
  <c r="I17" i="3" s="1"/>
  <c r="C17" i="3"/>
  <c r="H17" i="3" s="1"/>
  <c r="D16" i="3"/>
  <c r="I16" i="3" s="1"/>
  <c r="C16" i="3"/>
  <c r="H16" i="3" s="1"/>
  <c r="D15" i="3"/>
  <c r="I15" i="3" s="1"/>
  <c r="C15" i="3"/>
  <c r="H15" i="3" s="1"/>
  <c r="D14" i="3"/>
  <c r="I14" i="3" s="1"/>
  <c r="C14" i="3"/>
  <c r="H14" i="3" s="1"/>
  <c r="D13" i="3"/>
  <c r="I13" i="3" s="1"/>
  <c r="C13" i="3"/>
  <c r="H13" i="3" s="1"/>
  <c r="D12" i="3"/>
  <c r="I12" i="3" s="1"/>
  <c r="C12" i="3"/>
  <c r="H12" i="3" s="1"/>
  <c r="D11" i="3"/>
  <c r="I11" i="3" s="1"/>
  <c r="C11" i="3"/>
  <c r="H11" i="3" s="1"/>
  <c r="D10" i="3"/>
  <c r="I10" i="3" s="1"/>
  <c r="C10" i="3"/>
  <c r="H10" i="3" s="1"/>
  <c r="D9" i="3"/>
  <c r="I9" i="3" s="1"/>
  <c r="C9" i="3"/>
  <c r="H9" i="3" s="1"/>
  <c r="D8" i="3"/>
  <c r="I8" i="3" s="1"/>
  <c r="C8" i="3"/>
  <c r="H8" i="3" s="1"/>
  <c r="D7" i="3"/>
  <c r="I7" i="3" s="1"/>
  <c r="C7" i="3"/>
  <c r="H7" i="3" s="1"/>
  <c r="D6" i="3"/>
  <c r="I6" i="3" s="1"/>
  <c r="C6" i="3"/>
  <c r="H6" i="3" s="1"/>
  <c r="D5" i="3"/>
  <c r="I5" i="3" s="1"/>
  <c r="C5" i="3"/>
  <c r="H5" i="3" s="1"/>
  <c r="D4" i="3"/>
  <c r="I4" i="3" s="1"/>
  <c r="C4" i="3"/>
  <c r="H4" i="3" s="1"/>
  <c r="D3" i="3"/>
  <c r="C3" i="3"/>
  <c r="K5" i="3" l="1"/>
  <c r="K9" i="3"/>
  <c r="K13" i="3"/>
  <c r="N13" i="3" s="1"/>
  <c r="K17" i="3"/>
  <c r="O17" i="3" s="1"/>
  <c r="K23" i="3"/>
  <c r="L23" i="3" s="1"/>
  <c r="O23" i="3" s="1"/>
  <c r="K27" i="3"/>
  <c r="O27" i="3" s="1"/>
  <c r="K11" i="3"/>
  <c r="L11" i="3" s="1"/>
  <c r="O11" i="3" s="1"/>
  <c r="K15" i="3"/>
  <c r="L15" i="3" s="1"/>
  <c r="O15" i="3" s="1"/>
  <c r="K19" i="3"/>
  <c r="O19" i="3" s="1"/>
  <c r="K21" i="3"/>
  <c r="N21" i="3" s="1"/>
  <c r="K31" i="3"/>
  <c r="K6" i="3"/>
  <c r="K20" i="3"/>
  <c r="K22" i="3"/>
  <c r="K26" i="3"/>
  <c r="K30" i="3"/>
  <c r="O30" i="3" s="1"/>
  <c r="N11" i="3" l="1"/>
  <c r="L20" i="3"/>
  <c r="O20" i="3" s="1"/>
  <c r="K29" i="3"/>
  <c r="N29" i="3" s="1"/>
  <c r="K12" i="3"/>
  <c r="L12" i="3" s="1"/>
  <c r="O12" i="3" s="1"/>
  <c r="N15" i="3"/>
  <c r="K8" i="3"/>
  <c r="N8" i="3" s="1"/>
  <c r="K10" i="3"/>
  <c r="O10" i="3" s="1"/>
  <c r="K4" i="3"/>
  <c r="L4" i="3" s="1"/>
  <c r="O4" i="3" s="1"/>
  <c r="L31" i="3"/>
  <c r="O31" i="3" s="1"/>
  <c r="N31" i="3"/>
  <c r="K28" i="3"/>
  <c r="N28" i="3" s="1"/>
  <c r="L21" i="3"/>
  <c r="O21" i="3" s="1"/>
  <c r="L13" i="3"/>
  <c r="R11" i="3"/>
  <c r="K32" i="3"/>
  <c r="K16" i="3"/>
  <c r="O16" i="3" s="1"/>
  <c r="K18" i="3"/>
  <c r="O18" i="3" s="1"/>
  <c r="K25" i="3"/>
  <c r="N25" i="3" s="1"/>
  <c r="K7" i="3"/>
  <c r="N7" i="3" s="1"/>
  <c r="N17" i="3"/>
  <c r="N5" i="3"/>
  <c r="L5" i="3"/>
  <c r="O5" i="3" s="1"/>
  <c r="R30" i="3"/>
  <c r="N30" i="3"/>
  <c r="N9" i="3"/>
  <c r="N23" i="3"/>
  <c r="R23" i="3"/>
  <c r="N26" i="3"/>
  <c r="N20" i="3"/>
  <c r="R20" i="3"/>
  <c r="K14" i="3"/>
  <c r="O33" i="3"/>
  <c r="R17" i="3"/>
  <c r="N19" i="3"/>
  <c r="R19" i="3"/>
  <c r="N22" i="3"/>
  <c r="L22" i="3"/>
  <c r="O22" i="3" s="1"/>
  <c r="O29" i="3"/>
  <c r="R27" i="3"/>
  <c r="N27" i="3"/>
  <c r="R15" i="3"/>
  <c r="N6" i="3"/>
  <c r="L6" i="3"/>
  <c r="O6" i="3" s="1"/>
  <c r="K24" i="3"/>
  <c r="L26" i="3"/>
  <c r="O26" i="3" s="1"/>
  <c r="L9" i="3"/>
  <c r="O9" i="3" s="1"/>
  <c r="N32" i="3" l="1"/>
  <c r="K33" i="3"/>
  <c r="N33" i="3" s="1"/>
  <c r="R10" i="3"/>
  <c r="R31" i="3"/>
  <c r="R21" i="3"/>
  <c r="N4" i="3"/>
  <c r="N12" i="3"/>
  <c r="N10" i="3"/>
  <c r="L8" i="3"/>
  <c r="O8" i="3" s="1"/>
  <c r="L28" i="3"/>
  <c r="O28" i="3" s="1"/>
  <c r="R9" i="3"/>
  <c r="O13" i="3"/>
  <c r="R13" i="3"/>
  <c r="L7" i="3"/>
  <c r="O7" i="3" s="1"/>
  <c r="L32" i="3"/>
  <c r="O32" i="3" s="1"/>
  <c r="R16" i="3"/>
  <c r="R18" i="3"/>
  <c r="N16" i="3"/>
  <c r="L25" i="3"/>
  <c r="O25" i="3" s="1"/>
  <c r="R12" i="3"/>
  <c r="R22" i="3"/>
  <c r="N18" i="3"/>
  <c r="R29" i="3"/>
  <c r="N24" i="3"/>
  <c r="L24" i="3"/>
  <c r="O24" i="3" s="1"/>
  <c r="R5" i="3"/>
  <c r="R4" i="3"/>
  <c r="R26" i="3"/>
  <c r="R6" i="3"/>
  <c r="N14" i="3"/>
  <c r="O14" i="3"/>
  <c r="I4" i="1"/>
  <c r="F4" i="1"/>
  <c r="D4" i="1"/>
  <c r="D5" i="1"/>
  <c r="D6" i="1"/>
  <c r="D7" i="1"/>
  <c r="D8" i="1"/>
  <c r="D9" i="1"/>
  <c r="D10" i="1"/>
  <c r="I10" i="1" s="1"/>
  <c r="D11" i="1"/>
  <c r="D12" i="1"/>
  <c r="I12" i="1" s="1"/>
  <c r="D13" i="1"/>
  <c r="D14" i="1"/>
  <c r="I14" i="1" s="1"/>
  <c r="D15" i="1"/>
  <c r="D16" i="1"/>
  <c r="D17" i="1"/>
  <c r="D18" i="1"/>
  <c r="I18" i="1" s="1"/>
  <c r="D19" i="1"/>
  <c r="D20" i="1"/>
  <c r="I20" i="1" s="1"/>
  <c r="D21" i="1"/>
  <c r="D22" i="1"/>
  <c r="I22" i="1" s="1"/>
  <c r="D23" i="1"/>
  <c r="D24" i="1"/>
  <c r="I24" i="1" s="1"/>
  <c r="D25" i="1"/>
  <c r="D26" i="1"/>
  <c r="I26" i="1" s="1"/>
  <c r="D27" i="1"/>
  <c r="D28" i="1"/>
  <c r="I28" i="1" s="1"/>
  <c r="D29" i="1"/>
  <c r="D30" i="1"/>
  <c r="I30" i="1" s="1"/>
  <c r="D31" i="1"/>
  <c r="D32" i="1"/>
  <c r="I32" i="1" s="1"/>
  <c r="D33" i="1"/>
  <c r="D34" i="1"/>
  <c r="I34" i="1" s="1"/>
  <c r="D35" i="1"/>
  <c r="D36" i="1"/>
  <c r="I36" i="1" s="1"/>
  <c r="D37" i="1"/>
  <c r="D38" i="1"/>
  <c r="I38" i="1" s="1"/>
  <c r="D39" i="1"/>
  <c r="D40" i="1"/>
  <c r="I40" i="1" s="1"/>
  <c r="D41" i="1"/>
  <c r="D42" i="1"/>
  <c r="I42" i="1" s="1"/>
  <c r="D43" i="1"/>
  <c r="D44" i="1"/>
  <c r="I44" i="1" s="1"/>
  <c r="D45" i="1"/>
  <c r="D46" i="1"/>
  <c r="I46" i="1" s="1"/>
  <c r="D47" i="1"/>
  <c r="D48" i="1"/>
  <c r="I48" i="1" s="1"/>
  <c r="D49" i="1"/>
  <c r="D50" i="1"/>
  <c r="I50" i="1" s="1"/>
  <c r="D51" i="1"/>
  <c r="D52" i="1"/>
  <c r="I52" i="1" s="1"/>
  <c r="D53" i="1"/>
  <c r="D54" i="1"/>
  <c r="I54" i="1" s="1"/>
  <c r="D55" i="1"/>
  <c r="D56" i="1"/>
  <c r="I56" i="1" s="1"/>
  <c r="D57" i="1"/>
  <c r="D58" i="1"/>
  <c r="I58" i="1" s="1"/>
  <c r="D59" i="1"/>
  <c r="D60" i="1"/>
  <c r="I60" i="1" s="1"/>
  <c r="D61" i="1"/>
  <c r="D62" i="1"/>
  <c r="I62" i="1" s="1"/>
  <c r="D63" i="1"/>
  <c r="D64" i="1"/>
  <c r="I64" i="1" s="1"/>
  <c r="D65" i="1"/>
  <c r="D66" i="1"/>
  <c r="I66" i="1" s="1"/>
  <c r="D67" i="1"/>
  <c r="D68" i="1"/>
  <c r="I68" i="1" s="1"/>
  <c r="D69" i="1"/>
  <c r="D70" i="1"/>
  <c r="I70" i="1" s="1"/>
  <c r="D71" i="1"/>
  <c r="D72" i="1"/>
  <c r="I72" i="1" s="1"/>
  <c r="D73" i="1"/>
  <c r="D74" i="1"/>
  <c r="I74" i="1" s="1"/>
  <c r="D75" i="1"/>
  <c r="D76" i="1"/>
  <c r="I76" i="1" s="1"/>
  <c r="D77" i="1"/>
  <c r="D78" i="1"/>
  <c r="I78" i="1" s="1"/>
  <c r="D79" i="1"/>
  <c r="D80" i="1"/>
  <c r="I80" i="1" s="1"/>
  <c r="D81" i="1"/>
  <c r="D82" i="1"/>
  <c r="D8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I16" i="1" l="1"/>
  <c r="I8" i="1"/>
  <c r="I6" i="1"/>
  <c r="H4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83" i="1"/>
  <c r="I82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R33" i="3"/>
  <c r="H83" i="1"/>
  <c r="K83" i="1" s="1"/>
  <c r="H81" i="1"/>
  <c r="K81" i="1" s="1"/>
  <c r="H77" i="1"/>
  <c r="H73" i="1"/>
  <c r="H69" i="1"/>
  <c r="H65" i="1"/>
  <c r="K65" i="1" s="1"/>
  <c r="H61" i="1"/>
  <c r="K61" i="1" s="1"/>
  <c r="H57" i="1"/>
  <c r="H53" i="1"/>
  <c r="K53" i="1" s="1"/>
  <c r="H49" i="1"/>
  <c r="K49" i="1" s="1"/>
  <c r="L49" i="1" s="1"/>
  <c r="H45" i="1"/>
  <c r="H41" i="1"/>
  <c r="H37" i="1"/>
  <c r="H33" i="1"/>
  <c r="K33" i="1" s="1"/>
  <c r="H29" i="1"/>
  <c r="K29" i="1" s="1"/>
  <c r="N29" i="1" s="1"/>
  <c r="H25" i="1"/>
  <c r="H21" i="1"/>
  <c r="K21" i="1" s="1"/>
  <c r="L21" i="1" s="1"/>
  <c r="O21" i="1" s="1"/>
  <c r="H17" i="1"/>
  <c r="K17" i="1" s="1"/>
  <c r="L17" i="1" s="1"/>
  <c r="O17" i="1" s="1"/>
  <c r="H13" i="1"/>
  <c r="H79" i="1"/>
  <c r="H71" i="1"/>
  <c r="H63" i="1"/>
  <c r="H59" i="1"/>
  <c r="K59" i="1" s="1"/>
  <c r="H51" i="1"/>
  <c r="K51" i="1" s="1"/>
  <c r="H47" i="1"/>
  <c r="K47" i="1" s="1"/>
  <c r="H39" i="1"/>
  <c r="K39" i="1" s="1"/>
  <c r="H35" i="1"/>
  <c r="H27" i="1"/>
  <c r="H23" i="1"/>
  <c r="K23" i="1" s="1"/>
  <c r="H15" i="1"/>
  <c r="H75" i="1"/>
  <c r="K75" i="1" s="1"/>
  <c r="H67" i="1"/>
  <c r="K67" i="1" s="1"/>
  <c r="N67" i="1" s="1"/>
  <c r="H55" i="1"/>
  <c r="K55" i="1" s="1"/>
  <c r="H43" i="1"/>
  <c r="K43" i="1" s="1"/>
  <c r="H31" i="1"/>
  <c r="H19" i="1"/>
  <c r="K19" i="1" s="1"/>
  <c r="H11" i="1"/>
  <c r="H9" i="1"/>
  <c r="H5" i="1"/>
  <c r="K5" i="1" s="1"/>
  <c r="L5" i="1" s="1"/>
  <c r="R5" i="1" s="1"/>
  <c r="H6" i="1"/>
  <c r="K6" i="1" s="1"/>
  <c r="H7" i="1"/>
  <c r="K7" i="1" s="1"/>
  <c r="H82" i="1"/>
  <c r="K82" i="1" s="1"/>
  <c r="H78" i="1"/>
  <c r="K78" i="1" s="1"/>
  <c r="H74" i="1"/>
  <c r="K74" i="1" s="1"/>
  <c r="H70" i="1"/>
  <c r="K70" i="1" s="1"/>
  <c r="L70" i="1" s="1"/>
  <c r="O70" i="1" s="1"/>
  <c r="H66" i="1"/>
  <c r="K66" i="1" s="1"/>
  <c r="H62" i="1"/>
  <c r="K62" i="1" s="1"/>
  <c r="H58" i="1"/>
  <c r="K58" i="1" s="1"/>
  <c r="H54" i="1"/>
  <c r="K54" i="1" s="1"/>
  <c r="H50" i="1"/>
  <c r="K50" i="1" s="1"/>
  <c r="N50" i="1" s="1"/>
  <c r="H46" i="1"/>
  <c r="K46" i="1" s="1"/>
  <c r="H42" i="1"/>
  <c r="K42" i="1" s="1"/>
  <c r="L42" i="1" s="1"/>
  <c r="O42" i="1" s="1"/>
  <c r="H38" i="1"/>
  <c r="K38" i="1" s="1"/>
  <c r="H34" i="1"/>
  <c r="K34" i="1" s="1"/>
  <c r="H30" i="1"/>
  <c r="K30" i="1" s="1"/>
  <c r="N30" i="1" s="1"/>
  <c r="H26" i="1"/>
  <c r="K26" i="1" s="1"/>
  <c r="H22" i="1"/>
  <c r="K22" i="1" s="1"/>
  <c r="H18" i="1"/>
  <c r="K18" i="1" s="1"/>
  <c r="H14" i="1"/>
  <c r="K14" i="1" s="1"/>
  <c r="H10" i="1"/>
  <c r="K10" i="1" s="1"/>
  <c r="N10" i="1" s="1"/>
  <c r="H80" i="1"/>
  <c r="K80" i="1" s="1"/>
  <c r="N80" i="1" s="1"/>
  <c r="H76" i="1"/>
  <c r="K76" i="1" s="1"/>
  <c r="H72" i="1"/>
  <c r="K72" i="1" s="1"/>
  <c r="H68" i="1"/>
  <c r="K68" i="1" s="1"/>
  <c r="H64" i="1"/>
  <c r="K64" i="1" s="1"/>
  <c r="H60" i="1"/>
  <c r="K60" i="1" s="1"/>
  <c r="H56" i="1"/>
  <c r="K56" i="1" s="1"/>
  <c r="H52" i="1"/>
  <c r="K52" i="1" s="1"/>
  <c r="H48" i="1"/>
  <c r="K48" i="1" s="1"/>
  <c r="N48" i="1" s="1"/>
  <c r="H44" i="1"/>
  <c r="K44" i="1" s="1"/>
  <c r="H40" i="1"/>
  <c r="K40" i="1" s="1"/>
  <c r="H36" i="1"/>
  <c r="K36" i="1" s="1"/>
  <c r="H32" i="1"/>
  <c r="K32" i="1" s="1"/>
  <c r="H28" i="1"/>
  <c r="K28" i="1" s="1"/>
  <c r="H24" i="1"/>
  <c r="K24" i="1" s="1"/>
  <c r="H20" i="1"/>
  <c r="K20" i="1" s="1"/>
  <c r="L20" i="1" s="1"/>
  <c r="H16" i="1"/>
  <c r="K16" i="1" s="1"/>
  <c r="H12" i="1"/>
  <c r="K12" i="1" s="1"/>
  <c r="H8" i="1"/>
  <c r="K8" i="1" s="1"/>
  <c r="L8" i="1" s="1"/>
  <c r="O8" i="1" s="1"/>
  <c r="K4" i="1"/>
  <c r="L4" i="1"/>
  <c r="O4" i="1" s="1"/>
  <c r="R8" i="3"/>
  <c r="R28" i="3"/>
  <c r="R7" i="3"/>
  <c r="R25" i="3"/>
  <c r="R32" i="3"/>
  <c r="R14" i="3"/>
  <c r="R24" i="3"/>
  <c r="K11" i="1" l="1"/>
  <c r="L11" i="1" s="1"/>
  <c r="O11" i="1" s="1"/>
  <c r="K71" i="1"/>
  <c r="K37" i="1"/>
  <c r="L37" i="1" s="1"/>
  <c r="O37" i="1" s="1"/>
  <c r="K69" i="1"/>
  <c r="L69" i="1" s="1"/>
  <c r="O69" i="1" s="1"/>
  <c r="K27" i="1"/>
  <c r="N27" i="1" s="1"/>
  <c r="K35" i="1"/>
  <c r="K13" i="1"/>
  <c r="L13" i="1" s="1"/>
  <c r="O13" i="1" s="1"/>
  <c r="K45" i="1"/>
  <c r="L45" i="1" s="1"/>
  <c r="O45" i="1" s="1"/>
  <c r="K77" i="1"/>
  <c r="N77" i="1" s="1"/>
  <c r="K79" i="1"/>
  <c r="N79" i="1" s="1"/>
  <c r="K25" i="1"/>
  <c r="N25" i="1" s="1"/>
  <c r="K41" i="1"/>
  <c r="N41" i="1" s="1"/>
  <c r="K57" i="1"/>
  <c r="L57" i="1" s="1"/>
  <c r="O57" i="1" s="1"/>
  <c r="K73" i="1"/>
  <c r="N73" i="1" s="1"/>
  <c r="K31" i="1"/>
  <c r="L31" i="1" s="1"/>
  <c r="O31" i="1" s="1"/>
  <c r="K9" i="1"/>
  <c r="L9" i="1" s="1"/>
  <c r="O9" i="1" s="1"/>
  <c r="K15" i="1"/>
  <c r="N15" i="1" s="1"/>
  <c r="K63" i="1"/>
  <c r="N63" i="1" s="1"/>
  <c r="L77" i="1"/>
  <c r="O77" i="1" s="1"/>
  <c r="L71" i="1"/>
  <c r="O71" i="1" s="1"/>
  <c r="N71" i="1"/>
  <c r="L68" i="1"/>
  <c r="O68" i="1" s="1"/>
  <c r="N68" i="1"/>
  <c r="L28" i="1"/>
  <c r="O28" i="1" s="1"/>
  <c r="N28" i="1"/>
  <c r="L62" i="1"/>
  <c r="O62" i="1" s="1"/>
  <c r="N62" i="1"/>
  <c r="L67" i="1"/>
  <c r="O67" i="1" s="1"/>
  <c r="N5" i="1"/>
  <c r="L83" i="1"/>
  <c r="O83" i="1" s="1"/>
  <c r="L29" i="1"/>
  <c r="O29" i="1" s="1"/>
  <c r="L65" i="1"/>
  <c r="O65" i="1" s="1"/>
  <c r="N11" i="1"/>
  <c r="L27" i="1"/>
  <c r="O27" i="1" s="1"/>
  <c r="N17" i="1"/>
  <c r="L81" i="1"/>
  <c r="O81" i="1" s="1"/>
  <c r="N81" i="1"/>
  <c r="N37" i="1"/>
  <c r="L48" i="1"/>
  <c r="N65" i="1"/>
  <c r="N8" i="1"/>
  <c r="R4" i="1"/>
  <c r="N4" i="1"/>
  <c r="U5" i="1"/>
  <c r="V5" i="1" s="1"/>
  <c r="O5" i="1"/>
  <c r="L30" i="1"/>
  <c r="N70" i="1"/>
  <c r="R42" i="1"/>
  <c r="L80" i="1"/>
  <c r="O80" i="1" s="1"/>
  <c r="N42" i="1"/>
  <c r="N83" i="1"/>
  <c r="O49" i="1"/>
  <c r="R49" i="1"/>
  <c r="L22" i="1"/>
  <c r="O22" i="1" s="1"/>
  <c r="N22" i="1"/>
  <c r="L50" i="1"/>
  <c r="O50" i="1" s="1"/>
  <c r="L10" i="1"/>
  <c r="O10" i="1" s="1"/>
  <c r="R21" i="1"/>
  <c r="R70" i="1"/>
  <c r="N49" i="1"/>
  <c r="R69" i="1"/>
  <c r="N21" i="1"/>
  <c r="N20" i="1"/>
  <c r="O20" i="1"/>
  <c r="R20" i="1"/>
  <c r="N69" i="1"/>
  <c r="R37" i="1"/>
  <c r="R11" i="1"/>
  <c r="L53" i="1"/>
  <c r="O53" i="1" s="1"/>
  <c r="N53" i="1"/>
  <c r="L33" i="1"/>
  <c r="O33" i="1" s="1"/>
  <c r="N33" i="1"/>
  <c r="L19" i="1"/>
  <c r="O19" i="1" s="1"/>
  <c r="N19" i="1"/>
  <c r="L63" i="1"/>
  <c r="O63" i="1" s="1"/>
  <c r="L60" i="1"/>
  <c r="O60" i="1" s="1"/>
  <c r="N60" i="1"/>
  <c r="L59" i="1"/>
  <c r="O59" i="1" s="1"/>
  <c r="N59" i="1"/>
  <c r="L35" i="1"/>
  <c r="O35" i="1" s="1"/>
  <c r="N35" i="1"/>
  <c r="L16" i="1"/>
  <c r="O16" i="1" s="1"/>
  <c r="N16" i="1"/>
  <c r="L75" i="1"/>
  <c r="O75" i="1" s="1"/>
  <c r="N75" i="1"/>
  <c r="L26" i="1"/>
  <c r="O26" i="1" s="1"/>
  <c r="N26" i="1"/>
  <c r="L55" i="1"/>
  <c r="O55" i="1" s="1"/>
  <c r="N55" i="1"/>
  <c r="L14" i="1"/>
  <c r="O14" i="1" s="1"/>
  <c r="N14" i="1"/>
  <c r="L58" i="1"/>
  <c r="O58" i="1" s="1"/>
  <c r="N58" i="1"/>
  <c r="L36" i="1"/>
  <c r="O36" i="1" s="1"/>
  <c r="N36" i="1"/>
  <c r="L46" i="1"/>
  <c r="O46" i="1" s="1"/>
  <c r="N46" i="1"/>
  <c r="L38" i="1"/>
  <c r="O38" i="1" s="1"/>
  <c r="N38" i="1"/>
  <c r="L64" i="1"/>
  <c r="O64" i="1" s="1"/>
  <c r="N64" i="1"/>
  <c r="L56" i="1"/>
  <c r="O56" i="1" s="1"/>
  <c r="N56" i="1"/>
  <c r="L47" i="1"/>
  <c r="O47" i="1" s="1"/>
  <c r="N47" i="1"/>
  <c r="L6" i="1"/>
  <c r="O6" i="1" s="1"/>
  <c r="N6" i="1"/>
  <c r="L66" i="1"/>
  <c r="O66" i="1" s="1"/>
  <c r="N66" i="1"/>
  <c r="L39" i="1"/>
  <c r="O39" i="1" s="1"/>
  <c r="N39" i="1"/>
  <c r="L7" i="1"/>
  <c r="O7" i="1" s="1"/>
  <c r="N7" i="1"/>
  <c r="L34" i="1"/>
  <c r="O34" i="1" s="1"/>
  <c r="N34" i="1"/>
  <c r="L54" i="1"/>
  <c r="O54" i="1" s="1"/>
  <c r="N54" i="1"/>
  <c r="L18" i="1"/>
  <c r="O18" i="1" s="1"/>
  <c r="N18" i="1"/>
  <c r="L78" i="1"/>
  <c r="O78" i="1" s="1"/>
  <c r="N78" i="1"/>
  <c r="L76" i="1"/>
  <c r="O76" i="1" s="1"/>
  <c r="N76" i="1"/>
  <c r="L44" i="1"/>
  <c r="O44" i="1" s="1"/>
  <c r="N44" i="1"/>
  <c r="L32" i="1"/>
  <c r="O32" i="1" s="1"/>
  <c r="N32" i="1"/>
  <c r="L51" i="1"/>
  <c r="O51" i="1" s="1"/>
  <c r="N51" i="1"/>
  <c r="L74" i="1"/>
  <c r="O74" i="1" s="1"/>
  <c r="N74" i="1"/>
  <c r="L82" i="1"/>
  <c r="O82" i="1" s="1"/>
  <c r="N82" i="1"/>
  <c r="L23" i="1"/>
  <c r="O23" i="1" s="1"/>
  <c r="N23" i="1"/>
  <c r="L24" i="1"/>
  <c r="O24" i="1" s="1"/>
  <c r="N24" i="1"/>
  <c r="L72" i="1"/>
  <c r="O72" i="1" s="1"/>
  <c r="N72" i="1"/>
  <c r="L43" i="1"/>
  <c r="O43" i="1" s="1"/>
  <c r="N43" i="1"/>
  <c r="L12" i="1"/>
  <c r="O12" i="1" s="1"/>
  <c r="N12" i="1"/>
  <c r="L40" i="1"/>
  <c r="O40" i="1" s="1"/>
  <c r="N40" i="1"/>
  <c r="L61" i="1"/>
  <c r="O61" i="1" s="1"/>
  <c r="N61" i="1"/>
  <c r="L52" i="1"/>
  <c r="O52" i="1" s="1"/>
  <c r="N52" i="1"/>
  <c r="R17" i="1"/>
  <c r="R8" i="1"/>
  <c r="N13" i="1" l="1"/>
  <c r="N45" i="1"/>
  <c r="R45" i="1"/>
  <c r="L79" i="1"/>
  <c r="O79" i="1" s="1"/>
  <c r="L73" i="1"/>
  <c r="O73" i="1" s="1"/>
  <c r="L15" i="1"/>
  <c r="O15" i="1" s="1"/>
  <c r="L41" i="1"/>
  <c r="O41" i="1" s="1"/>
  <c r="R9" i="1"/>
  <c r="N9" i="1"/>
  <c r="N31" i="1"/>
  <c r="L25" i="1"/>
  <c r="O25" i="1" s="1"/>
  <c r="R31" i="1"/>
  <c r="R57" i="1"/>
  <c r="N57" i="1"/>
  <c r="R77" i="1"/>
  <c r="R28" i="1"/>
  <c r="R71" i="1"/>
  <c r="R29" i="1"/>
  <c r="R68" i="1"/>
  <c r="R62" i="1"/>
  <c r="R83" i="1"/>
  <c r="R27" i="1"/>
  <c r="R67" i="1"/>
  <c r="R65" i="1"/>
  <c r="R81" i="1"/>
  <c r="R33" i="1"/>
  <c r="R61" i="1"/>
  <c r="O48" i="1"/>
  <c r="R48" i="1"/>
  <c r="R7" i="1"/>
  <c r="R76" i="1"/>
  <c r="R59" i="1"/>
  <c r="R80" i="1"/>
  <c r="R22" i="1"/>
  <c r="R10" i="1"/>
  <c r="R38" i="1"/>
  <c r="R13" i="1"/>
  <c r="R14" i="1"/>
  <c r="O30" i="1"/>
  <c r="R30" i="1"/>
  <c r="R40" i="1"/>
  <c r="R44" i="1"/>
  <c r="R18" i="1"/>
  <c r="R26" i="1"/>
  <c r="R75" i="1"/>
  <c r="R63" i="1"/>
  <c r="R23" i="1"/>
  <c r="R6" i="1"/>
  <c r="R50" i="1"/>
  <c r="R52" i="1"/>
  <c r="R16" i="1"/>
  <c r="R12" i="1"/>
  <c r="R72" i="1"/>
  <c r="R24" i="1"/>
  <c r="R32" i="1"/>
  <c r="R34" i="1"/>
  <c r="R66" i="1"/>
  <c r="R56" i="1"/>
  <c r="R46" i="1"/>
  <c r="R60" i="1"/>
  <c r="R53" i="1"/>
  <c r="R43" i="1"/>
  <c r="R82" i="1"/>
  <c r="R64" i="1"/>
  <c r="R55" i="1"/>
  <c r="R19" i="1"/>
  <c r="R39" i="1"/>
  <c r="R78" i="1"/>
  <c r="R74" i="1"/>
  <c r="R36" i="1"/>
  <c r="R47" i="1"/>
  <c r="R35" i="1"/>
  <c r="R51" i="1"/>
  <c r="R58" i="1"/>
  <c r="R54" i="1"/>
  <c r="R79" i="1" l="1"/>
  <c r="R73" i="1"/>
  <c r="R41" i="1"/>
  <c r="R15" i="1"/>
  <c r="R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Engineering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Copy the file from clamp_03Brick.xls get the file column C.start at 400</t>
        </r>
      </text>
    </comment>
  </commentList>
</comments>
</file>

<file path=xl/sharedStrings.xml><?xml version="1.0" encoding="utf-8"?>
<sst xmlns="http://schemas.openxmlformats.org/spreadsheetml/2006/main" count="192" uniqueCount="23">
  <si>
    <t>X</t>
  </si>
  <si>
    <t>Y</t>
  </si>
  <si>
    <t>X*Y</t>
  </si>
  <si>
    <t>X*X</t>
  </si>
  <si>
    <t>N</t>
  </si>
  <si>
    <t>sum X</t>
  </si>
  <si>
    <t>sum y</t>
  </si>
  <si>
    <t>sum xy</t>
  </si>
  <si>
    <t>sum xx</t>
  </si>
  <si>
    <t>slope</t>
  </si>
  <si>
    <t>offset</t>
  </si>
  <si>
    <t>Float values</t>
  </si>
  <si>
    <t>3 BYTES Slope</t>
  </si>
  <si>
    <t>2 BYTES Offset</t>
  </si>
  <si>
    <t>EEPROM Storage</t>
  </si>
  <si>
    <t>Xinput</t>
  </si>
  <si>
    <t>Youtput</t>
  </si>
  <si>
    <t>Test</t>
  </si>
  <si>
    <t>Vset</t>
  </si>
  <si>
    <t>HEX equivalent of Vcntrl value</t>
  </si>
  <si>
    <t>Ecat_Vout+</t>
  </si>
  <si>
    <t>PR Relay</t>
  </si>
  <si>
    <t>Meter_Vout+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</si>
</sst>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workbookViewId="0">
      <selection activeCell="B6" sqref="B6:B89"/>
    </sheetView>
  </sheetViews>
  <sheetFormatPr defaultRowHeight="15" x14ac:dyDescent="0.25"/>
  <cols>
    <col min="1" max="1" width="19" style="2" customWidth="1"/>
    <col min="2" max="2" width="53.28515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3" max="13" width="12.7109375" customWidth="1"/>
    <col min="14" max="14" width="18.5703125" style="1" customWidth="1"/>
    <col min="15" max="15" width="18.28515625" customWidth="1"/>
  </cols>
  <sheetData>
    <row r="1" spans="1:22" x14ac:dyDescent="0.25">
      <c r="A1" s="3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22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/>
      <c r="N2" s="3" t="s">
        <v>12</v>
      </c>
      <c r="O2" s="3" t="s">
        <v>13</v>
      </c>
      <c r="P2" s="3"/>
      <c r="Q2" s="3" t="s">
        <v>15</v>
      </c>
      <c r="R2" s="3" t="s">
        <v>16</v>
      </c>
    </row>
    <row r="3" spans="1:22" x14ac:dyDescent="0.25">
      <c r="A3" s="3">
        <v>0</v>
      </c>
      <c r="B3" s="8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22" x14ac:dyDescent="0.25">
      <c r="A4" s="3">
        <v>100</v>
      </c>
      <c r="B4" s="7">
        <v>0</v>
      </c>
      <c r="C4" s="5">
        <f t="shared" ref="C4:C67" si="0">A4*B4</f>
        <v>0</v>
      </c>
      <c r="D4" s="5">
        <f t="shared" ref="D4:D67" si="1">A4*A4</f>
        <v>10000</v>
      </c>
      <c r="E4" s="5">
        <v>2</v>
      </c>
      <c r="F4" s="5">
        <f>SUM(A3:A4)</f>
        <v>100</v>
      </c>
      <c r="G4" s="5">
        <f>SUM(B3:B4)</f>
        <v>0</v>
      </c>
      <c r="H4" s="5">
        <f>SUM(C3:C4)</f>
        <v>0</v>
      </c>
      <c r="I4" s="5">
        <f>SUM(D3:D4)</f>
        <v>10000</v>
      </c>
      <c r="J4" s="5"/>
      <c r="K4" s="9">
        <f>((E4*H4) - (F4*G4))/((E4*I4)-(F4*F4))</f>
        <v>0</v>
      </c>
      <c r="L4" s="9">
        <f>(G4-(K4*F4))/E4</f>
        <v>0</v>
      </c>
      <c r="M4" s="5"/>
      <c r="N4" s="12" t="str">
        <f>DEC2HEX((K4*10000),6)</f>
        <v>000000</v>
      </c>
      <c r="O4" s="12" t="str">
        <f>DEC2HEX((L4 + IF(L4&lt;0,32768,0)),4)</f>
        <v>0000</v>
      </c>
      <c r="P4" s="5"/>
      <c r="Q4" s="5">
        <v>100</v>
      </c>
      <c r="R4" s="5">
        <f>(Q4*K4)+L4</f>
        <v>0</v>
      </c>
    </row>
    <row r="5" spans="1:22" x14ac:dyDescent="0.25">
      <c r="A5" s="3">
        <v>200</v>
      </c>
      <c r="B5" s="7">
        <v>327</v>
      </c>
      <c r="C5" s="5">
        <f t="shared" si="0"/>
        <v>65400</v>
      </c>
      <c r="D5" s="5">
        <f t="shared" si="1"/>
        <v>40000</v>
      </c>
      <c r="E5" s="5">
        <v>2</v>
      </c>
      <c r="F5" s="5">
        <f>SUM(A5:A6)</f>
        <v>500</v>
      </c>
      <c r="G5" s="5">
        <f>SUM(B5:B6)</f>
        <v>1506</v>
      </c>
      <c r="H5" s="5">
        <f>SUM(C5:C6)</f>
        <v>419100</v>
      </c>
      <c r="I5" s="5">
        <f>SUM(D5:D6)</f>
        <v>130000</v>
      </c>
      <c r="J5" s="5"/>
      <c r="K5" s="9">
        <f t="shared" ref="K5:K68" si="2">((E5*H5) - (F5*G5))/((E5*I5)-(F5*F5))</f>
        <v>8.52</v>
      </c>
      <c r="L5" s="9">
        <f t="shared" ref="L5:L68" si="3">(G5-(K5*F5))/E5</f>
        <v>-1377</v>
      </c>
      <c r="M5" s="5"/>
      <c r="N5" s="12" t="str">
        <f t="shared" ref="N5:N68" si="4">DEC2HEX((K5*10000),6)</f>
        <v>014CD0</v>
      </c>
      <c r="O5" s="12" t="str">
        <f>DEC2HEX((IF(L5&lt;0,(L5*-1),L5)+ IF(L5&lt;0,32768,0)),4)</f>
        <v>8561</v>
      </c>
      <c r="P5" s="5"/>
      <c r="Q5" s="5">
        <v>200</v>
      </c>
      <c r="R5" s="5">
        <f t="shared" ref="R5:R68" si="5">(Q5*K5)+L5</f>
        <v>327</v>
      </c>
      <c r="U5">
        <f>IF(L5&lt;0,32768,0)</f>
        <v>32768</v>
      </c>
      <c r="V5">
        <f>L5+U5</f>
        <v>31391</v>
      </c>
    </row>
    <row r="6" spans="1:22" x14ac:dyDescent="0.25">
      <c r="A6" s="3">
        <v>300</v>
      </c>
      <c r="B6">
        <v>1179</v>
      </c>
      <c r="C6" s="5">
        <f t="shared" si="0"/>
        <v>353700</v>
      </c>
      <c r="D6" s="5">
        <f t="shared" si="1"/>
        <v>90000</v>
      </c>
      <c r="E6" s="5">
        <v>2</v>
      </c>
      <c r="F6" s="5">
        <f t="shared" ref="F6:F69" si="6">SUM(A6:A7)</f>
        <v>700</v>
      </c>
      <c r="G6" s="5">
        <f t="shared" ref="G6:G69" si="7">SUM(B6:B7)</f>
        <v>3087</v>
      </c>
      <c r="H6" s="5">
        <f t="shared" ref="H6:H69" si="8">SUM(C6:C7)</f>
        <v>1116900</v>
      </c>
      <c r="I6" s="5">
        <f t="shared" ref="I6:I69" si="9">SUM(D6:D7)</f>
        <v>250000</v>
      </c>
      <c r="J6" s="5"/>
      <c r="K6" s="9">
        <f t="shared" si="2"/>
        <v>7.29</v>
      </c>
      <c r="L6" s="9">
        <f t="shared" si="3"/>
        <v>-1008</v>
      </c>
      <c r="M6" s="5"/>
      <c r="N6" s="12" t="str">
        <f t="shared" si="4"/>
        <v>011CC4</v>
      </c>
      <c r="O6" s="12" t="str">
        <f t="shared" ref="O6:O69" si="10">DEC2HEX((IF(L6&lt;0,(L6*-1),L6)+ IF(L6&lt;0,32768,0)),4)</f>
        <v>83F0</v>
      </c>
      <c r="P6" s="5"/>
      <c r="Q6" s="5">
        <v>300</v>
      </c>
      <c r="R6" s="5">
        <f t="shared" si="5"/>
        <v>1179</v>
      </c>
    </row>
    <row r="7" spans="1:22" x14ac:dyDescent="0.25">
      <c r="A7" s="3">
        <v>400</v>
      </c>
      <c r="B7">
        <v>1908</v>
      </c>
      <c r="C7" s="5">
        <f t="shared" si="0"/>
        <v>763200</v>
      </c>
      <c r="D7" s="5">
        <f t="shared" si="1"/>
        <v>160000</v>
      </c>
      <c r="E7" s="5">
        <v>2</v>
      </c>
      <c r="F7" s="5">
        <f t="shared" si="6"/>
        <v>900</v>
      </c>
      <c r="G7" s="5">
        <f t="shared" si="7"/>
        <v>4479</v>
      </c>
      <c r="H7" s="5">
        <f t="shared" si="8"/>
        <v>2048700</v>
      </c>
      <c r="I7" s="5">
        <f t="shared" si="9"/>
        <v>410000</v>
      </c>
      <c r="J7" s="5"/>
      <c r="K7" s="9">
        <f t="shared" si="2"/>
        <v>6.63</v>
      </c>
      <c r="L7" s="9">
        <f t="shared" si="3"/>
        <v>-744</v>
      </c>
      <c r="M7" s="5"/>
      <c r="N7" s="12" t="str">
        <f t="shared" si="4"/>
        <v>0102FC</v>
      </c>
      <c r="O7" s="12" t="str">
        <f t="shared" si="10"/>
        <v>82E8</v>
      </c>
      <c r="P7" s="5"/>
      <c r="Q7" s="5">
        <v>400</v>
      </c>
      <c r="R7" s="5">
        <f t="shared" si="5"/>
        <v>1908</v>
      </c>
    </row>
    <row r="8" spans="1:22" x14ac:dyDescent="0.25">
      <c r="A8" s="3">
        <v>500</v>
      </c>
      <c r="B8">
        <v>2571</v>
      </c>
      <c r="C8" s="5">
        <f t="shared" si="0"/>
        <v>1285500</v>
      </c>
      <c r="D8" s="5">
        <f t="shared" si="1"/>
        <v>250000</v>
      </c>
      <c r="E8" s="5">
        <v>2</v>
      </c>
      <c r="F8" s="5">
        <f t="shared" si="6"/>
        <v>1100</v>
      </c>
      <c r="G8" s="5">
        <f t="shared" si="7"/>
        <v>5814</v>
      </c>
      <c r="H8" s="5">
        <f t="shared" si="8"/>
        <v>3231300</v>
      </c>
      <c r="I8" s="5">
        <f t="shared" si="9"/>
        <v>610000</v>
      </c>
      <c r="J8" s="5"/>
      <c r="K8" s="9">
        <f t="shared" si="2"/>
        <v>6.72</v>
      </c>
      <c r="L8" s="9">
        <f t="shared" si="3"/>
        <v>-789</v>
      </c>
      <c r="M8" s="5"/>
      <c r="N8" s="12" t="str">
        <f t="shared" si="4"/>
        <v>010680</v>
      </c>
      <c r="O8" s="12" t="str">
        <f t="shared" si="10"/>
        <v>8315</v>
      </c>
      <c r="P8" s="5"/>
      <c r="Q8" s="5">
        <v>500</v>
      </c>
      <c r="R8" s="5">
        <f t="shared" si="5"/>
        <v>2571</v>
      </c>
    </row>
    <row r="9" spans="1:22" x14ac:dyDescent="0.25">
      <c r="A9" s="3">
        <v>600</v>
      </c>
      <c r="B9">
        <v>3243</v>
      </c>
      <c r="C9" s="5">
        <f t="shared" si="0"/>
        <v>1945800</v>
      </c>
      <c r="D9" s="5">
        <f t="shared" si="1"/>
        <v>360000</v>
      </c>
      <c r="E9" s="5">
        <v>2</v>
      </c>
      <c r="F9" s="5">
        <f t="shared" si="6"/>
        <v>1300</v>
      </c>
      <c r="G9" s="5">
        <f t="shared" si="7"/>
        <v>7182</v>
      </c>
      <c r="H9" s="5">
        <f t="shared" si="8"/>
        <v>4703100</v>
      </c>
      <c r="I9" s="5">
        <f t="shared" si="9"/>
        <v>850000</v>
      </c>
      <c r="J9" s="5"/>
      <c r="K9" s="9">
        <f t="shared" si="2"/>
        <v>6.96</v>
      </c>
      <c r="L9" s="9">
        <f t="shared" si="3"/>
        <v>-933</v>
      </c>
      <c r="M9" s="5"/>
      <c r="N9" s="12" t="str">
        <f t="shared" si="4"/>
        <v>010FE0</v>
      </c>
      <c r="O9" s="12" t="str">
        <f t="shared" si="10"/>
        <v>83A5</v>
      </c>
      <c r="P9" s="5"/>
      <c r="Q9" s="5">
        <v>600</v>
      </c>
      <c r="R9" s="5">
        <f t="shared" si="5"/>
        <v>3243</v>
      </c>
    </row>
    <row r="10" spans="1:22" x14ac:dyDescent="0.25">
      <c r="A10" s="3">
        <v>700</v>
      </c>
      <c r="B10">
        <v>3939</v>
      </c>
      <c r="C10" s="5">
        <f t="shared" si="0"/>
        <v>2757300</v>
      </c>
      <c r="D10" s="5">
        <f t="shared" si="1"/>
        <v>490000</v>
      </c>
      <c r="E10" s="5">
        <v>2</v>
      </c>
      <c r="F10" s="5">
        <f t="shared" si="6"/>
        <v>1500</v>
      </c>
      <c r="G10" s="5">
        <f t="shared" si="7"/>
        <v>8615</v>
      </c>
      <c r="H10" s="5">
        <f t="shared" si="8"/>
        <v>6498100</v>
      </c>
      <c r="I10" s="5">
        <f t="shared" si="9"/>
        <v>1130000</v>
      </c>
      <c r="J10" s="5"/>
      <c r="K10" s="9">
        <f t="shared" si="2"/>
        <v>7.37</v>
      </c>
      <c r="L10" s="9">
        <f t="shared" si="3"/>
        <v>-1220</v>
      </c>
      <c r="M10" s="5"/>
      <c r="N10" s="12" t="str">
        <f t="shared" si="4"/>
        <v>011FE4</v>
      </c>
      <c r="O10" s="12" t="str">
        <f t="shared" si="10"/>
        <v>84C4</v>
      </c>
      <c r="P10" s="5"/>
      <c r="Q10" s="5">
        <v>700</v>
      </c>
      <c r="R10" s="5">
        <f t="shared" si="5"/>
        <v>3939</v>
      </c>
    </row>
    <row r="11" spans="1:22" x14ac:dyDescent="0.25">
      <c r="A11" s="3">
        <v>800</v>
      </c>
      <c r="B11">
        <v>4676</v>
      </c>
      <c r="C11" s="5">
        <f t="shared" si="0"/>
        <v>3740800</v>
      </c>
      <c r="D11" s="5">
        <f t="shared" si="1"/>
        <v>640000</v>
      </c>
      <c r="E11" s="5">
        <v>2</v>
      </c>
      <c r="F11" s="5">
        <f t="shared" si="6"/>
        <v>1700</v>
      </c>
      <c r="G11" s="5">
        <f t="shared" si="7"/>
        <v>10056</v>
      </c>
      <c r="H11" s="5">
        <f t="shared" si="8"/>
        <v>8582800</v>
      </c>
      <c r="I11" s="5">
        <f t="shared" si="9"/>
        <v>1450000</v>
      </c>
      <c r="J11" s="5"/>
      <c r="K11" s="9">
        <f t="shared" si="2"/>
        <v>7.04</v>
      </c>
      <c r="L11" s="9">
        <f t="shared" si="3"/>
        <v>-956</v>
      </c>
      <c r="M11" s="5"/>
      <c r="N11" s="12" t="str">
        <f t="shared" si="4"/>
        <v>011300</v>
      </c>
      <c r="O11" s="12" t="str">
        <f t="shared" si="10"/>
        <v>83BC</v>
      </c>
      <c r="P11" s="5"/>
      <c r="Q11" s="5">
        <v>800</v>
      </c>
      <c r="R11" s="5">
        <f t="shared" si="5"/>
        <v>4676</v>
      </c>
    </row>
    <row r="12" spans="1:22" x14ac:dyDescent="0.25">
      <c r="A12" s="3">
        <v>900</v>
      </c>
      <c r="B12">
        <v>5380</v>
      </c>
      <c r="C12" s="5">
        <f t="shared" si="0"/>
        <v>4842000</v>
      </c>
      <c r="D12" s="5">
        <f t="shared" si="1"/>
        <v>810000</v>
      </c>
      <c r="E12" s="5">
        <v>2</v>
      </c>
      <c r="F12" s="5">
        <f t="shared" si="6"/>
        <v>1900</v>
      </c>
      <c r="G12" s="5">
        <f t="shared" si="7"/>
        <v>11514</v>
      </c>
      <c r="H12" s="5">
        <f t="shared" si="8"/>
        <v>10976000</v>
      </c>
      <c r="I12" s="5">
        <f t="shared" si="9"/>
        <v>1810000</v>
      </c>
      <c r="J12" s="5"/>
      <c r="K12" s="9">
        <f t="shared" si="2"/>
        <v>7.54</v>
      </c>
      <c r="L12" s="9">
        <f t="shared" si="3"/>
        <v>-1406</v>
      </c>
      <c r="M12" s="5"/>
      <c r="N12" s="12" t="str">
        <f t="shared" si="4"/>
        <v>012688</v>
      </c>
      <c r="O12" s="12" t="str">
        <f t="shared" si="10"/>
        <v>857E</v>
      </c>
      <c r="P12" s="5"/>
      <c r="Q12" s="5">
        <v>900</v>
      </c>
      <c r="R12" s="5">
        <f t="shared" si="5"/>
        <v>5380</v>
      </c>
    </row>
    <row r="13" spans="1:22" x14ac:dyDescent="0.25">
      <c r="A13" s="3">
        <v>1000</v>
      </c>
      <c r="B13">
        <v>6134</v>
      </c>
      <c r="C13" s="5">
        <f t="shared" si="0"/>
        <v>6134000</v>
      </c>
      <c r="D13" s="5">
        <f t="shared" si="1"/>
        <v>1000000</v>
      </c>
      <c r="E13" s="5">
        <v>2</v>
      </c>
      <c r="F13" s="5">
        <f t="shared" si="6"/>
        <v>2100</v>
      </c>
      <c r="G13" s="5">
        <f t="shared" si="7"/>
        <v>13013</v>
      </c>
      <c r="H13" s="5">
        <f t="shared" si="8"/>
        <v>13700900</v>
      </c>
      <c r="I13" s="5">
        <f t="shared" si="9"/>
        <v>2210000</v>
      </c>
      <c r="J13" s="5"/>
      <c r="K13" s="9">
        <f t="shared" si="2"/>
        <v>7.45</v>
      </c>
      <c r="L13" s="9">
        <f t="shared" si="3"/>
        <v>-1316</v>
      </c>
      <c r="M13" s="5"/>
      <c r="N13" s="12" t="str">
        <f t="shared" si="4"/>
        <v>012304</v>
      </c>
      <c r="O13" s="12" t="str">
        <f t="shared" si="10"/>
        <v>8524</v>
      </c>
      <c r="P13" s="5"/>
      <c r="Q13" s="5">
        <v>1000</v>
      </c>
      <c r="R13" s="5">
        <f t="shared" si="5"/>
        <v>6134</v>
      </c>
    </row>
    <row r="14" spans="1:22" x14ac:dyDescent="0.25">
      <c r="A14" s="3">
        <v>1100</v>
      </c>
      <c r="B14">
        <v>6879</v>
      </c>
      <c r="C14" s="5">
        <f t="shared" si="0"/>
        <v>7566900</v>
      </c>
      <c r="D14" s="5">
        <f t="shared" si="1"/>
        <v>1210000</v>
      </c>
      <c r="E14" s="5">
        <v>2</v>
      </c>
      <c r="F14" s="5">
        <f t="shared" si="6"/>
        <v>2300</v>
      </c>
      <c r="G14" s="5">
        <f t="shared" si="7"/>
        <v>14512</v>
      </c>
      <c r="H14" s="5">
        <f t="shared" si="8"/>
        <v>16726500</v>
      </c>
      <c r="I14" s="5">
        <f t="shared" si="9"/>
        <v>2650000</v>
      </c>
      <c r="J14" s="5"/>
      <c r="K14" s="9">
        <f t="shared" si="2"/>
        <v>7.54</v>
      </c>
      <c r="L14" s="9">
        <f t="shared" si="3"/>
        <v>-1415</v>
      </c>
      <c r="M14" s="5"/>
      <c r="N14" s="12" t="str">
        <f t="shared" si="4"/>
        <v>012688</v>
      </c>
      <c r="O14" s="12" t="str">
        <f t="shared" si="10"/>
        <v>8587</v>
      </c>
      <c r="P14" s="5"/>
      <c r="Q14" s="5">
        <v>1100</v>
      </c>
      <c r="R14" s="5">
        <f t="shared" si="5"/>
        <v>6879</v>
      </c>
    </row>
    <row r="15" spans="1:22" x14ac:dyDescent="0.25">
      <c r="A15" s="3">
        <v>1200</v>
      </c>
      <c r="B15">
        <v>7633</v>
      </c>
      <c r="C15" s="5">
        <f t="shared" si="0"/>
        <v>9159600</v>
      </c>
      <c r="D15" s="5">
        <f t="shared" si="1"/>
        <v>1440000</v>
      </c>
      <c r="E15" s="5">
        <v>2</v>
      </c>
      <c r="F15" s="5">
        <f t="shared" si="6"/>
        <v>2500</v>
      </c>
      <c r="G15" s="5">
        <f t="shared" si="7"/>
        <v>16019</v>
      </c>
      <c r="H15" s="5">
        <f t="shared" si="8"/>
        <v>20061400</v>
      </c>
      <c r="I15" s="5">
        <f t="shared" si="9"/>
        <v>3130000</v>
      </c>
      <c r="J15" s="5"/>
      <c r="K15" s="9">
        <f t="shared" si="2"/>
        <v>7.53</v>
      </c>
      <c r="L15" s="9">
        <f t="shared" si="3"/>
        <v>-1403</v>
      </c>
      <c r="M15" s="5"/>
      <c r="N15" s="12" t="str">
        <f t="shared" si="4"/>
        <v>012624</v>
      </c>
      <c r="O15" s="12" t="str">
        <f t="shared" si="10"/>
        <v>857B</v>
      </c>
      <c r="P15" s="5"/>
      <c r="Q15" s="5">
        <v>1200</v>
      </c>
      <c r="R15" s="5">
        <f t="shared" si="5"/>
        <v>7633</v>
      </c>
    </row>
    <row r="16" spans="1:22" x14ac:dyDescent="0.25">
      <c r="A16" s="3">
        <v>1300</v>
      </c>
      <c r="B16">
        <v>8386</v>
      </c>
      <c r="C16" s="5">
        <f t="shared" si="0"/>
        <v>10901800</v>
      </c>
      <c r="D16" s="5">
        <f t="shared" si="1"/>
        <v>1690000</v>
      </c>
      <c r="E16" s="5">
        <v>2</v>
      </c>
      <c r="F16" s="5">
        <f t="shared" si="6"/>
        <v>2700</v>
      </c>
      <c r="G16" s="5">
        <f t="shared" si="7"/>
        <v>17534</v>
      </c>
      <c r="H16" s="5">
        <f t="shared" si="8"/>
        <v>23709000</v>
      </c>
      <c r="I16" s="5">
        <f t="shared" si="9"/>
        <v>3650000</v>
      </c>
      <c r="J16" s="5"/>
      <c r="K16" s="9">
        <f t="shared" si="2"/>
        <v>7.62</v>
      </c>
      <c r="L16" s="9">
        <f t="shared" si="3"/>
        <v>-1520</v>
      </c>
      <c r="M16" s="5"/>
      <c r="N16" s="11" t="str">
        <f t="shared" si="4"/>
        <v>0129A8</v>
      </c>
      <c r="O16" s="12" t="str">
        <f t="shared" si="10"/>
        <v>85F0</v>
      </c>
      <c r="P16" s="5"/>
      <c r="Q16" s="5">
        <v>1300</v>
      </c>
      <c r="R16" s="5">
        <f t="shared" si="5"/>
        <v>8386</v>
      </c>
    </row>
    <row r="17" spans="1:18" x14ac:dyDescent="0.25">
      <c r="A17" s="3">
        <v>1400</v>
      </c>
      <c r="B17">
        <v>9148</v>
      </c>
      <c r="C17" s="5">
        <f t="shared" si="0"/>
        <v>12807200</v>
      </c>
      <c r="D17" s="5">
        <f t="shared" si="1"/>
        <v>1960000</v>
      </c>
      <c r="E17" s="5">
        <v>2</v>
      </c>
      <c r="F17" s="5">
        <f t="shared" si="6"/>
        <v>2900</v>
      </c>
      <c r="G17" s="5">
        <f t="shared" si="7"/>
        <v>19049</v>
      </c>
      <c r="H17" s="5">
        <f t="shared" si="8"/>
        <v>27658700</v>
      </c>
      <c r="I17" s="5">
        <f t="shared" si="9"/>
        <v>4210000</v>
      </c>
      <c r="J17" s="5"/>
      <c r="K17" s="9">
        <f t="shared" si="2"/>
        <v>7.53</v>
      </c>
      <c r="L17" s="9">
        <f t="shared" si="3"/>
        <v>-1394</v>
      </c>
      <c r="M17" s="5"/>
      <c r="N17" s="11" t="str">
        <f t="shared" si="4"/>
        <v>012624</v>
      </c>
      <c r="O17" s="12" t="str">
        <f t="shared" si="10"/>
        <v>8572</v>
      </c>
      <c r="P17" s="5"/>
      <c r="Q17" s="5">
        <v>1400</v>
      </c>
      <c r="R17" s="5">
        <f t="shared" si="5"/>
        <v>9148</v>
      </c>
    </row>
    <row r="18" spans="1:18" x14ac:dyDescent="0.25">
      <c r="A18" s="3">
        <v>1500</v>
      </c>
      <c r="B18">
        <v>9901</v>
      </c>
      <c r="C18" s="5">
        <f t="shared" si="0"/>
        <v>14851500</v>
      </c>
      <c r="D18" s="5">
        <f t="shared" si="1"/>
        <v>2250000</v>
      </c>
      <c r="E18" s="5">
        <v>2</v>
      </c>
      <c r="F18" s="5">
        <f t="shared" si="6"/>
        <v>3100</v>
      </c>
      <c r="G18" s="5">
        <f t="shared" si="7"/>
        <v>20572</v>
      </c>
      <c r="H18" s="5">
        <f t="shared" si="8"/>
        <v>31925100</v>
      </c>
      <c r="I18" s="5">
        <f t="shared" si="9"/>
        <v>4810000</v>
      </c>
      <c r="J18" s="5"/>
      <c r="K18" s="9">
        <f t="shared" si="2"/>
        <v>7.7</v>
      </c>
      <c r="L18" s="9">
        <f t="shared" si="3"/>
        <v>-1649</v>
      </c>
      <c r="M18" s="5"/>
      <c r="N18" s="11" t="str">
        <f t="shared" si="4"/>
        <v>012CC8</v>
      </c>
      <c r="O18" s="12" t="str">
        <f t="shared" si="10"/>
        <v>8671</v>
      </c>
      <c r="P18" s="5"/>
      <c r="Q18" s="5">
        <v>1500</v>
      </c>
      <c r="R18" s="5">
        <f t="shared" si="5"/>
        <v>9901</v>
      </c>
    </row>
    <row r="19" spans="1:18" x14ac:dyDescent="0.25">
      <c r="A19" s="3">
        <v>1600</v>
      </c>
      <c r="B19">
        <v>10671</v>
      </c>
      <c r="C19" s="5">
        <f t="shared" si="0"/>
        <v>17073600</v>
      </c>
      <c r="D19" s="5">
        <f t="shared" si="1"/>
        <v>2560000</v>
      </c>
      <c r="E19" s="5">
        <v>2</v>
      </c>
      <c r="F19" s="5">
        <f t="shared" si="6"/>
        <v>3300</v>
      </c>
      <c r="G19" s="5">
        <f t="shared" si="7"/>
        <v>22104</v>
      </c>
      <c r="H19" s="5">
        <f t="shared" si="8"/>
        <v>36509700</v>
      </c>
      <c r="I19" s="5">
        <f t="shared" si="9"/>
        <v>5450000</v>
      </c>
      <c r="J19" s="5"/>
      <c r="K19" s="9">
        <f t="shared" si="2"/>
        <v>7.62</v>
      </c>
      <c r="L19" s="9">
        <f t="shared" si="3"/>
        <v>-1521</v>
      </c>
      <c r="M19" s="5"/>
      <c r="N19" s="11" t="str">
        <f t="shared" si="4"/>
        <v>0129A8</v>
      </c>
      <c r="O19" s="12" t="str">
        <f t="shared" si="10"/>
        <v>85F1</v>
      </c>
      <c r="P19" s="5"/>
      <c r="Q19" s="5">
        <v>1600</v>
      </c>
      <c r="R19" s="5">
        <f t="shared" si="5"/>
        <v>10671</v>
      </c>
    </row>
    <row r="20" spans="1:18" x14ac:dyDescent="0.25">
      <c r="A20" s="3">
        <v>1700</v>
      </c>
      <c r="B20">
        <v>11433</v>
      </c>
      <c r="C20" s="5">
        <f t="shared" si="0"/>
        <v>19436100</v>
      </c>
      <c r="D20" s="5">
        <f t="shared" si="1"/>
        <v>2890000</v>
      </c>
      <c r="E20" s="5">
        <v>2</v>
      </c>
      <c r="F20" s="5">
        <f t="shared" si="6"/>
        <v>3500</v>
      </c>
      <c r="G20" s="5">
        <f t="shared" si="7"/>
        <v>23627</v>
      </c>
      <c r="H20" s="5">
        <f t="shared" si="8"/>
        <v>41385300</v>
      </c>
      <c r="I20" s="5">
        <f t="shared" si="9"/>
        <v>6130000</v>
      </c>
      <c r="J20" s="5"/>
      <c r="K20" s="9">
        <f t="shared" si="2"/>
        <v>7.61</v>
      </c>
      <c r="L20" s="9">
        <f t="shared" si="3"/>
        <v>-1504</v>
      </c>
      <c r="M20" s="5"/>
      <c r="N20" s="11" t="str">
        <f t="shared" si="4"/>
        <v>012944</v>
      </c>
      <c r="O20" s="12" t="str">
        <f t="shared" si="10"/>
        <v>85E0</v>
      </c>
      <c r="P20" s="5"/>
      <c r="Q20" s="5">
        <v>1700</v>
      </c>
      <c r="R20" s="5">
        <f t="shared" si="5"/>
        <v>11433</v>
      </c>
    </row>
    <row r="21" spans="1:18" x14ac:dyDescent="0.25">
      <c r="A21" s="3">
        <v>1800</v>
      </c>
      <c r="B21">
        <v>12194</v>
      </c>
      <c r="C21" s="5">
        <f t="shared" si="0"/>
        <v>21949200</v>
      </c>
      <c r="D21" s="5">
        <f t="shared" si="1"/>
        <v>3240000</v>
      </c>
      <c r="E21" s="5">
        <v>2</v>
      </c>
      <c r="F21" s="5">
        <f t="shared" si="6"/>
        <v>3700</v>
      </c>
      <c r="G21" s="5">
        <f t="shared" si="7"/>
        <v>25158</v>
      </c>
      <c r="H21" s="5">
        <f t="shared" si="8"/>
        <v>46580800</v>
      </c>
      <c r="I21" s="5">
        <f t="shared" si="9"/>
        <v>6850000</v>
      </c>
      <c r="J21" s="5"/>
      <c r="K21" s="9">
        <f t="shared" si="2"/>
        <v>7.7</v>
      </c>
      <c r="L21" s="9">
        <f t="shared" si="3"/>
        <v>-1666</v>
      </c>
      <c r="M21" s="5"/>
      <c r="N21" s="11" t="str">
        <f t="shared" si="4"/>
        <v>012CC8</v>
      </c>
      <c r="O21" s="12" t="str">
        <f t="shared" si="10"/>
        <v>8682</v>
      </c>
      <c r="P21" s="5"/>
      <c r="Q21" s="5">
        <v>1800</v>
      </c>
      <c r="R21" s="5">
        <f t="shared" si="5"/>
        <v>12194</v>
      </c>
    </row>
    <row r="22" spans="1:18" x14ac:dyDescent="0.25">
      <c r="A22" s="3">
        <v>1900</v>
      </c>
      <c r="B22">
        <v>12964</v>
      </c>
      <c r="C22" s="5">
        <f t="shared" si="0"/>
        <v>24631600</v>
      </c>
      <c r="D22" s="5">
        <f t="shared" si="1"/>
        <v>3610000</v>
      </c>
      <c r="E22" s="5">
        <v>2</v>
      </c>
      <c r="F22" s="5">
        <f t="shared" si="6"/>
        <v>3900</v>
      </c>
      <c r="G22" s="5">
        <f t="shared" si="7"/>
        <v>26698</v>
      </c>
      <c r="H22" s="5">
        <f t="shared" si="8"/>
        <v>52099600</v>
      </c>
      <c r="I22" s="5">
        <f t="shared" si="9"/>
        <v>7610000</v>
      </c>
      <c r="J22" s="5"/>
      <c r="K22" s="9">
        <f t="shared" si="2"/>
        <v>7.7</v>
      </c>
      <c r="L22" s="9">
        <f t="shared" si="3"/>
        <v>-1666</v>
      </c>
      <c r="M22" s="5"/>
      <c r="N22" s="11" t="str">
        <f t="shared" si="4"/>
        <v>012CC8</v>
      </c>
      <c r="O22" s="12" t="str">
        <f t="shared" si="10"/>
        <v>8682</v>
      </c>
      <c r="P22" s="5"/>
      <c r="Q22" s="5">
        <v>1900</v>
      </c>
      <c r="R22" s="5">
        <f t="shared" si="5"/>
        <v>12964</v>
      </c>
    </row>
    <row r="23" spans="1:18" x14ac:dyDescent="0.25">
      <c r="A23" s="3">
        <v>2000</v>
      </c>
      <c r="B23">
        <v>13734</v>
      </c>
      <c r="C23" s="5">
        <f t="shared" si="0"/>
        <v>27468000</v>
      </c>
      <c r="D23" s="5">
        <f t="shared" si="1"/>
        <v>4000000</v>
      </c>
      <c r="E23" s="5">
        <v>2</v>
      </c>
      <c r="F23" s="5">
        <f t="shared" si="6"/>
        <v>4100</v>
      </c>
      <c r="G23" s="5">
        <f t="shared" si="7"/>
        <v>28238</v>
      </c>
      <c r="H23" s="5">
        <f t="shared" si="8"/>
        <v>57926400</v>
      </c>
      <c r="I23" s="5">
        <f t="shared" si="9"/>
        <v>8410000</v>
      </c>
      <c r="J23" s="5"/>
      <c r="K23" s="9">
        <f t="shared" si="2"/>
        <v>7.7</v>
      </c>
      <c r="L23" s="9">
        <f t="shared" si="3"/>
        <v>-1666</v>
      </c>
      <c r="M23" s="5"/>
      <c r="N23" s="11" t="str">
        <f t="shared" si="4"/>
        <v>012CC8</v>
      </c>
      <c r="O23" s="12" t="str">
        <f t="shared" si="10"/>
        <v>8682</v>
      </c>
      <c r="P23" s="5"/>
      <c r="Q23" s="5">
        <v>2000</v>
      </c>
      <c r="R23" s="5">
        <f t="shared" si="5"/>
        <v>13734</v>
      </c>
    </row>
    <row r="24" spans="1:18" x14ac:dyDescent="0.25">
      <c r="A24" s="3">
        <v>2100</v>
      </c>
      <c r="B24">
        <v>14504</v>
      </c>
      <c r="C24" s="5">
        <f t="shared" si="0"/>
        <v>30458400</v>
      </c>
      <c r="D24" s="5">
        <f t="shared" si="1"/>
        <v>4410000</v>
      </c>
      <c r="E24" s="5">
        <v>2</v>
      </c>
      <c r="F24" s="5">
        <f t="shared" si="6"/>
        <v>4300</v>
      </c>
      <c r="G24" s="5">
        <f t="shared" si="7"/>
        <v>29778</v>
      </c>
      <c r="H24" s="5">
        <f t="shared" si="8"/>
        <v>64061200</v>
      </c>
      <c r="I24" s="5">
        <f t="shared" si="9"/>
        <v>9250000</v>
      </c>
      <c r="J24" s="5"/>
      <c r="K24" s="9">
        <f t="shared" si="2"/>
        <v>7.7</v>
      </c>
      <c r="L24" s="9">
        <f t="shared" si="3"/>
        <v>-1666</v>
      </c>
      <c r="M24" s="5"/>
      <c r="N24" s="11" t="str">
        <f t="shared" si="4"/>
        <v>012CC8</v>
      </c>
      <c r="O24" s="12" t="str">
        <f t="shared" si="10"/>
        <v>8682</v>
      </c>
      <c r="P24" s="5"/>
      <c r="Q24" s="5">
        <v>2100</v>
      </c>
      <c r="R24" s="5">
        <f t="shared" si="5"/>
        <v>14504</v>
      </c>
    </row>
    <row r="25" spans="1:18" x14ac:dyDescent="0.25">
      <c r="A25" s="3">
        <v>2200</v>
      </c>
      <c r="B25">
        <v>15274</v>
      </c>
      <c r="C25" s="5">
        <f t="shared" si="0"/>
        <v>33602800</v>
      </c>
      <c r="D25" s="5">
        <f t="shared" si="1"/>
        <v>4840000</v>
      </c>
      <c r="E25" s="5">
        <v>2</v>
      </c>
      <c r="F25" s="5">
        <f t="shared" si="6"/>
        <v>4500</v>
      </c>
      <c r="G25" s="5">
        <f t="shared" si="7"/>
        <v>31326</v>
      </c>
      <c r="H25" s="5">
        <f t="shared" si="8"/>
        <v>70522400</v>
      </c>
      <c r="I25" s="5">
        <f t="shared" si="9"/>
        <v>10130000</v>
      </c>
      <c r="J25" s="5"/>
      <c r="K25" s="9">
        <f t="shared" si="2"/>
        <v>7.78</v>
      </c>
      <c r="L25" s="9">
        <f t="shared" si="3"/>
        <v>-1842</v>
      </c>
      <c r="M25" s="5"/>
      <c r="N25" s="11" t="str">
        <f t="shared" si="4"/>
        <v>012FE8</v>
      </c>
      <c r="O25" s="12" t="str">
        <f t="shared" si="10"/>
        <v>8732</v>
      </c>
      <c r="P25" s="5"/>
      <c r="Q25" s="5">
        <v>2200</v>
      </c>
      <c r="R25" s="5">
        <f t="shared" si="5"/>
        <v>15274</v>
      </c>
    </row>
    <row r="26" spans="1:18" x14ac:dyDescent="0.25">
      <c r="A26" s="3">
        <v>2300</v>
      </c>
      <c r="B26">
        <v>16052</v>
      </c>
      <c r="C26" s="5">
        <f t="shared" si="0"/>
        <v>36919600</v>
      </c>
      <c r="D26" s="5">
        <f t="shared" si="1"/>
        <v>5290000</v>
      </c>
      <c r="E26" s="5">
        <v>2</v>
      </c>
      <c r="F26" s="5">
        <f t="shared" si="6"/>
        <v>4700</v>
      </c>
      <c r="G26" s="5">
        <f t="shared" si="7"/>
        <v>32874</v>
      </c>
      <c r="H26" s="5">
        <f t="shared" si="8"/>
        <v>77292400</v>
      </c>
      <c r="I26" s="5">
        <f t="shared" si="9"/>
        <v>11050000</v>
      </c>
      <c r="J26" s="5"/>
      <c r="K26" s="9">
        <f t="shared" si="2"/>
        <v>7.7</v>
      </c>
      <c r="L26" s="9">
        <f t="shared" si="3"/>
        <v>-1658</v>
      </c>
      <c r="M26" s="5"/>
      <c r="N26" s="11" t="str">
        <f t="shared" si="4"/>
        <v>012CC8</v>
      </c>
      <c r="O26" s="12" t="str">
        <f t="shared" si="10"/>
        <v>867A</v>
      </c>
      <c r="P26" s="5"/>
      <c r="Q26" s="5">
        <v>2300</v>
      </c>
      <c r="R26" s="5">
        <f t="shared" si="5"/>
        <v>16052</v>
      </c>
    </row>
    <row r="27" spans="1:18" x14ac:dyDescent="0.25">
      <c r="A27" s="3">
        <v>2400</v>
      </c>
      <c r="B27">
        <v>16822</v>
      </c>
      <c r="C27" s="5">
        <f t="shared" si="0"/>
        <v>40372800</v>
      </c>
      <c r="D27" s="5">
        <f t="shared" si="1"/>
        <v>5760000</v>
      </c>
      <c r="E27" s="5">
        <v>2</v>
      </c>
      <c r="F27" s="5">
        <f t="shared" si="6"/>
        <v>4900</v>
      </c>
      <c r="G27" s="5">
        <f t="shared" si="7"/>
        <v>34414</v>
      </c>
      <c r="H27" s="5">
        <f t="shared" si="8"/>
        <v>84352800</v>
      </c>
      <c r="I27" s="5">
        <f t="shared" si="9"/>
        <v>12010000</v>
      </c>
      <c r="J27" s="5"/>
      <c r="K27" s="9">
        <f t="shared" si="2"/>
        <v>7.7</v>
      </c>
      <c r="L27" s="9">
        <f t="shared" si="3"/>
        <v>-1658</v>
      </c>
      <c r="M27" s="5"/>
      <c r="N27" s="11" t="str">
        <f t="shared" si="4"/>
        <v>012CC8</v>
      </c>
      <c r="O27" s="12" t="str">
        <f t="shared" si="10"/>
        <v>867A</v>
      </c>
      <c r="P27" s="5"/>
      <c r="Q27" s="5">
        <v>2400</v>
      </c>
      <c r="R27" s="5">
        <f t="shared" si="5"/>
        <v>16822</v>
      </c>
    </row>
    <row r="28" spans="1:18" x14ac:dyDescent="0.25">
      <c r="A28" s="3">
        <v>2500</v>
      </c>
      <c r="B28">
        <v>17592</v>
      </c>
      <c r="C28" s="5">
        <f t="shared" si="0"/>
        <v>43980000</v>
      </c>
      <c r="D28" s="5">
        <f t="shared" si="1"/>
        <v>6250000</v>
      </c>
      <c r="E28" s="5">
        <v>2</v>
      </c>
      <c r="F28" s="5">
        <f t="shared" si="6"/>
        <v>5100</v>
      </c>
      <c r="G28" s="5">
        <f t="shared" si="7"/>
        <v>35953</v>
      </c>
      <c r="H28" s="5">
        <f t="shared" si="8"/>
        <v>91718600</v>
      </c>
      <c r="I28" s="5">
        <f t="shared" si="9"/>
        <v>13010000</v>
      </c>
      <c r="J28" s="5"/>
      <c r="K28" s="9">
        <f t="shared" si="2"/>
        <v>7.69</v>
      </c>
      <c r="L28" s="9">
        <f t="shared" si="3"/>
        <v>-1633</v>
      </c>
      <c r="M28" s="5"/>
      <c r="N28" s="7" t="str">
        <f t="shared" si="4"/>
        <v>012C64</v>
      </c>
      <c r="O28" s="12" t="str">
        <f t="shared" si="10"/>
        <v>8661</v>
      </c>
      <c r="P28" s="5"/>
      <c r="Q28" s="5">
        <v>2500</v>
      </c>
      <c r="R28" s="5">
        <f t="shared" si="5"/>
        <v>17592</v>
      </c>
    </row>
    <row r="29" spans="1:18" x14ac:dyDescent="0.25">
      <c r="A29" s="3">
        <v>2600</v>
      </c>
      <c r="B29">
        <v>18361</v>
      </c>
      <c r="C29" s="5">
        <f t="shared" si="0"/>
        <v>47738600</v>
      </c>
      <c r="D29" s="5">
        <f t="shared" si="1"/>
        <v>6760000</v>
      </c>
      <c r="E29" s="5">
        <v>2</v>
      </c>
      <c r="F29" s="5">
        <f t="shared" si="6"/>
        <v>5300</v>
      </c>
      <c r="G29" s="5">
        <f t="shared" si="7"/>
        <v>37501</v>
      </c>
      <c r="H29" s="5">
        <f t="shared" si="8"/>
        <v>99416600</v>
      </c>
      <c r="I29" s="5">
        <f t="shared" si="9"/>
        <v>14050000</v>
      </c>
      <c r="J29" s="5"/>
      <c r="K29" s="9">
        <f t="shared" si="2"/>
        <v>7.79</v>
      </c>
      <c r="L29" s="9">
        <f t="shared" si="3"/>
        <v>-1893</v>
      </c>
      <c r="M29" s="5"/>
      <c r="N29" s="7" t="str">
        <f t="shared" si="4"/>
        <v>01304C</v>
      </c>
      <c r="O29" s="12" t="str">
        <f t="shared" si="10"/>
        <v>8765</v>
      </c>
      <c r="P29" s="5"/>
      <c r="Q29" s="5">
        <v>2600</v>
      </c>
      <c r="R29" s="5">
        <f t="shared" si="5"/>
        <v>18361</v>
      </c>
    </row>
    <row r="30" spans="1:18" x14ac:dyDescent="0.25">
      <c r="A30" s="3">
        <v>2700</v>
      </c>
      <c r="B30">
        <v>19140</v>
      </c>
      <c r="C30" s="5">
        <f t="shared" si="0"/>
        <v>51678000</v>
      </c>
      <c r="D30" s="5">
        <f t="shared" si="1"/>
        <v>7290000</v>
      </c>
      <c r="E30" s="5">
        <v>2</v>
      </c>
      <c r="F30" s="5">
        <f t="shared" si="6"/>
        <v>5500</v>
      </c>
      <c r="G30" s="5">
        <f t="shared" si="7"/>
        <v>39049</v>
      </c>
      <c r="H30" s="5">
        <f t="shared" si="8"/>
        <v>107423200</v>
      </c>
      <c r="I30" s="5">
        <f t="shared" si="9"/>
        <v>15130000</v>
      </c>
      <c r="J30" s="5"/>
      <c r="K30" s="9">
        <f t="shared" si="2"/>
        <v>7.69</v>
      </c>
      <c r="L30" s="9">
        <f t="shared" si="3"/>
        <v>-1623</v>
      </c>
      <c r="M30" s="5"/>
      <c r="N30" s="7" t="str">
        <f t="shared" si="4"/>
        <v>012C64</v>
      </c>
      <c r="O30" s="12" t="str">
        <f t="shared" si="10"/>
        <v>8657</v>
      </c>
      <c r="P30" s="5"/>
      <c r="Q30" s="5">
        <v>2700</v>
      </c>
      <c r="R30" s="5">
        <f t="shared" si="5"/>
        <v>19140</v>
      </c>
    </row>
    <row r="31" spans="1:18" x14ac:dyDescent="0.25">
      <c r="A31" s="3">
        <v>2800</v>
      </c>
      <c r="B31">
        <v>19909</v>
      </c>
      <c r="C31" s="5">
        <f t="shared" si="0"/>
        <v>55745200</v>
      </c>
      <c r="D31" s="5">
        <f t="shared" si="1"/>
        <v>7840000</v>
      </c>
      <c r="E31" s="5">
        <v>2</v>
      </c>
      <c r="F31" s="5">
        <f t="shared" si="6"/>
        <v>5700</v>
      </c>
      <c r="G31" s="5">
        <f t="shared" si="7"/>
        <v>40588</v>
      </c>
      <c r="H31" s="5">
        <f t="shared" si="8"/>
        <v>115714300</v>
      </c>
      <c r="I31" s="5">
        <f t="shared" si="9"/>
        <v>16250000</v>
      </c>
      <c r="J31" s="5"/>
      <c r="K31" s="9">
        <f t="shared" si="2"/>
        <v>7.7</v>
      </c>
      <c r="L31" s="9">
        <f t="shared" si="3"/>
        <v>-1651</v>
      </c>
      <c r="M31" s="5"/>
      <c r="N31" s="7" t="str">
        <f t="shared" si="4"/>
        <v>012CC8</v>
      </c>
      <c r="O31" s="12" t="str">
        <f t="shared" si="10"/>
        <v>8673</v>
      </c>
      <c r="P31" s="5"/>
      <c r="Q31" s="5">
        <v>2800</v>
      </c>
      <c r="R31" s="5">
        <f t="shared" si="5"/>
        <v>19909</v>
      </c>
    </row>
    <row r="32" spans="1:18" x14ac:dyDescent="0.25">
      <c r="A32" s="3">
        <v>2900</v>
      </c>
      <c r="B32">
        <v>20679</v>
      </c>
      <c r="C32" s="5">
        <f t="shared" si="0"/>
        <v>59969100</v>
      </c>
      <c r="D32" s="5">
        <f t="shared" si="1"/>
        <v>8410000</v>
      </c>
      <c r="E32" s="5">
        <v>2</v>
      </c>
      <c r="F32" s="5">
        <f t="shared" si="6"/>
        <v>5900</v>
      </c>
      <c r="G32" s="5">
        <f t="shared" si="7"/>
        <v>42136</v>
      </c>
      <c r="H32" s="5">
        <f t="shared" si="8"/>
        <v>124340100</v>
      </c>
      <c r="I32" s="5">
        <f t="shared" si="9"/>
        <v>17410000</v>
      </c>
      <c r="J32" s="5"/>
      <c r="K32" s="9">
        <f t="shared" si="2"/>
        <v>7.78</v>
      </c>
      <c r="L32" s="9">
        <f t="shared" si="3"/>
        <v>-1883</v>
      </c>
      <c r="M32" s="5"/>
      <c r="N32" s="7" t="str">
        <f t="shared" si="4"/>
        <v>012FE8</v>
      </c>
      <c r="O32" s="12" t="str">
        <f t="shared" si="10"/>
        <v>875B</v>
      </c>
      <c r="P32" s="5"/>
      <c r="Q32" s="5">
        <v>2900</v>
      </c>
      <c r="R32" s="5">
        <f t="shared" si="5"/>
        <v>20679</v>
      </c>
    </row>
    <row r="33" spans="1:18" x14ac:dyDescent="0.25">
      <c r="A33" s="3">
        <v>3000</v>
      </c>
      <c r="B33">
        <v>21457</v>
      </c>
      <c r="C33" s="5">
        <f t="shared" si="0"/>
        <v>64371000</v>
      </c>
      <c r="D33" s="5">
        <f t="shared" si="1"/>
        <v>9000000</v>
      </c>
      <c r="E33" s="5">
        <v>2</v>
      </c>
      <c r="F33" s="5">
        <f t="shared" si="6"/>
        <v>6100</v>
      </c>
      <c r="G33" s="5">
        <f t="shared" si="7"/>
        <v>43684</v>
      </c>
      <c r="H33" s="5">
        <f t="shared" si="8"/>
        <v>133274700</v>
      </c>
      <c r="I33" s="5">
        <f t="shared" si="9"/>
        <v>18610000</v>
      </c>
      <c r="J33" s="5"/>
      <c r="K33" s="9">
        <f t="shared" si="2"/>
        <v>7.7</v>
      </c>
      <c r="L33" s="9">
        <f t="shared" si="3"/>
        <v>-1643</v>
      </c>
      <c r="M33" s="5"/>
      <c r="N33" s="7" t="str">
        <f t="shared" si="4"/>
        <v>012CC8</v>
      </c>
      <c r="O33" s="12" t="str">
        <f t="shared" si="10"/>
        <v>866B</v>
      </c>
      <c r="P33" s="5"/>
      <c r="Q33" s="5">
        <v>3000</v>
      </c>
      <c r="R33" s="5">
        <f t="shared" si="5"/>
        <v>21457</v>
      </c>
    </row>
    <row r="34" spans="1:18" x14ac:dyDescent="0.25">
      <c r="A34" s="3">
        <v>3100</v>
      </c>
      <c r="B34">
        <v>22227</v>
      </c>
      <c r="C34" s="5">
        <f t="shared" si="0"/>
        <v>68903700</v>
      </c>
      <c r="D34" s="5">
        <f t="shared" si="1"/>
        <v>9610000</v>
      </c>
      <c r="E34" s="5">
        <v>2</v>
      </c>
      <c r="F34" s="5">
        <f t="shared" si="6"/>
        <v>6300</v>
      </c>
      <c r="G34" s="5">
        <f t="shared" si="7"/>
        <v>45224</v>
      </c>
      <c r="H34" s="5">
        <f t="shared" si="8"/>
        <v>142494100</v>
      </c>
      <c r="I34" s="5">
        <f t="shared" si="9"/>
        <v>19850000</v>
      </c>
      <c r="J34" s="5"/>
      <c r="K34" s="9">
        <f t="shared" si="2"/>
        <v>7.7</v>
      </c>
      <c r="L34" s="9">
        <f t="shared" si="3"/>
        <v>-1643</v>
      </c>
      <c r="M34" s="5"/>
      <c r="N34" s="7" t="str">
        <f t="shared" si="4"/>
        <v>012CC8</v>
      </c>
      <c r="O34" s="12" t="str">
        <f t="shared" si="10"/>
        <v>866B</v>
      </c>
      <c r="P34" s="5"/>
      <c r="Q34" s="5">
        <v>3100</v>
      </c>
      <c r="R34" s="5">
        <f t="shared" si="5"/>
        <v>22227</v>
      </c>
    </row>
    <row r="35" spans="1:18" x14ac:dyDescent="0.25">
      <c r="A35" s="3">
        <v>3200</v>
      </c>
      <c r="B35">
        <v>22997</v>
      </c>
      <c r="C35" s="5">
        <f t="shared" si="0"/>
        <v>73590400</v>
      </c>
      <c r="D35" s="5">
        <f t="shared" si="1"/>
        <v>10240000</v>
      </c>
      <c r="E35" s="5">
        <v>2</v>
      </c>
      <c r="F35" s="5">
        <f t="shared" si="6"/>
        <v>6500</v>
      </c>
      <c r="G35" s="5">
        <f t="shared" si="7"/>
        <v>46772</v>
      </c>
      <c r="H35" s="5">
        <f t="shared" si="8"/>
        <v>152047900</v>
      </c>
      <c r="I35" s="5">
        <f t="shared" si="9"/>
        <v>21130000</v>
      </c>
      <c r="J35" s="5"/>
      <c r="K35" s="9">
        <f t="shared" si="2"/>
        <v>7.78</v>
      </c>
      <c r="L35" s="9">
        <f t="shared" si="3"/>
        <v>-1899</v>
      </c>
      <c r="M35" s="5"/>
      <c r="N35" s="7" t="str">
        <f t="shared" si="4"/>
        <v>012FE8</v>
      </c>
      <c r="O35" s="12" t="str">
        <f t="shared" si="10"/>
        <v>876B</v>
      </c>
      <c r="P35" s="5"/>
      <c r="Q35" s="5">
        <v>3200</v>
      </c>
      <c r="R35" s="5">
        <f t="shared" si="5"/>
        <v>22997</v>
      </c>
    </row>
    <row r="36" spans="1:18" x14ac:dyDescent="0.25">
      <c r="A36" s="3">
        <v>3300</v>
      </c>
      <c r="B36">
        <v>23775</v>
      </c>
      <c r="C36" s="5">
        <f t="shared" si="0"/>
        <v>78457500</v>
      </c>
      <c r="D36" s="5">
        <f t="shared" si="1"/>
        <v>10890000</v>
      </c>
      <c r="E36" s="5">
        <v>2</v>
      </c>
      <c r="F36" s="5">
        <f t="shared" si="6"/>
        <v>6700</v>
      </c>
      <c r="G36" s="5">
        <f t="shared" si="7"/>
        <v>48320</v>
      </c>
      <c r="H36" s="5">
        <f t="shared" si="8"/>
        <v>161910500</v>
      </c>
      <c r="I36" s="5">
        <f t="shared" si="9"/>
        <v>22450000</v>
      </c>
      <c r="J36" s="5"/>
      <c r="K36" s="9">
        <f t="shared" si="2"/>
        <v>7.7</v>
      </c>
      <c r="L36" s="9">
        <f t="shared" si="3"/>
        <v>-1635</v>
      </c>
      <c r="M36" s="5"/>
      <c r="N36" s="7" t="str">
        <f t="shared" si="4"/>
        <v>012CC8</v>
      </c>
      <c r="O36" s="12" t="str">
        <f t="shared" si="10"/>
        <v>8663</v>
      </c>
      <c r="P36" s="5"/>
      <c r="Q36" s="5">
        <v>3300</v>
      </c>
      <c r="R36" s="5">
        <f t="shared" si="5"/>
        <v>23775</v>
      </c>
    </row>
    <row r="37" spans="1:18" x14ac:dyDescent="0.25">
      <c r="A37" s="3">
        <v>3400</v>
      </c>
      <c r="B37">
        <v>24545</v>
      </c>
      <c r="C37" s="5">
        <f t="shared" si="0"/>
        <v>83453000</v>
      </c>
      <c r="D37" s="5">
        <f t="shared" si="1"/>
        <v>11560000</v>
      </c>
      <c r="E37" s="5">
        <v>2</v>
      </c>
      <c r="F37" s="5">
        <f t="shared" si="6"/>
        <v>6900</v>
      </c>
      <c r="G37" s="5">
        <f t="shared" si="7"/>
        <v>49868</v>
      </c>
      <c r="H37" s="5">
        <f t="shared" si="8"/>
        <v>172083500</v>
      </c>
      <c r="I37" s="5">
        <f t="shared" si="9"/>
        <v>23810000</v>
      </c>
      <c r="J37" s="5"/>
      <c r="K37" s="9">
        <f t="shared" si="2"/>
        <v>7.78</v>
      </c>
      <c r="L37" s="9">
        <f t="shared" si="3"/>
        <v>-1907</v>
      </c>
      <c r="M37" s="5"/>
      <c r="N37" s="7" t="str">
        <f t="shared" si="4"/>
        <v>012FE8</v>
      </c>
      <c r="O37" s="12" t="str">
        <f t="shared" si="10"/>
        <v>8773</v>
      </c>
      <c r="P37" s="5"/>
      <c r="Q37" s="5">
        <v>3400</v>
      </c>
      <c r="R37" s="5">
        <f t="shared" si="5"/>
        <v>24545</v>
      </c>
    </row>
    <row r="38" spans="1:18" x14ac:dyDescent="0.25">
      <c r="A38" s="3">
        <v>3500</v>
      </c>
      <c r="B38">
        <v>25323</v>
      </c>
      <c r="C38" s="5">
        <f t="shared" si="0"/>
        <v>88630500</v>
      </c>
      <c r="D38" s="5">
        <f t="shared" si="1"/>
        <v>12250000</v>
      </c>
      <c r="E38" s="5">
        <v>2</v>
      </c>
      <c r="F38" s="5">
        <f t="shared" si="6"/>
        <v>7100</v>
      </c>
      <c r="G38" s="5">
        <f t="shared" si="7"/>
        <v>51416</v>
      </c>
      <c r="H38" s="5">
        <f t="shared" si="8"/>
        <v>182565300</v>
      </c>
      <c r="I38" s="5">
        <f t="shared" si="9"/>
        <v>25210000</v>
      </c>
      <c r="J38" s="5"/>
      <c r="K38" s="9">
        <f t="shared" si="2"/>
        <v>7.7</v>
      </c>
      <c r="L38" s="9">
        <f t="shared" si="3"/>
        <v>-1627</v>
      </c>
      <c r="M38" s="5"/>
      <c r="N38" s="7" t="str">
        <f t="shared" si="4"/>
        <v>012CC8</v>
      </c>
      <c r="O38" s="12" t="str">
        <f t="shared" si="10"/>
        <v>865B</v>
      </c>
      <c r="P38" s="5"/>
      <c r="Q38" s="5">
        <v>3500</v>
      </c>
      <c r="R38" s="5">
        <f t="shared" si="5"/>
        <v>25323</v>
      </c>
    </row>
    <row r="39" spans="1:18" x14ac:dyDescent="0.25">
      <c r="A39" s="3">
        <v>3600</v>
      </c>
      <c r="B39">
        <v>26093</v>
      </c>
      <c r="C39" s="5">
        <f t="shared" si="0"/>
        <v>93934800</v>
      </c>
      <c r="D39" s="5">
        <f t="shared" si="1"/>
        <v>12960000</v>
      </c>
      <c r="E39" s="5">
        <v>2</v>
      </c>
      <c r="F39" s="5">
        <f t="shared" si="6"/>
        <v>7300</v>
      </c>
      <c r="G39" s="5">
        <f t="shared" si="7"/>
        <v>52964</v>
      </c>
      <c r="H39" s="5">
        <f t="shared" si="8"/>
        <v>193357500</v>
      </c>
      <c r="I39" s="5">
        <f t="shared" si="9"/>
        <v>26650000</v>
      </c>
      <c r="J39" s="5"/>
      <c r="K39" s="9">
        <f t="shared" si="2"/>
        <v>7.78</v>
      </c>
      <c r="L39" s="9">
        <f t="shared" si="3"/>
        <v>-1915</v>
      </c>
      <c r="M39" s="5"/>
      <c r="N39" s="7" t="str">
        <f t="shared" si="4"/>
        <v>012FE8</v>
      </c>
      <c r="O39" s="12" t="str">
        <f t="shared" si="10"/>
        <v>877B</v>
      </c>
      <c r="P39" s="5"/>
      <c r="Q39" s="5">
        <v>3600</v>
      </c>
      <c r="R39" s="5">
        <f t="shared" si="5"/>
        <v>26093</v>
      </c>
    </row>
    <row r="40" spans="1:18" x14ac:dyDescent="0.25">
      <c r="A40" s="3">
        <v>3700</v>
      </c>
      <c r="B40">
        <v>26871</v>
      </c>
      <c r="C40" s="5">
        <f t="shared" si="0"/>
        <v>99422700</v>
      </c>
      <c r="D40" s="5">
        <f t="shared" si="1"/>
        <v>13690000</v>
      </c>
      <c r="E40" s="5">
        <v>2</v>
      </c>
      <c r="F40" s="5">
        <f t="shared" si="6"/>
        <v>7500</v>
      </c>
      <c r="G40" s="5">
        <f t="shared" si="7"/>
        <v>54520</v>
      </c>
      <c r="H40" s="5">
        <f t="shared" si="8"/>
        <v>204488900</v>
      </c>
      <c r="I40" s="5">
        <f t="shared" si="9"/>
        <v>28130000</v>
      </c>
      <c r="J40" s="5"/>
      <c r="K40" s="9">
        <f t="shared" si="2"/>
        <v>7.78</v>
      </c>
      <c r="L40" s="9">
        <f t="shared" si="3"/>
        <v>-1915</v>
      </c>
      <c r="M40" s="5"/>
      <c r="N40" s="15" t="str">
        <f t="shared" si="4"/>
        <v>012FE8</v>
      </c>
      <c r="O40" s="12" t="str">
        <f t="shared" si="10"/>
        <v>877B</v>
      </c>
      <c r="P40" s="5"/>
      <c r="Q40" s="5">
        <v>3700</v>
      </c>
      <c r="R40" s="5">
        <f t="shared" si="5"/>
        <v>26871</v>
      </c>
    </row>
    <row r="41" spans="1:18" x14ac:dyDescent="0.25">
      <c r="A41" s="3">
        <v>3800</v>
      </c>
      <c r="B41">
        <v>27649</v>
      </c>
      <c r="C41" s="5">
        <f t="shared" si="0"/>
        <v>105066200</v>
      </c>
      <c r="D41" s="5">
        <f t="shared" si="1"/>
        <v>14440000</v>
      </c>
      <c r="E41" s="5">
        <v>2</v>
      </c>
      <c r="F41" s="5">
        <f t="shared" si="6"/>
        <v>7700</v>
      </c>
      <c r="G41" s="5">
        <f t="shared" si="7"/>
        <v>56068</v>
      </c>
      <c r="H41" s="5">
        <f t="shared" si="8"/>
        <v>215900300</v>
      </c>
      <c r="I41" s="5">
        <f t="shared" si="9"/>
        <v>29650000</v>
      </c>
      <c r="J41" s="5"/>
      <c r="K41" s="9">
        <f t="shared" si="2"/>
        <v>7.7</v>
      </c>
      <c r="L41" s="9">
        <f t="shared" si="3"/>
        <v>-1611</v>
      </c>
      <c r="M41" s="5"/>
      <c r="N41" s="15" t="str">
        <f t="shared" si="4"/>
        <v>012CC8</v>
      </c>
      <c r="O41" s="12" t="str">
        <f t="shared" si="10"/>
        <v>864B</v>
      </c>
      <c r="P41" s="5"/>
      <c r="Q41" s="5">
        <v>3800</v>
      </c>
      <c r="R41" s="5">
        <f t="shared" si="5"/>
        <v>27649</v>
      </c>
    </row>
    <row r="42" spans="1:18" x14ac:dyDescent="0.25">
      <c r="A42" s="3">
        <v>3900</v>
      </c>
      <c r="B42">
        <v>28419</v>
      </c>
      <c r="C42" s="5">
        <f t="shared" si="0"/>
        <v>110834100</v>
      </c>
      <c r="D42" s="5">
        <f t="shared" si="1"/>
        <v>15210000</v>
      </c>
      <c r="E42" s="5">
        <v>2</v>
      </c>
      <c r="F42" s="5">
        <f t="shared" si="6"/>
        <v>7900</v>
      </c>
      <c r="G42" s="5">
        <f t="shared" si="7"/>
        <v>57616</v>
      </c>
      <c r="H42" s="5">
        <f t="shared" si="8"/>
        <v>227622100</v>
      </c>
      <c r="I42" s="5">
        <f t="shared" si="9"/>
        <v>31210000</v>
      </c>
      <c r="J42" s="5"/>
      <c r="K42" s="9">
        <f t="shared" si="2"/>
        <v>7.78</v>
      </c>
      <c r="L42" s="9">
        <f t="shared" si="3"/>
        <v>-1923</v>
      </c>
      <c r="M42" s="5"/>
      <c r="N42" s="15" t="str">
        <f t="shared" si="4"/>
        <v>012FE8</v>
      </c>
      <c r="O42" s="12" t="str">
        <f t="shared" si="10"/>
        <v>8783</v>
      </c>
      <c r="P42" s="5"/>
      <c r="Q42" s="5">
        <v>3900</v>
      </c>
      <c r="R42" s="5">
        <f t="shared" si="5"/>
        <v>28419</v>
      </c>
    </row>
    <row r="43" spans="1:18" x14ac:dyDescent="0.25">
      <c r="A43" s="3">
        <v>4000</v>
      </c>
      <c r="B43">
        <v>29197</v>
      </c>
      <c r="C43" s="5">
        <f t="shared" si="0"/>
        <v>116788000</v>
      </c>
      <c r="D43" s="5">
        <f t="shared" si="1"/>
        <v>16000000</v>
      </c>
      <c r="E43" s="5">
        <v>2</v>
      </c>
      <c r="F43" s="5">
        <f t="shared" si="6"/>
        <v>8100</v>
      </c>
      <c r="G43" s="5">
        <f t="shared" si="7"/>
        <v>59172</v>
      </c>
      <c r="H43" s="5">
        <f t="shared" si="8"/>
        <v>239685500</v>
      </c>
      <c r="I43" s="5">
        <f t="shared" si="9"/>
        <v>32810000</v>
      </c>
      <c r="J43" s="5"/>
      <c r="K43" s="9">
        <f t="shared" si="2"/>
        <v>7.78</v>
      </c>
      <c r="L43" s="9">
        <f t="shared" si="3"/>
        <v>-1923</v>
      </c>
      <c r="M43" s="5"/>
      <c r="N43" s="15" t="str">
        <f t="shared" si="4"/>
        <v>012FE8</v>
      </c>
      <c r="O43" s="12" t="str">
        <f t="shared" si="10"/>
        <v>8783</v>
      </c>
      <c r="P43" s="5"/>
      <c r="Q43" s="5">
        <v>4000</v>
      </c>
      <c r="R43" s="5">
        <f t="shared" si="5"/>
        <v>29197</v>
      </c>
    </row>
    <row r="44" spans="1:18" x14ac:dyDescent="0.25">
      <c r="A44" s="3">
        <v>4100</v>
      </c>
      <c r="B44">
        <v>29975</v>
      </c>
      <c r="C44" s="5">
        <f t="shared" si="0"/>
        <v>122897500</v>
      </c>
      <c r="D44" s="5">
        <f t="shared" si="1"/>
        <v>16810000</v>
      </c>
      <c r="E44" s="5">
        <v>2</v>
      </c>
      <c r="F44" s="5">
        <f t="shared" si="6"/>
        <v>8300</v>
      </c>
      <c r="G44" s="5">
        <f t="shared" si="7"/>
        <v>60728</v>
      </c>
      <c r="H44" s="5">
        <f t="shared" si="8"/>
        <v>252060100</v>
      </c>
      <c r="I44" s="5">
        <f t="shared" si="9"/>
        <v>34450000</v>
      </c>
      <c r="J44" s="5"/>
      <c r="K44" s="9">
        <f t="shared" si="2"/>
        <v>7.78</v>
      </c>
      <c r="L44" s="9">
        <f t="shared" si="3"/>
        <v>-1923</v>
      </c>
      <c r="M44" s="5"/>
      <c r="N44" s="15" t="str">
        <f t="shared" si="4"/>
        <v>012FE8</v>
      </c>
      <c r="O44" s="12" t="str">
        <f t="shared" si="10"/>
        <v>8783</v>
      </c>
      <c r="P44" s="5"/>
      <c r="Q44" s="5">
        <v>4100</v>
      </c>
      <c r="R44" s="5">
        <f t="shared" si="5"/>
        <v>29975</v>
      </c>
    </row>
    <row r="45" spans="1:18" x14ac:dyDescent="0.25">
      <c r="A45" s="3">
        <v>4200</v>
      </c>
      <c r="B45">
        <v>30753</v>
      </c>
      <c r="C45" s="5">
        <f t="shared" si="0"/>
        <v>129162600</v>
      </c>
      <c r="D45" s="5">
        <f t="shared" si="1"/>
        <v>17640000</v>
      </c>
      <c r="E45" s="5">
        <v>2</v>
      </c>
      <c r="F45" s="5">
        <f t="shared" si="6"/>
        <v>8500</v>
      </c>
      <c r="G45" s="5">
        <f t="shared" si="7"/>
        <v>62276</v>
      </c>
      <c r="H45" s="5">
        <f t="shared" si="8"/>
        <v>264711500</v>
      </c>
      <c r="I45" s="5">
        <f t="shared" si="9"/>
        <v>36130000</v>
      </c>
      <c r="J45" s="5"/>
      <c r="K45" s="9">
        <f t="shared" si="2"/>
        <v>7.7</v>
      </c>
      <c r="L45" s="9">
        <f t="shared" si="3"/>
        <v>-1587</v>
      </c>
      <c r="M45" s="5"/>
      <c r="N45" s="15" t="str">
        <f t="shared" si="4"/>
        <v>012CC8</v>
      </c>
      <c r="O45" s="12" t="str">
        <f t="shared" si="10"/>
        <v>8633</v>
      </c>
      <c r="P45" s="5"/>
      <c r="Q45" s="5">
        <v>4200</v>
      </c>
      <c r="R45" s="5">
        <f t="shared" si="5"/>
        <v>30753</v>
      </c>
    </row>
    <row r="46" spans="1:18" x14ac:dyDescent="0.25">
      <c r="A46" s="3">
        <v>4300</v>
      </c>
      <c r="B46">
        <v>31523</v>
      </c>
      <c r="C46" s="5">
        <f t="shared" si="0"/>
        <v>135548900</v>
      </c>
      <c r="D46" s="5">
        <f t="shared" si="1"/>
        <v>18490000</v>
      </c>
      <c r="E46" s="5">
        <v>2</v>
      </c>
      <c r="F46" s="5">
        <f t="shared" si="6"/>
        <v>8700</v>
      </c>
      <c r="G46" s="5">
        <f t="shared" si="7"/>
        <v>63832</v>
      </c>
      <c r="H46" s="5">
        <f t="shared" si="8"/>
        <v>277708500</v>
      </c>
      <c r="I46" s="5">
        <f t="shared" si="9"/>
        <v>37850000</v>
      </c>
      <c r="J46" s="5"/>
      <c r="K46" s="9">
        <f t="shared" si="2"/>
        <v>7.86</v>
      </c>
      <c r="L46" s="9">
        <f t="shared" si="3"/>
        <v>-2275</v>
      </c>
      <c r="M46" s="5"/>
      <c r="N46" s="15" t="str">
        <f t="shared" si="4"/>
        <v>013308</v>
      </c>
      <c r="O46" s="12" t="str">
        <f t="shared" si="10"/>
        <v>88E3</v>
      </c>
      <c r="P46" s="5"/>
      <c r="Q46" s="5">
        <v>4300</v>
      </c>
      <c r="R46" s="5">
        <f t="shared" si="5"/>
        <v>31523</v>
      </c>
    </row>
    <row r="47" spans="1:18" x14ac:dyDescent="0.25">
      <c r="A47" s="3">
        <v>4400</v>
      </c>
      <c r="B47">
        <v>32309</v>
      </c>
      <c r="C47" s="5">
        <f t="shared" si="0"/>
        <v>142159600</v>
      </c>
      <c r="D47" s="5">
        <f t="shared" si="1"/>
        <v>19360000</v>
      </c>
      <c r="E47" s="5">
        <v>2</v>
      </c>
      <c r="F47" s="5">
        <f t="shared" si="6"/>
        <v>8900</v>
      </c>
      <c r="G47" s="5">
        <f t="shared" si="7"/>
        <v>65396</v>
      </c>
      <c r="H47" s="5">
        <f t="shared" si="8"/>
        <v>291051100</v>
      </c>
      <c r="I47" s="5">
        <f t="shared" si="9"/>
        <v>39610000</v>
      </c>
      <c r="J47" s="5"/>
      <c r="K47" s="9">
        <f t="shared" si="2"/>
        <v>7.78</v>
      </c>
      <c r="L47" s="9">
        <f t="shared" si="3"/>
        <v>-1923</v>
      </c>
      <c r="M47" s="5"/>
      <c r="N47" s="15" t="str">
        <f t="shared" si="4"/>
        <v>012FE8</v>
      </c>
      <c r="O47" s="12" t="str">
        <f t="shared" si="10"/>
        <v>8783</v>
      </c>
      <c r="P47" s="5"/>
      <c r="Q47" s="5">
        <v>4400</v>
      </c>
      <c r="R47" s="5">
        <f t="shared" si="5"/>
        <v>32309</v>
      </c>
    </row>
    <row r="48" spans="1:18" x14ac:dyDescent="0.25">
      <c r="A48" s="3">
        <v>4500</v>
      </c>
      <c r="B48">
        <v>33087</v>
      </c>
      <c r="C48" s="5">
        <f t="shared" si="0"/>
        <v>148891500</v>
      </c>
      <c r="D48" s="5">
        <f t="shared" si="1"/>
        <v>20250000</v>
      </c>
      <c r="E48" s="5">
        <v>2</v>
      </c>
      <c r="F48" s="5">
        <f t="shared" si="6"/>
        <v>9100</v>
      </c>
      <c r="G48" s="5">
        <f t="shared" si="7"/>
        <v>66952</v>
      </c>
      <c r="H48" s="5">
        <f t="shared" si="8"/>
        <v>304670500</v>
      </c>
      <c r="I48" s="5">
        <f t="shared" si="9"/>
        <v>41410000</v>
      </c>
      <c r="J48" s="5"/>
      <c r="K48" s="9">
        <f t="shared" si="2"/>
        <v>7.78</v>
      </c>
      <c r="L48" s="9">
        <f t="shared" si="3"/>
        <v>-1923</v>
      </c>
      <c r="M48" s="5"/>
      <c r="N48" s="15" t="str">
        <f t="shared" si="4"/>
        <v>012FE8</v>
      </c>
      <c r="O48" s="12" t="str">
        <f t="shared" si="10"/>
        <v>8783</v>
      </c>
      <c r="P48" s="5"/>
      <c r="Q48" s="5">
        <v>4500</v>
      </c>
      <c r="R48" s="5">
        <f t="shared" si="5"/>
        <v>33087</v>
      </c>
    </row>
    <row r="49" spans="1:18" x14ac:dyDescent="0.25">
      <c r="A49" s="3">
        <v>4600</v>
      </c>
      <c r="B49">
        <v>33865</v>
      </c>
      <c r="C49" s="5">
        <f t="shared" si="0"/>
        <v>155779000</v>
      </c>
      <c r="D49" s="5">
        <f t="shared" si="1"/>
        <v>21160000</v>
      </c>
      <c r="E49" s="5">
        <v>2</v>
      </c>
      <c r="F49" s="5">
        <f t="shared" si="6"/>
        <v>9300</v>
      </c>
      <c r="G49" s="5">
        <f t="shared" si="7"/>
        <v>68508</v>
      </c>
      <c r="H49" s="5">
        <f t="shared" si="8"/>
        <v>318601100</v>
      </c>
      <c r="I49" s="5">
        <f t="shared" si="9"/>
        <v>43250000</v>
      </c>
      <c r="J49" s="5"/>
      <c r="K49" s="9">
        <f t="shared" si="2"/>
        <v>7.78</v>
      </c>
      <c r="L49" s="9">
        <f t="shared" si="3"/>
        <v>-1923</v>
      </c>
      <c r="M49" s="5"/>
      <c r="N49" s="15" t="str">
        <f t="shared" si="4"/>
        <v>012FE8</v>
      </c>
      <c r="O49" s="12" t="str">
        <f t="shared" si="10"/>
        <v>8783</v>
      </c>
      <c r="P49" s="5"/>
      <c r="Q49" s="5">
        <v>4600</v>
      </c>
      <c r="R49" s="5">
        <f t="shared" si="5"/>
        <v>33865</v>
      </c>
    </row>
    <row r="50" spans="1:18" x14ac:dyDescent="0.25">
      <c r="A50" s="3">
        <v>4700</v>
      </c>
      <c r="B50">
        <v>34643</v>
      </c>
      <c r="C50" s="5">
        <f t="shared" si="0"/>
        <v>162822100</v>
      </c>
      <c r="D50" s="5">
        <f t="shared" si="1"/>
        <v>22090000</v>
      </c>
      <c r="E50" s="5">
        <v>2</v>
      </c>
      <c r="F50" s="5">
        <f t="shared" si="6"/>
        <v>9500</v>
      </c>
      <c r="G50" s="5">
        <f t="shared" si="7"/>
        <v>70064</v>
      </c>
      <c r="H50" s="5">
        <f t="shared" si="8"/>
        <v>332842900</v>
      </c>
      <c r="I50" s="5">
        <f t="shared" si="9"/>
        <v>45130000</v>
      </c>
      <c r="J50" s="5"/>
      <c r="K50" s="9">
        <f t="shared" si="2"/>
        <v>7.78</v>
      </c>
      <c r="L50" s="9">
        <f t="shared" si="3"/>
        <v>-1923</v>
      </c>
      <c r="M50" s="5"/>
      <c r="N50" s="15" t="str">
        <f t="shared" si="4"/>
        <v>012FE8</v>
      </c>
      <c r="O50" s="12" t="str">
        <f t="shared" si="10"/>
        <v>8783</v>
      </c>
      <c r="P50" s="5"/>
      <c r="Q50" s="5">
        <v>4700</v>
      </c>
      <c r="R50" s="5">
        <f t="shared" si="5"/>
        <v>34643</v>
      </c>
    </row>
    <row r="51" spans="1:18" x14ac:dyDescent="0.25">
      <c r="A51" s="3">
        <v>4800</v>
      </c>
      <c r="B51">
        <v>35421</v>
      </c>
      <c r="C51" s="5">
        <f t="shared" si="0"/>
        <v>170020800</v>
      </c>
      <c r="D51" s="5">
        <f t="shared" si="1"/>
        <v>23040000</v>
      </c>
      <c r="E51" s="5">
        <v>2</v>
      </c>
      <c r="F51" s="5">
        <f t="shared" si="6"/>
        <v>9700</v>
      </c>
      <c r="G51" s="5">
        <f t="shared" si="7"/>
        <v>71620</v>
      </c>
      <c r="H51" s="5">
        <f t="shared" si="8"/>
        <v>347395900</v>
      </c>
      <c r="I51" s="5">
        <f t="shared" si="9"/>
        <v>47050000</v>
      </c>
      <c r="J51" s="5"/>
      <c r="K51" s="9">
        <f t="shared" si="2"/>
        <v>7.78</v>
      </c>
      <c r="L51" s="9">
        <f t="shared" si="3"/>
        <v>-1923</v>
      </c>
      <c r="M51" s="5"/>
      <c r="N51" s="15" t="str">
        <f t="shared" si="4"/>
        <v>012FE8</v>
      </c>
      <c r="O51" s="12" t="str">
        <f t="shared" si="10"/>
        <v>8783</v>
      </c>
      <c r="P51" s="5"/>
      <c r="Q51" s="5">
        <v>4800</v>
      </c>
      <c r="R51" s="5">
        <f t="shared" si="5"/>
        <v>35421</v>
      </c>
    </row>
    <row r="52" spans="1:18" x14ac:dyDescent="0.25">
      <c r="A52" s="3">
        <v>4900</v>
      </c>
      <c r="B52">
        <v>36199</v>
      </c>
      <c r="C52" s="5">
        <f t="shared" si="0"/>
        <v>177375100</v>
      </c>
      <c r="D52" s="5">
        <f t="shared" si="1"/>
        <v>24010000</v>
      </c>
      <c r="E52" s="5">
        <v>2</v>
      </c>
      <c r="F52" s="5">
        <f t="shared" si="6"/>
        <v>9900</v>
      </c>
      <c r="G52" s="5">
        <f t="shared" si="7"/>
        <v>73201</v>
      </c>
      <c r="H52" s="5">
        <f t="shared" si="8"/>
        <v>362385100</v>
      </c>
      <c r="I52" s="5">
        <f t="shared" si="9"/>
        <v>49010000</v>
      </c>
      <c r="J52" s="5"/>
      <c r="K52" s="9">
        <f t="shared" si="2"/>
        <v>8.0299999999999994</v>
      </c>
      <c r="L52" s="9">
        <f t="shared" si="3"/>
        <v>-3148</v>
      </c>
      <c r="M52" s="5"/>
      <c r="N52" s="14" t="str">
        <f t="shared" si="4"/>
        <v>0139AC</v>
      </c>
      <c r="O52" s="12" t="str">
        <f t="shared" si="10"/>
        <v>8C4C</v>
      </c>
      <c r="P52" s="5"/>
      <c r="Q52" s="5">
        <v>4900</v>
      </c>
      <c r="R52" s="5">
        <f t="shared" si="5"/>
        <v>36199</v>
      </c>
    </row>
    <row r="53" spans="1:18" x14ac:dyDescent="0.25">
      <c r="A53" s="3">
        <v>5000</v>
      </c>
      <c r="B53">
        <v>37002</v>
      </c>
      <c r="C53" s="5">
        <f t="shared" si="0"/>
        <v>185010000</v>
      </c>
      <c r="D53" s="5">
        <f t="shared" si="1"/>
        <v>25000000</v>
      </c>
      <c r="E53" s="5">
        <v>2</v>
      </c>
      <c r="F53" s="5">
        <f t="shared" si="6"/>
        <v>10100</v>
      </c>
      <c r="G53" s="5">
        <f t="shared" si="7"/>
        <v>74782</v>
      </c>
      <c r="H53" s="5">
        <f t="shared" si="8"/>
        <v>377688000</v>
      </c>
      <c r="I53" s="5">
        <f t="shared" si="9"/>
        <v>51010000</v>
      </c>
      <c r="J53" s="5"/>
      <c r="K53" s="9">
        <f t="shared" si="2"/>
        <v>7.78</v>
      </c>
      <c r="L53" s="9">
        <f t="shared" si="3"/>
        <v>-1898</v>
      </c>
      <c r="M53" s="5"/>
      <c r="N53" s="14" t="str">
        <f t="shared" si="4"/>
        <v>012FE8</v>
      </c>
      <c r="O53" s="12" t="str">
        <f t="shared" si="10"/>
        <v>876A</v>
      </c>
      <c r="P53" s="5"/>
      <c r="Q53" s="5">
        <v>5000</v>
      </c>
      <c r="R53" s="5">
        <f t="shared" si="5"/>
        <v>37002</v>
      </c>
    </row>
    <row r="54" spans="1:18" x14ac:dyDescent="0.25">
      <c r="A54" s="3">
        <v>5100</v>
      </c>
      <c r="B54">
        <v>37780</v>
      </c>
      <c r="C54" s="5">
        <f t="shared" si="0"/>
        <v>192678000</v>
      </c>
      <c r="D54" s="5">
        <f t="shared" si="1"/>
        <v>26010000</v>
      </c>
      <c r="E54" s="5">
        <v>2</v>
      </c>
      <c r="F54" s="5">
        <f t="shared" si="6"/>
        <v>10300</v>
      </c>
      <c r="G54" s="5">
        <f t="shared" si="7"/>
        <v>76338</v>
      </c>
      <c r="H54" s="5">
        <f t="shared" si="8"/>
        <v>393179600</v>
      </c>
      <c r="I54" s="5">
        <f t="shared" si="9"/>
        <v>53050000</v>
      </c>
      <c r="J54" s="5"/>
      <c r="K54" s="9">
        <f t="shared" si="2"/>
        <v>7.78</v>
      </c>
      <c r="L54" s="9">
        <f t="shared" si="3"/>
        <v>-1898</v>
      </c>
      <c r="M54" s="5"/>
      <c r="N54" s="14" t="str">
        <f t="shared" si="4"/>
        <v>012FE8</v>
      </c>
      <c r="O54" s="12" t="str">
        <f t="shared" si="10"/>
        <v>876A</v>
      </c>
      <c r="P54" s="5"/>
      <c r="Q54" s="5">
        <v>5100</v>
      </c>
      <c r="R54" s="5">
        <f t="shared" si="5"/>
        <v>37780</v>
      </c>
    </row>
    <row r="55" spans="1:18" x14ac:dyDescent="0.25">
      <c r="A55" s="3">
        <v>5200</v>
      </c>
      <c r="B55">
        <v>38558</v>
      </c>
      <c r="C55" s="5">
        <f t="shared" si="0"/>
        <v>200501600</v>
      </c>
      <c r="D55" s="5">
        <f t="shared" si="1"/>
        <v>27040000</v>
      </c>
      <c r="E55" s="5">
        <v>2</v>
      </c>
      <c r="F55" s="5">
        <f t="shared" si="6"/>
        <v>10500</v>
      </c>
      <c r="G55" s="5">
        <f t="shared" si="7"/>
        <v>77902</v>
      </c>
      <c r="H55" s="5">
        <f t="shared" si="8"/>
        <v>409024800</v>
      </c>
      <c r="I55" s="5">
        <f t="shared" si="9"/>
        <v>55130000</v>
      </c>
      <c r="J55" s="5"/>
      <c r="K55" s="9">
        <f t="shared" si="2"/>
        <v>7.86</v>
      </c>
      <c r="L55" s="9">
        <f t="shared" si="3"/>
        <v>-2314</v>
      </c>
      <c r="M55" s="5"/>
      <c r="N55" s="14" t="str">
        <f t="shared" si="4"/>
        <v>013308</v>
      </c>
      <c r="O55" s="12" t="str">
        <f t="shared" si="10"/>
        <v>890A</v>
      </c>
      <c r="P55" s="5"/>
      <c r="Q55" s="5">
        <v>5200</v>
      </c>
      <c r="R55" s="5">
        <f t="shared" si="5"/>
        <v>38558</v>
      </c>
    </row>
    <row r="56" spans="1:18" x14ac:dyDescent="0.25">
      <c r="A56" s="3">
        <v>5300</v>
      </c>
      <c r="B56">
        <v>39344</v>
      </c>
      <c r="C56" s="5">
        <f t="shared" si="0"/>
        <v>208523200</v>
      </c>
      <c r="D56" s="5">
        <f t="shared" si="1"/>
        <v>28090000</v>
      </c>
      <c r="E56" s="5">
        <v>2</v>
      </c>
      <c r="F56" s="5">
        <f t="shared" si="6"/>
        <v>10700</v>
      </c>
      <c r="G56" s="5">
        <f t="shared" si="7"/>
        <v>79466</v>
      </c>
      <c r="H56" s="5">
        <f t="shared" si="8"/>
        <v>425182000</v>
      </c>
      <c r="I56" s="5">
        <f t="shared" si="9"/>
        <v>57250000</v>
      </c>
      <c r="J56" s="5"/>
      <c r="K56" s="9">
        <f t="shared" si="2"/>
        <v>7.78</v>
      </c>
      <c r="L56" s="9">
        <f t="shared" si="3"/>
        <v>-1890</v>
      </c>
      <c r="M56" s="5"/>
      <c r="N56" s="14" t="str">
        <f t="shared" si="4"/>
        <v>012FE8</v>
      </c>
      <c r="O56" s="12" t="str">
        <f t="shared" si="10"/>
        <v>8762</v>
      </c>
      <c r="P56" s="5"/>
      <c r="Q56" s="5">
        <v>5300</v>
      </c>
      <c r="R56" s="5">
        <f t="shared" si="5"/>
        <v>39344</v>
      </c>
    </row>
    <row r="57" spans="1:18" x14ac:dyDescent="0.25">
      <c r="A57" s="3">
        <v>5400</v>
      </c>
      <c r="B57">
        <v>40122</v>
      </c>
      <c r="C57" s="5">
        <f t="shared" si="0"/>
        <v>216658800</v>
      </c>
      <c r="D57" s="5">
        <f t="shared" si="1"/>
        <v>29160000</v>
      </c>
      <c r="E57" s="5">
        <v>2</v>
      </c>
      <c r="F57" s="5">
        <f t="shared" si="6"/>
        <v>10900</v>
      </c>
      <c r="G57" s="5">
        <f t="shared" si="7"/>
        <v>81022</v>
      </c>
      <c r="H57" s="5">
        <f t="shared" si="8"/>
        <v>441608800</v>
      </c>
      <c r="I57" s="5">
        <f t="shared" si="9"/>
        <v>59410000</v>
      </c>
      <c r="J57" s="5"/>
      <c r="K57" s="9">
        <f t="shared" si="2"/>
        <v>7.78</v>
      </c>
      <c r="L57" s="9">
        <f t="shared" si="3"/>
        <v>-1890</v>
      </c>
      <c r="M57" s="5"/>
      <c r="N57" s="14" t="str">
        <f t="shared" si="4"/>
        <v>012FE8</v>
      </c>
      <c r="O57" s="12" t="str">
        <f t="shared" si="10"/>
        <v>8762</v>
      </c>
      <c r="P57" s="5"/>
      <c r="Q57" s="5">
        <v>5400</v>
      </c>
      <c r="R57" s="5">
        <f t="shared" si="5"/>
        <v>40122</v>
      </c>
    </row>
    <row r="58" spans="1:18" x14ac:dyDescent="0.25">
      <c r="A58" s="3">
        <v>5500</v>
      </c>
      <c r="B58">
        <v>40900</v>
      </c>
      <c r="C58" s="5">
        <f t="shared" si="0"/>
        <v>224950000</v>
      </c>
      <c r="D58" s="5">
        <f t="shared" si="1"/>
        <v>30250000</v>
      </c>
      <c r="E58" s="5">
        <v>2</v>
      </c>
      <c r="F58" s="5">
        <f t="shared" si="6"/>
        <v>11100</v>
      </c>
      <c r="G58" s="5">
        <f t="shared" si="7"/>
        <v>82587</v>
      </c>
      <c r="H58" s="5">
        <f t="shared" si="8"/>
        <v>458397200</v>
      </c>
      <c r="I58" s="5">
        <f t="shared" si="9"/>
        <v>61610000</v>
      </c>
      <c r="J58" s="5"/>
      <c r="K58" s="9">
        <f t="shared" si="2"/>
        <v>7.87</v>
      </c>
      <c r="L58" s="9">
        <f t="shared" si="3"/>
        <v>-2385</v>
      </c>
      <c r="M58" s="5"/>
      <c r="N58" s="14" t="str">
        <f t="shared" si="4"/>
        <v>01336C</v>
      </c>
      <c r="O58" s="12" t="str">
        <f t="shared" si="10"/>
        <v>8951</v>
      </c>
      <c r="P58" s="5"/>
      <c r="Q58" s="5">
        <v>5500</v>
      </c>
      <c r="R58" s="5">
        <f t="shared" si="5"/>
        <v>40900</v>
      </c>
    </row>
    <row r="59" spans="1:18" x14ac:dyDescent="0.25">
      <c r="A59" s="3">
        <v>5600</v>
      </c>
      <c r="B59">
        <v>41687</v>
      </c>
      <c r="C59" s="5">
        <f t="shared" si="0"/>
        <v>233447200</v>
      </c>
      <c r="D59" s="5">
        <f t="shared" si="1"/>
        <v>31360000</v>
      </c>
      <c r="E59" s="5">
        <v>2</v>
      </c>
      <c r="F59" s="5">
        <f t="shared" si="6"/>
        <v>11300</v>
      </c>
      <c r="G59" s="5">
        <f t="shared" si="7"/>
        <v>84152</v>
      </c>
      <c r="H59" s="5">
        <f t="shared" si="8"/>
        <v>475497700</v>
      </c>
      <c r="I59" s="5">
        <f t="shared" si="9"/>
        <v>63850000</v>
      </c>
      <c r="J59" s="5"/>
      <c r="K59" s="9">
        <f t="shared" si="2"/>
        <v>7.78</v>
      </c>
      <c r="L59" s="9">
        <f t="shared" si="3"/>
        <v>-1881</v>
      </c>
      <c r="M59" s="5"/>
      <c r="N59" s="14" t="str">
        <f t="shared" si="4"/>
        <v>012FE8</v>
      </c>
      <c r="O59" s="12" t="str">
        <f t="shared" si="10"/>
        <v>8759</v>
      </c>
      <c r="P59" s="5"/>
      <c r="Q59" s="5">
        <v>5600</v>
      </c>
      <c r="R59" s="5">
        <f t="shared" si="5"/>
        <v>41687</v>
      </c>
    </row>
    <row r="60" spans="1:18" x14ac:dyDescent="0.25">
      <c r="A60" s="3">
        <v>5700</v>
      </c>
      <c r="B60">
        <v>42465</v>
      </c>
      <c r="C60" s="5">
        <f t="shared" si="0"/>
        <v>242050500</v>
      </c>
      <c r="D60" s="5">
        <f t="shared" si="1"/>
        <v>32490000</v>
      </c>
      <c r="E60" s="5">
        <v>2</v>
      </c>
      <c r="F60" s="5">
        <f t="shared" si="6"/>
        <v>11500</v>
      </c>
      <c r="G60" s="5">
        <f t="shared" si="7"/>
        <v>85716</v>
      </c>
      <c r="H60" s="5">
        <f t="shared" si="8"/>
        <v>492906300</v>
      </c>
      <c r="I60" s="5">
        <f t="shared" si="9"/>
        <v>66130000</v>
      </c>
      <c r="J60" s="5"/>
      <c r="K60" s="9">
        <f t="shared" si="2"/>
        <v>7.86</v>
      </c>
      <c r="L60" s="9">
        <f t="shared" si="3"/>
        <v>-2337</v>
      </c>
      <c r="M60" s="5"/>
      <c r="N60" s="14" t="str">
        <f t="shared" si="4"/>
        <v>013308</v>
      </c>
      <c r="O60" s="12" t="str">
        <f t="shared" si="10"/>
        <v>8921</v>
      </c>
      <c r="P60" s="5"/>
      <c r="Q60" s="5">
        <v>5700</v>
      </c>
      <c r="R60" s="5">
        <f t="shared" si="5"/>
        <v>42465</v>
      </c>
    </row>
    <row r="61" spans="1:18" x14ac:dyDescent="0.25">
      <c r="A61" s="3">
        <v>5800</v>
      </c>
      <c r="B61">
        <v>43251</v>
      </c>
      <c r="C61" s="5">
        <f t="shared" si="0"/>
        <v>250855800</v>
      </c>
      <c r="D61" s="5">
        <f t="shared" si="1"/>
        <v>33640000</v>
      </c>
      <c r="E61" s="5">
        <v>2</v>
      </c>
      <c r="F61" s="5">
        <f t="shared" si="6"/>
        <v>11700</v>
      </c>
      <c r="G61" s="5">
        <f t="shared" si="7"/>
        <v>87280</v>
      </c>
      <c r="H61" s="5">
        <f t="shared" si="8"/>
        <v>510626900</v>
      </c>
      <c r="I61" s="5">
        <f t="shared" si="9"/>
        <v>68450000</v>
      </c>
      <c r="J61" s="5"/>
      <c r="K61" s="9">
        <f t="shared" si="2"/>
        <v>7.78</v>
      </c>
      <c r="L61" s="9">
        <f t="shared" si="3"/>
        <v>-1873</v>
      </c>
      <c r="M61" s="5"/>
      <c r="N61" s="14" t="str">
        <f t="shared" si="4"/>
        <v>012FE8</v>
      </c>
      <c r="O61" s="12" t="str">
        <f t="shared" si="10"/>
        <v>8751</v>
      </c>
      <c r="P61" s="5"/>
      <c r="Q61" s="5">
        <v>5800</v>
      </c>
      <c r="R61" s="5">
        <f t="shared" si="5"/>
        <v>43251</v>
      </c>
    </row>
    <row r="62" spans="1:18" x14ac:dyDescent="0.25">
      <c r="A62" s="3">
        <v>5900</v>
      </c>
      <c r="B62">
        <v>44029</v>
      </c>
      <c r="C62" s="5">
        <f t="shared" si="0"/>
        <v>259771100</v>
      </c>
      <c r="D62" s="5">
        <f t="shared" si="1"/>
        <v>34810000</v>
      </c>
      <c r="E62" s="5">
        <v>2</v>
      </c>
      <c r="F62" s="5">
        <f t="shared" si="6"/>
        <v>11900</v>
      </c>
      <c r="G62" s="5">
        <f t="shared" si="7"/>
        <v>88844</v>
      </c>
      <c r="H62" s="5">
        <f t="shared" si="8"/>
        <v>528661100</v>
      </c>
      <c r="I62" s="5">
        <f t="shared" si="9"/>
        <v>70810000</v>
      </c>
      <c r="J62" s="5"/>
      <c r="K62" s="9">
        <f t="shared" si="2"/>
        <v>7.86</v>
      </c>
      <c r="L62" s="9">
        <f t="shared" si="3"/>
        <v>-2345</v>
      </c>
      <c r="M62" s="5"/>
      <c r="N62" s="14" t="str">
        <f t="shared" si="4"/>
        <v>013308</v>
      </c>
      <c r="O62" s="12" t="str">
        <f t="shared" si="10"/>
        <v>8929</v>
      </c>
      <c r="P62" s="5"/>
      <c r="Q62" s="5">
        <v>5900</v>
      </c>
      <c r="R62" s="5">
        <f t="shared" si="5"/>
        <v>44029</v>
      </c>
    </row>
    <row r="63" spans="1:18" x14ac:dyDescent="0.25">
      <c r="A63" s="3">
        <v>6000</v>
      </c>
      <c r="B63">
        <v>44815</v>
      </c>
      <c r="C63" s="5">
        <f t="shared" si="0"/>
        <v>268890000</v>
      </c>
      <c r="D63" s="5">
        <f t="shared" si="1"/>
        <v>36000000</v>
      </c>
      <c r="E63" s="5">
        <v>2</v>
      </c>
      <c r="F63" s="5">
        <f t="shared" si="6"/>
        <v>12100</v>
      </c>
      <c r="G63" s="5">
        <f t="shared" si="7"/>
        <v>90408</v>
      </c>
      <c r="H63" s="5">
        <f t="shared" si="8"/>
        <v>547007300</v>
      </c>
      <c r="I63" s="5">
        <f t="shared" si="9"/>
        <v>73210000</v>
      </c>
      <c r="J63" s="5"/>
      <c r="K63" s="9">
        <f t="shared" si="2"/>
        <v>7.78</v>
      </c>
      <c r="L63" s="9">
        <f t="shared" si="3"/>
        <v>-1865</v>
      </c>
      <c r="M63" s="5"/>
      <c r="N63" s="14" t="str">
        <f t="shared" si="4"/>
        <v>012FE8</v>
      </c>
      <c r="O63" s="12" t="str">
        <f t="shared" si="10"/>
        <v>8749</v>
      </c>
      <c r="P63" s="5"/>
      <c r="Q63" s="5">
        <v>6000</v>
      </c>
      <c r="R63" s="5">
        <f t="shared" si="5"/>
        <v>44815</v>
      </c>
    </row>
    <row r="64" spans="1:18" x14ac:dyDescent="0.25">
      <c r="A64" s="3">
        <v>6100</v>
      </c>
      <c r="B64">
        <v>45593</v>
      </c>
      <c r="C64" s="5">
        <f t="shared" si="0"/>
        <v>278117300</v>
      </c>
      <c r="D64" s="5">
        <f t="shared" si="1"/>
        <v>37210000</v>
      </c>
      <c r="E64" s="5">
        <v>2</v>
      </c>
      <c r="F64" s="5">
        <f t="shared" si="6"/>
        <v>12300</v>
      </c>
      <c r="G64" s="5">
        <f t="shared" si="7"/>
        <v>91973</v>
      </c>
      <c r="H64" s="5">
        <f t="shared" si="8"/>
        <v>565673300</v>
      </c>
      <c r="I64" s="5">
        <f t="shared" si="9"/>
        <v>75650000</v>
      </c>
      <c r="J64" s="5"/>
      <c r="K64" s="9">
        <f t="shared" si="2"/>
        <v>7.87</v>
      </c>
      <c r="L64" s="9">
        <f t="shared" si="3"/>
        <v>-2414</v>
      </c>
      <c r="M64" s="5"/>
      <c r="N64" s="16" t="str">
        <f t="shared" si="4"/>
        <v>01336C</v>
      </c>
      <c r="O64" s="12" t="str">
        <f t="shared" si="10"/>
        <v>896E</v>
      </c>
      <c r="P64" s="5"/>
      <c r="Q64" s="5">
        <v>6100</v>
      </c>
      <c r="R64" s="5">
        <f t="shared" si="5"/>
        <v>45593</v>
      </c>
    </row>
    <row r="65" spans="1:18" x14ac:dyDescent="0.25">
      <c r="A65" s="3">
        <v>6200</v>
      </c>
      <c r="B65">
        <v>46380</v>
      </c>
      <c r="C65" s="5">
        <f t="shared" si="0"/>
        <v>287556000</v>
      </c>
      <c r="D65" s="5">
        <f t="shared" si="1"/>
        <v>38440000</v>
      </c>
      <c r="E65" s="5">
        <v>2</v>
      </c>
      <c r="F65" s="5">
        <f t="shared" si="6"/>
        <v>12500</v>
      </c>
      <c r="G65" s="5">
        <f t="shared" si="7"/>
        <v>93546</v>
      </c>
      <c r="H65" s="5">
        <f t="shared" si="8"/>
        <v>584701800</v>
      </c>
      <c r="I65" s="5">
        <f t="shared" si="9"/>
        <v>78130000</v>
      </c>
      <c r="J65" s="5"/>
      <c r="K65" s="9">
        <f t="shared" si="2"/>
        <v>7.86</v>
      </c>
      <c r="L65" s="9">
        <f t="shared" si="3"/>
        <v>-2352</v>
      </c>
      <c r="M65" s="5"/>
      <c r="N65" s="16" t="str">
        <f t="shared" si="4"/>
        <v>013308</v>
      </c>
      <c r="O65" s="12" t="str">
        <f t="shared" si="10"/>
        <v>8930</v>
      </c>
      <c r="P65" s="5"/>
      <c r="Q65" s="5">
        <v>6200</v>
      </c>
      <c r="R65" s="5">
        <f t="shared" si="5"/>
        <v>46380</v>
      </c>
    </row>
    <row r="66" spans="1:18" x14ac:dyDescent="0.25">
      <c r="A66" s="3">
        <v>6300</v>
      </c>
      <c r="B66">
        <v>47166</v>
      </c>
      <c r="C66" s="5">
        <f t="shared" si="0"/>
        <v>297145800</v>
      </c>
      <c r="D66" s="5">
        <f t="shared" si="1"/>
        <v>39690000</v>
      </c>
      <c r="E66" s="5">
        <v>2</v>
      </c>
      <c r="F66" s="5">
        <f t="shared" si="6"/>
        <v>12700</v>
      </c>
      <c r="G66" s="5">
        <f t="shared" si="7"/>
        <v>95118</v>
      </c>
      <c r="H66" s="5">
        <f t="shared" si="8"/>
        <v>604038600</v>
      </c>
      <c r="I66" s="5">
        <f t="shared" si="9"/>
        <v>80650000</v>
      </c>
      <c r="J66" s="5"/>
      <c r="K66" s="9">
        <f t="shared" si="2"/>
        <v>7.86</v>
      </c>
      <c r="L66" s="9">
        <f t="shared" si="3"/>
        <v>-2352</v>
      </c>
      <c r="M66" s="5"/>
      <c r="N66" s="16" t="str">
        <f t="shared" si="4"/>
        <v>013308</v>
      </c>
      <c r="O66" s="12" t="str">
        <f t="shared" si="10"/>
        <v>8930</v>
      </c>
      <c r="P66" s="5"/>
      <c r="Q66" s="5">
        <v>6300</v>
      </c>
      <c r="R66" s="5">
        <f t="shared" si="5"/>
        <v>47166</v>
      </c>
    </row>
    <row r="67" spans="1:18" x14ac:dyDescent="0.25">
      <c r="A67" s="3">
        <v>6400</v>
      </c>
      <c r="B67">
        <v>47952</v>
      </c>
      <c r="C67" s="5">
        <f t="shared" si="0"/>
        <v>306892800</v>
      </c>
      <c r="D67" s="5">
        <f t="shared" si="1"/>
        <v>40960000</v>
      </c>
      <c r="E67" s="5">
        <v>2</v>
      </c>
      <c r="F67" s="5">
        <f t="shared" si="6"/>
        <v>12900</v>
      </c>
      <c r="G67" s="5">
        <f t="shared" si="7"/>
        <v>96690</v>
      </c>
      <c r="H67" s="5">
        <f t="shared" si="8"/>
        <v>623689800</v>
      </c>
      <c r="I67" s="5">
        <f t="shared" si="9"/>
        <v>83210000</v>
      </c>
      <c r="J67" s="5"/>
      <c r="K67" s="9">
        <f t="shared" si="2"/>
        <v>7.86</v>
      </c>
      <c r="L67" s="9">
        <f t="shared" si="3"/>
        <v>-2352</v>
      </c>
      <c r="M67" s="5"/>
      <c r="N67" s="16" t="str">
        <f t="shared" si="4"/>
        <v>013308</v>
      </c>
      <c r="O67" s="12" t="str">
        <f t="shared" si="10"/>
        <v>8930</v>
      </c>
      <c r="P67" s="5"/>
      <c r="Q67" s="5">
        <v>6400</v>
      </c>
      <c r="R67" s="5">
        <f t="shared" si="5"/>
        <v>47952</v>
      </c>
    </row>
    <row r="68" spans="1:18" x14ac:dyDescent="0.25">
      <c r="A68" s="3">
        <v>6500</v>
      </c>
      <c r="B68">
        <v>48738</v>
      </c>
      <c r="C68" s="5">
        <f t="shared" ref="C68:C83" si="11">A68*B68</f>
        <v>316797000</v>
      </c>
      <c r="D68" s="5">
        <f t="shared" ref="D68:D83" si="12">A68*A68</f>
        <v>42250000</v>
      </c>
      <c r="E68" s="5">
        <v>2</v>
      </c>
      <c r="F68" s="5">
        <f t="shared" si="6"/>
        <v>13100</v>
      </c>
      <c r="G68" s="5">
        <f t="shared" si="7"/>
        <v>98254</v>
      </c>
      <c r="H68" s="5">
        <f t="shared" si="8"/>
        <v>643602600</v>
      </c>
      <c r="I68" s="5">
        <f t="shared" si="9"/>
        <v>85810000</v>
      </c>
      <c r="J68" s="5"/>
      <c r="K68" s="9">
        <f t="shared" si="2"/>
        <v>7.78</v>
      </c>
      <c r="L68" s="9">
        <f t="shared" si="3"/>
        <v>-1832</v>
      </c>
      <c r="M68" s="5"/>
      <c r="N68" s="16" t="str">
        <f t="shared" si="4"/>
        <v>012FE8</v>
      </c>
      <c r="O68" s="12" t="str">
        <f t="shared" si="10"/>
        <v>8728</v>
      </c>
      <c r="P68" s="5"/>
      <c r="Q68" s="5">
        <v>6500</v>
      </c>
      <c r="R68" s="5">
        <f t="shared" si="5"/>
        <v>48738</v>
      </c>
    </row>
    <row r="69" spans="1:18" x14ac:dyDescent="0.25">
      <c r="A69" s="3">
        <v>6600</v>
      </c>
      <c r="B69">
        <v>49516</v>
      </c>
      <c r="C69" s="5">
        <f t="shared" si="11"/>
        <v>326805600</v>
      </c>
      <c r="D69" s="5">
        <f t="shared" si="12"/>
        <v>43560000</v>
      </c>
      <c r="E69" s="5">
        <v>2</v>
      </c>
      <c r="F69" s="5">
        <f t="shared" si="6"/>
        <v>13300</v>
      </c>
      <c r="G69" s="5">
        <f t="shared" si="7"/>
        <v>99819</v>
      </c>
      <c r="H69" s="5">
        <f t="shared" si="8"/>
        <v>663835700</v>
      </c>
      <c r="I69" s="5">
        <f t="shared" si="9"/>
        <v>88450000</v>
      </c>
      <c r="J69" s="5"/>
      <c r="K69" s="9">
        <f t="shared" ref="K69:K83" si="13">((E69*H69) - (F69*G69))/((E69*I69)-(F69*F69))</f>
        <v>7.87</v>
      </c>
      <c r="L69" s="9">
        <f t="shared" ref="L69:L83" si="14">(G69-(K69*F69))/E69</f>
        <v>-2426</v>
      </c>
      <c r="M69" s="5"/>
      <c r="N69" s="16" t="str">
        <f t="shared" ref="N69:N83" si="15">DEC2HEX((K69*10000),6)</f>
        <v>01336C</v>
      </c>
      <c r="O69" s="12" t="str">
        <f t="shared" si="10"/>
        <v>897A</v>
      </c>
      <c r="P69" s="5"/>
      <c r="Q69" s="5">
        <v>6600</v>
      </c>
      <c r="R69" s="5">
        <f t="shared" ref="R69:R83" si="16">(Q69*K69)+L69</f>
        <v>49516</v>
      </c>
    </row>
    <row r="70" spans="1:18" x14ac:dyDescent="0.25">
      <c r="A70" s="3">
        <v>6700</v>
      </c>
      <c r="B70">
        <v>50303</v>
      </c>
      <c r="C70" s="5">
        <f t="shared" si="11"/>
        <v>337030100</v>
      </c>
      <c r="D70" s="5">
        <f t="shared" si="12"/>
        <v>44890000</v>
      </c>
      <c r="E70" s="5">
        <v>2</v>
      </c>
      <c r="F70" s="5">
        <f t="shared" ref="F70:F82" si="17">SUM(A70:A71)</f>
        <v>13500</v>
      </c>
      <c r="G70" s="5">
        <f t="shared" ref="G70:G82" si="18">SUM(B70:B71)</f>
        <v>101392</v>
      </c>
      <c r="H70" s="5">
        <f t="shared" ref="H70:H82" si="19">SUM(C70:C71)</f>
        <v>684435300</v>
      </c>
      <c r="I70" s="5">
        <f t="shared" ref="I70:I82" si="20">SUM(D70:D71)</f>
        <v>91130000</v>
      </c>
      <c r="J70" s="5"/>
      <c r="K70" s="9">
        <f t="shared" si="13"/>
        <v>7.86</v>
      </c>
      <c r="L70" s="9">
        <f t="shared" si="14"/>
        <v>-2359</v>
      </c>
      <c r="M70" s="5"/>
      <c r="N70" s="16" t="str">
        <f t="shared" si="15"/>
        <v>013308</v>
      </c>
      <c r="O70" s="12" t="str">
        <f t="shared" ref="O70:O83" si="21">DEC2HEX((IF(L70&lt;0,(L70*-1),L70)+ IF(L70&lt;0,32768,0)),4)</f>
        <v>8937</v>
      </c>
      <c r="P70" s="5"/>
      <c r="Q70" s="5">
        <v>6700</v>
      </c>
      <c r="R70" s="5">
        <f t="shared" si="16"/>
        <v>50303</v>
      </c>
    </row>
    <row r="71" spans="1:18" x14ac:dyDescent="0.25">
      <c r="A71" s="3">
        <v>6800</v>
      </c>
      <c r="B71">
        <v>51089</v>
      </c>
      <c r="C71" s="5">
        <f t="shared" si="11"/>
        <v>347405200</v>
      </c>
      <c r="D71" s="5">
        <f t="shared" si="12"/>
        <v>46240000</v>
      </c>
      <c r="E71" s="5">
        <v>2</v>
      </c>
      <c r="F71" s="5">
        <f t="shared" si="17"/>
        <v>13700</v>
      </c>
      <c r="G71" s="5">
        <f t="shared" si="18"/>
        <v>102964</v>
      </c>
      <c r="H71" s="5">
        <f t="shared" si="19"/>
        <v>705342700</v>
      </c>
      <c r="I71" s="5">
        <f t="shared" si="20"/>
        <v>93850000</v>
      </c>
      <c r="J71" s="5"/>
      <c r="K71" s="9">
        <f t="shared" si="13"/>
        <v>7.86</v>
      </c>
      <c r="L71" s="9">
        <f t="shared" si="14"/>
        <v>-2359</v>
      </c>
      <c r="M71" s="5"/>
      <c r="N71" s="16" t="str">
        <f t="shared" si="15"/>
        <v>013308</v>
      </c>
      <c r="O71" s="12" t="str">
        <f t="shared" si="21"/>
        <v>8937</v>
      </c>
      <c r="P71" s="5"/>
      <c r="Q71" s="5">
        <v>6800</v>
      </c>
      <c r="R71" s="5">
        <f t="shared" si="16"/>
        <v>51089</v>
      </c>
    </row>
    <row r="72" spans="1:18" x14ac:dyDescent="0.25">
      <c r="A72" s="3">
        <v>6900</v>
      </c>
      <c r="B72">
        <v>51875</v>
      </c>
      <c r="C72" s="5">
        <f t="shared" si="11"/>
        <v>357937500</v>
      </c>
      <c r="D72" s="5">
        <f t="shared" si="12"/>
        <v>47610000</v>
      </c>
      <c r="E72" s="5">
        <v>2</v>
      </c>
      <c r="F72" s="5">
        <f t="shared" si="17"/>
        <v>13900</v>
      </c>
      <c r="G72" s="5">
        <f t="shared" si="18"/>
        <v>104536</v>
      </c>
      <c r="H72" s="5">
        <f t="shared" si="19"/>
        <v>726564500</v>
      </c>
      <c r="I72" s="5">
        <f t="shared" si="20"/>
        <v>96610000</v>
      </c>
      <c r="J72" s="5"/>
      <c r="K72" s="9">
        <f t="shared" si="13"/>
        <v>7.86</v>
      </c>
      <c r="L72" s="9">
        <f t="shared" si="14"/>
        <v>-2359</v>
      </c>
      <c r="M72" s="5"/>
      <c r="N72" s="16" t="str">
        <f t="shared" si="15"/>
        <v>013308</v>
      </c>
      <c r="O72" s="12" t="str">
        <f t="shared" si="21"/>
        <v>8937</v>
      </c>
      <c r="P72" s="5"/>
      <c r="Q72" s="5">
        <v>6900</v>
      </c>
      <c r="R72" s="5">
        <f t="shared" si="16"/>
        <v>51875</v>
      </c>
    </row>
    <row r="73" spans="1:18" x14ac:dyDescent="0.25">
      <c r="A73" s="3">
        <v>7000</v>
      </c>
      <c r="B73">
        <v>52661</v>
      </c>
      <c r="C73" s="5">
        <f t="shared" si="11"/>
        <v>368627000</v>
      </c>
      <c r="D73" s="5">
        <f t="shared" si="12"/>
        <v>49000000</v>
      </c>
      <c r="E73" s="5">
        <v>2</v>
      </c>
      <c r="F73" s="5">
        <f t="shared" si="17"/>
        <v>14100</v>
      </c>
      <c r="G73" s="5">
        <f t="shared" si="18"/>
        <v>106100</v>
      </c>
      <c r="H73" s="5">
        <f t="shared" si="19"/>
        <v>748043900</v>
      </c>
      <c r="I73" s="5">
        <f t="shared" si="20"/>
        <v>99410000</v>
      </c>
      <c r="J73" s="5"/>
      <c r="K73" s="9">
        <f t="shared" si="13"/>
        <v>7.78</v>
      </c>
      <c r="L73" s="9">
        <f t="shared" si="14"/>
        <v>-1799</v>
      </c>
      <c r="M73" s="5"/>
      <c r="N73" s="16" t="str">
        <f t="shared" si="15"/>
        <v>012FE8</v>
      </c>
      <c r="O73" s="12" t="str">
        <f t="shared" si="21"/>
        <v>8707</v>
      </c>
      <c r="P73" s="5"/>
      <c r="Q73" s="5">
        <v>7000</v>
      </c>
      <c r="R73" s="5">
        <f t="shared" si="16"/>
        <v>52661</v>
      </c>
    </row>
    <row r="74" spans="1:18" x14ac:dyDescent="0.25">
      <c r="A74" s="3">
        <v>7100</v>
      </c>
      <c r="B74">
        <v>53439</v>
      </c>
      <c r="C74" s="5">
        <f t="shared" si="11"/>
        <v>379416900</v>
      </c>
      <c r="D74" s="5">
        <f t="shared" si="12"/>
        <v>50410000</v>
      </c>
      <c r="E74" s="5">
        <v>2</v>
      </c>
      <c r="F74" s="5">
        <f t="shared" si="17"/>
        <v>14300</v>
      </c>
      <c r="G74" s="5">
        <f t="shared" si="18"/>
        <v>107665</v>
      </c>
      <c r="H74" s="5">
        <f t="shared" si="19"/>
        <v>769844100</v>
      </c>
      <c r="I74" s="5">
        <f t="shared" si="20"/>
        <v>102250000</v>
      </c>
      <c r="J74" s="5"/>
      <c r="K74" s="9">
        <f t="shared" si="13"/>
        <v>7.87</v>
      </c>
      <c r="L74" s="9">
        <f t="shared" si="14"/>
        <v>-2438</v>
      </c>
      <c r="M74" s="5"/>
      <c r="N74" s="16" t="str">
        <f t="shared" si="15"/>
        <v>01336C</v>
      </c>
      <c r="O74" s="12" t="str">
        <f t="shared" si="21"/>
        <v>8986</v>
      </c>
      <c r="P74" s="5"/>
      <c r="Q74" s="5">
        <v>7100</v>
      </c>
      <c r="R74" s="5">
        <f t="shared" si="16"/>
        <v>53439</v>
      </c>
    </row>
    <row r="75" spans="1:18" x14ac:dyDescent="0.25">
      <c r="A75" s="3">
        <v>7200</v>
      </c>
      <c r="B75">
        <v>54226</v>
      </c>
      <c r="C75" s="5">
        <f t="shared" si="11"/>
        <v>390427200</v>
      </c>
      <c r="D75" s="5">
        <f t="shared" si="12"/>
        <v>51840000</v>
      </c>
      <c r="E75" s="5">
        <v>2</v>
      </c>
      <c r="F75" s="5">
        <f t="shared" si="17"/>
        <v>14500</v>
      </c>
      <c r="G75" s="5">
        <f t="shared" si="18"/>
        <v>109246</v>
      </c>
      <c r="H75" s="5">
        <f t="shared" si="19"/>
        <v>792073200</v>
      </c>
      <c r="I75" s="5">
        <f t="shared" si="20"/>
        <v>105130000</v>
      </c>
      <c r="J75" s="5"/>
      <c r="K75" s="9">
        <f t="shared" si="13"/>
        <v>7.94</v>
      </c>
      <c r="L75" s="9">
        <f t="shared" si="14"/>
        <v>-2942</v>
      </c>
      <c r="M75" s="5"/>
      <c r="N75" s="16" t="str">
        <f t="shared" si="15"/>
        <v>013628</v>
      </c>
      <c r="O75" s="12" t="str">
        <f t="shared" si="21"/>
        <v>8B7E</v>
      </c>
      <c r="P75" s="5"/>
      <c r="Q75" s="5">
        <v>7200</v>
      </c>
      <c r="R75" s="5">
        <f t="shared" si="16"/>
        <v>54226</v>
      </c>
    </row>
    <row r="76" spans="1:18" x14ac:dyDescent="0.25">
      <c r="A76" s="3">
        <v>7300</v>
      </c>
      <c r="B76">
        <v>55020</v>
      </c>
      <c r="C76" s="5">
        <f t="shared" si="11"/>
        <v>401646000</v>
      </c>
      <c r="D76" s="5">
        <f t="shared" si="12"/>
        <v>53290000</v>
      </c>
      <c r="E76" s="5">
        <v>2</v>
      </c>
      <c r="F76" s="5">
        <f t="shared" si="17"/>
        <v>14700</v>
      </c>
      <c r="G76" s="5">
        <f t="shared" si="18"/>
        <v>110826</v>
      </c>
      <c r="H76" s="5">
        <f t="shared" si="19"/>
        <v>814610400</v>
      </c>
      <c r="I76" s="5">
        <f t="shared" si="20"/>
        <v>108050000</v>
      </c>
      <c r="J76" s="5"/>
      <c r="K76" s="9">
        <f t="shared" si="13"/>
        <v>7.86</v>
      </c>
      <c r="L76" s="9">
        <f t="shared" si="14"/>
        <v>-2358</v>
      </c>
      <c r="M76" s="5"/>
      <c r="N76" s="13" t="str">
        <f t="shared" si="15"/>
        <v>013308</v>
      </c>
      <c r="O76" s="12" t="str">
        <f t="shared" si="21"/>
        <v>8936</v>
      </c>
      <c r="P76" s="5"/>
      <c r="Q76" s="5">
        <v>7300</v>
      </c>
      <c r="R76" s="5">
        <f t="shared" si="16"/>
        <v>55020</v>
      </c>
    </row>
    <row r="77" spans="1:18" x14ac:dyDescent="0.25">
      <c r="A77" s="3">
        <v>7400</v>
      </c>
      <c r="B77">
        <v>55806</v>
      </c>
      <c r="C77" s="5">
        <f t="shared" si="11"/>
        <v>412964400</v>
      </c>
      <c r="D77" s="5">
        <f t="shared" si="12"/>
        <v>54760000</v>
      </c>
      <c r="E77" s="5">
        <v>2</v>
      </c>
      <c r="F77" s="5">
        <f t="shared" si="17"/>
        <v>14900</v>
      </c>
      <c r="G77" s="5">
        <f t="shared" si="18"/>
        <v>112398</v>
      </c>
      <c r="H77" s="5">
        <f t="shared" si="19"/>
        <v>837404400</v>
      </c>
      <c r="I77" s="5">
        <f t="shared" si="20"/>
        <v>111010000</v>
      </c>
      <c r="J77" s="5"/>
      <c r="K77" s="9">
        <f t="shared" si="13"/>
        <v>7.86</v>
      </c>
      <c r="L77" s="9">
        <f t="shared" si="14"/>
        <v>-2358</v>
      </c>
      <c r="M77" s="5"/>
      <c r="N77" s="13" t="str">
        <f t="shared" si="15"/>
        <v>013308</v>
      </c>
      <c r="O77" s="12" t="str">
        <f t="shared" si="21"/>
        <v>8936</v>
      </c>
      <c r="P77" s="5"/>
      <c r="Q77" s="5">
        <v>7400</v>
      </c>
      <c r="R77" s="5">
        <f t="shared" si="16"/>
        <v>55806</v>
      </c>
    </row>
    <row r="78" spans="1:18" x14ac:dyDescent="0.25">
      <c r="A78" s="3">
        <v>7500</v>
      </c>
      <c r="B78">
        <v>56592</v>
      </c>
      <c r="C78" s="5">
        <f t="shared" si="11"/>
        <v>424440000</v>
      </c>
      <c r="D78" s="5">
        <f t="shared" si="12"/>
        <v>56250000</v>
      </c>
      <c r="E78" s="5">
        <v>2</v>
      </c>
      <c r="F78" s="5">
        <f t="shared" si="17"/>
        <v>15100</v>
      </c>
      <c r="G78" s="5">
        <f t="shared" si="18"/>
        <v>113971</v>
      </c>
      <c r="H78" s="5">
        <f t="shared" si="19"/>
        <v>860520400</v>
      </c>
      <c r="I78" s="5">
        <f t="shared" si="20"/>
        <v>114010000</v>
      </c>
      <c r="J78" s="5"/>
      <c r="K78" s="9">
        <f t="shared" si="13"/>
        <v>7.87</v>
      </c>
      <c r="L78" s="9">
        <f t="shared" si="14"/>
        <v>-2433</v>
      </c>
      <c r="M78" s="5"/>
      <c r="N78" s="13" t="str">
        <f t="shared" si="15"/>
        <v>01336C</v>
      </c>
      <c r="O78" s="12" t="str">
        <f t="shared" si="21"/>
        <v>8981</v>
      </c>
      <c r="P78" s="5"/>
      <c r="Q78" s="5">
        <v>7500</v>
      </c>
      <c r="R78" s="5">
        <f t="shared" si="16"/>
        <v>56592</v>
      </c>
    </row>
    <row r="79" spans="1:18" x14ac:dyDescent="0.25">
      <c r="A79" s="3">
        <v>7600</v>
      </c>
      <c r="B79">
        <v>57379</v>
      </c>
      <c r="C79" s="5">
        <f t="shared" si="11"/>
        <v>436080400</v>
      </c>
      <c r="D79" s="5">
        <f t="shared" si="12"/>
        <v>57760000</v>
      </c>
      <c r="E79" s="5">
        <v>2</v>
      </c>
      <c r="F79" s="5">
        <f t="shared" si="17"/>
        <v>15300</v>
      </c>
      <c r="G79" s="5">
        <f t="shared" si="18"/>
        <v>115544</v>
      </c>
      <c r="H79" s="5">
        <f t="shared" si="19"/>
        <v>883950900</v>
      </c>
      <c r="I79" s="5">
        <f t="shared" si="20"/>
        <v>117050000</v>
      </c>
      <c r="J79" s="5"/>
      <c r="K79" s="9">
        <f t="shared" si="13"/>
        <v>7.86</v>
      </c>
      <c r="L79" s="9">
        <f t="shared" si="14"/>
        <v>-2357</v>
      </c>
      <c r="M79" s="5"/>
      <c r="N79" s="13" t="str">
        <f t="shared" si="15"/>
        <v>013308</v>
      </c>
      <c r="O79" s="12" t="str">
        <f t="shared" si="21"/>
        <v>8935</v>
      </c>
      <c r="P79" s="5"/>
      <c r="Q79" s="5">
        <v>7600</v>
      </c>
      <c r="R79" s="5">
        <f t="shared" si="16"/>
        <v>57379</v>
      </c>
    </row>
    <row r="80" spans="1:18" x14ac:dyDescent="0.25">
      <c r="A80" s="3">
        <v>7700</v>
      </c>
      <c r="B80">
        <v>58165</v>
      </c>
      <c r="C80" s="5">
        <f t="shared" si="11"/>
        <v>447870500</v>
      </c>
      <c r="D80" s="5">
        <f t="shared" si="12"/>
        <v>59290000</v>
      </c>
      <c r="E80" s="5">
        <v>2</v>
      </c>
      <c r="F80" s="5">
        <f t="shared" si="17"/>
        <v>15500</v>
      </c>
      <c r="G80" s="5">
        <f t="shared" si="18"/>
        <v>117116</v>
      </c>
      <c r="H80" s="5">
        <f t="shared" si="19"/>
        <v>907688300</v>
      </c>
      <c r="I80" s="5">
        <f t="shared" si="20"/>
        <v>120130000</v>
      </c>
      <c r="J80" s="5"/>
      <c r="K80" s="9">
        <f t="shared" si="13"/>
        <v>7.86</v>
      </c>
      <c r="L80" s="9">
        <f t="shared" si="14"/>
        <v>-2357</v>
      </c>
      <c r="M80" s="5"/>
      <c r="N80" s="13" t="str">
        <f t="shared" si="15"/>
        <v>013308</v>
      </c>
      <c r="O80" s="12" t="str">
        <f t="shared" si="21"/>
        <v>8935</v>
      </c>
      <c r="P80" s="5"/>
      <c r="Q80" s="5">
        <v>7700</v>
      </c>
      <c r="R80" s="5">
        <f t="shared" si="16"/>
        <v>58165</v>
      </c>
    </row>
    <row r="81" spans="1:18" x14ac:dyDescent="0.25">
      <c r="A81" s="3">
        <v>7800</v>
      </c>
      <c r="B81">
        <v>58951</v>
      </c>
      <c r="C81" s="5">
        <f t="shared" si="11"/>
        <v>459817800</v>
      </c>
      <c r="D81" s="5">
        <f t="shared" si="12"/>
        <v>60840000</v>
      </c>
      <c r="E81" s="5">
        <v>2</v>
      </c>
      <c r="F81" s="5">
        <f t="shared" si="17"/>
        <v>15700</v>
      </c>
      <c r="G81" s="5">
        <f t="shared" si="18"/>
        <v>118688</v>
      </c>
      <c r="H81" s="5">
        <f t="shared" si="19"/>
        <v>931740100</v>
      </c>
      <c r="I81" s="5">
        <f t="shared" si="20"/>
        <v>123250000</v>
      </c>
      <c r="J81" s="5"/>
      <c r="K81" s="9">
        <f t="shared" si="13"/>
        <v>7.86</v>
      </c>
      <c r="L81" s="9">
        <f t="shared" si="14"/>
        <v>-2357</v>
      </c>
      <c r="M81" s="5"/>
      <c r="N81" s="13" t="str">
        <f t="shared" si="15"/>
        <v>013308</v>
      </c>
      <c r="O81" s="12" t="str">
        <f t="shared" si="21"/>
        <v>8935</v>
      </c>
      <c r="P81" s="5"/>
      <c r="Q81" s="5">
        <v>7800</v>
      </c>
      <c r="R81" s="5">
        <f t="shared" si="16"/>
        <v>58951</v>
      </c>
    </row>
    <row r="82" spans="1:18" x14ac:dyDescent="0.25">
      <c r="A82" s="3">
        <v>7900</v>
      </c>
      <c r="B82">
        <v>59737</v>
      </c>
      <c r="C82" s="5">
        <f t="shared" si="11"/>
        <v>471922300</v>
      </c>
      <c r="D82" s="5">
        <f t="shared" si="12"/>
        <v>62410000</v>
      </c>
      <c r="E82" s="5">
        <v>2</v>
      </c>
      <c r="F82" s="5">
        <f t="shared" si="17"/>
        <v>15900</v>
      </c>
      <c r="G82" s="5">
        <f t="shared" si="18"/>
        <v>120261</v>
      </c>
      <c r="H82" s="5">
        <f t="shared" si="19"/>
        <v>956114300</v>
      </c>
      <c r="I82" s="5">
        <f t="shared" si="20"/>
        <v>126410000</v>
      </c>
      <c r="J82" s="5"/>
      <c r="K82" s="9">
        <f t="shared" si="13"/>
        <v>7.87</v>
      </c>
      <c r="L82" s="9">
        <f t="shared" si="14"/>
        <v>-2436</v>
      </c>
      <c r="M82" s="5"/>
      <c r="N82" s="13" t="str">
        <f t="shared" si="15"/>
        <v>01336C</v>
      </c>
      <c r="O82" s="12" t="str">
        <f t="shared" si="21"/>
        <v>8984</v>
      </c>
      <c r="P82" s="5"/>
      <c r="Q82" s="5">
        <v>7900</v>
      </c>
      <c r="R82" s="5">
        <f t="shared" si="16"/>
        <v>59737</v>
      </c>
    </row>
    <row r="83" spans="1:18" x14ac:dyDescent="0.25">
      <c r="A83" s="3">
        <v>8000</v>
      </c>
      <c r="B83">
        <v>60524</v>
      </c>
      <c r="C83" s="5">
        <f t="shared" si="11"/>
        <v>484192000</v>
      </c>
      <c r="D83" s="5">
        <f t="shared" si="12"/>
        <v>64000000</v>
      </c>
      <c r="E83" s="5">
        <v>2</v>
      </c>
      <c r="F83" s="5">
        <f>SUM(A82:A83)</f>
        <v>15900</v>
      </c>
      <c r="G83" s="5">
        <f>SUM(B82:B83)</f>
        <v>120261</v>
      </c>
      <c r="H83" s="5">
        <f>SUM(C82:C83)</f>
        <v>956114300</v>
      </c>
      <c r="I83" s="5">
        <f>SUM(D82:D83)</f>
        <v>126410000</v>
      </c>
      <c r="J83" s="5"/>
      <c r="K83" s="9">
        <f t="shared" si="13"/>
        <v>7.87</v>
      </c>
      <c r="L83" s="9">
        <f t="shared" si="14"/>
        <v>-2436</v>
      </c>
      <c r="M83" s="5"/>
      <c r="N83" s="13" t="str">
        <f t="shared" si="15"/>
        <v>01336C</v>
      </c>
      <c r="O83" s="12" t="str">
        <f t="shared" si="21"/>
        <v>8984</v>
      </c>
      <c r="P83" s="5"/>
      <c r="Q83" s="5">
        <v>8000</v>
      </c>
      <c r="R83" s="5">
        <f t="shared" si="16"/>
        <v>60524</v>
      </c>
    </row>
    <row r="84" spans="1:18" x14ac:dyDescent="0.25">
      <c r="K84">
        <v>7.62</v>
      </c>
      <c r="L84">
        <v>-3300</v>
      </c>
      <c r="Q84" s="5">
        <v>8001</v>
      </c>
      <c r="R84" s="5">
        <f t="shared" ref="R84" si="22">(Q84*K84)+L84</f>
        <v>57667.62</v>
      </c>
    </row>
  </sheetData>
  <mergeCells count="3">
    <mergeCell ref="K1:L1"/>
    <mergeCell ref="N1:O1"/>
    <mergeCell ref="Q1:R1"/>
  </mergeCells>
  <pageMargins left="0.7" right="0.7" top="0.75" bottom="0.75" header="0.3" footer="0.3"/>
  <pageSetup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workbookViewId="0">
      <selection activeCell="C6" sqref="C6:C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20000</v>
      </c>
      <c r="D4" s="10">
        <v>0</v>
      </c>
      <c r="E4" s="5">
        <f t="shared" ref="E4:E67" si="0">C4*D4</f>
        <v>0</v>
      </c>
      <c r="F4" s="5">
        <f t="shared" ref="F4:F67" si="1">C4*C4</f>
        <v>400000000</v>
      </c>
      <c r="G4" s="5">
        <v>2</v>
      </c>
      <c r="H4" s="5">
        <f>SUM(C3:C4)</f>
        <v>20000</v>
      </c>
      <c r="I4" s="5">
        <f>SUM(D3:D4)</f>
        <v>0</v>
      </c>
      <c r="J4" s="5">
        <f>SUM(E3:E4)</f>
        <v>0</v>
      </c>
      <c r="K4" s="5">
        <f>SUM(F3:F4)</f>
        <v>400000000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30000</v>
      </c>
      <c r="D5" s="10">
        <v>0</v>
      </c>
      <c r="E5" s="5">
        <f t="shared" si="0"/>
        <v>0</v>
      </c>
      <c r="F5" s="5">
        <f t="shared" si="1"/>
        <v>900000000</v>
      </c>
      <c r="G5" s="5">
        <v>2</v>
      </c>
      <c r="H5" s="5">
        <f t="shared" ref="H5:H68" si="2">SUM(C4:C5)</f>
        <v>50000</v>
      </c>
      <c r="I5" s="5">
        <f t="shared" ref="I5:K68" si="3">SUM(D4:D5)</f>
        <v>0</v>
      </c>
      <c r="J5" s="5">
        <f t="shared" si="3"/>
        <v>0</v>
      </c>
      <c r="K5" s="5">
        <f t="shared" si="3"/>
        <v>1300000000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42848</v>
      </c>
      <c r="D6" s="10">
        <v>152.46899999999999</v>
      </c>
      <c r="E6" s="5">
        <f t="shared" si="0"/>
        <v>6532991.7119999994</v>
      </c>
      <c r="F6" s="5">
        <f t="shared" si="1"/>
        <v>1835951104</v>
      </c>
      <c r="G6" s="5">
        <v>2</v>
      </c>
      <c r="H6" s="5">
        <f t="shared" si="2"/>
        <v>72848</v>
      </c>
      <c r="I6" s="5">
        <f t="shared" si="3"/>
        <v>152.46899999999999</v>
      </c>
      <c r="J6" s="5">
        <f t="shared" si="3"/>
        <v>6532991.7119999994</v>
      </c>
      <c r="K6" s="5">
        <f t="shared" si="3"/>
        <v>2735951104</v>
      </c>
      <c r="L6" s="5"/>
      <c r="M6" s="9">
        <f t="shared" si="4"/>
        <v>1.1867138854296385E-2</v>
      </c>
      <c r="N6" s="9">
        <f>((I6-(M6*H6))/G6)-O6</f>
        <v>-356.01416562889153</v>
      </c>
      <c r="O6" s="5">
        <v>0</v>
      </c>
      <c r="P6" s="12" t="str">
        <f t="shared" si="6"/>
        <v>000076</v>
      </c>
      <c r="Q6" s="12" t="str">
        <f t="shared" ref="Q6:Q69" si="8">DEC2HEX((IF(N6&lt;0,(N6*-1),N6)+ IF(N6&lt;0,32768,0)),4)</f>
        <v>8164</v>
      </c>
      <c r="R6" s="5"/>
      <c r="S6" s="5">
        <v>42759</v>
      </c>
      <c r="T6" s="5">
        <f>(S6*M6)+N6</f>
        <v>151.41282464196757</v>
      </c>
      <c r="U6">
        <f>T6-S6</f>
        <v>-42607.587175358036</v>
      </c>
    </row>
    <row r="7" spans="1:24" x14ac:dyDescent="0.25">
      <c r="A7" s="5">
        <v>400</v>
      </c>
      <c r="B7" s="5">
        <v>0</v>
      </c>
      <c r="C7" s="17">
        <v>43143</v>
      </c>
      <c r="D7" s="10">
        <v>202.166</v>
      </c>
      <c r="E7" s="5">
        <f t="shared" si="0"/>
        <v>8722047.7379999999</v>
      </c>
      <c r="F7" s="5">
        <f t="shared" si="1"/>
        <v>1861318449</v>
      </c>
      <c r="G7" s="5">
        <v>2</v>
      </c>
      <c r="H7" s="5">
        <f t="shared" si="2"/>
        <v>85991</v>
      </c>
      <c r="I7" s="5">
        <f t="shared" si="3"/>
        <v>354.63499999999999</v>
      </c>
      <c r="J7" s="5">
        <f t="shared" si="3"/>
        <v>15255039.449999999</v>
      </c>
      <c r="K7" s="5">
        <f t="shared" si="3"/>
        <v>3697269553</v>
      </c>
      <c r="L7" s="5"/>
      <c r="M7" s="9">
        <f t="shared" si="4"/>
        <v>0.1684644067796422</v>
      </c>
      <c r="N7" s="9">
        <f t="shared" ref="N7:N70" si="9">((I7-(M7*H7))/G7)-O7</f>
        <v>-7065.8939016941058</v>
      </c>
      <c r="O7" s="5">
        <v>0</v>
      </c>
      <c r="P7" s="12" t="str">
        <f t="shared" si="6"/>
        <v>000694</v>
      </c>
      <c r="Q7" s="12" t="str">
        <f t="shared" si="8"/>
        <v>9B99</v>
      </c>
      <c r="R7" s="5"/>
      <c r="S7" s="5">
        <v>200</v>
      </c>
      <c r="T7" s="5">
        <f t="shared" si="7"/>
        <v>-7032.2010203381769</v>
      </c>
      <c r="U7">
        <f t="shared" ref="U7:U70" si="10">T7-S7</f>
        <v>-7232.2010203381769</v>
      </c>
    </row>
    <row r="8" spans="1:24" x14ac:dyDescent="0.25">
      <c r="A8" s="5">
        <v>500</v>
      </c>
      <c r="B8" s="5">
        <v>0</v>
      </c>
      <c r="C8" s="17">
        <v>43454</v>
      </c>
      <c r="D8" s="10">
        <v>251.79900000000001</v>
      </c>
      <c r="E8" s="5">
        <f t="shared" si="0"/>
        <v>10941673.746000001</v>
      </c>
      <c r="F8" s="5">
        <f t="shared" si="1"/>
        <v>1888250116</v>
      </c>
      <c r="G8" s="5">
        <v>2</v>
      </c>
      <c r="H8" s="5">
        <f t="shared" si="2"/>
        <v>86597</v>
      </c>
      <c r="I8" s="5">
        <f t="shared" si="3"/>
        <v>453.96500000000003</v>
      </c>
      <c r="J8" s="5">
        <f t="shared" si="3"/>
        <v>19663721.484000001</v>
      </c>
      <c r="K8" s="5">
        <f t="shared" si="3"/>
        <v>3749568565</v>
      </c>
      <c r="L8" s="5"/>
      <c r="M8" s="9">
        <f t="shared" si="4"/>
        <v>0.1595916398713623</v>
      </c>
      <c r="N8" s="9">
        <f t="shared" si="9"/>
        <v>-6683.0961189701802</v>
      </c>
      <c r="O8" s="5">
        <v>0</v>
      </c>
      <c r="P8" s="12" t="str">
        <f t="shared" si="6"/>
        <v>00063B</v>
      </c>
      <c r="Q8" s="12" t="str">
        <f t="shared" si="8"/>
        <v>9A1B</v>
      </c>
      <c r="R8" s="5"/>
      <c r="S8" s="5">
        <v>43342</v>
      </c>
      <c r="T8" s="5">
        <f t="shared" si="7"/>
        <v>233.92473633440477</v>
      </c>
      <c r="U8">
        <f t="shared" si="10"/>
        <v>-43108.075263665596</v>
      </c>
    </row>
    <row r="9" spans="1:24" x14ac:dyDescent="0.25">
      <c r="A9" s="5">
        <v>600</v>
      </c>
      <c r="B9" s="5">
        <v>0</v>
      </c>
      <c r="C9" s="17">
        <v>43751</v>
      </c>
      <c r="D9" s="10">
        <v>301.892</v>
      </c>
      <c r="E9" s="5">
        <f t="shared" si="0"/>
        <v>13208076.891999999</v>
      </c>
      <c r="F9" s="5">
        <f t="shared" si="1"/>
        <v>1914150001</v>
      </c>
      <c r="G9" s="5">
        <v>2</v>
      </c>
      <c r="H9" s="5">
        <f t="shared" si="2"/>
        <v>87205</v>
      </c>
      <c r="I9" s="5">
        <f t="shared" si="3"/>
        <v>553.69100000000003</v>
      </c>
      <c r="J9" s="5">
        <f t="shared" si="3"/>
        <v>24149750.638</v>
      </c>
      <c r="K9" s="5">
        <f t="shared" si="3"/>
        <v>3802400117</v>
      </c>
      <c r="L9" s="5"/>
      <c r="M9" s="9">
        <f t="shared" si="4"/>
        <v>0.16866329966329224</v>
      </c>
      <c r="N9" s="9">
        <f t="shared" si="9"/>
        <v>-7077.2960235686996</v>
      </c>
      <c r="O9" s="5">
        <v>0</v>
      </c>
      <c r="P9" s="12" t="str">
        <f t="shared" si="6"/>
        <v>000696</v>
      </c>
      <c r="Q9" s="12" t="str">
        <f t="shared" si="8"/>
        <v>9BA5</v>
      </c>
      <c r="R9" s="5"/>
      <c r="S9" s="5">
        <v>300</v>
      </c>
      <c r="T9" s="5">
        <f t="shared" si="7"/>
        <v>-7026.6970336697123</v>
      </c>
      <c r="U9">
        <f t="shared" si="10"/>
        <v>-7326.6970336697123</v>
      </c>
    </row>
    <row r="10" spans="1:24" x14ac:dyDescent="0.25">
      <c r="A10" s="5">
        <v>700</v>
      </c>
      <c r="B10" s="5">
        <v>0</v>
      </c>
      <c r="C10" s="17">
        <v>44054</v>
      </c>
      <c r="D10" s="10">
        <v>352.01600000000002</v>
      </c>
      <c r="E10" s="5">
        <f t="shared" si="0"/>
        <v>15507712.864</v>
      </c>
      <c r="F10" s="5">
        <f t="shared" si="1"/>
        <v>1940754916</v>
      </c>
      <c r="G10" s="5">
        <v>2</v>
      </c>
      <c r="H10" s="5">
        <f t="shared" si="2"/>
        <v>87805</v>
      </c>
      <c r="I10" s="5">
        <f t="shared" si="3"/>
        <v>653.90800000000002</v>
      </c>
      <c r="J10" s="5">
        <f t="shared" si="3"/>
        <v>28715789.755999997</v>
      </c>
      <c r="K10" s="5">
        <f t="shared" si="3"/>
        <v>3854904917</v>
      </c>
      <c r="L10" s="5"/>
      <c r="M10" s="9">
        <f t="shared" si="4"/>
        <v>0.16542574257414253</v>
      </c>
      <c r="N10" s="9">
        <f t="shared" si="9"/>
        <v>-6935.6496633612924</v>
      </c>
      <c r="O10" s="5">
        <v>0</v>
      </c>
      <c r="P10" s="12" t="str">
        <f t="shared" si="6"/>
        <v>000676</v>
      </c>
      <c r="Q10" s="12" t="str">
        <f t="shared" si="8"/>
        <v>9B17</v>
      </c>
      <c r="R10" s="5"/>
      <c r="S10" s="5">
        <v>350</v>
      </c>
      <c r="T10" s="5">
        <f t="shared" si="7"/>
        <v>-6877.7506534603426</v>
      </c>
      <c r="U10">
        <f t="shared" si="10"/>
        <v>-7227.7506534603426</v>
      </c>
    </row>
    <row r="11" spans="1:24" x14ac:dyDescent="0.25">
      <c r="A11" s="5">
        <v>800</v>
      </c>
      <c r="B11" s="5">
        <v>0</v>
      </c>
      <c r="C11" s="17">
        <v>44354</v>
      </c>
      <c r="D11" s="10">
        <v>402.21899999999999</v>
      </c>
      <c r="E11" s="5">
        <f t="shared" si="0"/>
        <v>17840021.526000001</v>
      </c>
      <c r="F11" s="5">
        <f t="shared" si="1"/>
        <v>1967277316</v>
      </c>
      <c r="G11" s="5">
        <v>2</v>
      </c>
      <c r="H11" s="5">
        <f t="shared" si="2"/>
        <v>88408</v>
      </c>
      <c r="I11" s="5">
        <f t="shared" si="3"/>
        <v>754.23500000000001</v>
      </c>
      <c r="J11" s="5">
        <f t="shared" si="3"/>
        <v>33347734.390000001</v>
      </c>
      <c r="K11" s="5">
        <f t="shared" si="3"/>
        <v>3908032232</v>
      </c>
      <c r="L11" s="5"/>
      <c r="M11" s="9">
        <f t="shared" si="4"/>
        <v>0.16734333333331677</v>
      </c>
      <c r="N11" s="9">
        <f t="shared" si="9"/>
        <v>-7020.127206665934</v>
      </c>
      <c r="O11" s="5">
        <v>0</v>
      </c>
      <c r="P11" s="12" t="str">
        <f t="shared" si="6"/>
        <v>000689</v>
      </c>
      <c r="Q11" s="12" t="str">
        <f t="shared" si="8"/>
        <v>9B6C</v>
      </c>
      <c r="R11" s="5"/>
      <c r="S11" s="5">
        <v>400</v>
      </c>
      <c r="T11" s="5">
        <f t="shared" si="7"/>
        <v>-6953.189873332607</v>
      </c>
      <c r="U11">
        <f t="shared" si="10"/>
        <v>-7353.189873332607</v>
      </c>
    </row>
    <row r="12" spans="1:24" x14ac:dyDescent="0.25">
      <c r="A12" s="5">
        <v>900</v>
      </c>
      <c r="B12" s="5">
        <v>0</v>
      </c>
      <c r="C12" s="17">
        <v>44641</v>
      </c>
      <c r="D12" s="10">
        <v>451.654</v>
      </c>
      <c r="E12" s="5">
        <f t="shared" si="0"/>
        <v>20162286.214000002</v>
      </c>
      <c r="F12" s="5">
        <f t="shared" si="1"/>
        <v>1992818881</v>
      </c>
      <c r="G12" s="5">
        <v>2</v>
      </c>
      <c r="H12" s="5">
        <f t="shared" si="2"/>
        <v>88995</v>
      </c>
      <c r="I12" s="5">
        <f t="shared" si="3"/>
        <v>853.87300000000005</v>
      </c>
      <c r="J12" s="5">
        <f t="shared" si="3"/>
        <v>38002307.740000002</v>
      </c>
      <c r="K12" s="5">
        <f t="shared" si="3"/>
        <v>3960096197</v>
      </c>
      <c r="L12" s="5"/>
      <c r="M12" s="9">
        <f t="shared" si="4"/>
        <v>0.17224738675956741</v>
      </c>
      <c r="N12" s="9">
        <f t="shared" si="9"/>
        <v>-7237.6415923338509</v>
      </c>
      <c r="O12" s="5">
        <v>0</v>
      </c>
      <c r="P12" s="12" t="str">
        <f t="shared" si="6"/>
        <v>0006BA</v>
      </c>
      <c r="Q12" s="12" t="str">
        <f t="shared" si="8"/>
        <v>9C45</v>
      </c>
      <c r="R12" s="5"/>
      <c r="S12" s="5">
        <v>450</v>
      </c>
      <c r="T12" s="5">
        <f t="shared" si="7"/>
        <v>-7160.1302682920459</v>
      </c>
      <c r="U12">
        <f t="shared" si="10"/>
        <v>-7610.1302682920459</v>
      </c>
    </row>
    <row r="13" spans="1:24" x14ac:dyDescent="0.25">
      <c r="A13" s="5">
        <v>1000</v>
      </c>
      <c r="B13" s="5">
        <v>0</v>
      </c>
      <c r="C13" s="17">
        <v>44954</v>
      </c>
      <c r="D13" s="10">
        <v>502.03500000000003</v>
      </c>
      <c r="E13" s="5">
        <f t="shared" si="0"/>
        <v>22568481.390000001</v>
      </c>
      <c r="F13" s="5">
        <f t="shared" si="1"/>
        <v>2020862116</v>
      </c>
      <c r="G13" s="5">
        <v>2</v>
      </c>
      <c r="H13" s="5">
        <f t="shared" si="2"/>
        <v>89595</v>
      </c>
      <c r="I13" s="5">
        <f t="shared" si="3"/>
        <v>953.68900000000008</v>
      </c>
      <c r="J13" s="5">
        <f t="shared" si="3"/>
        <v>42730767.604000002</v>
      </c>
      <c r="K13" s="5">
        <f t="shared" si="3"/>
        <v>4013680997</v>
      </c>
      <c r="L13" s="5"/>
      <c r="M13" s="9">
        <f t="shared" si="4"/>
        <v>0.16096166134176298</v>
      </c>
      <c r="N13" s="9">
        <f t="shared" si="9"/>
        <v>-6733.8355239576267</v>
      </c>
      <c r="O13" s="5">
        <v>0</v>
      </c>
      <c r="P13" s="12" t="str">
        <f t="shared" si="6"/>
        <v>000649</v>
      </c>
      <c r="Q13" s="12" t="str">
        <f t="shared" si="8"/>
        <v>9A4D</v>
      </c>
      <c r="R13" s="5"/>
      <c r="S13" s="5">
        <v>500</v>
      </c>
      <c r="T13" s="5">
        <f t="shared" si="7"/>
        <v>-6653.3546932867448</v>
      </c>
      <c r="U13">
        <f t="shared" si="10"/>
        <v>-7153.3546932867448</v>
      </c>
    </row>
    <row r="14" spans="1:24" x14ac:dyDescent="0.25">
      <c r="A14" s="5">
        <v>1100</v>
      </c>
      <c r="B14" s="5">
        <v>0</v>
      </c>
      <c r="C14" s="17">
        <v>45253</v>
      </c>
      <c r="D14" s="10">
        <v>552.55499999999995</v>
      </c>
      <c r="E14" s="5">
        <f t="shared" si="0"/>
        <v>25004771.414999999</v>
      </c>
      <c r="F14" s="5">
        <f t="shared" si="1"/>
        <v>2047834009</v>
      </c>
      <c r="G14" s="5">
        <v>2</v>
      </c>
      <c r="H14" s="5">
        <f t="shared" si="2"/>
        <v>90207</v>
      </c>
      <c r="I14" s="5">
        <f t="shared" si="3"/>
        <v>1054.5899999999999</v>
      </c>
      <c r="J14" s="5">
        <f t="shared" si="3"/>
        <v>47573252.805</v>
      </c>
      <c r="K14" s="5">
        <f t="shared" si="3"/>
        <v>4068696125</v>
      </c>
      <c r="L14" s="5"/>
      <c r="M14" s="9">
        <f t="shared" si="4"/>
        <v>0.16896321070238782</v>
      </c>
      <c r="N14" s="9">
        <f t="shared" si="9"/>
        <v>-7093.5371739151487</v>
      </c>
      <c r="O14" s="5">
        <v>0</v>
      </c>
      <c r="P14" s="12" t="str">
        <f t="shared" si="6"/>
        <v>000699</v>
      </c>
      <c r="Q14" s="12" t="str">
        <f t="shared" si="8"/>
        <v>9BB5</v>
      </c>
      <c r="R14" s="5"/>
      <c r="S14" s="5">
        <v>550</v>
      </c>
      <c r="T14" s="5">
        <f t="shared" si="7"/>
        <v>-7000.6074080288354</v>
      </c>
      <c r="U14">
        <f t="shared" si="10"/>
        <v>-7550.6074080288354</v>
      </c>
    </row>
    <row r="15" spans="1:24" x14ac:dyDescent="0.25">
      <c r="A15" s="5">
        <v>1200</v>
      </c>
      <c r="B15" s="5">
        <v>0</v>
      </c>
      <c r="C15" s="17">
        <v>45622</v>
      </c>
      <c r="D15" s="10">
        <v>612.346</v>
      </c>
      <c r="E15" s="5">
        <f t="shared" si="0"/>
        <v>27936449.212000001</v>
      </c>
      <c r="F15" s="5">
        <f t="shared" si="1"/>
        <v>2081366884</v>
      </c>
      <c r="G15" s="5">
        <v>2</v>
      </c>
      <c r="H15" s="5">
        <f t="shared" si="2"/>
        <v>90875</v>
      </c>
      <c r="I15" s="5">
        <f t="shared" si="3"/>
        <v>1164.9009999999998</v>
      </c>
      <c r="J15" s="5">
        <f t="shared" si="3"/>
        <v>52941220.627000004</v>
      </c>
      <c r="K15" s="5">
        <f t="shared" si="3"/>
        <v>4129200893</v>
      </c>
      <c r="L15" s="5"/>
      <c r="M15" s="9">
        <f t="shared" si="4"/>
        <v>0.1620352303524725</v>
      </c>
      <c r="N15" s="9">
        <f t="shared" si="9"/>
        <v>-6780.0252791404691</v>
      </c>
      <c r="O15" s="5">
        <v>0</v>
      </c>
      <c r="P15" s="12" t="str">
        <f t="shared" si="6"/>
        <v>000654</v>
      </c>
      <c r="Q15" s="12" t="str">
        <f t="shared" si="8"/>
        <v>9A7C</v>
      </c>
      <c r="R15" s="5"/>
      <c r="S15" s="5">
        <v>600</v>
      </c>
      <c r="T15" s="5">
        <f t="shared" si="7"/>
        <v>-6682.8041409289854</v>
      </c>
      <c r="U15">
        <f t="shared" si="10"/>
        <v>-7282.8041409289854</v>
      </c>
    </row>
    <row r="16" spans="1:24" x14ac:dyDescent="0.25">
      <c r="A16" s="5">
        <v>1300</v>
      </c>
      <c r="B16" s="5">
        <v>0</v>
      </c>
      <c r="C16" s="17">
        <v>45854</v>
      </c>
      <c r="D16" s="10">
        <v>653.24300000000005</v>
      </c>
      <c r="E16" s="5">
        <f t="shared" si="0"/>
        <v>29953804.522000004</v>
      </c>
      <c r="F16" s="5">
        <f t="shared" si="1"/>
        <v>2102589316</v>
      </c>
      <c r="G16" s="5">
        <v>2</v>
      </c>
      <c r="H16" s="5">
        <f t="shared" si="2"/>
        <v>91476</v>
      </c>
      <c r="I16" s="5">
        <f t="shared" si="3"/>
        <v>1265.5889999999999</v>
      </c>
      <c r="J16" s="5">
        <f t="shared" si="3"/>
        <v>57890253.734000005</v>
      </c>
      <c r="K16" s="5">
        <f t="shared" si="3"/>
        <v>4183956200</v>
      </c>
      <c r="L16" s="5"/>
      <c r="M16" s="9">
        <f t="shared" si="4"/>
        <v>0.17628017241410981</v>
      </c>
      <c r="N16" s="9">
        <f t="shared" si="9"/>
        <v>-7429.9080258765543</v>
      </c>
      <c r="O16" s="5">
        <v>0</v>
      </c>
      <c r="P16" s="11" t="str">
        <f t="shared" si="6"/>
        <v>0006E2</v>
      </c>
      <c r="Q16" s="12" t="str">
        <f t="shared" si="8"/>
        <v>9D05</v>
      </c>
      <c r="R16" s="5"/>
      <c r="S16" s="5">
        <v>650</v>
      </c>
      <c r="T16" s="5">
        <f t="shared" si="7"/>
        <v>-7315.3259138073827</v>
      </c>
      <c r="U16">
        <f t="shared" si="10"/>
        <v>-7965.3259138073827</v>
      </c>
    </row>
    <row r="17" spans="1:21" x14ac:dyDescent="0.25">
      <c r="A17" s="5">
        <v>1400</v>
      </c>
      <c r="B17" s="5">
        <v>0</v>
      </c>
      <c r="C17" s="17">
        <v>46146</v>
      </c>
      <c r="D17" s="10">
        <v>703.654</v>
      </c>
      <c r="E17" s="5">
        <f t="shared" si="0"/>
        <v>32470817.484000001</v>
      </c>
      <c r="F17" s="5">
        <f t="shared" si="1"/>
        <v>2129453316</v>
      </c>
      <c r="G17" s="5">
        <v>2</v>
      </c>
      <c r="H17" s="5">
        <f t="shared" si="2"/>
        <v>92000</v>
      </c>
      <c r="I17" s="5">
        <f t="shared" si="3"/>
        <v>1356.8969999999999</v>
      </c>
      <c r="J17" s="5">
        <f t="shared" si="3"/>
        <v>62424622.006000005</v>
      </c>
      <c r="K17" s="5">
        <f t="shared" si="3"/>
        <v>4232042632</v>
      </c>
      <c r="L17" s="5"/>
      <c r="M17" s="9">
        <f t="shared" si="4"/>
        <v>0.17264041095901456</v>
      </c>
      <c r="N17" s="9">
        <f t="shared" si="9"/>
        <v>-7263.0104041146697</v>
      </c>
      <c r="O17" s="5">
        <v>0</v>
      </c>
      <c r="P17" s="11" t="str">
        <f t="shared" si="6"/>
        <v>0006BE</v>
      </c>
      <c r="Q17" s="12" t="str">
        <f t="shared" si="8"/>
        <v>9C5F</v>
      </c>
      <c r="R17" s="5"/>
      <c r="S17" s="5">
        <v>700</v>
      </c>
      <c r="T17" s="5">
        <f t="shared" si="7"/>
        <v>-7142.1621164433591</v>
      </c>
      <c r="U17">
        <f t="shared" si="10"/>
        <v>-7842.1621164433591</v>
      </c>
    </row>
    <row r="18" spans="1:21" x14ac:dyDescent="0.25">
      <c r="A18" s="5">
        <v>1500</v>
      </c>
      <c r="B18" s="5">
        <v>0</v>
      </c>
      <c r="C18" s="17">
        <v>46455</v>
      </c>
      <c r="D18" s="10">
        <v>753.67499999999995</v>
      </c>
      <c r="E18" s="5">
        <f t="shared" si="0"/>
        <v>35011972.125</v>
      </c>
      <c r="F18" s="5">
        <f t="shared" si="1"/>
        <v>2158067025</v>
      </c>
      <c r="G18" s="5">
        <v>2</v>
      </c>
      <c r="H18" s="5">
        <f t="shared" si="2"/>
        <v>92601</v>
      </c>
      <c r="I18" s="5">
        <f t="shared" si="3"/>
        <v>1457.329</v>
      </c>
      <c r="J18" s="5">
        <f t="shared" si="3"/>
        <v>67482789.608999997</v>
      </c>
      <c r="K18" s="5">
        <f t="shared" si="3"/>
        <v>4287520341</v>
      </c>
      <c r="L18" s="5"/>
      <c r="M18" s="9">
        <f t="shared" si="4"/>
        <v>0.16188025889959898</v>
      </c>
      <c r="N18" s="9">
        <f t="shared" si="9"/>
        <v>-6766.4724271808827</v>
      </c>
      <c r="O18" s="5">
        <v>0</v>
      </c>
      <c r="P18" s="11" t="str">
        <f t="shared" si="6"/>
        <v>000652</v>
      </c>
      <c r="Q18" s="12" t="str">
        <f t="shared" si="8"/>
        <v>9A6E</v>
      </c>
      <c r="R18" s="5"/>
      <c r="S18" s="5">
        <v>750</v>
      </c>
      <c r="T18" s="5">
        <f t="shared" si="7"/>
        <v>-6645.0622330061833</v>
      </c>
      <c r="U18">
        <f t="shared" si="10"/>
        <v>-7395.0622330061833</v>
      </c>
    </row>
    <row r="19" spans="1:21" x14ac:dyDescent="0.25">
      <c r="A19" s="5">
        <v>1600</v>
      </c>
      <c r="B19" s="5">
        <v>0</v>
      </c>
      <c r="C19" s="17">
        <v>46754</v>
      </c>
      <c r="D19" s="10">
        <v>803.86</v>
      </c>
      <c r="E19" s="5">
        <f t="shared" si="0"/>
        <v>37583670.439999998</v>
      </c>
      <c r="F19" s="5">
        <f t="shared" si="1"/>
        <v>2185936516</v>
      </c>
      <c r="G19" s="5">
        <v>2</v>
      </c>
      <c r="H19" s="5">
        <f t="shared" si="2"/>
        <v>93209</v>
      </c>
      <c r="I19" s="5">
        <f t="shared" si="3"/>
        <v>1557.5349999999999</v>
      </c>
      <c r="J19" s="5">
        <f t="shared" si="3"/>
        <v>72595642.564999998</v>
      </c>
      <c r="K19" s="5">
        <f t="shared" si="3"/>
        <v>4344003541</v>
      </c>
      <c r="L19" s="5"/>
      <c r="M19" s="9">
        <f t="shared" si="4"/>
        <v>0.16784280936452184</v>
      </c>
      <c r="N19" s="9">
        <f t="shared" si="9"/>
        <v>-7043.4627090288577</v>
      </c>
      <c r="O19" s="5">
        <v>0</v>
      </c>
      <c r="P19" s="11" t="str">
        <f t="shared" si="6"/>
        <v>00068E</v>
      </c>
      <c r="Q19" s="12" t="str">
        <f t="shared" si="8"/>
        <v>9B83</v>
      </c>
      <c r="R19" s="5"/>
      <c r="S19" s="5">
        <v>800</v>
      </c>
      <c r="T19" s="5">
        <f t="shared" si="7"/>
        <v>-6909.1884615372401</v>
      </c>
      <c r="U19">
        <f t="shared" si="10"/>
        <v>-7709.1884615372401</v>
      </c>
    </row>
    <row r="20" spans="1:21" x14ac:dyDescent="0.25">
      <c r="A20" s="5">
        <v>1700</v>
      </c>
      <c r="B20" s="5">
        <v>0</v>
      </c>
      <c r="C20" s="17">
        <v>47054</v>
      </c>
      <c r="D20" s="10">
        <v>854.06500000000005</v>
      </c>
      <c r="E20" s="5">
        <f t="shared" si="0"/>
        <v>40187174.510000005</v>
      </c>
      <c r="F20" s="5">
        <f t="shared" si="1"/>
        <v>2214078916</v>
      </c>
      <c r="G20" s="5">
        <v>2</v>
      </c>
      <c r="H20" s="5">
        <f t="shared" si="2"/>
        <v>93808</v>
      </c>
      <c r="I20" s="5">
        <f t="shared" si="3"/>
        <v>1657.9250000000002</v>
      </c>
      <c r="J20" s="5">
        <f t="shared" si="3"/>
        <v>77770844.950000003</v>
      </c>
      <c r="K20" s="5">
        <f t="shared" si="3"/>
        <v>4400015432</v>
      </c>
      <c r="L20" s="5"/>
      <c r="M20" s="9">
        <f t="shared" si="4"/>
        <v>0.16735</v>
      </c>
      <c r="N20" s="9">
        <f t="shared" si="9"/>
        <v>-7020.4218999999994</v>
      </c>
      <c r="O20" s="5">
        <v>0</v>
      </c>
      <c r="P20" s="11" t="str">
        <f t="shared" si="6"/>
        <v>000689</v>
      </c>
      <c r="Q20" s="12" t="str">
        <f t="shared" si="8"/>
        <v>9B6C</v>
      </c>
      <c r="R20" s="5"/>
      <c r="S20" s="5">
        <v>850</v>
      </c>
      <c r="T20" s="5">
        <f t="shared" si="7"/>
        <v>-6878.174399999999</v>
      </c>
      <c r="U20">
        <f t="shared" si="10"/>
        <v>-7728.174399999999</v>
      </c>
    </row>
    <row r="21" spans="1:21" x14ac:dyDescent="0.25">
      <c r="A21" s="5">
        <v>1800</v>
      </c>
      <c r="B21" s="5">
        <v>0</v>
      </c>
      <c r="C21" s="17">
        <v>47353</v>
      </c>
      <c r="D21" s="10">
        <v>903.88499999999999</v>
      </c>
      <c r="E21" s="5">
        <f t="shared" si="0"/>
        <v>42801666.405000001</v>
      </c>
      <c r="F21" s="5">
        <f t="shared" si="1"/>
        <v>2242306609</v>
      </c>
      <c r="G21" s="5">
        <v>2</v>
      </c>
      <c r="H21" s="5">
        <f t="shared" si="2"/>
        <v>94407</v>
      </c>
      <c r="I21" s="5">
        <f t="shared" si="3"/>
        <v>1757.95</v>
      </c>
      <c r="J21" s="5">
        <f t="shared" si="3"/>
        <v>82988840.915000007</v>
      </c>
      <c r="K21" s="5">
        <f t="shared" si="3"/>
        <v>4456385525</v>
      </c>
      <c r="L21" s="5"/>
      <c r="M21" s="9">
        <f t="shared" si="4"/>
        <v>0.16662207357867531</v>
      </c>
      <c r="N21" s="9">
        <f t="shared" si="9"/>
        <v>-6986.1700501709993</v>
      </c>
      <c r="O21" s="5">
        <v>0</v>
      </c>
      <c r="P21" s="11" t="str">
        <f t="shared" si="6"/>
        <v>000682</v>
      </c>
      <c r="Q21" s="12" t="str">
        <f t="shared" si="8"/>
        <v>9B4A</v>
      </c>
      <c r="R21" s="5"/>
      <c r="S21" s="5">
        <v>900</v>
      </c>
      <c r="T21" s="5">
        <f t="shared" si="7"/>
        <v>-6836.2101839501911</v>
      </c>
      <c r="U21">
        <f t="shared" si="10"/>
        <v>-7736.2101839501911</v>
      </c>
    </row>
    <row r="22" spans="1:21" x14ac:dyDescent="0.25">
      <c r="A22" s="5">
        <v>1900</v>
      </c>
      <c r="B22" s="5">
        <v>0</v>
      </c>
      <c r="C22" s="17">
        <v>47649</v>
      </c>
      <c r="D22" s="10">
        <v>953.81899999999996</v>
      </c>
      <c r="E22" s="5">
        <f t="shared" si="0"/>
        <v>45448521.530999996</v>
      </c>
      <c r="F22" s="5">
        <f t="shared" si="1"/>
        <v>2270427201</v>
      </c>
      <c r="G22" s="5">
        <v>2</v>
      </c>
      <c r="H22" s="5">
        <f t="shared" si="2"/>
        <v>95002</v>
      </c>
      <c r="I22" s="5">
        <f t="shared" si="3"/>
        <v>1857.704</v>
      </c>
      <c r="J22" s="5">
        <f t="shared" si="3"/>
        <v>88250187.93599999</v>
      </c>
      <c r="K22" s="5">
        <f t="shared" si="3"/>
        <v>4512733810</v>
      </c>
      <c r="L22" s="5"/>
      <c r="M22" s="9">
        <f t="shared" si="4"/>
        <v>0.16869594594579357</v>
      </c>
      <c r="N22" s="9">
        <f t="shared" si="9"/>
        <v>-7084.3741283711406</v>
      </c>
      <c r="O22" s="5">
        <v>0</v>
      </c>
      <c r="P22" s="11" t="str">
        <f t="shared" si="6"/>
        <v>000696</v>
      </c>
      <c r="Q22" s="12" t="str">
        <f t="shared" si="8"/>
        <v>9BAC</v>
      </c>
      <c r="R22" s="5"/>
      <c r="S22" s="5">
        <v>950</v>
      </c>
      <c r="T22" s="5">
        <f t="shared" si="7"/>
        <v>-6924.1129797226367</v>
      </c>
      <c r="U22">
        <f t="shared" si="10"/>
        <v>-7874.1129797226367</v>
      </c>
    </row>
    <row r="23" spans="1:21" x14ac:dyDescent="0.25">
      <c r="A23" s="5">
        <v>2000</v>
      </c>
      <c r="B23" s="5">
        <v>0</v>
      </c>
      <c r="C23" s="17">
        <v>47959</v>
      </c>
      <c r="D23" s="10">
        <v>1003.78</v>
      </c>
      <c r="E23" s="5">
        <f t="shared" si="0"/>
        <v>48140285.019999996</v>
      </c>
      <c r="F23" s="5">
        <f t="shared" si="1"/>
        <v>2300065681</v>
      </c>
      <c r="G23" s="5">
        <v>2</v>
      </c>
      <c r="H23" s="5">
        <f t="shared" si="2"/>
        <v>95608</v>
      </c>
      <c r="I23" s="5">
        <f t="shared" si="3"/>
        <v>1957.5989999999999</v>
      </c>
      <c r="J23" s="5">
        <f t="shared" si="3"/>
        <v>93588806.550999999</v>
      </c>
      <c r="K23" s="5">
        <f t="shared" si="3"/>
        <v>4570492882</v>
      </c>
      <c r="L23" s="5"/>
      <c r="M23" s="9">
        <f t="shared" si="4"/>
        <v>0.16116451612899504</v>
      </c>
      <c r="N23" s="9">
        <f t="shared" si="9"/>
        <v>-6725.5090290304788</v>
      </c>
      <c r="O23" s="5">
        <v>0</v>
      </c>
      <c r="P23" s="11" t="str">
        <f t="shared" si="6"/>
        <v>00064B</v>
      </c>
      <c r="Q23" s="12" t="str">
        <f t="shared" si="8"/>
        <v>9A45</v>
      </c>
      <c r="R23" s="5"/>
      <c r="S23" s="5">
        <v>1000</v>
      </c>
      <c r="T23" s="5">
        <f t="shared" si="7"/>
        <v>-6564.3445129014835</v>
      </c>
      <c r="U23">
        <f t="shared" si="10"/>
        <v>-7564.3445129014835</v>
      </c>
    </row>
    <row r="24" spans="1:21" x14ac:dyDescent="0.25">
      <c r="A24" s="5">
        <v>2100</v>
      </c>
      <c r="B24" s="5">
        <v>0</v>
      </c>
      <c r="C24" s="17">
        <v>48255</v>
      </c>
      <c r="D24" s="10">
        <v>1053.7</v>
      </c>
      <c r="E24" s="5">
        <f t="shared" si="0"/>
        <v>50846293.5</v>
      </c>
      <c r="F24" s="5">
        <f t="shared" si="1"/>
        <v>2328545025</v>
      </c>
      <c r="G24" s="5">
        <v>2</v>
      </c>
      <c r="H24" s="5">
        <f t="shared" si="2"/>
        <v>96214</v>
      </c>
      <c r="I24" s="5">
        <f t="shared" si="3"/>
        <v>2057.48</v>
      </c>
      <c r="J24" s="5">
        <f t="shared" si="3"/>
        <v>98986578.519999996</v>
      </c>
      <c r="K24" s="5">
        <f t="shared" si="3"/>
        <v>4628610706</v>
      </c>
      <c r="L24" s="5"/>
      <c r="M24" s="9">
        <f t="shared" si="4"/>
        <v>0.16864864864856702</v>
      </c>
      <c r="N24" s="9">
        <f t="shared" si="9"/>
        <v>-7084.4405405366133</v>
      </c>
      <c r="O24" s="5">
        <v>0</v>
      </c>
      <c r="P24" s="11" t="str">
        <f t="shared" si="6"/>
        <v>000696</v>
      </c>
      <c r="Q24" s="12" t="str">
        <f t="shared" si="8"/>
        <v>9BAC</v>
      </c>
      <c r="R24" s="5"/>
      <c r="S24" s="5">
        <v>1050</v>
      </c>
      <c r="T24" s="5">
        <f t="shared" si="7"/>
        <v>-6907.359459455618</v>
      </c>
      <c r="U24">
        <f t="shared" si="10"/>
        <v>-7957.359459455618</v>
      </c>
    </row>
    <row r="25" spans="1:21" x14ac:dyDescent="0.25">
      <c r="A25" s="5">
        <v>2200</v>
      </c>
      <c r="B25" s="5">
        <v>0</v>
      </c>
      <c r="C25" s="17">
        <v>48557</v>
      </c>
      <c r="D25" s="10">
        <v>1103.54</v>
      </c>
      <c r="E25" s="5">
        <f t="shared" si="0"/>
        <v>53584591.780000001</v>
      </c>
      <c r="F25" s="5">
        <f t="shared" si="1"/>
        <v>2357782249</v>
      </c>
      <c r="G25" s="5">
        <v>2</v>
      </c>
      <c r="H25" s="5">
        <f t="shared" si="2"/>
        <v>96812</v>
      </c>
      <c r="I25" s="5">
        <f t="shared" si="3"/>
        <v>2157.2399999999998</v>
      </c>
      <c r="J25" s="5">
        <f t="shared" si="3"/>
        <v>104430885.28</v>
      </c>
      <c r="K25" s="5">
        <f t="shared" si="3"/>
        <v>4686327274</v>
      </c>
      <c r="L25" s="5"/>
      <c r="M25" s="9">
        <f t="shared" si="4"/>
        <v>0.16503311258318665</v>
      </c>
      <c r="N25" s="9">
        <f t="shared" si="9"/>
        <v>-6909.9728477017334</v>
      </c>
      <c r="O25" s="5">
        <v>0</v>
      </c>
      <c r="P25" s="11" t="str">
        <f t="shared" si="6"/>
        <v>000672</v>
      </c>
      <c r="Q25" s="12" t="str">
        <f t="shared" si="8"/>
        <v>9AFD</v>
      </c>
      <c r="R25" s="5"/>
      <c r="S25" s="5">
        <v>1100</v>
      </c>
      <c r="T25" s="5">
        <f t="shared" si="7"/>
        <v>-6728.4364238602284</v>
      </c>
      <c r="U25">
        <f t="shared" si="10"/>
        <v>-7828.4364238602284</v>
      </c>
    </row>
    <row r="26" spans="1:21" x14ac:dyDescent="0.25">
      <c r="A26" s="5">
        <v>2300</v>
      </c>
      <c r="B26" s="5">
        <v>0</v>
      </c>
      <c r="C26" s="17">
        <v>48855</v>
      </c>
      <c r="D26" s="10">
        <v>1153.42</v>
      </c>
      <c r="E26" s="5">
        <f t="shared" si="0"/>
        <v>56350334.100000001</v>
      </c>
      <c r="F26" s="5">
        <f t="shared" si="1"/>
        <v>2386811025</v>
      </c>
      <c r="G26" s="5">
        <v>2</v>
      </c>
      <c r="H26" s="5">
        <f t="shared" si="2"/>
        <v>97412</v>
      </c>
      <c r="I26" s="5">
        <f t="shared" si="3"/>
        <v>2256.96</v>
      </c>
      <c r="J26" s="5">
        <f t="shared" si="3"/>
        <v>109934925.88</v>
      </c>
      <c r="K26" s="5">
        <f t="shared" si="3"/>
        <v>4744593274</v>
      </c>
      <c r="L26" s="5"/>
      <c r="M26" s="9">
        <f t="shared" si="4"/>
        <v>0.16738255033534227</v>
      </c>
      <c r="N26" s="9">
        <f t="shared" si="9"/>
        <v>-7024.05449663318</v>
      </c>
      <c r="O26" s="5">
        <v>0</v>
      </c>
      <c r="P26" s="11" t="str">
        <f t="shared" si="6"/>
        <v>000689</v>
      </c>
      <c r="Q26" s="12" t="str">
        <f t="shared" si="8"/>
        <v>9B70</v>
      </c>
      <c r="R26" s="5"/>
      <c r="S26" s="5">
        <v>1150</v>
      </c>
      <c r="T26" s="5">
        <f t="shared" si="7"/>
        <v>-6831.5645637475363</v>
      </c>
      <c r="U26">
        <f t="shared" si="10"/>
        <v>-7981.5645637475363</v>
      </c>
    </row>
    <row r="27" spans="1:21" x14ac:dyDescent="0.25">
      <c r="A27" s="5">
        <v>2400</v>
      </c>
      <c r="B27" s="5">
        <v>0</v>
      </c>
      <c r="C27" s="17">
        <v>49182</v>
      </c>
      <c r="D27" s="10">
        <v>1210.92</v>
      </c>
      <c r="E27" s="5">
        <f t="shared" si="0"/>
        <v>59555467.440000005</v>
      </c>
      <c r="F27" s="5">
        <f t="shared" si="1"/>
        <v>2418869124</v>
      </c>
      <c r="G27" s="5">
        <v>2</v>
      </c>
      <c r="H27" s="5">
        <f t="shared" si="2"/>
        <v>98037</v>
      </c>
      <c r="I27" s="5">
        <f t="shared" si="3"/>
        <v>2364.34</v>
      </c>
      <c r="J27" s="5">
        <f t="shared" si="3"/>
        <v>115905801.54000001</v>
      </c>
      <c r="K27" s="5">
        <f t="shared" si="3"/>
        <v>4805680149</v>
      </c>
      <c r="L27" s="5"/>
      <c r="M27" s="9">
        <f t="shared" si="4"/>
        <v>0.17584097859327216</v>
      </c>
      <c r="N27" s="9">
        <f t="shared" si="9"/>
        <v>-7437.2910091743106</v>
      </c>
      <c r="O27" s="5">
        <v>0</v>
      </c>
      <c r="P27" s="11" t="str">
        <f t="shared" si="6"/>
        <v>0006DE</v>
      </c>
      <c r="Q27" s="12" t="str">
        <f t="shared" si="8"/>
        <v>9D0D</v>
      </c>
      <c r="R27" s="5"/>
      <c r="S27" s="5">
        <v>1200</v>
      </c>
      <c r="T27" s="5">
        <f t="shared" si="7"/>
        <v>-7226.2818348623841</v>
      </c>
      <c r="U27">
        <f t="shared" si="10"/>
        <v>-8426.2818348623841</v>
      </c>
    </row>
    <row r="28" spans="1:21" x14ac:dyDescent="0.25">
      <c r="A28" s="5">
        <v>2500</v>
      </c>
      <c r="B28" s="5">
        <v>0</v>
      </c>
      <c r="C28" s="17">
        <v>49470</v>
      </c>
      <c r="D28" s="10">
        <v>1254.1400000000001</v>
      </c>
      <c r="E28" s="5">
        <f t="shared" si="0"/>
        <v>62042305.800000004</v>
      </c>
      <c r="F28" s="5">
        <f t="shared" si="1"/>
        <v>2447280900</v>
      </c>
      <c r="G28" s="5">
        <v>2</v>
      </c>
      <c r="H28" s="5">
        <f t="shared" si="2"/>
        <v>98652</v>
      </c>
      <c r="I28" s="5">
        <f t="shared" si="3"/>
        <v>2465.0600000000004</v>
      </c>
      <c r="J28" s="5">
        <f t="shared" si="3"/>
        <v>121597773.24000001</v>
      </c>
      <c r="K28" s="5">
        <f t="shared" si="3"/>
        <v>4866150024</v>
      </c>
      <c r="L28" s="5"/>
      <c r="M28" s="9">
        <f t="shared" si="4"/>
        <v>0.1500694444442576</v>
      </c>
      <c r="N28" s="9">
        <f t="shared" si="9"/>
        <v>-6169.7954166574509</v>
      </c>
      <c r="O28" s="5">
        <v>0</v>
      </c>
      <c r="P28" s="7" t="str">
        <f t="shared" si="6"/>
        <v>0005DC</v>
      </c>
      <c r="Q28" s="12" t="str">
        <f t="shared" si="8"/>
        <v>9819</v>
      </c>
      <c r="R28" s="5"/>
      <c r="S28" s="5">
        <v>1250</v>
      </c>
      <c r="T28" s="5">
        <f t="shared" si="7"/>
        <v>-5982.208611102129</v>
      </c>
      <c r="U28">
        <f t="shared" si="10"/>
        <v>-7232.208611102129</v>
      </c>
    </row>
    <row r="29" spans="1:21" x14ac:dyDescent="0.25">
      <c r="A29" s="5">
        <v>2600</v>
      </c>
      <c r="B29" s="5">
        <v>0</v>
      </c>
      <c r="C29" s="17">
        <v>49774</v>
      </c>
      <c r="D29" s="10">
        <v>1304.46</v>
      </c>
      <c r="E29" s="5">
        <f t="shared" si="0"/>
        <v>64928192.039999999</v>
      </c>
      <c r="F29" s="5">
        <f t="shared" si="1"/>
        <v>2477451076</v>
      </c>
      <c r="G29" s="5">
        <v>2</v>
      </c>
      <c r="H29" s="5">
        <f t="shared" si="2"/>
        <v>99244</v>
      </c>
      <c r="I29" s="5">
        <f t="shared" si="3"/>
        <v>2558.6000000000004</v>
      </c>
      <c r="J29" s="5">
        <f t="shared" si="3"/>
        <v>126970497.84</v>
      </c>
      <c r="K29" s="5">
        <f t="shared" si="3"/>
        <v>4924731976</v>
      </c>
      <c r="L29" s="5"/>
      <c r="M29" s="9">
        <f t="shared" si="4"/>
        <v>0.1655263157891641</v>
      </c>
      <c r="N29" s="9">
        <f t="shared" si="9"/>
        <v>-6934.4468420899002</v>
      </c>
      <c r="O29" s="5">
        <v>0</v>
      </c>
      <c r="P29" s="7" t="str">
        <f t="shared" si="6"/>
        <v>000677</v>
      </c>
      <c r="Q29" s="12" t="str">
        <f t="shared" si="8"/>
        <v>9B16</v>
      </c>
      <c r="R29" s="5"/>
      <c r="S29" s="5">
        <v>1300</v>
      </c>
      <c r="T29" s="5">
        <f t="shared" si="7"/>
        <v>-6719.2626315639873</v>
      </c>
      <c r="U29">
        <f t="shared" si="10"/>
        <v>-8019.2626315639873</v>
      </c>
    </row>
    <row r="30" spans="1:21" x14ac:dyDescent="0.25">
      <c r="A30" s="5">
        <v>2700</v>
      </c>
      <c r="B30" s="5">
        <v>0</v>
      </c>
      <c r="C30" s="17">
        <v>50071</v>
      </c>
      <c r="D30" s="10">
        <v>1354.16</v>
      </c>
      <c r="E30" s="5">
        <f t="shared" si="0"/>
        <v>67804145.359999999</v>
      </c>
      <c r="F30" s="5">
        <f t="shared" si="1"/>
        <v>2507105041</v>
      </c>
      <c r="G30" s="5">
        <v>2</v>
      </c>
      <c r="H30" s="5">
        <f t="shared" si="2"/>
        <v>99845</v>
      </c>
      <c r="I30" s="5">
        <f t="shared" si="3"/>
        <v>2658.62</v>
      </c>
      <c r="J30" s="5">
        <f t="shared" si="3"/>
        <v>132732337.40000001</v>
      </c>
      <c r="K30" s="5">
        <f t="shared" si="3"/>
        <v>4984556117</v>
      </c>
      <c r="L30" s="5"/>
      <c r="M30" s="9">
        <f t="shared" si="4"/>
        <v>0.16734006734047277</v>
      </c>
      <c r="N30" s="9">
        <f t="shared" si="9"/>
        <v>-7024.7245118047522</v>
      </c>
      <c r="O30" s="5">
        <v>0</v>
      </c>
      <c r="P30" s="7" t="str">
        <f t="shared" si="6"/>
        <v>000689</v>
      </c>
      <c r="Q30" s="12" t="str">
        <f t="shared" si="8"/>
        <v>9B70</v>
      </c>
      <c r="R30" s="5"/>
      <c r="S30" s="5">
        <v>1350</v>
      </c>
      <c r="T30" s="5">
        <f t="shared" si="7"/>
        <v>-6798.8154208951137</v>
      </c>
      <c r="U30">
        <f t="shared" si="10"/>
        <v>-8148.8154208951137</v>
      </c>
    </row>
    <row r="31" spans="1:21" x14ac:dyDescent="0.25">
      <c r="A31" s="5">
        <v>2800</v>
      </c>
      <c r="B31" s="5">
        <v>0</v>
      </c>
      <c r="C31" s="17">
        <v>50368</v>
      </c>
      <c r="D31" s="10">
        <v>1404.48</v>
      </c>
      <c r="E31" s="5">
        <f t="shared" si="0"/>
        <v>70740848.640000001</v>
      </c>
      <c r="F31" s="5">
        <f t="shared" si="1"/>
        <v>2536935424</v>
      </c>
      <c r="G31" s="5">
        <v>2</v>
      </c>
      <c r="H31" s="5">
        <f t="shared" si="2"/>
        <v>100439</v>
      </c>
      <c r="I31" s="5">
        <f t="shared" si="3"/>
        <v>2758.6400000000003</v>
      </c>
      <c r="J31" s="5">
        <f t="shared" si="3"/>
        <v>138544994</v>
      </c>
      <c r="K31" s="5">
        <f t="shared" si="3"/>
        <v>5044040465</v>
      </c>
      <c r="L31" s="5"/>
      <c r="M31" s="9">
        <f t="shared" si="4"/>
        <v>0.16942760942717697</v>
      </c>
      <c r="N31" s="9">
        <f t="shared" si="9"/>
        <v>-7129.2498316281144</v>
      </c>
      <c r="O31" s="5">
        <v>0</v>
      </c>
      <c r="P31" s="7" t="str">
        <f t="shared" si="6"/>
        <v>00069E</v>
      </c>
      <c r="Q31" s="12" t="str">
        <f t="shared" si="8"/>
        <v>9BD9</v>
      </c>
      <c r="R31" s="5"/>
      <c r="S31" s="5">
        <v>1400</v>
      </c>
      <c r="T31" s="5">
        <f t="shared" si="7"/>
        <v>-6892.051178430067</v>
      </c>
      <c r="U31">
        <f t="shared" si="10"/>
        <v>-8292.051178430067</v>
      </c>
    </row>
    <row r="32" spans="1:21" x14ac:dyDescent="0.25">
      <c r="A32" s="5">
        <v>2900</v>
      </c>
      <c r="B32" s="5">
        <v>0</v>
      </c>
      <c r="C32" s="17">
        <v>50670</v>
      </c>
      <c r="D32" s="10">
        <v>1454.14</v>
      </c>
      <c r="E32" s="5">
        <f t="shared" si="0"/>
        <v>73681273.800000012</v>
      </c>
      <c r="F32" s="5">
        <f t="shared" si="1"/>
        <v>2567448900</v>
      </c>
      <c r="G32" s="5">
        <v>2</v>
      </c>
      <c r="H32" s="5">
        <f t="shared" si="2"/>
        <v>101038</v>
      </c>
      <c r="I32" s="5">
        <f t="shared" si="3"/>
        <v>2858.62</v>
      </c>
      <c r="J32" s="5">
        <f t="shared" si="3"/>
        <v>144422122.44</v>
      </c>
      <c r="K32" s="5">
        <f t="shared" si="3"/>
        <v>5104384324</v>
      </c>
      <c r="L32" s="5"/>
      <c r="M32" s="9">
        <f t="shared" si="4"/>
        <v>0.1644370860926368</v>
      </c>
      <c r="N32" s="9">
        <f t="shared" si="9"/>
        <v>-6877.8871523139187</v>
      </c>
      <c r="O32" s="5">
        <v>0</v>
      </c>
      <c r="P32" s="7" t="str">
        <f t="shared" si="6"/>
        <v>00066C</v>
      </c>
      <c r="Q32" s="12" t="str">
        <f t="shared" si="8"/>
        <v>9ADD</v>
      </c>
      <c r="R32" s="5"/>
      <c r="S32" s="5">
        <v>1450</v>
      </c>
      <c r="T32" s="5">
        <f t="shared" si="7"/>
        <v>-6639.4533774795955</v>
      </c>
      <c r="U32">
        <f t="shared" si="10"/>
        <v>-8089.4533774795955</v>
      </c>
    </row>
    <row r="33" spans="1:21" x14ac:dyDescent="0.25">
      <c r="A33" s="5">
        <v>3000</v>
      </c>
      <c r="B33" s="5">
        <v>0</v>
      </c>
      <c r="C33" s="17">
        <v>50982</v>
      </c>
      <c r="D33" s="10">
        <v>1504.33</v>
      </c>
      <c r="E33" s="5">
        <f t="shared" si="0"/>
        <v>76693752.060000002</v>
      </c>
      <c r="F33" s="5">
        <f t="shared" si="1"/>
        <v>2599164324</v>
      </c>
      <c r="G33" s="5">
        <v>2</v>
      </c>
      <c r="H33" s="5">
        <f t="shared" si="2"/>
        <v>101652</v>
      </c>
      <c r="I33" s="5">
        <f t="shared" si="3"/>
        <v>2958.4700000000003</v>
      </c>
      <c r="J33" s="5">
        <f t="shared" si="3"/>
        <v>150375025.86000001</v>
      </c>
      <c r="K33" s="5">
        <f t="shared" si="3"/>
        <v>5166613224</v>
      </c>
      <c r="L33" s="5"/>
      <c r="M33" s="9">
        <f t="shared" si="4"/>
        <v>0.16086538461570302</v>
      </c>
      <c r="N33" s="9">
        <f t="shared" si="9"/>
        <v>-6696.909038477721</v>
      </c>
      <c r="O33" s="5">
        <v>0</v>
      </c>
      <c r="P33" s="7" t="str">
        <f t="shared" si="6"/>
        <v>000648</v>
      </c>
      <c r="Q33" s="12" t="str">
        <f t="shared" si="8"/>
        <v>9A28</v>
      </c>
      <c r="R33" s="5"/>
      <c r="S33" s="5">
        <v>1500</v>
      </c>
      <c r="T33" s="5">
        <f t="shared" si="7"/>
        <v>-6455.6109615541664</v>
      </c>
      <c r="U33">
        <f t="shared" si="10"/>
        <v>-7955.6109615541664</v>
      </c>
    </row>
    <row r="34" spans="1:21" x14ac:dyDescent="0.25">
      <c r="A34" s="5">
        <v>3100</v>
      </c>
      <c r="B34" s="5">
        <v>0</v>
      </c>
      <c r="C34" s="17">
        <v>51283</v>
      </c>
      <c r="D34" s="10">
        <v>1554.06</v>
      </c>
      <c r="E34" s="5">
        <f t="shared" si="0"/>
        <v>79696858.980000004</v>
      </c>
      <c r="F34" s="5">
        <f t="shared" si="1"/>
        <v>2629946089</v>
      </c>
      <c r="G34" s="5">
        <v>2</v>
      </c>
      <c r="H34" s="5">
        <f t="shared" si="2"/>
        <v>102265</v>
      </c>
      <c r="I34" s="5">
        <f t="shared" si="3"/>
        <v>3058.39</v>
      </c>
      <c r="J34" s="5">
        <f t="shared" si="3"/>
        <v>156390611.04000002</v>
      </c>
      <c r="K34" s="5">
        <f t="shared" si="3"/>
        <v>5229110413</v>
      </c>
      <c r="L34" s="5"/>
      <c r="M34" s="9">
        <f t="shared" si="4"/>
        <v>0.16521594684472221</v>
      </c>
      <c r="N34" s="9">
        <f t="shared" si="9"/>
        <v>-6918.709402037759</v>
      </c>
      <c r="O34" s="5">
        <v>0</v>
      </c>
      <c r="P34" s="7" t="str">
        <f t="shared" si="6"/>
        <v>000674</v>
      </c>
      <c r="Q34" s="12" t="str">
        <f t="shared" si="8"/>
        <v>9B06</v>
      </c>
      <c r="R34" s="5"/>
      <c r="S34" s="5">
        <v>1550</v>
      </c>
      <c r="T34" s="5">
        <f t="shared" si="7"/>
        <v>-6662.6246844284397</v>
      </c>
      <c r="U34">
        <f t="shared" si="10"/>
        <v>-8212.6246844284397</v>
      </c>
    </row>
    <row r="35" spans="1:21" x14ac:dyDescent="0.25">
      <c r="A35" s="5">
        <v>3200</v>
      </c>
      <c r="B35" s="5">
        <v>0</v>
      </c>
      <c r="C35" s="17">
        <v>51583</v>
      </c>
      <c r="D35" s="10">
        <v>1604.15</v>
      </c>
      <c r="E35" s="5">
        <f t="shared" si="0"/>
        <v>82746869.450000003</v>
      </c>
      <c r="F35" s="5">
        <f t="shared" si="1"/>
        <v>2660805889</v>
      </c>
      <c r="G35" s="5">
        <v>2</v>
      </c>
      <c r="H35" s="5">
        <f t="shared" si="2"/>
        <v>102866</v>
      </c>
      <c r="I35" s="5">
        <f t="shared" si="3"/>
        <v>3158.21</v>
      </c>
      <c r="J35" s="5">
        <f t="shared" si="3"/>
        <v>162443728.43000001</v>
      </c>
      <c r="K35" s="5">
        <f t="shared" si="3"/>
        <v>5290751978</v>
      </c>
      <c r="L35" s="5"/>
      <c r="M35" s="9">
        <f t="shared" si="4"/>
        <v>0.16696666666666668</v>
      </c>
      <c r="N35" s="9">
        <f t="shared" si="9"/>
        <v>-7008.4915666666675</v>
      </c>
      <c r="O35" s="5">
        <v>0</v>
      </c>
      <c r="P35" s="7" t="str">
        <f t="shared" si="6"/>
        <v>000685</v>
      </c>
      <c r="Q35" s="12" t="str">
        <f t="shared" si="8"/>
        <v>9B60</v>
      </c>
      <c r="R35" s="5"/>
      <c r="S35" s="5">
        <v>1600</v>
      </c>
      <c r="T35" s="5">
        <f t="shared" si="7"/>
        <v>-6741.344900000001</v>
      </c>
      <c r="U35">
        <f t="shared" si="10"/>
        <v>-8341.3449000000001</v>
      </c>
    </row>
    <row r="36" spans="1:21" x14ac:dyDescent="0.25">
      <c r="A36" s="5">
        <v>3300</v>
      </c>
      <c r="B36" s="5">
        <v>0</v>
      </c>
      <c r="C36" s="17">
        <v>51882</v>
      </c>
      <c r="D36" s="10">
        <v>1654.1</v>
      </c>
      <c r="E36" s="5">
        <f t="shared" si="0"/>
        <v>85818016.199999988</v>
      </c>
      <c r="F36" s="5">
        <f t="shared" si="1"/>
        <v>2691741924</v>
      </c>
      <c r="G36" s="5">
        <v>2</v>
      </c>
      <c r="H36" s="5">
        <f t="shared" si="2"/>
        <v>103465</v>
      </c>
      <c r="I36" s="5">
        <f t="shared" si="3"/>
        <v>3258.25</v>
      </c>
      <c r="J36" s="5">
        <f t="shared" si="3"/>
        <v>168564885.64999998</v>
      </c>
      <c r="K36" s="5">
        <f t="shared" si="3"/>
        <v>5352547813</v>
      </c>
      <c r="L36" s="5"/>
      <c r="M36" s="9">
        <f t="shared" si="4"/>
        <v>0.16705685618675761</v>
      </c>
      <c r="N36" s="9">
        <f t="shared" si="9"/>
        <v>-7013.1438126814373</v>
      </c>
      <c r="O36" s="5">
        <v>0</v>
      </c>
      <c r="P36" s="7" t="str">
        <f t="shared" si="6"/>
        <v>000686</v>
      </c>
      <c r="Q36" s="12" t="str">
        <f t="shared" si="8"/>
        <v>9B65</v>
      </c>
      <c r="R36" s="5"/>
      <c r="S36" s="5">
        <v>1650</v>
      </c>
      <c r="T36" s="5">
        <f t="shared" si="7"/>
        <v>-6737.4999999732872</v>
      </c>
      <c r="U36">
        <f t="shared" si="10"/>
        <v>-8387.4999999732863</v>
      </c>
    </row>
    <row r="37" spans="1:21" x14ac:dyDescent="0.25">
      <c r="A37" s="5">
        <v>3400</v>
      </c>
      <c r="B37" s="5">
        <v>0</v>
      </c>
      <c r="C37" s="17">
        <v>52185</v>
      </c>
      <c r="D37" s="10">
        <v>1704.21</v>
      </c>
      <c r="E37" s="5">
        <f t="shared" si="0"/>
        <v>88934198.850000009</v>
      </c>
      <c r="F37" s="5">
        <f t="shared" si="1"/>
        <v>2723274225</v>
      </c>
      <c r="G37" s="5">
        <v>2</v>
      </c>
      <c r="H37" s="5">
        <f t="shared" si="2"/>
        <v>104067</v>
      </c>
      <c r="I37" s="5">
        <f t="shared" si="3"/>
        <v>3358.31</v>
      </c>
      <c r="J37" s="5">
        <f t="shared" si="3"/>
        <v>174752215.05000001</v>
      </c>
      <c r="K37" s="5">
        <f t="shared" si="3"/>
        <v>5415016149</v>
      </c>
      <c r="L37" s="5"/>
      <c r="M37" s="9">
        <f t="shared" si="4"/>
        <v>0.16537953795426283</v>
      </c>
      <c r="N37" s="9">
        <f t="shared" si="9"/>
        <v>-6926.1211881431345</v>
      </c>
      <c r="O37" s="5">
        <v>0</v>
      </c>
      <c r="P37" s="7" t="str">
        <f t="shared" si="6"/>
        <v>000675</v>
      </c>
      <c r="Q37" s="12" t="str">
        <f t="shared" si="8"/>
        <v>9B0E</v>
      </c>
      <c r="R37" s="5"/>
      <c r="S37" s="5">
        <v>1700</v>
      </c>
      <c r="T37" s="5">
        <f t="shared" si="7"/>
        <v>-6644.975973620888</v>
      </c>
      <c r="U37">
        <f t="shared" si="10"/>
        <v>-8344.9759736208871</v>
      </c>
    </row>
    <row r="38" spans="1:21" x14ac:dyDescent="0.25">
      <c r="A38" s="5">
        <v>3500</v>
      </c>
      <c r="B38" s="5">
        <v>0</v>
      </c>
      <c r="C38" s="17">
        <v>52488</v>
      </c>
      <c r="D38" s="10">
        <v>1754.21</v>
      </c>
      <c r="E38" s="5">
        <f t="shared" si="0"/>
        <v>92074974.480000004</v>
      </c>
      <c r="F38" s="5">
        <f t="shared" si="1"/>
        <v>2754990144</v>
      </c>
      <c r="G38" s="5">
        <v>2</v>
      </c>
      <c r="H38" s="5">
        <f t="shared" si="2"/>
        <v>104673</v>
      </c>
      <c r="I38" s="5">
        <f t="shared" si="3"/>
        <v>3458.42</v>
      </c>
      <c r="J38" s="5">
        <f t="shared" si="3"/>
        <v>181009173.33000001</v>
      </c>
      <c r="K38" s="5">
        <f t="shared" si="3"/>
        <v>5478264369</v>
      </c>
      <c r="L38" s="5"/>
      <c r="M38" s="9">
        <f t="shared" si="4"/>
        <v>0.16501650165016502</v>
      </c>
      <c r="N38" s="9">
        <f t="shared" si="9"/>
        <v>-6907.1761386138614</v>
      </c>
      <c r="O38" s="5">
        <v>0</v>
      </c>
      <c r="P38" s="7" t="str">
        <f t="shared" si="6"/>
        <v>000672</v>
      </c>
      <c r="Q38" s="12" t="str">
        <f t="shared" si="8"/>
        <v>9AFB</v>
      </c>
      <c r="R38" s="5"/>
      <c r="S38" s="5">
        <v>1750</v>
      </c>
      <c r="T38" s="5">
        <f t="shared" si="7"/>
        <v>-6618.397260726073</v>
      </c>
      <c r="U38">
        <f t="shared" si="10"/>
        <v>-8368.397260726073</v>
      </c>
    </row>
    <row r="39" spans="1:21" x14ac:dyDescent="0.25">
      <c r="A39" s="5">
        <v>3600</v>
      </c>
      <c r="B39" s="5">
        <v>0</v>
      </c>
      <c r="C39" s="17">
        <v>52822</v>
      </c>
      <c r="D39" s="10">
        <v>1818.47</v>
      </c>
      <c r="E39" s="5">
        <f t="shared" si="0"/>
        <v>96055222.340000004</v>
      </c>
      <c r="F39" s="5">
        <f t="shared" si="1"/>
        <v>2790163684</v>
      </c>
      <c r="G39" s="5">
        <v>2</v>
      </c>
      <c r="H39" s="5">
        <f t="shared" si="2"/>
        <v>105310</v>
      </c>
      <c r="I39" s="5">
        <f t="shared" si="3"/>
        <v>3572.6800000000003</v>
      </c>
      <c r="J39" s="5">
        <f t="shared" si="3"/>
        <v>188130196.81999999</v>
      </c>
      <c r="K39" s="5">
        <f t="shared" si="3"/>
        <v>5545153828</v>
      </c>
      <c r="L39" s="5"/>
      <c r="M39" s="9">
        <f t="shared" si="4"/>
        <v>0.19239520958060324</v>
      </c>
      <c r="N39" s="9">
        <f t="shared" si="9"/>
        <v>-8344.2297604666637</v>
      </c>
      <c r="O39" s="5">
        <v>0</v>
      </c>
      <c r="P39" s="7" t="str">
        <f t="shared" si="6"/>
        <v>000783</v>
      </c>
      <c r="Q39" s="12" t="str">
        <f t="shared" si="8"/>
        <v>A098</v>
      </c>
      <c r="R39" s="5"/>
      <c r="S39" s="5">
        <v>1800</v>
      </c>
      <c r="T39" s="5">
        <f t="shared" si="7"/>
        <v>-7997.9183832215776</v>
      </c>
      <c r="U39">
        <f t="shared" si="10"/>
        <v>-9797.9183832215786</v>
      </c>
    </row>
    <row r="40" spans="1:21" x14ac:dyDescent="0.25">
      <c r="A40" s="5">
        <v>3700</v>
      </c>
      <c r="B40" s="5">
        <v>0</v>
      </c>
      <c r="C40" s="17">
        <v>53088</v>
      </c>
      <c r="D40" s="10">
        <v>1853.77</v>
      </c>
      <c r="E40" s="5">
        <f t="shared" si="0"/>
        <v>98412941.760000005</v>
      </c>
      <c r="F40" s="5">
        <f t="shared" si="1"/>
        <v>2818335744</v>
      </c>
      <c r="G40" s="5">
        <v>2</v>
      </c>
      <c r="H40" s="5">
        <f t="shared" si="2"/>
        <v>105910</v>
      </c>
      <c r="I40" s="5">
        <f t="shared" si="3"/>
        <v>3672.24</v>
      </c>
      <c r="J40" s="5">
        <f t="shared" si="3"/>
        <v>194468164.10000002</v>
      </c>
      <c r="K40" s="5">
        <f t="shared" si="3"/>
        <v>5608499428</v>
      </c>
      <c r="L40" s="5"/>
      <c r="M40" s="9">
        <f t="shared" si="4"/>
        <v>0.1327067669183041</v>
      </c>
      <c r="N40" s="9">
        <f t="shared" si="9"/>
        <v>-5191.3668421587936</v>
      </c>
      <c r="O40" s="5">
        <v>0</v>
      </c>
      <c r="P40" s="15" t="str">
        <f t="shared" si="6"/>
        <v>00052F</v>
      </c>
      <c r="Q40" s="12" t="str">
        <f t="shared" si="8"/>
        <v>9447</v>
      </c>
      <c r="R40" s="5"/>
      <c r="S40" s="5">
        <v>1850</v>
      </c>
      <c r="T40" s="5">
        <f t="shared" si="7"/>
        <v>-4945.8593233599313</v>
      </c>
      <c r="U40">
        <f t="shared" si="10"/>
        <v>-6795.8593233599313</v>
      </c>
    </row>
    <row r="41" spans="1:21" x14ac:dyDescent="0.25">
      <c r="A41" s="5">
        <v>3800</v>
      </c>
      <c r="B41" s="5">
        <v>0</v>
      </c>
      <c r="C41" s="17">
        <v>53390</v>
      </c>
      <c r="D41" s="10">
        <v>1903.84</v>
      </c>
      <c r="E41" s="5">
        <f t="shared" si="0"/>
        <v>101646017.59999999</v>
      </c>
      <c r="F41" s="5">
        <f t="shared" si="1"/>
        <v>2850492100</v>
      </c>
      <c r="G41" s="5">
        <v>2</v>
      </c>
      <c r="H41" s="5">
        <f t="shared" si="2"/>
        <v>106478</v>
      </c>
      <c r="I41" s="5">
        <f t="shared" si="3"/>
        <v>3757.6099999999997</v>
      </c>
      <c r="J41" s="5">
        <f t="shared" si="3"/>
        <v>200058959.36000001</v>
      </c>
      <c r="K41" s="5">
        <f t="shared" si="3"/>
        <v>5668827844</v>
      </c>
      <c r="L41" s="5"/>
      <c r="M41" s="9">
        <f t="shared" si="4"/>
        <v>0.16579470198725166</v>
      </c>
      <c r="N41" s="9">
        <f t="shared" si="9"/>
        <v>-6947.9391390992914</v>
      </c>
      <c r="O41" s="5">
        <v>0</v>
      </c>
      <c r="P41" s="15" t="str">
        <f t="shared" si="6"/>
        <v>000679</v>
      </c>
      <c r="Q41" s="12" t="str">
        <f t="shared" si="8"/>
        <v>9B23</v>
      </c>
      <c r="R41" s="5"/>
      <c r="S41" s="5">
        <v>1900</v>
      </c>
      <c r="T41" s="5">
        <f t="shared" si="7"/>
        <v>-6632.9292053235131</v>
      </c>
      <c r="U41">
        <f t="shared" si="10"/>
        <v>-8532.9292053235131</v>
      </c>
    </row>
    <row r="42" spans="1:21" x14ac:dyDescent="0.25">
      <c r="A42" s="5">
        <v>3900</v>
      </c>
      <c r="B42" s="5">
        <v>0</v>
      </c>
      <c r="C42" s="17">
        <v>53688</v>
      </c>
      <c r="D42" s="10">
        <v>1953.59</v>
      </c>
      <c r="E42" s="5">
        <f t="shared" si="0"/>
        <v>104884339.92</v>
      </c>
      <c r="F42" s="5">
        <f t="shared" si="1"/>
        <v>2882401344</v>
      </c>
      <c r="G42" s="5">
        <v>2</v>
      </c>
      <c r="H42" s="5">
        <f t="shared" si="2"/>
        <v>107078</v>
      </c>
      <c r="I42" s="5">
        <f t="shared" si="3"/>
        <v>3857.43</v>
      </c>
      <c r="J42" s="5">
        <f t="shared" si="3"/>
        <v>206530357.51999998</v>
      </c>
      <c r="K42" s="5">
        <f t="shared" si="3"/>
        <v>5732893444</v>
      </c>
      <c r="L42" s="5"/>
      <c r="M42" s="9">
        <f t="shared" si="4"/>
        <v>0.16694630872483221</v>
      </c>
      <c r="N42" s="9">
        <f t="shared" si="9"/>
        <v>-7009.4234228187906</v>
      </c>
      <c r="O42" s="5">
        <v>0</v>
      </c>
      <c r="P42" s="15" t="str">
        <f t="shared" si="6"/>
        <v>000685</v>
      </c>
      <c r="Q42" s="12" t="str">
        <f t="shared" si="8"/>
        <v>9B61</v>
      </c>
      <c r="R42" s="5"/>
      <c r="S42" s="5">
        <v>1950</v>
      </c>
      <c r="T42" s="5">
        <f t="shared" si="7"/>
        <v>-6683.8781208053679</v>
      </c>
      <c r="U42">
        <f t="shared" si="10"/>
        <v>-8633.8781208053679</v>
      </c>
    </row>
    <row r="43" spans="1:21" x14ac:dyDescent="0.25">
      <c r="A43" s="5">
        <v>4000</v>
      </c>
      <c r="B43" s="5">
        <v>0</v>
      </c>
      <c r="C43" s="17">
        <v>53991</v>
      </c>
      <c r="D43" s="10">
        <v>2003.42</v>
      </c>
      <c r="E43" s="5">
        <f t="shared" si="0"/>
        <v>108166649.22</v>
      </c>
      <c r="F43" s="5">
        <f t="shared" si="1"/>
        <v>2915028081</v>
      </c>
      <c r="G43" s="5">
        <v>2</v>
      </c>
      <c r="H43" s="5">
        <f t="shared" si="2"/>
        <v>107679</v>
      </c>
      <c r="I43" s="5">
        <f t="shared" si="3"/>
        <v>3957.01</v>
      </c>
      <c r="J43" s="5">
        <f t="shared" si="3"/>
        <v>213050989.13999999</v>
      </c>
      <c r="K43" s="5">
        <f t="shared" si="3"/>
        <v>5797429425</v>
      </c>
      <c r="L43" s="5"/>
      <c r="M43" s="9">
        <f t="shared" si="4"/>
        <v>0.16445544554400909</v>
      </c>
      <c r="N43" s="9">
        <f t="shared" si="9"/>
        <v>-6875.6939603666769</v>
      </c>
      <c r="O43" s="5">
        <v>0</v>
      </c>
      <c r="P43" s="15" t="str">
        <f t="shared" si="6"/>
        <v>00066C</v>
      </c>
      <c r="Q43" s="12" t="str">
        <f t="shared" si="8"/>
        <v>9ADB</v>
      </c>
      <c r="R43" s="5"/>
      <c r="S43" s="5">
        <v>2000</v>
      </c>
      <c r="T43" s="5">
        <f t="shared" si="7"/>
        <v>-6546.7830692786592</v>
      </c>
      <c r="U43">
        <f t="shared" si="10"/>
        <v>-8546.7830692786592</v>
      </c>
    </row>
    <row r="44" spans="1:21" x14ac:dyDescent="0.25">
      <c r="A44" s="5">
        <v>4100</v>
      </c>
      <c r="B44" s="5">
        <v>0</v>
      </c>
      <c r="C44" s="17">
        <v>54290</v>
      </c>
      <c r="D44" s="10">
        <v>2053.48</v>
      </c>
      <c r="E44" s="5">
        <f t="shared" si="0"/>
        <v>111483429.2</v>
      </c>
      <c r="F44" s="5">
        <f t="shared" si="1"/>
        <v>2947404100</v>
      </c>
      <c r="G44" s="5">
        <v>2</v>
      </c>
      <c r="H44" s="5">
        <f t="shared" si="2"/>
        <v>108281</v>
      </c>
      <c r="I44" s="5">
        <f t="shared" si="3"/>
        <v>4056.9</v>
      </c>
      <c r="J44" s="5">
        <f t="shared" si="3"/>
        <v>219650078.42000002</v>
      </c>
      <c r="K44" s="5">
        <f t="shared" si="3"/>
        <v>5862432181</v>
      </c>
      <c r="L44" s="5"/>
      <c r="M44" s="9">
        <f t="shared" si="4"/>
        <v>0.16742474916385294</v>
      </c>
      <c r="N44" s="9">
        <f t="shared" si="9"/>
        <v>-7036.0096321055798</v>
      </c>
      <c r="O44" s="5">
        <v>0</v>
      </c>
      <c r="P44" s="15" t="str">
        <f t="shared" si="6"/>
        <v>00068A</v>
      </c>
      <c r="Q44" s="12" t="str">
        <f t="shared" si="8"/>
        <v>9B7C</v>
      </c>
      <c r="R44" s="5"/>
      <c r="S44" s="5">
        <v>2050</v>
      </c>
      <c r="T44" s="5">
        <f t="shared" si="7"/>
        <v>-6692.788896319681</v>
      </c>
      <c r="U44">
        <f t="shared" si="10"/>
        <v>-8742.788896319682</v>
      </c>
    </row>
    <row r="45" spans="1:21" x14ac:dyDescent="0.25">
      <c r="A45" s="5">
        <v>4200</v>
      </c>
      <c r="B45" s="5">
        <v>0</v>
      </c>
      <c r="C45" s="17">
        <v>54599</v>
      </c>
      <c r="D45" s="10">
        <v>2103.33</v>
      </c>
      <c r="E45" s="5">
        <f t="shared" si="0"/>
        <v>114839714.67</v>
      </c>
      <c r="F45" s="5">
        <f t="shared" si="1"/>
        <v>2981050801</v>
      </c>
      <c r="G45" s="5">
        <v>2</v>
      </c>
      <c r="H45" s="5">
        <f t="shared" si="2"/>
        <v>108889</v>
      </c>
      <c r="I45" s="5">
        <f t="shared" si="3"/>
        <v>4156.8099999999995</v>
      </c>
      <c r="J45" s="5">
        <f t="shared" si="3"/>
        <v>226323143.87</v>
      </c>
      <c r="K45" s="5">
        <f t="shared" si="3"/>
        <v>5928454901</v>
      </c>
      <c r="L45" s="5"/>
      <c r="M45" s="9">
        <f t="shared" si="4"/>
        <v>0.16132686084179851</v>
      </c>
      <c r="N45" s="9">
        <f t="shared" si="9"/>
        <v>-6704.9552751012989</v>
      </c>
      <c r="O45" s="5">
        <v>0</v>
      </c>
      <c r="P45" s="15" t="str">
        <f t="shared" si="6"/>
        <v>00064D</v>
      </c>
      <c r="Q45" s="12" t="str">
        <f t="shared" si="8"/>
        <v>9A30</v>
      </c>
      <c r="R45" s="5"/>
      <c r="S45" s="5">
        <v>2100</v>
      </c>
      <c r="T45" s="5">
        <f t="shared" si="7"/>
        <v>-6366.168867333522</v>
      </c>
      <c r="U45">
        <f t="shared" si="10"/>
        <v>-8466.1688673335229</v>
      </c>
    </row>
    <row r="46" spans="1:21" x14ac:dyDescent="0.25">
      <c r="A46" s="5">
        <v>4300</v>
      </c>
      <c r="B46" s="5">
        <v>0</v>
      </c>
      <c r="C46" s="17">
        <v>54896</v>
      </c>
      <c r="D46" s="10">
        <v>2153.4499999999998</v>
      </c>
      <c r="E46" s="5">
        <f t="shared" si="0"/>
        <v>118215791.19999999</v>
      </c>
      <c r="F46" s="5">
        <f t="shared" si="1"/>
        <v>3013570816</v>
      </c>
      <c r="G46" s="5">
        <v>2</v>
      </c>
      <c r="H46" s="5">
        <f t="shared" si="2"/>
        <v>109495</v>
      </c>
      <c r="I46" s="5">
        <f t="shared" si="3"/>
        <v>4256.78</v>
      </c>
      <c r="J46" s="5">
        <f t="shared" si="3"/>
        <v>233055505.87</v>
      </c>
      <c r="K46" s="5">
        <f t="shared" si="3"/>
        <v>5994621617</v>
      </c>
      <c r="L46" s="5"/>
      <c r="M46" s="9">
        <f t="shared" si="4"/>
        <v>0.1687542087547223</v>
      </c>
      <c r="N46" s="9">
        <f t="shared" si="9"/>
        <v>-7110.48104379916</v>
      </c>
      <c r="O46" s="5">
        <v>0</v>
      </c>
      <c r="P46" s="15" t="str">
        <f t="shared" si="6"/>
        <v>000697</v>
      </c>
      <c r="Q46" s="12" t="str">
        <f t="shared" si="8"/>
        <v>9BC6</v>
      </c>
      <c r="R46" s="5"/>
      <c r="S46" s="5">
        <v>2150</v>
      </c>
      <c r="T46" s="5">
        <f t="shared" si="7"/>
        <v>-6747.6594949765067</v>
      </c>
      <c r="U46">
        <f t="shared" si="10"/>
        <v>-8897.6594949765058</v>
      </c>
    </row>
    <row r="47" spans="1:21" x14ac:dyDescent="0.25">
      <c r="A47" s="5">
        <v>4400</v>
      </c>
      <c r="B47" s="5">
        <v>0</v>
      </c>
      <c r="C47" s="17">
        <v>55200</v>
      </c>
      <c r="D47" s="10">
        <v>2203.19</v>
      </c>
      <c r="E47" s="5">
        <f t="shared" si="0"/>
        <v>121616088</v>
      </c>
      <c r="F47" s="5">
        <f t="shared" si="1"/>
        <v>3047040000</v>
      </c>
      <c r="G47" s="5">
        <v>2</v>
      </c>
      <c r="H47" s="5">
        <f t="shared" si="2"/>
        <v>110096</v>
      </c>
      <c r="I47" s="5">
        <f t="shared" si="3"/>
        <v>4356.6399999999994</v>
      </c>
      <c r="J47" s="5">
        <f t="shared" si="3"/>
        <v>239831879.19999999</v>
      </c>
      <c r="K47" s="5">
        <f t="shared" si="3"/>
        <v>6060610816</v>
      </c>
      <c r="L47" s="5"/>
      <c r="M47" s="9">
        <f t="shared" si="4"/>
        <v>0.16361842105304436</v>
      </c>
      <c r="N47" s="9">
        <f t="shared" si="9"/>
        <v>-6828.5468421279857</v>
      </c>
      <c r="O47" s="5">
        <v>0</v>
      </c>
      <c r="P47" s="15" t="str">
        <f t="shared" si="6"/>
        <v>000664</v>
      </c>
      <c r="Q47" s="12" t="str">
        <f t="shared" si="8"/>
        <v>9AAC</v>
      </c>
      <c r="R47" s="5"/>
      <c r="S47" s="5">
        <v>2200</v>
      </c>
      <c r="T47" s="5">
        <f t="shared" si="7"/>
        <v>-6468.5863158112879</v>
      </c>
      <c r="U47">
        <f t="shared" si="10"/>
        <v>-8668.5863158112879</v>
      </c>
    </row>
    <row r="48" spans="1:21" x14ac:dyDescent="0.25">
      <c r="A48" s="5">
        <v>4500</v>
      </c>
      <c r="B48" s="5">
        <v>0</v>
      </c>
      <c r="C48" s="17">
        <v>55498</v>
      </c>
      <c r="D48" s="10">
        <v>2253.66</v>
      </c>
      <c r="E48" s="5">
        <f t="shared" si="0"/>
        <v>125073622.67999999</v>
      </c>
      <c r="F48" s="5">
        <f t="shared" si="1"/>
        <v>3080028004</v>
      </c>
      <c r="G48" s="5">
        <v>2</v>
      </c>
      <c r="H48" s="5">
        <f t="shared" si="2"/>
        <v>110698</v>
      </c>
      <c r="I48" s="5">
        <f t="shared" si="3"/>
        <v>4456.8500000000004</v>
      </c>
      <c r="J48" s="5">
        <f t="shared" si="3"/>
        <v>246689710.68000001</v>
      </c>
      <c r="K48" s="5">
        <f t="shared" si="3"/>
        <v>6127068004</v>
      </c>
      <c r="L48" s="5"/>
      <c r="M48" s="9">
        <f t="shared" si="4"/>
        <v>0.1693624161074094</v>
      </c>
      <c r="N48" s="9">
        <f t="shared" si="9"/>
        <v>-7145.6153691290028</v>
      </c>
      <c r="O48" s="5">
        <v>0</v>
      </c>
      <c r="P48" s="15" t="str">
        <f t="shared" si="6"/>
        <v>00069D</v>
      </c>
      <c r="Q48" s="12" t="str">
        <f t="shared" si="8"/>
        <v>9BE9</v>
      </c>
      <c r="R48" s="5"/>
      <c r="S48" s="5">
        <v>2250</v>
      </c>
      <c r="T48" s="5">
        <f t="shared" si="7"/>
        <v>-6764.549932887332</v>
      </c>
      <c r="U48">
        <f t="shared" si="10"/>
        <v>-9014.549932887332</v>
      </c>
    </row>
    <row r="49" spans="1:21" x14ac:dyDescent="0.25">
      <c r="A49" s="5">
        <v>4600</v>
      </c>
      <c r="B49" s="5">
        <v>0</v>
      </c>
      <c r="C49" s="17">
        <v>55796</v>
      </c>
      <c r="D49" s="10">
        <v>2300.41</v>
      </c>
      <c r="E49" s="5">
        <f t="shared" si="0"/>
        <v>128353676.35999998</v>
      </c>
      <c r="F49" s="5">
        <f t="shared" si="1"/>
        <v>3113193616</v>
      </c>
      <c r="G49" s="5">
        <v>2</v>
      </c>
      <c r="H49" s="5">
        <f t="shared" si="2"/>
        <v>111294</v>
      </c>
      <c r="I49" s="5">
        <f t="shared" si="3"/>
        <v>4554.07</v>
      </c>
      <c r="J49" s="5">
        <f t="shared" si="3"/>
        <v>253427299.03999996</v>
      </c>
      <c r="K49" s="5">
        <f t="shared" si="3"/>
        <v>6193221620</v>
      </c>
      <c r="L49" s="5"/>
      <c r="M49" s="9">
        <f t="shared" si="4"/>
        <v>0.15687919463020128</v>
      </c>
      <c r="N49" s="9">
        <f t="shared" si="9"/>
        <v>-6452.8215435868115</v>
      </c>
      <c r="O49" s="5">
        <v>0</v>
      </c>
      <c r="P49" s="15" t="str">
        <f t="shared" si="6"/>
        <v>000620</v>
      </c>
      <c r="Q49" s="12" t="str">
        <f t="shared" si="8"/>
        <v>9934</v>
      </c>
      <c r="R49" s="5"/>
      <c r="S49" s="5">
        <v>2300</v>
      </c>
      <c r="T49" s="5">
        <f t="shared" si="7"/>
        <v>-6091.9993959373487</v>
      </c>
      <c r="U49">
        <f t="shared" si="10"/>
        <v>-8391.9993959373496</v>
      </c>
    </row>
    <row r="50" spans="1:21" x14ac:dyDescent="0.25">
      <c r="A50" s="5">
        <v>4700</v>
      </c>
      <c r="B50" s="5">
        <v>0</v>
      </c>
      <c r="C50" s="17">
        <v>56096</v>
      </c>
      <c r="D50" s="10">
        <v>2353.9699999999998</v>
      </c>
      <c r="E50" s="5">
        <f t="shared" si="0"/>
        <v>132048301.11999999</v>
      </c>
      <c r="F50" s="5">
        <f t="shared" si="1"/>
        <v>3146761216</v>
      </c>
      <c r="G50" s="5">
        <v>2</v>
      </c>
      <c r="H50" s="5">
        <f t="shared" si="2"/>
        <v>111892</v>
      </c>
      <c r="I50" s="5">
        <f t="shared" si="3"/>
        <v>4654.3799999999992</v>
      </c>
      <c r="J50" s="5">
        <f t="shared" si="3"/>
        <v>260401977.47999996</v>
      </c>
      <c r="K50" s="5">
        <f t="shared" si="3"/>
        <v>6259954832</v>
      </c>
      <c r="L50" s="5"/>
      <c r="M50" s="9">
        <f t="shared" si="4"/>
        <v>0.17853333333333332</v>
      </c>
      <c r="N50" s="9">
        <f t="shared" si="9"/>
        <v>-7661.0358666666662</v>
      </c>
      <c r="O50" s="5">
        <v>0</v>
      </c>
      <c r="P50" s="15" t="str">
        <f t="shared" si="6"/>
        <v>0006F9</v>
      </c>
      <c r="Q50" s="12" t="str">
        <f t="shared" si="8"/>
        <v>9DED</v>
      </c>
      <c r="R50" s="5"/>
      <c r="S50" s="5">
        <v>2350</v>
      </c>
      <c r="T50" s="5">
        <f t="shared" si="7"/>
        <v>-7241.4825333333329</v>
      </c>
      <c r="U50">
        <f t="shared" si="10"/>
        <v>-9591.482533333332</v>
      </c>
    </row>
    <row r="51" spans="1:21" x14ac:dyDescent="0.25">
      <c r="A51" s="5">
        <v>4800</v>
      </c>
      <c r="B51" s="5">
        <v>0</v>
      </c>
      <c r="C51" s="17">
        <v>56416</v>
      </c>
      <c r="D51" s="10">
        <v>2411.8200000000002</v>
      </c>
      <c r="E51" s="5">
        <f t="shared" si="0"/>
        <v>136065237.12</v>
      </c>
      <c r="F51" s="5">
        <f t="shared" si="1"/>
        <v>3182765056</v>
      </c>
      <c r="G51" s="5">
        <v>2</v>
      </c>
      <c r="H51" s="5">
        <f t="shared" si="2"/>
        <v>112512</v>
      </c>
      <c r="I51" s="5">
        <f t="shared" si="3"/>
        <v>4765.79</v>
      </c>
      <c r="J51" s="5">
        <f t="shared" si="3"/>
        <v>268113538.24000001</v>
      </c>
      <c r="K51" s="5">
        <f t="shared" si="3"/>
        <v>6329526272</v>
      </c>
      <c r="L51" s="5"/>
      <c r="M51" s="9">
        <f t="shared" si="4"/>
        <v>0.18078125</v>
      </c>
      <c r="N51" s="9">
        <f t="shared" si="9"/>
        <v>-7787.1350000000002</v>
      </c>
      <c r="O51" s="5">
        <v>0</v>
      </c>
      <c r="P51" s="15" t="str">
        <f t="shared" si="6"/>
        <v>00070F</v>
      </c>
      <c r="Q51" s="12" t="str">
        <f t="shared" si="8"/>
        <v>9E6B</v>
      </c>
      <c r="R51" s="5"/>
      <c r="S51" s="5">
        <v>2400</v>
      </c>
      <c r="T51" s="5">
        <f t="shared" si="7"/>
        <v>-7353.26</v>
      </c>
      <c r="U51">
        <f t="shared" si="10"/>
        <v>-9753.26</v>
      </c>
    </row>
    <row r="52" spans="1:21" x14ac:dyDescent="0.25">
      <c r="A52" s="5">
        <v>4900</v>
      </c>
      <c r="B52" s="5">
        <v>0</v>
      </c>
      <c r="C52" s="17">
        <v>56699</v>
      </c>
      <c r="D52" s="10">
        <v>2453.46</v>
      </c>
      <c r="E52" s="5">
        <f t="shared" si="0"/>
        <v>139108728.53999999</v>
      </c>
      <c r="F52" s="5">
        <f t="shared" si="1"/>
        <v>3214776601</v>
      </c>
      <c r="G52" s="5">
        <v>2</v>
      </c>
      <c r="H52" s="5">
        <f t="shared" si="2"/>
        <v>113115</v>
      </c>
      <c r="I52" s="5">
        <f t="shared" si="3"/>
        <v>4865.2800000000007</v>
      </c>
      <c r="J52" s="5">
        <f t="shared" si="3"/>
        <v>275173965.65999997</v>
      </c>
      <c r="K52" s="5">
        <f t="shared" si="3"/>
        <v>6397541657</v>
      </c>
      <c r="L52" s="5"/>
      <c r="M52" s="9">
        <f t="shared" si="4"/>
        <v>0.14713780918585023</v>
      </c>
      <c r="N52" s="9">
        <f t="shared" si="9"/>
        <v>-5889.1066430287237</v>
      </c>
      <c r="O52" s="5">
        <v>0</v>
      </c>
      <c r="P52" s="14" t="str">
        <f t="shared" si="6"/>
        <v>0005BF</v>
      </c>
      <c r="Q52" s="12" t="str">
        <f t="shared" si="8"/>
        <v>9701</v>
      </c>
      <c r="R52" s="5"/>
      <c r="S52" s="5">
        <v>2450</v>
      </c>
      <c r="T52" s="5">
        <f t="shared" si="7"/>
        <v>-5528.6190105233909</v>
      </c>
      <c r="U52">
        <f t="shared" si="10"/>
        <v>-7978.6190105233909</v>
      </c>
    </row>
    <row r="53" spans="1:21" x14ac:dyDescent="0.25">
      <c r="A53" s="5">
        <v>5000</v>
      </c>
      <c r="B53" s="5">
        <v>0</v>
      </c>
      <c r="C53" s="17">
        <v>57001</v>
      </c>
      <c r="D53" s="10">
        <v>2502.96</v>
      </c>
      <c r="E53" s="5">
        <f t="shared" si="0"/>
        <v>142671222.96000001</v>
      </c>
      <c r="F53" s="5">
        <f t="shared" si="1"/>
        <v>3249114001</v>
      </c>
      <c r="G53" s="5">
        <v>2</v>
      </c>
      <c r="H53" s="5">
        <f t="shared" si="2"/>
        <v>113700</v>
      </c>
      <c r="I53" s="5">
        <f t="shared" si="3"/>
        <v>4956.42</v>
      </c>
      <c r="J53" s="5">
        <f t="shared" si="3"/>
        <v>281779951.5</v>
      </c>
      <c r="K53" s="5">
        <f t="shared" si="3"/>
        <v>6463890602</v>
      </c>
      <c r="L53" s="5"/>
      <c r="M53" s="9">
        <f t="shared" si="4"/>
        <v>0.16390728476821192</v>
      </c>
      <c r="N53" s="9">
        <f t="shared" si="9"/>
        <v>-6839.9191390728474</v>
      </c>
      <c r="O53" s="5">
        <v>0</v>
      </c>
      <c r="P53" s="14" t="str">
        <f t="shared" si="6"/>
        <v>000667</v>
      </c>
      <c r="Q53" s="12" t="str">
        <f t="shared" si="8"/>
        <v>9AB7</v>
      </c>
      <c r="R53" s="5"/>
      <c r="S53" s="5">
        <v>2500</v>
      </c>
      <c r="T53" s="5">
        <f t="shared" si="7"/>
        <v>-6430.1509271523173</v>
      </c>
      <c r="U53">
        <f t="shared" si="10"/>
        <v>-8930.1509271523173</v>
      </c>
    </row>
    <row r="54" spans="1:21" x14ac:dyDescent="0.25">
      <c r="A54" s="5">
        <v>5100</v>
      </c>
      <c r="B54" s="5">
        <v>0</v>
      </c>
      <c r="C54" s="17">
        <v>57286</v>
      </c>
      <c r="D54" s="10">
        <v>2552.5700000000002</v>
      </c>
      <c r="E54" s="5">
        <f t="shared" si="0"/>
        <v>146226525.02000001</v>
      </c>
      <c r="F54" s="5">
        <f t="shared" si="1"/>
        <v>3281685796</v>
      </c>
      <c r="G54" s="5">
        <v>2</v>
      </c>
      <c r="H54" s="5">
        <f t="shared" si="2"/>
        <v>114287</v>
      </c>
      <c r="I54" s="5">
        <f t="shared" si="3"/>
        <v>5055.5300000000007</v>
      </c>
      <c r="J54" s="5">
        <f t="shared" si="3"/>
        <v>288897747.98000002</v>
      </c>
      <c r="K54" s="5">
        <f t="shared" si="3"/>
        <v>6530799797</v>
      </c>
      <c r="L54" s="5"/>
      <c r="M54" s="9">
        <f t="shared" si="4"/>
        <v>0.17407017543742237</v>
      </c>
      <c r="N54" s="9">
        <f t="shared" si="9"/>
        <v>-7419.2140701083454</v>
      </c>
      <c r="O54" s="5">
        <v>0</v>
      </c>
      <c r="P54" s="14" t="str">
        <f t="shared" si="6"/>
        <v>0006CC</v>
      </c>
      <c r="Q54" s="12" t="str">
        <f t="shared" si="8"/>
        <v>9CFB</v>
      </c>
      <c r="R54" s="5"/>
      <c r="S54" s="5">
        <v>2550</v>
      </c>
      <c r="T54" s="5">
        <f t="shared" si="7"/>
        <v>-6975.3351227429184</v>
      </c>
      <c r="U54">
        <f t="shared" si="10"/>
        <v>-9525.3351227429193</v>
      </c>
    </row>
    <row r="55" spans="1:21" x14ac:dyDescent="0.25">
      <c r="A55" s="5">
        <v>5200</v>
      </c>
      <c r="B55" s="5">
        <v>0</v>
      </c>
      <c r="C55" s="17">
        <v>57602</v>
      </c>
      <c r="D55" s="10">
        <v>2602.83</v>
      </c>
      <c r="E55" s="5">
        <f t="shared" si="0"/>
        <v>149928213.66</v>
      </c>
      <c r="F55" s="5">
        <f t="shared" si="1"/>
        <v>3317990404</v>
      </c>
      <c r="G55" s="5">
        <v>2</v>
      </c>
      <c r="H55" s="5">
        <f t="shared" si="2"/>
        <v>114888</v>
      </c>
      <c r="I55" s="5">
        <f t="shared" si="3"/>
        <v>5155.3999999999996</v>
      </c>
      <c r="J55" s="5">
        <f t="shared" si="3"/>
        <v>296154738.68000001</v>
      </c>
      <c r="K55" s="5">
        <f t="shared" si="3"/>
        <v>6599676200</v>
      </c>
      <c r="L55" s="5"/>
      <c r="M55" s="9">
        <f t="shared" si="4"/>
        <v>0.15905063291225194</v>
      </c>
      <c r="N55" s="9">
        <f t="shared" si="9"/>
        <v>-6558.8045570114</v>
      </c>
      <c r="O55" s="5">
        <v>0</v>
      </c>
      <c r="P55" s="14" t="str">
        <f t="shared" si="6"/>
        <v>000636</v>
      </c>
      <c r="Q55" s="12" t="str">
        <f t="shared" si="8"/>
        <v>999E</v>
      </c>
      <c r="R55" s="5"/>
      <c r="S55" s="5">
        <v>2600</v>
      </c>
      <c r="T55" s="5">
        <f t="shared" si="7"/>
        <v>-6145.2729114395452</v>
      </c>
      <c r="U55">
        <f t="shared" si="10"/>
        <v>-8745.2729114395443</v>
      </c>
    </row>
    <row r="56" spans="1:21" x14ac:dyDescent="0.25">
      <c r="A56" s="5">
        <v>5300</v>
      </c>
      <c r="B56" s="5">
        <v>0</v>
      </c>
      <c r="C56" s="17">
        <v>57899</v>
      </c>
      <c r="D56" s="10">
        <v>2652.12</v>
      </c>
      <c r="E56" s="5">
        <f t="shared" si="0"/>
        <v>153555095.88</v>
      </c>
      <c r="F56" s="5">
        <f t="shared" si="1"/>
        <v>3352294201</v>
      </c>
      <c r="G56" s="5">
        <v>2</v>
      </c>
      <c r="H56" s="5">
        <f t="shared" si="2"/>
        <v>115501</v>
      </c>
      <c r="I56" s="5">
        <f t="shared" si="3"/>
        <v>5254.95</v>
      </c>
      <c r="J56" s="5">
        <f t="shared" si="3"/>
        <v>303483309.53999996</v>
      </c>
      <c r="K56" s="5">
        <f t="shared" si="3"/>
        <v>6670284605</v>
      </c>
      <c r="L56" s="5"/>
      <c r="M56" s="9">
        <f t="shared" si="4"/>
        <v>0.16595959595954191</v>
      </c>
      <c r="N56" s="9">
        <f t="shared" si="9"/>
        <v>-6956.7746464615248</v>
      </c>
      <c r="O56" s="5">
        <v>0</v>
      </c>
      <c r="P56" s="14" t="str">
        <f t="shared" si="6"/>
        <v>00067B</v>
      </c>
      <c r="Q56" s="12" t="str">
        <f t="shared" si="8"/>
        <v>9B2C</v>
      </c>
      <c r="R56" s="5"/>
      <c r="S56" s="5">
        <v>2650</v>
      </c>
      <c r="T56" s="5">
        <f t="shared" si="7"/>
        <v>-6516.9817171687391</v>
      </c>
      <c r="U56">
        <f t="shared" si="10"/>
        <v>-9166.9817171687391</v>
      </c>
    </row>
    <row r="57" spans="1:21" x14ac:dyDescent="0.25">
      <c r="A57" s="5">
        <v>5400</v>
      </c>
      <c r="B57" s="5">
        <v>0</v>
      </c>
      <c r="C57" s="17">
        <v>58204</v>
      </c>
      <c r="D57" s="10">
        <v>2702.5</v>
      </c>
      <c r="E57" s="5">
        <f t="shared" si="0"/>
        <v>157296310</v>
      </c>
      <c r="F57" s="5">
        <f t="shared" si="1"/>
        <v>3387705616</v>
      </c>
      <c r="G57" s="5">
        <v>2</v>
      </c>
      <c r="H57" s="5">
        <f t="shared" si="2"/>
        <v>116103</v>
      </c>
      <c r="I57" s="5">
        <f t="shared" si="3"/>
        <v>5354.62</v>
      </c>
      <c r="J57" s="5">
        <f t="shared" si="3"/>
        <v>310851405.88</v>
      </c>
      <c r="K57" s="5">
        <f t="shared" si="3"/>
        <v>6739999817</v>
      </c>
      <c r="L57" s="5"/>
      <c r="M57" s="9">
        <f t="shared" si="4"/>
        <v>0.16518032786859616</v>
      </c>
      <c r="N57" s="9">
        <f t="shared" si="9"/>
        <v>-6911.6558032638095</v>
      </c>
      <c r="O57" s="5">
        <v>0</v>
      </c>
      <c r="P57" s="14" t="str">
        <f t="shared" si="6"/>
        <v>000673</v>
      </c>
      <c r="Q57" s="12" t="str">
        <f t="shared" si="8"/>
        <v>9AFF</v>
      </c>
      <c r="R57" s="5"/>
      <c r="S57" s="5">
        <v>2700</v>
      </c>
      <c r="T57" s="5">
        <f t="shared" si="7"/>
        <v>-6465.6689180185995</v>
      </c>
      <c r="U57">
        <f t="shared" si="10"/>
        <v>-9165.6689180186004</v>
      </c>
    </row>
    <row r="58" spans="1:21" x14ac:dyDescent="0.25">
      <c r="A58" s="5">
        <v>5500</v>
      </c>
      <c r="B58" s="5">
        <v>0</v>
      </c>
      <c r="C58" s="17">
        <v>58495</v>
      </c>
      <c r="D58" s="10">
        <v>2752.04</v>
      </c>
      <c r="E58" s="5">
        <f t="shared" si="0"/>
        <v>160980579.80000001</v>
      </c>
      <c r="F58" s="5">
        <f t="shared" si="1"/>
        <v>3421665025</v>
      </c>
      <c r="G58" s="5">
        <v>2</v>
      </c>
      <c r="H58" s="5">
        <f t="shared" si="2"/>
        <v>116699</v>
      </c>
      <c r="I58" s="5">
        <f t="shared" si="3"/>
        <v>5454.54</v>
      </c>
      <c r="J58" s="5">
        <f t="shared" si="3"/>
        <v>318276889.80000001</v>
      </c>
      <c r="K58" s="5">
        <f t="shared" si="3"/>
        <v>6809370641</v>
      </c>
      <c r="L58" s="5"/>
      <c r="M58" s="9">
        <f t="shared" si="4"/>
        <v>0.17024054982800976</v>
      </c>
      <c r="N58" s="9">
        <f t="shared" si="9"/>
        <v>-7206.1809621894554</v>
      </c>
      <c r="O58" s="5">
        <v>0</v>
      </c>
      <c r="P58" s="14" t="str">
        <f t="shared" si="6"/>
        <v>0006A6</v>
      </c>
      <c r="Q58" s="12" t="str">
        <f t="shared" si="8"/>
        <v>9C26</v>
      </c>
      <c r="R58" s="5"/>
      <c r="S58" s="5">
        <v>2750</v>
      </c>
      <c r="T58" s="5">
        <f t="shared" si="7"/>
        <v>-6738.0194501624283</v>
      </c>
      <c r="U58">
        <f t="shared" si="10"/>
        <v>-9488.0194501624283</v>
      </c>
    </row>
    <row r="59" spans="1:21" x14ac:dyDescent="0.25">
      <c r="A59" s="5">
        <v>5600</v>
      </c>
      <c r="B59" s="5">
        <v>0</v>
      </c>
      <c r="C59" s="17">
        <v>58803</v>
      </c>
      <c r="D59" s="10">
        <v>2801.6</v>
      </c>
      <c r="E59" s="5">
        <f t="shared" si="0"/>
        <v>164742484.79999998</v>
      </c>
      <c r="F59" s="5">
        <f t="shared" si="1"/>
        <v>3457792809</v>
      </c>
      <c r="G59" s="5">
        <v>2</v>
      </c>
      <c r="H59" s="5">
        <f t="shared" si="2"/>
        <v>117298</v>
      </c>
      <c r="I59" s="5">
        <f t="shared" si="3"/>
        <v>5553.6399999999994</v>
      </c>
      <c r="J59" s="5">
        <f t="shared" si="3"/>
        <v>325723064.60000002</v>
      </c>
      <c r="K59" s="5">
        <f t="shared" si="3"/>
        <v>6879457834</v>
      </c>
      <c r="L59" s="5"/>
      <c r="M59" s="9">
        <f t="shared" si="4"/>
        <v>0.16090909091054861</v>
      </c>
      <c r="N59" s="9">
        <f t="shared" si="9"/>
        <v>-6660.3372728127651</v>
      </c>
      <c r="O59" s="5">
        <v>0</v>
      </c>
      <c r="P59" s="14" t="str">
        <f t="shared" si="6"/>
        <v>000649</v>
      </c>
      <c r="Q59" s="12" t="str">
        <f t="shared" si="8"/>
        <v>9A04</v>
      </c>
      <c r="R59" s="5"/>
      <c r="S59" s="5">
        <v>2800</v>
      </c>
      <c r="T59" s="5">
        <f t="shared" si="7"/>
        <v>-6209.7918182632293</v>
      </c>
      <c r="U59">
        <f t="shared" si="10"/>
        <v>-9009.7918182632293</v>
      </c>
    </row>
    <row r="60" spans="1:21" x14ac:dyDescent="0.25">
      <c r="A60" s="5">
        <v>5700</v>
      </c>
      <c r="B60" s="5">
        <v>0</v>
      </c>
      <c r="C60" s="17">
        <v>59101</v>
      </c>
      <c r="D60" s="10">
        <v>2851.43</v>
      </c>
      <c r="E60" s="5">
        <f t="shared" si="0"/>
        <v>168522364.42999998</v>
      </c>
      <c r="F60" s="5">
        <f t="shared" si="1"/>
        <v>3492928201</v>
      </c>
      <c r="G60" s="5">
        <v>2</v>
      </c>
      <c r="H60" s="5">
        <f t="shared" si="2"/>
        <v>117904</v>
      </c>
      <c r="I60" s="5">
        <f t="shared" si="3"/>
        <v>5653.03</v>
      </c>
      <c r="J60" s="5">
        <f t="shared" si="3"/>
        <v>333264849.22999996</v>
      </c>
      <c r="K60" s="5">
        <f t="shared" si="3"/>
        <v>6950721010</v>
      </c>
      <c r="L60" s="5"/>
      <c r="M60" s="9">
        <f t="shared" si="4"/>
        <v>0.16721476509970462</v>
      </c>
      <c r="N60" s="9">
        <f t="shared" si="9"/>
        <v>-7031.129832157787</v>
      </c>
      <c r="O60" s="5">
        <v>0</v>
      </c>
      <c r="P60" s="14" t="str">
        <f t="shared" si="6"/>
        <v>000688</v>
      </c>
      <c r="Q60" s="12" t="str">
        <f t="shared" si="8"/>
        <v>9B77</v>
      </c>
      <c r="R60" s="5"/>
      <c r="S60" s="5">
        <v>2850</v>
      </c>
      <c r="T60" s="5">
        <f t="shared" si="7"/>
        <v>-6554.5677516236292</v>
      </c>
      <c r="U60">
        <f t="shared" si="10"/>
        <v>-9404.5677516236283</v>
      </c>
    </row>
    <row r="61" spans="1:21" x14ac:dyDescent="0.25">
      <c r="A61" s="5">
        <v>5800</v>
      </c>
      <c r="B61" s="5">
        <v>0</v>
      </c>
      <c r="C61" s="17">
        <v>59396</v>
      </c>
      <c r="D61" s="10">
        <v>2901.32</v>
      </c>
      <c r="E61" s="5">
        <f t="shared" si="0"/>
        <v>172326802.72</v>
      </c>
      <c r="F61" s="5">
        <f t="shared" si="1"/>
        <v>3527884816</v>
      </c>
      <c r="G61" s="5">
        <v>2</v>
      </c>
      <c r="H61" s="5">
        <f t="shared" si="2"/>
        <v>118497</v>
      </c>
      <c r="I61" s="5">
        <f t="shared" si="3"/>
        <v>5752.75</v>
      </c>
      <c r="J61" s="5">
        <f t="shared" si="3"/>
        <v>340849167.14999998</v>
      </c>
      <c r="K61" s="5">
        <f t="shared" si="3"/>
        <v>7020813017</v>
      </c>
      <c r="L61" s="5"/>
      <c r="M61" s="9">
        <f t="shared" si="4"/>
        <v>0.16911864406724869</v>
      </c>
      <c r="N61" s="9">
        <f t="shared" si="9"/>
        <v>-7143.6509830183841</v>
      </c>
      <c r="O61" s="5">
        <v>0</v>
      </c>
      <c r="P61" s="14" t="str">
        <f t="shared" si="6"/>
        <v>00069B</v>
      </c>
      <c r="Q61" s="12" t="str">
        <f t="shared" si="8"/>
        <v>9BE7</v>
      </c>
      <c r="R61" s="5"/>
      <c r="S61" s="5">
        <v>2900</v>
      </c>
      <c r="T61" s="5">
        <f t="shared" si="7"/>
        <v>-6653.2069152233626</v>
      </c>
      <c r="U61">
        <f t="shared" si="10"/>
        <v>-9553.2069152233635</v>
      </c>
    </row>
    <row r="62" spans="1:21" x14ac:dyDescent="0.25">
      <c r="A62" s="5">
        <v>5900</v>
      </c>
      <c r="B62" s="5">
        <v>0</v>
      </c>
      <c r="C62" s="17">
        <v>59706</v>
      </c>
      <c r="D62" s="10">
        <v>2950.87</v>
      </c>
      <c r="E62" s="5">
        <f t="shared" si="0"/>
        <v>176184644.22</v>
      </c>
      <c r="F62" s="5">
        <f t="shared" si="1"/>
        <v>3564806436</v>
      </c>
      <c r="G62" s="5">
        <v>2</v>
      </c>
      <c r="H62" s="5">
        <f t="shared" si="2"/>
        <v>119102</v>
      </c>
      <c r="I62" s="5">
        <f t="shared" si="3"/>
        <v>5852.1900000000005</v>
      </c>
      <c r="J62" s="5">
        <f t="shared" si="3"/>
        <v>348511446.94</v>
      </c>
      <c r="K62" s="5">
        <f t="shared" si="3"/>
        <v>7092691252</v>
      </c>
      <c r="L62" s="5"/>
      <c r="M62" s="9">
        <f t="shared" si="4"/>
        <v>0.15983870967617889</v>
      </c>
      <c r="N62" s="9">
        <f t="shared" si="9"/>
        <v>-6592.4599999261291</v>
      </c>
      <c r="O62" s="5">
        <v>0</v>
      </c>
      <c r="P62" s="14" t="str">
        <f t="shared" si="6"/>
        <v>00063E</v>
      </c>
      <c r="Q62" s="12" t="str">
        <f t="shared" si="8"/>
        <v>99C0</v>
      </c>
      <c r="R62" s="5"/>
      <c r="S62" s="5">
        <v>2950</v>
      </c>
      <c r="T62" s="5">
        <f t="shared" si="7"/>
        <v>-6120.9358063814016</v>
      </c>
      <c r="U62">
        <f t="shared" si="10"/>
        <v>-9070.9358063814016</v>
      </c>
    </row>
    <row r="63" spans="1:21" x14ac:dyDescent="0.25">
      <c r="A63" s="5">
        <v>6000</v>
      </c>
      <c r="B63" s="5">
        <v>0</v>
      </c>
      <c r="C63" s="17">
        <v>60093</v>
      </c>
      <c r="D63" s="10">
        <v>3002.79</v>
      </c>
      <c r="E63" s="5">
        <f t="shared" si="0"/>
        <v>180446659.47</v>
      </c>
      <c r="F63" s="5">
        <f t="shared" si="1"/>
        <v>3611168649</v>
      </c>
      <c r="G63" s="5">
        <v>2</v>
      </c>
      <c r="H63" s="5">
        <f t="shared" si="2"/>
        <v>119799</v>
      </c>
      <c r="I63" s="5">
        <f t="shared" si="3"/>
        <v>5953.66</v>
      </c>
      <c r="J63" s="5">
        <f t="shared" si="3"/>
        <v>356631303.69</v>
      </c>
      <c r="K63" s="5">
        <f t="shared" si="3"/>
        <v>7175975085</v>
      </c>
      <c r="L63" s="5"/>
      <c r="M63" s="9">
        <f t="shared" si="4"/>
        <v>0.13416020671809153</v>
      </c>
      <c r="N63" s="9">
        <f t="shared" si="9"/>
        <v>-5059.2993023103236</v>
      </c>
      <c r="O63" s="5">
        <v>0</v>
      </c>
      <c r="P63" s="14" t="str">
        <f t="shared" si="6"/>
        <v>00053D</v>
      </c>
      <c r="Q63" s="12" t="str">
        <f t="shared" si="8"/>
        <v>93C3</v>
      </c>
      <c r="R63" s="5"/>
      <c r="S63" s="5">
        <v>3000</v>
      </c>
      <c r="T63" s="5">
        <f t="shared" si="7"/>
        <v>-4656.8186821560494</v>
      </c>
      <c r="U63">
        <f t="shared" si="10"/>
        <v>-7656.8186821560494</v>
      </c>
    </row>
    <row r="64" spans="1:21" x14ac:dyDescent="0.25">
      <c r="A64" s="5">
        <v>6100</v>
      </c>
      <c r="B64" s="5">
        <v>0</v>
      </c>
      <c r="C64" s="17">
        <v>60312</v>
      </c>
      <c r="D64" s="10">
        <v>3050.71</v>
      </c>
      <c r="E64" s="5">
        <f t="shared" si="0"/>
        <v>183994421.52000001</v>
      </c>
      <c r="F64" s="5">
        <f t="shared" si="1"/>
        <v>3637537344</v>
      </c>
      <c r="G64" s="5">
        <v>2</v>
      </c>
      <c r="H64" s="5">
        <f t="shared" si="2"/>
        <v>120405</v>
      </c>
      <c r="I64" s="5">
        <f t="shared" si="3"/>
        <v>6053.5</v>
      </c>
      <c r="J64" s="5">
        <f t="shared" si="3"/>
        <v>364441080.99000001</v>
      </c>
      <c r="K64" s="5">
        <f t="shared" si="3"/>
        <v>7248705993</v>
      </c>
      <c r="L64" s="5"/>
      <c r="M64" s="9">
        <f t="shared" si="4"/>
        <v>0.21881278538852555</v>
      </c>
      <c r="N64" s="9">
        <f t="shared" si="9"/>
        <v>-10146.326712352709</v>
      </c>
      <c r="O64" s="5">
        <v>0</v>
      </c>
      <c r="P64" s="16" t="str">
        <f t="shared" si="6"/>
        <v>00088C</v>
      </c>
      <c r="Q64" s="12" t="str">
        <f t="shared" si="8"/>
        <v>A7A2</v>
      </c>
      <c r="R64" s="5"/>
      <c r="S64" s="5">
        <v>3050</v>
      </c>
      <c r="T64" s="5">
        <f t="shared" si="7"/>
        <v>-9478.9477169177062</v>
      </c>
      <c r="U64">
        <f t="shared" si="10"/>
        <v>-12528.947716917706</v>
      </c>
    </row>
    <row r="65" spans="1:21" x14ac:dyDescent="0.25">
      <c r="A65" s="5">
        <v>6200</v>
      </c>
      <c r="B65" s="5">
        <v>0</v>
      </c>
      <c r="C65" s="17">
        <v>60598</v>
      </c>
      <c r="D65" s="10">
        <v>3100.34</v>
      </c>
      <c r="E65" s="5">
        <f t="shared" si="0"/>
        <v>187874403.32000002</v>
      </c>
      <c r="F65" s="5">
        <f t="shared" si="1"/>
        <v>3672117604</v>
      </c>
      <c r="G65" s="5">
        <v>2</v>
      </c>
      <c r="H65" s="5">
        <f t="shared" si="2"/>
        <v>120910</v>
      </c>
      <c r="I65" s="5">
        <f t="shared" si="3"/>
        <v>6151.05</v>
      </c>
      <c r="J65" s="5">
        <f t="shared" si="3"/>
        <v>371868824.84000003</v>
      </c>
      <c r="K65" s="5">
        <f t="shared" si="3"/>
        <v>7309654948</v>
      </c>
      <c r="L65" s="5"/>
      <c r="M65" s="9">
        <f t="shared" si="4"/>
        <v>0.17353146853228468</v>
      </c>
      <c r="N65" s="9">
        <f t="shared" si="9"/>
        <v>-7415.3199301192708</v>
      </c>
      <c r="O65" s="5">
        <v>0</v>
      </c>
      <c r="P65" s="16" t="str">
        <f t="shared" si="6"/>
        <v>0006C7</v>
      </c>
      <c r="Q65" s="12" t="str">
        <f t="shared" si="8"/>
        <v>9CF7</v>
      </c>
      <c r="R65" s="5"/>
      <c r="S65" s="5">
        <v>3100</v>
      </c>
      <c r="T65" s="5">
        <f t="shared" si="7"/>
        <v>-6877.3723776691886</v>
      </c>
      <c r="U65">
        <f t="shared" si="10"/>
        <v>-9977.3723776691877</v>
      </c>
    </row>
    <row r="66" spans="1:21" x14ac:dyDescent="0.25">
      <c r="A66" s="5">
        <v>6300</v>
      </c>
      <c r="B66" s="5">
        <v>0</v>
      </c>
      <c r="C66" s="17">
        <v>60909</v>
      </c>
      <c r="D66" s="10">
        <v>3150.35</v>
      </c>
      <c r="E66" s="5">
        <f t="shared" si="0"/>
        <v>191884668.15000001</v>
      </c>
      <c r="F66" s="5">
        <f t="shared" si="1"/>
        <v>3709906281</v>
      </c>
      <c r="G66" s="5">
        <v>2</v>
      </c>
      <c r="H66" s="5">
        <f t="shared" si="2"/>
        <v>121507</v>
      </c>
      <c r="I66" s="5">
        <f t="shared" si="3"/>
        <v>6250.6900000000005</v>
      </c>
      <c r="J66" s="5">
        <f t="shared" si="3"/>
        <v>379759071.47000003</v>
      </c>
      <c r="K66" s="5">
        <f t="shared" si="3"/>
        <v>7382023885</v>
      </c>
      <c r="L66" s="5"/>
      <c r="M66" s="9">
        <f t="shared" si="4"/>
        <v>0.16080385852104823</v>
      </c>
      <c r="N66" s="9">
        <f t="shared" si="9"/>
        <v>-6644.0522186585031</v>
      </c>
      <c r="O66" s="5">
        <v>0</v>
      </c>
      <c r="P66" s="16" t="str">
        <f t="shared" si="6"/>
        <v>000648</v>
      </c>
      <c r="Q66" s="12" t="str">
        <f t="shared" si="8"/>
        <v>99F4</v>
      </c>
      <c r="R66" s="5"/>
      <c r="S66" s="5">
        <v>3150</v>
      </c>
      <c r="T66" s="5">
        <f t="shared" si="7"/>
        <v>-6137.5200643172011</v>
      </c>
      <c r="U66">
        <f t="shared" si="10"/>
        <v>-9287.5200643172011</v>
      </c>
    </row>
    <row r="67" spans="1:21" x14ac:dyDescent="0.25">
      <c r="A67" s="5">
        <v>6400</v>
      </c>
      <c r="B67" s="5">
        <v>0</v>
      </c>
      <c r="C67" s="17">
        <v>61211</v>
      </c>
      <c r="D67" s="10">
        <v>3200.07</v>
      </c>
      <c r="E67" s="5">
        <f t="shared" si="0"/>
        <v>195879484.77000001</v>
      </c>
      <c r="F67" s="5">
        <f t="shared" si="1"/>
        <v>3746786521</v>
      </c>
      <c r="G67" s="5">
        <v>2</v>
      </c>
      <c r="H67" s="5">
        <f t="shared" si="2"/>
        <v>122120</v>
      </c>
      <c r="I67" s="5">
        <f t="shared" si="3"/>
        <v>6350.42</v>
      </c>
      <c r="J67" s="5">
        <f t="shared" si="3"/>
        <v>387764152.92000002</v>
      </c>
      <c r="K67" s="5">
        <f t="shared" si="3"/>
        <v>7456692802</v>
      </c>
      <c r="L67" s="5"/>
      <c r="M67" s="9">
        <f t="shared" si="4"/>
        <v>0.16463576159003138</v>
      </c>
      <c r="N67" s="9">
        <f t="shared" si="9"/>
        <v>-6877.4496026873157</v>
      </c>
      <c r="O67" s="5">
        <v>0</v>
      </c>
      <c r="P67" s="16" t="str">
        <f t="shared" si="6"/>
        <v>00066E</v>
      </c>
      <c r="Q67" s="12" t="str">
        <f t="shared" si="8"/>
        <v>9ADD</v>
      </c>
      <c r="R67" s="5"/>
      <c r="S67" s="5">
        <v>3200</v>
      </c>
      <c r="T67" s="5">
        <f t="shared" si="7"/>
        <v>-6350.6151655992153</v>
      </c>
      <c r="U67">
        <f t="shared" si="10"/>
        <v>-9550.6151655992144</v>
      </c>
    </row>
    <row r="68" spans="1:21" x14ac:dyDescent="0.25">
      <c r="A68" s="5">
        <v>6500</v>
      </c>
      <c r="B68" s="5">
        <v>0</v>
      </c>
      <c r="C68" s="17">
        <v>61512</v>
      </c>
      <c r="D68" s="10">
        <v>3249.48</v>
      </c>
      <c r="E68" s="5">
        <f t="shared" ref="E68:E83" si="11">C68*D68</f>
        <v>199882013.75999999</v>
      </c>
      <c r="F68" s="5">
        <f t="shared" ref="F68:F83" si="12">C68*C68</f>
        <v>3783726144</v>
      </c>
      <c r="G68" s="5">
        <v>2</v>
      </c>
      <c r="H68" s="5">
        <f t="shared" si="2"/>
        <v>122723</v>
      </c>
      <c r="I68" s="5">
        <f t="shared" si="3"/>
        <v>6449.55</v>
      </c>
      <c r="J68" s="5">
        <f t="shared" si="3"/>
        <v>395761498.52999997</v>
      </c>
      <c r="K68" s="5">
        <f t="shared" si="3"/>
        <v>7530512665</v>
      </c>
      <c r="L68" s="5"/>
      <c r="M68" s="9">
        <f t="shared" si="4"/>
        <v>0.16415282391989736</v>
      </c>
      <c r="N68" s="9">
        <f t="shared" si="9"/>
        <v>-6847.8885049607816</v>
      </c>
      <c r="O68" s="5">
        <v>0</v>
      </c>
      <c r="P68" s="16" t="str">
        <f t="shared" si="6"/>
        <v>000669</v>
      </c>
      <c r="Q68" s="12" t="str">
        <f t="shared" si="8"/>
        <v>9ABF</v>
      </c>
      <c r="R68" s="5"/>
      <c r="S68" s="5">
        <v>3250</v>
      </c>
      <c r="T68" s="5">
        <f t="shared" si="7"/>
        <v>-6314.3918272211149</v>
      </c>
      <c r="U68">
        <f t="shared" si="10"/>
        <v>-9564.3918272211158</v>
      </c>
    </row>
    <row r="69" spans="1:21" x14ac:dyDescent="0.25">
      <c r="A69" s="5">
        <v>6600</v>
      </c>
      <c r="B69" s="5">
        <v>0</v>
      </c>
      <c r="C69" s="17">
        <v>61812</v>
      </c>
      <c r="D69" s="10">
        <v>3299.53</v>
      </c>
      <c r="E69" s="5">
        <f t="shared" si="11"/>
        <v>203950548.36000001</v>
      </c>
      <c r="F69" s="5">
        <f t="shared" si="12"/>
        <v>3820723344</v>
      </c>
      <c r="G69" s="5">
        <v>2</v>
      </c>
      <c r="H69" s="5">
        <f t="shared" ref="H69:K83" si="13">SUM(C68:C69)</f>
        <v>123324</v>
      </c>
      <c r="I69" s="5">
        <f t="shared" si="13"/>
        <v>6549.01</v>
      </c>
      <c r="J69" s="5">
        <f t="shared" si="13"/>
        <v>403832562.12</v>
      </c>
      <c r="K69" s="5">
        <f t="shared" si="13"/>
        <v>7604449488</v>
      </c>
      <c r="L69" s="5"/>
      <c r="M69" s="9">
        <f t="shared" ref="M69:M83" si="14">((G69*J69) - (H69*I69))/((G69*K69)-(H69*H69))</f>
        <v>0.16683333333333333</v>
      </c>
      <c r="N69" s="9">
        <f t="shared" si="9"/>
        <v>-7012.7719999999999</v>
      </c>
      <c r="O69" s="5">
        <v>0</v>
      </c>
      <c r="P69" s="16" t="str">
        <f t="shared" ref="P69:P83" si="15">DEC2HEX((M69*10000),6)</f>
        <v>000684</v>
      </c>
      <c r="Q69" s="12" t="str">
        <f t="shared" si="8"/>
        <v>9B64</v>
      </c>
      <c r="R69" s="5"/>
      <c r="S69" s="5">
        <v>3300</v>
      </c>
      <c r="T69" s="5">
        <f t="shared" ref="T69:T83" si="16">(S69*M69)+N69</f>
        <v>-6462.2219999999998</v>
      </c>
      <c r="U69">
        <f t="shared" si="10"/>
        <v>-9762.2219999999998</v>
      </c>
    </row>
    <row r="70" spans="1:21" x14ac:dyDescent="0.25">
      <c r="A70" s="5">
        <v>6700</v>
      </c>
      <c r="B70" s="5">
        <v>0</v>
      </c>
      <c r="C70" s="17">
        <v>62110</v>
      </c>
      <c r="D70" s="10">
        <v>3349.03</v>
      </c>
      <c r="E70" s="5">
        <f t="shared" si="11"/>
        <v>208008253.30000001</v>
      </c>
      <c r="F70" s="5">
        <f t="shared" si="12"/>
        <v>3857652100</v>
      </c>
      <c r="G70" s="5">
        <v>2</v>
      </c>
      <c r="H70" s="5">
        <f t="shared" si="13"/>
        <v>123922</v>
      </c>
      <c r="I70" s="5">
        <f t="shared" si="13"/>
        <v>6648.56</v>
      </c>
      <c r="J70" s="5">
        <f t="shared" si="13"/>
        <v>411958801.66000003</v>
      </c>
      <c r="K70" s="5">
        <f t="shared" si="13"/>
        <v>7678375444</v>
      </c>
      <c r="L70" s="5"/>
      <c r="M70" s="9">
        <f t="shared" si="14"/>
        <v>0.16610738255033558</v>
      </c>
      <c r="N70" s="9">
        <f t="shared" si="9"/>
        <v>-6967.8995302013427</v>
      </c>
      <c r="O70" s="5">
        <v>0</v>
      </c>
      <c r="P70" s="16" t="str">
        <f t="shared" si="15"/>
        <v>00067D</v>
      </c>
      <c r="Q70" s="12" t="str">
        <f t="shared" ref="Q70:Q83" si="17">DEC2HEX((IF(N70&lt;0,(N70*-1),N70)+ IF(N70&lt;0,32768,0)),4)</f>
        <v>9B37</v>
      </c>
      <c r="R70" s="5"/>
      <c r="S70" s="5">
        <v>3350</v>
      </c>
      <c r="T70" s="5">
        <f t="shared" si="16"/>
        <v>-6411.4397986577187</v>
      </c>
      <c r="U70">
        <f t="shared" si="10"/>
        <v>-9761.4397986577187</v>
      </c>
    </row>
    <row r="71" spans="1:21" x14ac:dyDescent="0.25">
      <c r="A71" s="5">
        <v>6800</v>
      </c>
      <c r="B71" s="5">
        <v>0</v>
      </c>
      <c r="C71" s="17">
        <v>62411</v>
      </c>
      <c r="D71" s="10">
        <v>3398.69</v>
      </c>
      <c r="E71" s="5">
        <f t="shared" si="11"/>
        <v>212115641.59</v>
      </c>
      <c r="F71" s="5">
        <f t="shared" si="12"/>
        <v>3895132921</v>
      </c>
      <c r="G71" s="5">
        <v>2</v>
      </c>
      <c r="H71" s="5">
        <f t="shared" si="13"/>
        <v>124521</v>
      </c>
      <c r="I71" s="5">
        <f t="shared" si="13"/>
        <v>6747.72</v>
      </c>
      <c r="J71" s="5">
        <f t="shared" si="13"/>
        <v>420123894.88999999</v>
      </c>
      <c r="K71" s="5">
        <f t="shared" si="13"/>
        <v>7752785021</v>
      </c>
      <c r="L71" s="5"/>
      <c r="M71" s="9">
        <f t="shared" si="14"/>
        <v>0.16498338870395052</v>
      </c>
      <c r="N71" s="9">
        <f t="shared" ref="N71:N83" si="18">((I71-(M71*H71))/G71)-O71</f>
        <v>-6898.0882724023104</v>
      </c>
      <c r="O71" s="5">
        <v>0</v>
      </c>
      <c r="P71" s="16" t="str">
        <f t="shared" si="15"/>
        <v>000671</v>
      </c>
      <c r="Q71" s="12" t="str">
        <f t="shared" si="17"/>
        <v>9AF2</v>
      </c>
      <c r="R71" s="5"/>
      <c r="S71" s="5">
        <v>3400</v>
      </c>
      <c r="T71" s="5">
        <f t="shared" si="16"/>
        <v>-6337.1447508088786</v>
      </c>
      <c r="U71">
        <f t="shared" ref="U71:U83" si="19">T71-S71</f>
        <v>-9737.1447508088786</v>
      </c>
    </row>
    <row r="72" spans="1:21" x14ac:dyDescent="0.25">
      <c r="A72" s="5">
        <v>6900</v>
      </c>
      <c r="B72" s="5">
        <v>0</v>
      </c>
      <c r="C72" s="17">
        <v>62708</v>
      </c>
      <c r="D72" s="10">
        <v>3449.08</v>
      </c>
      <c r="E72" s="5">
        <f t="shared" si="11"/>
        <v>216284908.63999999</v>
      </c>
      <c r="F72" s="5">
        <f t="shared" si="12"/>
        <v>3932293264</v>
      </c>
      <c r="G72" s="5">
        <v>2</v>
      </c>
      <c r="H72" s="5">
        <f t="shared" si="13"/>
        <v>125119</v>
      </c>
      <c r="I72" s="5">
        <f t="shared" si="13"/>
        <v>6847.77</v>
      </c>
      <c r="J72" s="5">
        <f t="shared" si="13"/>
        <v>428400550.23000002</v>
      </c>
      <c r="K72" s="5">
        <f t="shared" si="13"/>
        <v>7827426185</v>
      </c>
      <c r="L72" s="5"/>
      <c r="M72" s="9">
        <f t="shared" si="14"/>
        <v>0.16966329966378618</v>
      </c>
      <c r="N72" s="9">
        <f t="shared" si="18"/>
        <v>-7190.1661953166313</v>
      </c>
      <c r="O72" s="5">
        <v>0</v>
      </c>
      <c r="P72" s="16" t="str">
        <f t="shared" si="15"/>
        <v>0006A0</v>
      </c>
      <c r="Q72" s="12" t="str">
        <f t="shared" si="17"/>
        <v>9C16</v>
      </c>
      <c r="R72" s="5"/>
      <c r="S72" s="5">
        <v>3450</v>
      </c>
      <c r="T72" s="5">
        <f t="shared" si="16"/>
        <v>-6604.827811476569</v>
      </c>
      <c r="U72">
        <f t="shared" si="19"/>
        <v>-10054.827811476569</v>
      </c>
    </row>
    <row r="73" spans="1:21" x14ac:dyDescent="0.25">
      <c r="A73" s="5">
        <v>7000</v>
      </c>
      <c r="B73" s="5">
        <v>0</v>
      </c>
      <c r="C73" s="17">
        <v>63014</v>
      </c>
      <c r="D73" s="10">
        <v>3498.77</v>
      </c>
      <c r="E73" s="5">
        <f t="shared" si="11"/>
        <v>220471492.78</v>
      </c>
      <c r="F73" s="5">
        <f t="shared" si="12"/>
        <v>3970764196</v>
      </c>
      <c r="G73" s="5">
        <v>2</v>
      </c>
      <c r="H73" s="5">
        <f t="shared" si="13"/>
        <v>125722</v>
      </c>
      <c r="I73" s="5">
        <f t="shared" si="13"/>
        <v>6947.85</v>
      </c>
      <c r="J73" s="5">
        <f t="shared" si="13"/>
        <v>436756401.41999996</v>
      </c>
      <c r="K73" s="5">
        <f t="shared" si="13"/>
        <v>7903057460</v>
      </c>
      <c r="L73" s="5"/>
      <c r="M73" s="9">
        <f t="shared" si="14"/>
        <v>0.16238562091360678</v>
      </c>
      <c r="N73" s="9">
        <f t="shared" si="18"/>
        <v>-6733.7975162502362</v>
      </c>
      <c r="O73" s="5">
        <v>0</v>
      </c>
      <c r="P73" s="16" t="str">
        <f t="shared" si="15"/>
        <v>000657</v>
      </c>
      <c r="Q73" s="12" t="str">
        <f t="shared" si="17"/>
        <v>9A4D</v>
      </c>
      <c r="R73" s="5"/>
      <c r="S73" s="5">
        <v>3500</v>
      </c>
      <c r="T73" s="5">
        <f t="shared" si="16"/>
        <v>-6165.4478430526124</v>
      </c>
      <c r="U73">
        <f t="shared" si="19"/>
        <v>-9665.4478430526124</v>
      </c>
    </row>
    <row r="74" spans="1:21" x14ac:dyDescent="0.25">
      <c r="A74" s="5">
        <v>7100</v>
      </c>
      <c r="B74" s="5">
        <v>0</v>
      </c>
      <c r="C74" s="17">
        <v>63315</v>
      </c>
      <c r="D74" s="10">
        <v>3548.39</v>
      </c>
      <c r="E74" s="5">
        <f t="shared" si="11"/>
        <v>224666312.84999999</v>
      </c>
      <c r="F74" s="5">
        <f t="shared" si="12"/>
        <v>4008789225</v>
      </c>
      <c r="G74" s="5">
        <v>2</v>
      </c>
      <c r="H74" s="5">
        <f t="shared" si="13"/>
        <v>126329</v>
      </c>
      <c r="I74" s="5">
        <f t="shared" si="13"/>
        <v>7047.16</v>
      </c>
      <c r="J74" s="5">
        <f t="shared" si="13"/>
        <v>445137805.63</v>
      </c>
      <c r="K74" s="5">
        <f t="shared" si="13"/>
        <v>7979553421</v>
      </c>
      <c r="L74" s="5"/>
      <c r="M74" s="9">
        <f t="shared" si="14"/>
        <v>0.16485049833892307</v>
      </c>
      <c r="N74" s="9">
        <f t="shared" si="18"/>
        <v>-6889.119302328907</v>
      </c>
      <c r="O74" s="5">
        <v>0</v>
      </c>
      <c r="P74" s="16" t="str">
        <f t="shared" si="15"/>
        <v>000670</v>
      </c>
      <c r="Q74" s="12" t="str">
        <f t="shared" si="17"/>
        <v>9AE9</v>
      </c>
      <c r="R74" s="5"/>
      <c r="S74" s="5">
        <v>3550</v>
      </c>
      <c r="T74" s="5">
        <f t="shared" si="16"/>
        <v>-6303.9000332257301</v>
      </c>
      <c r="U74">
        <f t="shared" si="19"/>
        <v>-9853.900033225731</v>
      </c>
    </row>
    <row r="75" spans="1:21" x14ac:dyDescent="0.25">
      <c r="A75" s="5">
        <v>7200</v>
      </c>
      <c r="B75" s="5">
        <v>0</v>
      </c>
      <c r="C75" s="17">
        <v>63699</v>
      </c>
      <c r="D75" s="10">
        <v>3611.4</v>
      </c>
      <c r="E75" s="5">
        <f t="shared" si="11"/>
        <v>230042568.59999999</v>
      </c>
      <c r="F75" s="5">
        <f t="shared" si="12"/>
        <v>4057562601</v>
      </c>
      <c r="G75" s="5">
        <v>2</v>
      </c>
      <c r="H75" s="5">
        <f t="shared" si="13"/>
        <v>127014</v>
      </c>
      <c r="I75" s="5">
        <f t="shared" si="13"/>
        <v>7159.79</v>
      </c>
      <c r="J75" s="5">
        <f t="shared" si="13"/>
        <v>454708881.44999999</v>
      </c>
      <c r="K75" s="5">
        <f t="shared" si="13"/>
        <v>8066351826</v>
      </c>
      <c r="L75" s="5"/>
      <c r="M75" s="9">
        <f t="shared" si="14"/>
        <v>0.16408854166689302</v>
      </c>
      <c r="N75" s="9">
        <f t="shared" si="18"/>
        <v>-6840.8760156393746</v>
      </c>
      <c r="O75" s="5">
        <v>0</v>
      </c>
      <c r="P75" s="16" t="str">
        <f t="shared" si="15"/>
        <v>000668</v>
      </c>
      <c r="Q75" s="12" t="str">
        <f t="shared" si="17"/>
        <v>9AB8</v>
      </c>
      <c r="R75" s="5"/>
      <c r="S75" s="5">
        <v>3600</v>
      </c>
      <c r="T75" s="5">
        <f t="shared" si="16"/>
        <v>-6250.1572656385597</v>
      </c>
      <c r="U75">
        <f t="shared" si="19"/>
        <v>-9850.1572656385597</v>
      </c>
    </row>
    <row r="76" spans="1:21" x14ac:dyDescent="0.25">
      <c r="A76" s="5">
        <v>7300</v>
      </c>
      <c r="B76" s="5">
        <v>0</v>
      </c>
      <c r="C76" s="17">
        <v>63901</v>
      </c>
      <c r="D76" s="10">
        <v>3648.27</v>
      </c>
      <c r="E76" s="5">
        <f t="shared" si="11"/>
        <v>233128101.27000001</v>
      </c>
      <c r="F76" s="5">
        <f t="shared" si="12"/>
        <v>4083337801</v>
      </c>
      <c r="G76" s="5">
        <v>2</v>
      </c>
      <c r="H76" s="5">
        <f t="shared" si="13"/>
        <v>127600</v>
      </c>
      <c r="I76" s="5">
        <f t="shared" si="13"/>
        <v>7259.67</v>
      </c>
      <c r="J76" s="5">
        <f t="shared" si="13"/>
        <v>463170669.87</v>
      </c>
      <c r="K76" s="5">
        <f t="shared" si="13"/>
        <v>8140900402</v>
      </c>
      <c r="L76" s="5"/>
      <c r="M76" s="9">
        <f t="shared" si="14"/>
        <v>0.18252475247548125</v>
      </c>
      <c r="N76" s="9">
        <f t="shared" si="18"/>
        <v>-8015.2442079357033</v>
      </c>
      <c r="O76" s="5">
        <v>0</v>
      </c>
      <c r="P76" s="13" t="str">
        <f t="shared" si="15"/>
        <v>000721</v>
      </c>
      <c r="Q76" s="12" t="str">
        <f t="shared" si="17"/>
        <v>9F4F</v>
      </c>
      <c r="R76" s="5"/>
      <c r="S76" s="5">
        <v>3650</v>
      </c>
      <c r="T76" s="5">
        <f t="shared" si="16"/>
        <v>-7349.0288614001965</v>
      </c>
      <c r="U76">
        <f t="shared" si="19"/>
        <v>-10999.028861400197</v>
      </c>
    </row>
    <row r="77" spans="1:21" x14ac:dyDescent="0.25">
      <c r="A77" s="5">
        <v>7400</v>
      </c>
      <c r="B77" s="5">
        <v>0</v>
      </c>
      <c r="C77" s="17">
        <v>64218</v>
      </c>
      <c r="D77" s="10">
        <v>3698.05</v>
      </c>
      <c r="E77" s="5">
        <f t="shared" si="11"/>
        <v>237481374.90000001</v>
      </c>
      <c r="F77" s="5">
        <f t="shared" si="12"/>
        <v>4123951524</v>
      </c>
      <c r="G77" s="5">
        <v>2</v>
      </c>
      <c r="H77" s="5">
        <f t="shared" si="13"/>
        <v>128119</v>
      </c>
      <c r="I77" s="5">
        <f t="shared" si="13"/>
        <v>7346.32</v>
      </c>
      <c r="J77" s="5">
        <f t="shared" si="13"/>
        <v>470609476.17000002</v>
      </c>
      <c r="K77" s="5">
        <f t="shared" si="13"/>
        <v>8207289325</v>
      </c>
      <c r="L77" s="5"/>
      <c r="M77" s="9">
        <f t="shared" si="14"/>
        <v>0.15703470031654881</v>
      </c>
      <c r="N77" s="9">
        <f t="shared" si="18"/>
        <v>-6386.4043849279587</v>
      </c>
      <c r="O77" s="5">
        <v>0</v>
      </c>
      <c r="P77" s="13" t="str">
        <f t="shared" si="15"/>
        <v>000622</v>
      </c>
      <c r="Q77" s="12" t="str">
        <f t="shared" si="17"/>
        <v>98F2</v>
      </c>
      <c r="R77" s="5"/>
      <c r="S77" s="5">
        <v>3700</v>
      </c>
      <c r="T77" s="5">
        <f t="shared" si="16"/>
        <v>-5805.3759937567283</v>
      </c>
      <c r="U77">
        <f t="shared" si="19"/>
        <v>-9505.3759937567283</v>
      </c>
    </row>
    <row r="78" spans="1:21" x14ac:dyDescent="0.25">
      <c r="A78" s="5">
        <v>7500</v>
      </c>
      <c r="B78" s="5">
        <v>0</v>
      </c>
      <c r="C78" s="17">
        <v>64516</v>
      </c>
      <c r="D78" s="10">
        <v>3747.66</v>
      </c>
      <c r="E78" s="5">
        <f t="shared" si="11"/>
        <v>241784032.56</v>
      </c>
      <c r="F78" s="5">
        <f t="shared" si="12"/>
        <v>4162314256</v>
      </c>
      <c r="G78" s="5">
        <v>2</v>
      </c>
      <c r="H78" s="5">
        <f t="shared" si="13"/>
        <v>128734</v>
      </c>
      <c r="I78" s="5">
        <f t="shared" si="13"/>
        <v>7445.71</v>
      </c>
      <c r="J78" s="5">
        <f t="shared" si="13"/>
        <v>479265407.46000004</v>
      </c>
      <c r="K78" s="5">
        <f t="shared" si="13"/>
        <v>8286265780</v>
      </c>
      <c r="L78" s="5"/>
      <c r="M78" s="9">
        <f t="shared" si="14"/>
        <v>0.1664765100681343</v>
      </c>
      <c r="N78" s="9">
        <f t="shared" si="18"/>
        <v>-6992.7385235556012</v>
      </c>
      <c r="O78" s="5">
        <v>0</v>
      </c>
      <c r="P78" s="13" t="str">
        <f t="shared" si="15"/>
        <v>000680</v>
      </c>
      <c r="Q78" s="12" t="str">
        <f t="shared" si="17"/>
        <v>9B50</v>
      </c>
      <c r="R78" s="5"/>
      <c r="S78" s="5">
        <v>3750</v>
      </c>
      <c r="T78" s="5">
        <f t="shared" si="16"/>
        <v>-6368.4516108000971</v>
      </c>
      <c r="U78">
        <f t="shared" si="19"/>
        <v>-10118.451610800097</v>
      </c>
    </row>
    <row r="79" spans="1:21" x14ac:dyDescent="0.25">
      <c r="A79" s="5">
        <v>7600</v>
      </c>
      <c r="B79" s="5">
        <v>0</v>
      </c>
      <c r="C79" s="17">
        <v>64821</v>
      </c>
      <c r="D79" s="10">
        <v>3797.36</v>
      </c>
      <c r="E79" s="5">
        <f t="shared" si="11"/>
        <v>246148672.56</v>
      </c>
      <c r="F79" s="5">
        <f t="shared" si="12"/>
        <v>4201762041</v>
      </c>
      <c r="G79" s="5">
        <v>2</v>
      </c>
      <c r="H79" s="5">
        <f t="shared" si="13"/>
        <v>129337</v>
      </c>
      <c r="I79" s="5">
        <f t="shared" si="13"/>
        <v>7545.02</v>
      </c>
      <c r="J79" s="5">
        <f t="shared" si="13"/>
        <v>487932705.12</v>
      </c>
      <c r="K79" s="5">
        <f t="shared" si="13"/>
        <v>8364076297</v>
      </c>
      <c r="L79" s="5"/>
      <c r="M79" s="9">
        <f t="shared" si="14"/>
        <v>0.16295081967213115</v>
      </c>
      <c r="N79" s="9">
        <f t="shared" si="18"/>
        <v>-6765.2750819672128</v>
      </c>
      <c r="O79" s="5">
        <v>0</v>
      </c>
      <c r="P79" s="13" t="str">
        <f t="shared" si="15"/>
        <v>00065D</v>
      </c>
      <c r="Q79" s="12" t="str">
        <f t="shared" si="17"/>
        <v>9A6D</v>
      </c>
      <c r="R79" s="5"/>
      <c r="S79" s="5">
        <v>3800</v>
      </c>
      <c r="T79" s="5">
        <f t="shared" si="16"/>
        <v>-6146.0619672131143</v>
      </c>
      <c r="U79">
        <f t="shared" si="19"/>
        <v>-9946.0619672131143</v>
      </c>
    </row>
    <row r="80" spans="1:21" x14ac:dyDescent="0.25">
      <c r="A80" s="5">
        <v>7700</v>
      </c>
      <c r="B80" s="5">
        <v>0</v>
      </c>
      <c r="C80" s="17">
        <v>65119</v>
      </c>
      <c r="D80" s="10">
        <v>3846.82</v>
      </c>
      <c r="E80" s="5">
        <f t="shared" si="11"/>
        <v>250501071.58000001</v>
      </c>
      <c r="F80" s="5">
        <f t="shared" si="12"/>
        <v>4240484161</v>
      </c>
      <c r="G80" s="5">
        <v>2</v>
      </c>
      <c r="H80" s="5">
        <f t="shared" si="13"/>
        <v>129940</v>
      </c>
      <c r="I80" s="5">
        <f t="shared" si="13"/>
        <v>7644.18</v>
      </c>
      <c r="J80" s="5">
        <f t="shared" si="13"/>
        <v>496649744.13999999</v>
      </c>
      <c r="K80" s="5">
        <f t="shared" si="13"/>
        <v>8442246202</v>
      </c>
      <c r="L80" s="5"/>
      <c r="M80" s="9">
        <f t="shared" si="14"/>
        <v>0.16597315436155699</v>
      </c>
      <c r="N80" s="9">
        <f t="shared" si="18"/>
        <v>-6961.1858388703567</v>
      </c>
      <c r="O80" s="5">
        <v>0</v>
      </c>
      <c r="P80" s="13" t="str">
        <f t="shared" si="15"/>
        <v>00067B</v>
      </c>
      <c r="Q80" s="12" t="str">
        <f t="shared" si="17"/>
        <v>9B31</v>
      </c>
      <c r="R80" s="5"/>
      <c r="S80" s="5">
        <v>3850</v>
      </c>
      <c r="T80" s="5">
        <f t="shared" si="16"/>
        <v>-6322.1891945783627</v>
      </c>
      <c r="U80">
        <f t="shared" si="19"/>
        <v>-10172.189194578363</v>
      </c>
    </row>
    <row r="81" spans="1:21" x14ac:dyDescent="0.25">
      <c r="A81" s="5">
        <v>7800</v>
      </c>
      <c r="B81" s="5">
        <v>0</v>
      </c>
      <c r="C81" s="17">
        <v>65408</v>
      </c>
      <c r="D81" s="10">
        <v>3896.16</v>
      </c>
      <c r="E81" s="5">
        <f t="shared" si="11"/>
        <v>254840033.28</v>
      </c>
      <c r="F81" s="5">
        <f t="shared" si="12"/>
        <v>4278206464</v>
      </c>
      <c r="G81" s="5">
        <v>2</v>
      </c>
      <c r="H81" s="5">
        <f t="shared" si="13"/>
        <v>130527</v>
      </c>
      <c r="I81" s="5">
        <f t="shared" si="13"/>
        <v>7742.98</v>
      </c>
      <c r="J81" s="5">
        <f t="shared" si="13"/>
        <v>505341104.86000001</v>
      </c>
      <c r="K81" s="5">
        <f t="shared" si="13"/>
        <v>8518690625</v>
      </c>
      <c r="L81" s="5"/>
      <c r="M81" s="9">
        <f t="shared" si="14"/>
        <v>0.17072664359992903</v>
      </c>
      <c r="N81" s="9">
        <f t="shared" si="18"/>
        <v>-7270.7283045839686</v>
      </c>
      <c r="O81" s="5">
        <v>0</v>
      </c>
      <c r="P81" s="13" t="str">
        <f t="shared" si="15"/>
        <v>0006AB</v>
      </c>
      <c r="Q81" s="12" t="str">
        <f t="shared" si="17"/>
        <v>9C66</v>
      </c>
      <c r="R81" s="5"/>
      <c r="S81" s="5">
        <v>3900</v>
      </c>
      <c r="T81" s="5">
        <f t="shared" si="16"/>
        <v>-6604.8943945442452</v>
      </c>
      <c r="U81">
        <f t="shared" si="19"/>
        <v>-10504.894394544244</v>
      </c>
    </row>
    <row r="82" spans="1:21" x14ac:dyDescent="0.25">
      <c r="A82" s="5">
        <v>7900</v>
      </c>
      <c r="B82" s="5">
        <v>0</v>
      </c>
      <c r="C82" s="17">
        <v>65535</v>
      </c>
      <c r="D82" s="10">
        <v>3945.8</v>
      </c>
      <c r="E82" s="5">
        <f t="shared" si="11"/>
        <v>258588003</v>
      </c>
      <c r="F82" s="5">
        <f t="shared" si="12"/>
        <v>4294836225</v>
      </c>
      <c r="G82" s="5">
        <v>2</v>
      </c>
      <c r="H82" s="5">
        <f t="shared" si="13"/>
        <v>130943</v>
      </c>
      <c r="I82" s="5">
        <f t="shared" si="13"/>
        <v>7841.96</v>
      </c>
      <c r="J82" s="5">
        <f t="shared" si="13"/>
        <v>513428036.27999997</v>
      </c>
      <c r="K82" s="5">
        <f t="shared" si="13"/>
        <v>8573042689</v>
      </c>
      <c r="L82" s="5"/>
      <c r="M82" s="9">
        <f t="shared" si="14"/>
        <v>0.39086614173050965</v>
      </c>
      <c r="N82" s="9">
        <f t="shared" si="18"/>
        <v>-21669.612598309064</v>
      </c>
      <c r="O82" s="5">
        <v>0</v>
      </c>
      <c r="P82" s="13" t="str">
        <f t="shared" si="15"/>
        <v>000F44</v>
      </c>
      <c r="Q82" s="12" t="str">
        <f t="shared" si="17"/>
        <v>D4A5</v>
      </c>
      <c r="R82" s="5"/>
      <c r="S82" s="5">
        <v>3950</v>
      </c>
      <c r="T82" s="5">
        <f t="shared" si="16"/>
        <v>-20125.691338473553</v>
      </c>
      <c r="U82">
        <f t="shared" si="19"/>
        <v>-24075.691338473553</v>
      </c>
    </row>
    <row r="83" spans="1:21" x14ac:dyDescent="0.25">
      <c r="A83" s="5">
        <v>8000</v>
      </c>
      <c r="B83" s="5">
        <v>0</v>
      </c>
      <c r="C83" s="17">
        <v>65535</v>
      </c>
      <c r="D83" s="10">
        <v>3996.21</v>
      </c>
      <c r="E83" s="5">
        <f t="shared" si="11"/>
        <v>261891622.34999999</v>
      </c>
      <c r="F83" s="5">
        <f t="shared" si="12"/>
        <v>4294836225</v>
      </c>
      <c r="G83" s="5">
        <v>2</v>
      </c>
      <c r="H83" s="5">
        <f t="shared" si="13"/>
        <v>131070</v>
      </c>
      <c r="I83" s="5">
        <f t="shared" si="13"/>
        <v>7942.01</v>
      </c>
      <c r="J83" s="5">
        <f t="shared" si="13"/>
        <v>520479625.35000002</v>
      </c>
      <c r="K83" s="5">
        <f t="shared" si="13"/>
        <v>8589672450</v>
      </c>
      <c r="L83" s="5"/>
      <c r="M83" s="9" t="e">
        <f t="shared" si="14"/>
        <v>#DIV/0!</v>
      </c>
      <c r="N83" s="9" t="e">
        <f t="shared" si="18"/>
        <v>#DIV/0!</v>
      </c>
      <c r="O83" s="5">
        <v>0</v>
      </c>
      <c r="P83" s="13" t="e">
        <f t="shared" si="15"/>
        <v>#DIV/0!</v>
      </c>
      <c r="Q83" s="12" t="e">
        <f t="shared" si="17"/>
        <v>#DIV/0!</v>
      </c>
      <c r="R83" s="5"/>
      <c r="S83" s="5">
        <v>4000</v>
      </c>
      <c r="T83" s="5" t="e">
        <f t="shared" si="16"/>
        <v>#DIV/0!</v>
      </c>
      <c r="U83" t="e">
        <f t="shared" si="19"/>
        <v>#DIV/0!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3"/>
  <sheetViews>
    <sheetView topLeftCell="A5"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-10</v>
      </c>
      <c r="D4" s="10">
        <v>0</v>
      </c>
      <c r="E4" s="5">
        <f t="shared" ref="E4:E67" si="0">C4*D4</f>
        <v>0</v>
      </c>
      <c r="F4" s="5">
        <f t="shared" ref="F4:F67" si="1">C4*C4</f>
        <v>100</v>
      </c>
      <c r="G4" s="5">
        <v>2</v>
      </c>
      <c r="H4" s="5">
        <f>SUM(C3:C4)</f>
        <v>-10</v>
      </c>
      <c r="I4" s="5">
        <f>SUM(D3:D4)</f>
        <v>0</v>
      </c>
      <c r="J4" s="5">
        <f>SUM(E3:E4)</f>
        <v>0</v>
      </c>
      <c r="K4" s="5">
        <f>SUM(F3:F4)</f>
        <v>100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-20</v>
      </c>
      <c r="D5" s="10">
        <v>0</v>
      </c>
      <c r="E5" s="5">
        <f t="shared" si="0"/>
        <v>0</v>
      </c>
      <c r="F5" s="5">
        <f t="shared" si="1"/>
        <v>400</v>
      </c>
      <c r="G5" s="5">
        <v>2</v>
      </c>
      <c r="H5" s="5">
        <f t="shared" ref="H5:H68" si="2">SUM(C4:C5)</f>
        <v>-30</v>
      </c>
      <c r="I5" s="5">
        <f t="shared" ref="I5:K68" si="3">SUM(D4:D5)</f>
        <v>0</v>
      </c>
      <c r="J5" s="5">
        <f t="shared" si="3"/>
        <v>0</v>
      </c>
      <c r="K5" s="5">
        <f t="shared" si="3"/>
        <v>500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41000</v>
      </c>
      <c r="D6" s="10">
        <v>-157.196</v>
      </c>
      <c r="E6" s="5">
        <f t="shared" si="0"/>
        <v>-6445036</v>
      </c>
      <c r="F6" s="5">
        <f t="shared" si="1"/>
        <v>1681000000</v>
      </c>
      <c r="G6" s="5">
        <v>2</v>
      </c>
      <c r="H6" s="5">
        <f t="shared" si="2"/>
        <v>40980</v>
      </c>
      <c r="I6" s="5">
        <f t="shared" si="3"/>
        <v>-157.196</v>
      </c>
      <c r="J6" s="5">
        <f t="shared" si="3"/>
        <v>-6445036</v>
      </c>
      <c r="K6" s="5">
        <f t="shared" si="3"/>
        <v>1681000400</v>
      </c>
      <c r="L6" s="5"/>
      <c r="M6" s="9">
        <f t="shared" si="4"/>
        <v>-3.832179424670892E-3</v>
      </c>
      <c r="N6" s="9">
        <f>((I6-(M6*H6))/G6)-O6</f>
        <v>-7.6643588493425341E-2</v>
      </c>
      <c r="O6" s="5">
        <v>0</v>
      </c>
      <c r="P6" s="12" t="str">
        <f t="shared" si="6"/>
        <v>FFFFFFFFDA</v>
      </c>
      <c r="Q6" s="12" t="str">
        <f t="shared" ref="Q6:Q69" si="8">DEC2HEX((IF(N6&lt;0,(N6*-1),N6)+ IF(N6&lt;0,32768,0)),4)</f>
        <v>8000</v>
      </c>
      <c r="R6" s="5"/>
      <c r="S6" s="5">
        <v>150</v>
      </c>
      <c r="T6" s="5">
        <f>(S6*M6)+N6</f>
        <v>-0.65147050219405911</v>
      </c>
      <c r="U6">
        <f>T6-S6</f>
        <v>-150.65147050219406</v>
      </c>
    </row>
    <row r="7" spans="1:24" x14ac:dyDescent="0.25">
      <c r="A7" s="5">
        <v>400</v>
      </c>
      <c r="B7" s="5">
        <v>0</v>
      </c>
      <c r="C7" s="17">
        <v>40696</v>
      </c>
      <c r="D7" s="10">
        <v>-208.87899999999999</v>
      </c>
      <c r="E7" s="5">
        <f t="shared" si="0"/>
        <v>-8500539.784</v>
      </c>
      <c r="F7" s="5">
        <f t="shared" si="1"/>
        <v>1656164416</v>
      </c>
      <c r="G7" s="5">
        <v>2</v>
      </c>
      <c r="H7" s="5">
        <f t="shared" si="2"/>
        <v>81696</v>
      </c>
      <c r="I7" s="5">
        <f t="shared" si="3"/>
        <v>-366.07499999999999</v>
      </c>
      <c r="J7" s="5">
        <f t="shared" si="3"/>
        <v>-14945575.784</v>
      </c>
      <c r="K7" s="5">
        <f t="shared" si="3"/>
        <v>3337164416</v>
      </c>
      <c r="L7" s="5"/>
      <c r="M7" s="9">
        <f t="shared" si="4"/>
        <v>0.1700098684210449</v>
      </c>
      <c r="N7" s="9">
        <f t="shared" ref="N7:N70" si="9">((I7-(M7*H7))/G7)-O7</f>
        <v>-7127.6006052628427</v>
      </c>
      <c r="O7" s="5">
        <v>0</v>
      </c>
      <c r="P7" s="12" t="str">
        <f t="shared" si="6"/>
        <v>0006A4</v>
      </c>
      <c r="Q7" s="12" t="str">
        <f t="shared" si="8"/>
        <v>9BD7</v>
      </c>
      <c r="R7" s="5"/>
      <c r="S7" s="5">
        <v>200</v>
      </c>
      <c r="T7" s="5">
        <f t="shared" si="7"/>
        <v>-7093.598631578634</v>
      </c>
      <c r="U7">
        <f t="shared" ref="U7:U70" si="10">T7-S7</f>
        <v>-7293.598631578634</v>
      </c>
    </row>
    <row r="8" spans="1:24" x14ac:dyDescent="0.25">
      <c r="A8" s="5">
        <v>500</v>
      </c>
      <c r="B8" s="5">
        <v>0</v>
      </c>
      <c r="C8" s="17">
        <v>40397</v>
      </c>
      <c r="D8" s="10">
        <v>-259.60399999999998</v>
      </c>
      <c r="E8" s="5">
        <f t="shared" si="0"/>
        <v>-10487222.787999999</v>
      </c>
      <c r="F8" s="5">
        <f t="shared" si="1"/>
        <v>1631917609</v>
      </c>
      <c r="G8" s="5">
        <v>2</v>
      </c>
      <c r="H8" s="5">
        <f t="shared" si="2"/>
        <v>81093</v>
      </c>
      <c r="I8" s="5">
        <f t="shared" si="3"/>
        <v>-468.48299999999995</v>
      </c>
      <c r="J8" s="5">
        <f t="shared" si="3"/>
        <v>-18987762.571999997</v>
      </c>
      <c r="K8" s="5">
        <f t="shared" si="3"/>
        <v>3288082025</v>
      </c>
      <c r="L8" s="5"/>
      <c r="M8" s="9">
        <f t="shared" si="4"/>
        <v>0.16964882943142146</v>
      </c>
      <c r="N8" s="9">
        <f t="shared" si="9"/>
        <v>-7112.9077625411301</v>
      </c>
      <c r="O8" s="5">
        <v>0</v>
      </c>
      <c r="P8" s="12" t="str">
        <f t="shared" si="6"/>
        <v>0006A0</v>
      </c>
      <c r="Q8" s="12" t="str">
        <f t="shared" si="8"/>
        <v>9BC8</v>
      </c>
      <c r="R8" s="5"/>
      <c r="S8" s="5">
        <v>250</v>
      </c>
      <c r="T8" s="5">
        <f t="shared" si="7"/>
        <v>-7070.4955551832745</v>
      </c>
      <c r="U8">
        <f t="shared" si="10"/>
        <v>-7320.4955551832745</v>
      </c>
    </row>
    <row r="9" spans="1:24" x14ac:dyDescent="0.25">
      <c r="A9" s="5">
        <v>600</v>
      </c>
      <c r="B9" s="5">
        <v>0</v>
      </c>
      <c r="C9" s="17">
        <v>40097</v>
      </c>
      <c r="D9" s="10">
        <v>-310.27699999999999</v>
      </c>
      <c r="E9" s="5">
        <f t="shared" si="0"/>
        <v>-12441176.868999999</v>
      </c>
      <c r="F9" s="5">
        <f t="shared" si="1"/>
        <v>1607769409</v>
      </c>
      <c r="G9" s="5">
        <v>2</v>
      </c>
      <c r="H9" s="5">
        <f t="shared" si="2"/>
        <v>80494</v>
      </c>
      <c r="I9" s="5">
        <f t="shared" si="3"/>
        <v>-569.88099999999997</v>
      </c>
      <c r="J9" s="5">
        <f t="shared" si="3"/>
        <v>-22928399.656999998</v>
      </c>
      <c r="K9" s="5">
        <f t="shared" si="3"/>
        <v>3239687018</v>
      </c>
      <c r="L9" s="5"/>
      <c r="M9" s="9">
        <f t="shared" si="4"/>
        <v>0.16890999999998343</v>
      </c>
      <c r="N9" s="9">
        <f t="shared" si="9"/>
        <v>-7083.0612699993326</v>
      </c>
      <c r="O9" s="5">
        <v>0</v>
      </c>
      <c r="P9" s="12" t="str">
        <f t="shared" si="6"/>
        <v>000699</v>
      </c>
      <c r="Q9" s="12" t="str">
        <f t="shared" si="8"/>
        <v>9BAB</v>
      </c>
      <c r="R9" s="5"/>
      <c r="S9" s="5">
        <v>300</v>
      </c>
      <c r="T9" s="5">
        <f t="shared" si="7"/>
        <v>-7032.3882699993374</v>
      </c>
      <c r="U9">
        <f t="shared" si="10"/>
        <v>-7332.3882699993374</v>
      </c>
    </row>
    <row r="10" spans="1:24" x14ac:dyDescent="0.25">
      <c r="A10" s="5">
        <v>700</v>
      </c>
      <c r="B10" s="5">
        <v>0</v>
      </c>
      <c r="C10" s="17">
        <v>39789</v>
      </c>
      <c r="D10" s="10">
        <v>-361.21300000000002</v>
      </c>
      <c r="E10" s="5">
        <f t="shared" si="0"/>
        <v>-14372304.057</v>
      </c>
      <c r="F10" s="5">
        <f t="shared" si="1"/>
        <v>1583164521</v>
      </c>
      <c r="G10" s="5">
        <v>2</v>
      </c>
      <c r="H10" s="5">
        <f t="shared" si="2"/>
        <v>79886</v>
      </c>
      <c r="I10" s="5">
        <f t="shared" si="3"/>
        <v>-671.49</v>
      </c>
      <c r="J10" s="5">
        <f t="shared" si="3"/>
        <v>-26813480.925999999</v>
      </c>
      <c r="K10" s="5">
        <f t="shared" si="3"/>
        <v>3190933930</v>
      </c>
      <c r="L10" s="5"/>
      <c r="M10" s="9">
        <f t="shared" si="4"/>
        <v>0.16537662337664977</v>
      </c>
      <c r="N10" s="9">
        <f t="shared" si="9"/>
        <v>-6941.383467533522</v>
      </c>
      <c r="O10" s="5">
        <v>0</v>
      </c>
      <c r="P10" s="12" t="str">
        <f t="shared" si="6"/>
        <v>000675</v>
      </c>
      <c r="Q10" s="12" t="str">
        <f t="shared" si="8"/>
        <v>9B1D</v>
      </c>
      <c r="R10" s="5"/>
      <c r="S10" s="5">
        <v>350</v>
      </c>
      <c r="T10" s="5">
        <f t="shared" si="7"/>
        <v>-6883.5016493516941</v>
      </c>
      <c r="U10">
        <f t="shared" si="10"/>
        <v>-7233.5016493516941</v>
      </c>
    </row>
    <row r="11" spans="1:24" x14ac:dyDescent="0.25">
      <c r="A11" s="5">
        <v>800</v>
      </c>
      <c r="B11" s="5">
        <v>0</v>
      </c>
      <c r="C11" s="17">
        <v>39492</v>
      </c>
      <c r="D11" s="10">
        <v>-412.11</v>
      </c>
      <c r="E11" s="5">
        <f t="shared" si="0"/>
        <v>-16275048.120000001</v>
      </c>
      <c r="F11" s="5">
        <f t="shared" si="1"/>
        <v>1559618064</v>
      </c>
      <c r="G11" s="5">
        <v>2</v>
      </c>
      <c r="H11" s="5">
        <f t="shared" si="2"/>
        <v>79281</v>
      </c>
      <c r="I11" s="5">
        <f t="shared" si="3"/>
        <v>-773.32300000000009</v>
      </c>
      <c r="J11" s="5">
        <f t="shared" si="3"/>
        <v>-30647352.177000001</v>
      </c>
      <c r="K11" s="5">
        <f t="shared" si="3"/>
        <v>3142782585</v>
      </c>
      <c r="L11" s="5"/>
      <c r="M11" s="9">
        <f t="shared" si="4"/>
        <v>0.17137037037039132</v>
      </c>
      <c r="N11" s="9">
        <f t="shared" si="9"/>
        <v>-7179.8686666674976</v>
      </c>
      <c r="O11" s="5">
        <v>0</v>
      </c>
      <c r="P11" s="12" t="str">
        <f t="shared" si="6"/>
        <v>0006B1</v>
      </c>
      <c r="Q11" s="12" t="str">
        <f t="shared" si="8"/>
        <v>9C0B</v>
      </c>
      <c r="R11" s="5"/>
      <c r="S11" s="5">
        <v>400</v>
      </c>
      <c r="T11" s="5">
        <f t="shared" si="7"/>
        <v>-7111.320518519341</v>
      </c>
      <c r="U11">
        <f t="shared" si="10"/>
        <v>-7511.320518519341</v>
      </c>
    </row>
    <row r="12" spans="1:24" x14ac:dyDescent="0.25">
      <c r="A12" s="5">
        <v>900</v>
      </c>
      <c r="B12" s="5">
        <v>0</v>
      </c>
      <c r="C12" s="17">
        <v>39167</v>
      </c>
      <c r="D12" s="10">
        <v>-464.51100000000002</v>
      </c>
      <c r="E12" s="5">
        <f t="shared" si="0"/>
        <v>-18193502.337000001</v>
      </c>
      <c r="F12" s="5">
        <f t="shared" si="1"/>
        <v>1534053889</v>
      </c>
      <c r="G12" s="5">
        <v>2</v>
      </c>
      <c r="H12" s="5">
        <f t="shared" si="2"/>
        <v>78659</v>
      </c>
      <c r="I12" s="5">
        <f t="shared" si="3"/>
        <v>-876.62100000000009</v>
      </c>
      <c r="J12" s="5">
        <f t="shared" si="3"/>
        <v>-34468550.457000002</v>
      </c>
      <c r="K12" s="5">
        <f t="shared" si="3"/>
        <v>3093671953</v>
      </c>
      <c r="L12" s="5"/>
      <c r="M12" s="9">
        <f t="shared" si="4"/>
        <v>0.16123384615387437</v>
      </c>
      <c r="N12" s="9">
        <f t="shared" si="9"/>
        <v>-6779.5570523088027</v>
      </c>
      <c r="O12" s="5">
        <v>0</v>
      </c>
      <c r="P12" s="12" t="str">
        <f t="shared" si="6"/>
        <v>00064C</v>
      </c>
      <c r="Q12" s="12" t="str">
        <f t="shared" si="8"/>
        <v>9A7B</v>
      </c>
      <c r="R12" s="5"/>
      <c r="S12" s="5">
        <v>450</v>
      </c>
      <c r="T12" s="5">
        <f t="shared" si="7"/>
        <v>-6707.0018215395594</v>
      </c>
      <c r="U12">
        <f t="shared" si="10"/>
        <v>-7157.0018215395594</v>
      </c>
    </row>
    <row r="13" spans="1:24" x14ac:dyDescent="0.25">
      <c r="A13" s="5">
        <v>1000</v>
      </c>
      <c r="B13" s="5">
        <v>0</v>
      </c>
      <c r="C13" s="17">
        <v>38883</v>
      </c>
      <c r="D13" s="10">
        <v>-515.31299999999999</v>
      </c>
      <c r="E13" s="5">
        <f t="shared" si="0"/>
        <v>-20036915.379000001</v>
      </c>
      <c r="F13" s="5">
        <f t="shared" si="1"/>
        <v>1511887689</v>
      </c>
      <c r="G13" s="5">
        <v>2</v>
      </c>
      <c r="H13" s="5">
        <f t="shared" si="2"/>
        <v>78050</v>
      </c>
      <c r="I13" s="5">
        <f t="shared" si="3"/>
        <v>-979.82400000000007</v>
      </c>
      <c r="J13" s="5">
        <f t="shared" si="3"/>
        <v>-38230417.716000006</v>
      </c>
      <c r="K13" s="5">
        <f t="shared" si="3"/>
        <v>3045941578</v>
      </c>
      <c r="L13" s="5"/>
      <c r="M13" s="9">
        <f t="shared" si="4"/>
        <v>0.17888028169003886</v>
      </c>
      <c r="N13" s="9">
        <f t="shared" si="9"/>
        <v>-7470.7149929537673</v>
      </c>
      <c r="O13" s="5">
        <v>0</v>
      </c>
      <c r="P13" s="12" t="str">
        <f t="shared" si="6"/>
        <v>0006FC</v>
      </c>
      <c r="Q13" s="12" t="str">
        <f t="shared" si="8"/>
        <v>9D2E</v>
      </c>
      <c r="R13" s="5"/>
      <c r="S13" s="5">
        <v>500</v>
      </c>
      <c r="T13" s="5">
        <f t="shared" si="7"/>
        <v>-7381.2748521087478</v>
      </c>
      <c r="U13">
        <f t="shared" si="10"/>
        <v>-7881.2748521087478</v>
      </c>
    </row>
    <row r="14" spans="1:24" x14ac:dyDescent="0.25">
      <c r="A14" s="5">
        <v>1100</v>
      </c>
      <c r="B14" s="5">
        <v>0</v>
      </c>
      <c r="C14" s="17">
        <v>38584</v>
      </c>
      <c r="D14" s="10">
        <v>-565.91200000000003</v>
      </c>
      <c r="E14" s="5">
        <f t="shared" si="0"/>
        <v>-21835148.608000003</v>
      </c>
      <c r="F14" s="5">
        <f t="shared" si="1"/>
        <v>1488725056</v>
      </c>
      <c r="G14" s="5">
        <v>2</v>
      </c>
      <c r="H14" s="5">
        <f t="shared" si="2"/>
        <v>77467</v>
      </c>
      <c r="I14" s="5">
        <f t="shared" si="3"/>
        <v>-1081.2249999999999</v>
      </c>
      <c r="J14" s="5">
        <f t="shared" si="3"/>
        <v>-41872063.987000003</v>
      </c>
      <c r="K14" s="5">
        <f t="shared" si="3"/>
        <v>3000612745</v>
      </c>
      <c r="L14" s="5"/>
      <c r="M14" s="9">
        <f t="shared" si="4"/>
        <v>0.16922742474895319</v>
      </c>
      <c r="N14" s="9">
        <f t="shared" si="9"/>
        <v>-7095.3829565135784</v>
      </c>
      <c r="O14" s="5">
        <v>0</v>
      </c>
      <c r="P14" s="12" t="str">
        <f t="shared" si="6"/>
        <v>00069C</v>
      </c>
      <c r="Q14" s="12" t="str">
        <f t="shared" si="8"/>
        <v>9BB7</v>
      </c>
      <c r="R14" s="5"/>
      <c r="S14" s="5">
        <v>550</v>
      </c>
      <c r="T14" s="5">
        <f t="shared" si="7"/>
        <v>-7002.3078729016543</v>
      </c>
      <c r="U14">
        <f t="shared" si="10"/>
        <v>-7552.3078729016543</v>
      </c>
    </row>
    <row r="15" spans="1:24" x14ac:dyDescent="0.25">
      <c r="A15" s="5">
        <v>1200</v>
      </c>
      <c r="B15" s="5">
        <v>0</v>
      </c>
      <c r="C15" s="17">
        <v>38222</v>
      </c>
      <c r="D15" s="10">
        <v>-627.76300000000003</v>
      </c>
      <c r="E15" s="5">
        <f t="shared" si="0"/>
        <v>-23994357.386</v>
      </c>
      <c r="F15" s="5">
        <f t="shared" si="1"/>
        <v>1460921284</v>
      </c>
      <c r="G15" s="5">
        <v>2</v>
      </c>
      <c r="H15" s="5">
        <f t="shared" si="2"/>
        <v>76806</v>
      </c>
      <c r="I15" s="5">
        <f t="shared" si="3"/>
        <v>-1193.6750000000002</v>
      </c>
      <c r="J15" s="5">
        <f t="shared" si="3"/>
        <v>-45829505.994000003</v>
      </c>
      <c r="K15" s="5">
        <f t="shared" si="3"/>
        <v>2949646340</v>
      </c>
      <c r="L15" s="5"/>
      <c r="M15" s="9">
        <f t="shared" si="4"/>
        <v>0.17085911602214857</v>
      </c>
      <c r="N15" s="9">
        <f t="shared" si="9"/>
        <v>-7158.3401325985724</v>
      </c>
      <c r="O15" s="5">
        <v>0</v>
      </c>
      <c r="P15" s="12" t="str">
        <f t="shared" si="6"/>
        <v>0006AC</v>
      </c>
      <c r="Q15" s="12" t="str">
        <f t="shared" si="8"/>
        <v>9BF6</v>
      </c>
      <c r="R15" s="5"/>
      <c r="S15" s="5">
        <v>600</v>
      </c>
      <c r="T15" s="5">
        <f t="shared" si="7"/>
        <v>-7055.8246629852829</v>
      </c>
      <c r="U15">
        <f t="shared" si="10"/>
        <v>-7655.8246629852829</v>
      </c>
    </row>
    <row r="16" spans="1:24" x14ac:dyDescent="0.25">
      <c r="A16" s="5">
        <v>1300</v>
      </c>
      <c r="B16" s="5">
        <v>0</v>
      </c>
      <c r="C16" s="17">
        <v>37989</v>
      </c>
      <c r="D16" s="10">
        <v>-666.92899999999997</v>
      </c>
      <c r="E16" s="5">
        <f t="shared" si="0"/>
        <v>-25335965.780999999</v>
      </c>
      <c r="F16" s="5">
        <f t="shared" si="1"/>
        <v>1443164121</v>
      </c>
      <c r="G16" s="5">
        <v>2</v>
      </c>
      <c r="H16" s="5">
        <f t="shared" si="2"/>
        <v>76211</v>
      </c>
      <c r="I16" s="5">
        <f t="shared" si="3"/>
        <v>-1294.692</v>
      </c>
      <c r="J16" s="5">
        <f t="shared" si="3"/>
        <v>-49330323.166999996</v>
      </c>
      <c r="K16" s="5">
        <f t="shared" si="3"/>
        <v>2904085405</v>
      </c>
      <c r="L16" s="5"/>
      <c r="M16" s="9">
        <f t="shared" si="4"/>
        <v>0.16809442060091545</v>
      </c>
      <c r="N16" s="9">
        <f t="shared" si="9"/>
        <v>-7052.6679442081841</v>
      </c>
      <c r="O16" s="5">
        <v>0</v>
      </c>
      <c r="P16" s="11" t="str">
        <f t="shared" si="6"/>
        <v>000690</v>
      </c>
      <c r="Q16" s="12" t="str">
        <f t="shared" si="8"/>
        <v>9B8C</v>
      </c>
      <c r="R16" s="5"/>
      <c r="S16" s="5">
        <v>650</v>
      </c>
      <c r="T16" s="5">
        <f t="shared" si="7"/>
        <v>-6943.4065708175895</v>
      </c>
      <c r="U16">
        <f t="shared" si="10"/>
        <v>-7593.4065708175895</v>
      </c>
    </row>
    <row r="17" spans="1:21" x14ac:dyDescent="0.25">
      <c r="A17" s="5">
        <v>1400</v>
      </c>
      <c r="B17" s="5">
        <v>0</v>
      </c>
      <c r="C17" s="17">
        <v>37680</v>
      </c>
      <c r="D17" s="10">
        <v>-716.91</v>
      </c>
      <c r="E17" s="5">
        <f t="shared" si="0"/>
        <v>-27013168.799999997</v>
      </c>
      <c r="F17" s="5">
        <f t="shared" si="1"/>
        <v>1419782400</v>
      </c>
      <c r="G17" s="5">
        <v>2</v>
      </c>
      <c r="H17" s="5">
        <f t="shared" si="2"/>
        <v>75669</v>
      </c>
      <c r="I17" s="5">
        <f t="shared" si="3"/>
        <v>-1383.8389999999999</v>
      </c>
      <c r="J17" s="5">
        <f t="shared" si="3"/>
        <v>-52349134.581</v>
      </c>
      <c r="K17" s="5">
        <f t="shared" si="3"/>
        <v>2862946521</v>
      </c>
      <c r="L17" s="5"/>
      <c r="M17" s="9">
        <f t="shared" si="4"/>
        <v>0.16175080906141751</v>
      </c>
      <c r="N17" s="9">
        <f t="shared" si="9"/>
        <v>-6811.6804854342008</v>
      </c>
      <c r="O17" s="5">
        <v>0</v>
      </c>
      <c r="P17" s="11" t="str">
        <f t="shared" si="6"/>
        <v>000651</v>
      </c>
      <c r="Q17" s="12" t="str">
        <f t="shared" si="8"/>
        <v>9A9B</v>
      </c>
      <c r="R17" s="5"/>
      <c r="S17" s="5">
        <v>700</v>
      </c>
      <c r="T17" s="5">
        <f t="shared" si="7"/>
        <v>-6698.4549190912085</v>
      </c>
      <c r="U17">
        <f t="shared" si="10"/>
        <v>-7398.4549190912085</v>
      </c>
    </row>
    <row r="18" spans="1:21" x14ac:dyDescent="0.25">
      <c r="A18" s="5">
        <v>1500</v>
      </c>
      <c r="B18" s="5">
        <v>0</v>
      </c>
      <c r="C18" s="17">
        <v>37393</v>
      </c>
      <c r="D18" s="10">
        <v>-767.77499999999998</v>
      </c>
      <c r="E18" s="5">
        <f t="shared" si="0"/>
        <v>-28709410.574999999</v>
      </c>
      <c r="F18" s="5">
        <f t="shared" si="1"/>
        <v>1398236449</v>
      </c>
      <c r="G18" s="5">
        <v>2</v>
      </c>
      <c r="H18" s="5">
        <f t="shared" si="2"/>
        <v>75073</v>
      </c>
      <c r="I18" s="5">
        <f t="shared" si="3"/>
        <v>-1484.6849999999999</v>
      </c>
      <c r="J18" s="5">
        <f t="shared" si="3"/>
        <v>-55722579.375</v>
      </c>
      <c r="K18" s="5">
        <f t="shared" si="3"/>
        <v>2818018849</v>
      </c>
      <c r="L18" s="5"/>
      <c r="M18" s="9">
        <f t="shared" si="4"/>
        <v>0.17722996515673653</v>
      </c>
      <c r="N18" s="9">
        <f t="shared" si="9"/>
        <v>-7394.9350871058405</v>
      </c>
      <c r="O18" s="5">
        <v>0</v>
      </c>
      <c r="P18" s="11" t="str">
        <f t="shared" si="6"/>
        <v>0006EC</v>
      </c>
      <c r="Q18" s="12" t="str">
        <f t="shared" si="8"/>
        <v>9CE2</v>
      </c>
      <c r="R18" s="5"/>
      <c r="S18" s="5">
        <v>750</v>
      </c>
      <c r="T18" s="5">
        <f t="shared" si="7"/>
        <v>-7262.0126132382884</v>
      </c>
      <c r="U18">
        <f t="shared" si="10"/>
        <v>-8012.0126132382884</v>
      </c>
    </row>
    <row r="19" spans="1:21" x14ac:dyDescent="0.25">
      <c r="A19" s="5">
        <v>1600</v>
      </c>
      <c r="B19" s="5">
        <v>0</v>
      </c>
      <c r="C19" s="17">
        <v>37091</v>
      </c>
      <c r="D19" s="10">
        <v>-819.01599999999996</v>
      </c>
      <c r="E19" s="5">
        <f t="shared" si="0"/>
        <v>-30378122.456</v>
      </c>
      <c r="F19" s="5">
        <f t="shared" si="1"/>
        <v>1375742281</v>
      </c>
      <c r="G19" s="5">
        <v>2</v>
      </c>
      <c r="H19" s="5">
        <f t="shared" si="2"/>
        <v>74484</v>
      </c>
      <c r="I19" s="5">
        <f t="shared" si="3"/>
        <v>-1586.7909999999999</v>
      </c>
      <c r="J19" s="5">
        <f t="shared" si="3"/>
        <v>-59087533.031000003</v>
      </c>
      <c r="K19" s="5">
        <f t="shared" si="3"/>
        <v>2773978730</v>
      </c>
      <c r="L19" s="5"/>
      <c r="M19" s="9">
        <f t="shared" si="4"/>
        <v>0.1696721854303577</v>
      </c>
      <c r="N19" s="9">
        <f t="shared" si="9"/>
        <v>-7112.3270297973813</v>
      </c>
      <c r="O19" s="5">
        <v>0</v>
      </c>
      <c r="P19" s="11" t="str">
        <f t="shared" si="6"/>
        <v>0006A0</v>
      </c>
      <c r="Q19" s="12" t="str">
        <f t="shared" si="8"/>
        <v>9BC8</v>
      </c>
      <c r="R19" s="5"/>
      <c r="S19" s="5">
        <v>800</v>
      </c>
      <c r="T19" s="5">
        <f t="shared" si="7"/>
        <v>-6976.5892814530953</v>
      </c>
      <c r="U19">
        <f t="shared" si="10"/>
        <v>-7776.5892814530953</v>
      </c>
    </row>
    <row r="20" spans="1:21" x14ac:dyDescent="0.25">
      <c r="A20" s="5">
        <v>1700</v>
      </c>
      <c r="B20" s="5">
        <v>0</v>
      </c>
      <c r="C20" s="17">
        <v>36795</v>
      </c>
      <c r="D20" s="10">
        <v>-869.15499999999997</v>
      </c>
      <c r="E20" s="5">
        <f t="shared" si="0"/>
        <v>-31980558.224999998</v>
      </c>
      <c r="F20" s="5">
        <f t="shared" si="1"/>
        <v>1353872025</v>
      </c>
      <c r="G20" s="5">
        <v>2</v>
      </c>
      <c r="H20" s="5">
        <f t="shared" si="2"/>
        <v>73886</v>
      </c>
      <c r="I20" s="5">
        <f t="shared" si="3"/>
        <v>-1688.1709999999998</v>
      </c>
      <c r="J20" s="5">
        <f t="shared" si="3"/>
        <v>-62358680.680999994</v>
      </c>
      <c r="K20" s="5">
        <f t="shared" si="3"/>
        <v>2729614306</v>
      </c>
      <c r="L20" s="5"/>
      <c r="M20" s="9">
        <f t="shared" si="4"/>
        <v>0.16938851351344275</v>
      </c>
      <c r="N20" s="9">
        <f t="shared" si="9"/>
        <v>-7101.8053547271156</v>
      </c>
      <c r="O20" s="5">
        <v>0</v>
      </c>
      <c r="P20" s="11" t="str">
        <f t="shared" si="6"/>
        <v>00069D</v>
      </c>
      <c r="Q20" s="12" t="str">
        <f t="shared" si="8"/>
        <v>9BBD</v>
      </c>
      <c r="R20" s="5"/>
      <c r="S20" s="5">
        <v>850</v>
      </c>
      <c r="T20" s="5">
        <f t="shared" si="7"/>
        <v>-6957.8251182406893</v>
      </c>
      <c r="U20">
        <f t="shared" si="10"/>
        <v>-7807.8251182406893</v>
      </c>
    </row>
    <row r="21" spans="1:21" x14ac:dyDescent="0.25">
      <c r="A21" s="5">
        <v>1800</v>
      </c>
      <c r="B21" s="5">
        <v>0</v>
      </c>
      <c r="C21" s="17">
        <v>36496</v>
      </c>
      <c r="D21" s="10">
        <v>-919.66600000000005</v>
      </c>
      <c r="E21" s="5">
        <f t="shared" si="0"/>
        <v>-33564130.336000003</v>
      </c>
      <c r="F21" s="5">
        <f t="shared" si="1"/>
        <v>1331958016</v>
      </c>
      <c r="G21" s="5">
        <v>2</v>
      </c>
      <c r="H21" s="5">
        <f t="shared" si="2"/>
        <v>73291</v>
      </c>
      <c r="I21" s="5">
        <f t="shared" si="3"/>
        <v>-1788.8209999999999</v>
      </c>
      <c r="J21" s="5">
        <f t="shared" si="3"/>
        <v>-65544688.561000004</v>
      </c>
      <c r="K21" s="5">
        <f t="shared" si="3"/>
        <v>2685830041</v>
      </c>
      <c r="L21" s="5"/>
      <c r="M21" s="9">
        <f t="shared" si="4"/>
        <v>0.16893311036777697</v>
      </c>
      <c r="N21" s="9">
        <f t="shared" si="9"/>
        <v>-7085.0487959823713</v>
      </c>
      <c r="O21" s="5">
        <v>0</v>
      </c>
      <c r="P21" s="11" t="str">
        <f t="shared" si="6"/>
        <v>000699</v>
      </c>
      <c r="Q21" s="12" t="str">
        <f t="shared" si="8"/>
        <v>9BAD</v>
      </c>
      <c r="R21" s="5"/>
      <c r="S21" s="5">
        <v>900</v>
      </c>
      <c r="T21" s="5">
        <f t="shared" si="7"/>
        <v>-6933.0089966513724</v>
      </c>
      <c r="U21">
        <f t="shared" si="10"/>
        <v>-7833.0089966513724</v>
      </c>
    </row>
    <row r="22" spans="1:21" x14ac:dyDescent="0.25">
      <c r="A22" s="5">
        <v>1900</v>
      </c>
      <c r="B22" s="5">
        <v>0</v>
      </c>
      <c r="C22" s="17">
        <v>36196</v>
      </c>
      <c r="D22" s="10">
        <v>-970.61199999999997</v>
      </c>
      <c r="E22" s="5">
        <f t="shared" si="0"/>
        <v>-35132271.952</v>
      </c>
      <c r="F22" s="5">
        <f t="shared" si="1"/>
        <v>1310150416</v>
      </c>
      <c r="G22" s="5">
        <v>2</v>
      </c>
      <c r="H22" s="5">
        <f t="shared" si="2"/>
        <v>72692</v>
      </c>
      <c r="I22" s="5">
        <f t="shared" si="3"/>
        <v>-1890.278</v>
      </c>
      <c r="J22" s="5">
        <f t="shared" si="3"/>
        <v>-68696402.288000003</v>
      </c>
      <c r="K22" s="5">
        <f t="shared" si="3"/>
        <v>2642108432</v>
      </c>
      <c r="L22" s="5"/>
      <c r="M22" s="9">
        <f t="shared" si="4"/>
        <v>0.16981999999980132</v>
      </c>
      <c r="N22" s="9">
        <f t="shared" si="9"/>
        <v>-7117.4167199927788</v>
      </c>
      <c r="O22" s="5">
        <v>0</v>
      </c>
      <c r="P22" s="11" t="str">
        <f t="shared" si="6"/>
        <v>0006A2</v>
      </c>
      <c r="Q22" s="12" t="str">
        <f t="shared" si="8"/>
        <v>9BCD</v>
      </c>
      <c r="R22" s="5"/>
      <c r="S22" s="5">
        <v>950</v>
      </c>
      <c r="T22" s="5">
        <f t="shared" si="7"/>
        <v>-6956.0877199929673</v>
      </c>
      <c r="U22">
        <f t="shared" si="10"/>
        <v>-7906.0877199929673</v>
      </c>
    </row>
    <row r="23" spans="1:21" x14ac:dyDescent="0.25">
      <c r="A23" s="5">
        <v>2000</v>
      </c>
      <c r="B23" s="5">
        <v>0</v>
      </c>
      <c r="C23" s="17">
        <v>35893</v>
      </c>
      <c r="D23" s="10">
        <v>-1021.48</v>
      </c>
      <c r="E23" s="5">
        <f t="shared" si="0"/>
        <v>-36663981.640000001</v>
      </c>
      <c r="F23" s="5">
        <f t="shared" si="1"/>
        <v>1288307449</v>
      </c>
      <c r="G23" s="5">
        <v>2</v>
      </c>
      <c r="H23" s="5">
        <f t="shared" si="2"/>
        <v>72089</v>
      </c>
      <c r="I23" s="5">
        <f t="shared" si="3"/>
        <v>-1992.0920000000001</v>
      </c>
      <c r="J23" s="5">
        <f t="shared" si="3"/>
        <v>-71796253.592000008</v>
      </c>
      <c r="K23" s="5">
        <f t="shared" si="3"/>
        <v>2598457865</v>
      </c>
      <c r="L23" s="5"/>
      <c r="M23" s="9">
        <f t="shared" si="4"/>
        <v>0.16788118811857555</v>
      </c>
      <c r="N23" s="9">
        <f t="shared" si="9"/>
        <v>-7047.2394851399968</v>
      </c>
      <c r="O23" s="5">
        <v>0</v>
      </c>
      <c r="P23" s="11" t="str">
        <f t="shared" si="6"/>
        <v>00068E</v>
      </c>
      <c r="Q23" s="12" t="str">
        <f t="shared" si="8"/>
        <v>9B87</v>
      </c>
      <c r="R23" s="5"/>
      <c r="S23" s="5">
        <v>1000</v>
      </c>
      <c r="T23" s="5">
        <f t="shared" si="7"/>
        <v>-6879.3582970214211</v>
      </c>
      <c r="U23">
        <f t="shared" si="10"/>
        <v>-7879.3582970214211</v>
      </c>
    </row>
    <row r="24" spans="1:21" x14ac:dyDescent="0.25">
      <c r="A24" s="5">
        <v>2100</v>
      </c>
      <c r="B24" s="5">
        <v>0</v>
      </c>
      <c r="C24" s="17">
        <v>35593</v>
      </c>
      <c r="D24" s="10">
        <v>-1072.31</v>
      </c>
      <c r="E24" s="5">
        <f t="shared" si="0"/>
        <v>-38166729.829999998</v>
      </c>
      <c r="F24" s="5">
        <f t="shared" si="1"/>
        <v>1266861649</v>
      </c>
      <c r="G24" s="5">
        <v>2</v>
      </c>
      <c r="H24" s="5">
        <f t="shared" si="2"/>
        <v>71486</v>
      </c>
      <c r="I24" s="5">
        <f t="shared" si="3"/>
        <v>-2093.79</v>
      </c>
      <c r="J24" s="5">
        <f t="shared" si="3"/>
        <v>-74830711.469999999</v>
      </c>
      <c r="K24" s="5">
        <f t="shared" si="3"/>
        <v>2555169098</v>
      </c>
      <c r="L24" s="5"/>
      <c r="M24" s="9">
        <f t="shared" si="4"/>
        <v>0.16943333333333332</v>
      </c>
      <c r="N24" s="9">
        <f t="shared" si="9"/>
        <v>-7102.9506333333338</v>
      </c>
      <c r="O24" s="5">
        <v>0</v>
      </c>
      <c r="P24" s="11" t="str">
        <f t="shared" si="6"/>
        <v>00069E</v>
      </c>
      <c r="Q24" s="12" t="str">
        <f t="shared" si="8"/>
        <v>9BBE</v>
      </c>
      <c r="R24" s="5"/>
      <c r="S24" s="5">
        <v>1050</v>
      </c>
      <c r="T24" s="5">
        <f t="shared" si="7"/>
        <v>-6925.0456333333341</v>
      </c>
      <c r="U24">
        <f t="shared" si="10"/>
        <v>-7975.0456333333341</v>
      </c>
    </row>
    <row r="25" spans="1:21" x14ac:dyDescent="0.25">
      <c r="A25" s="5">
        <v>2200</v>
      </c>
      <c r="B25" s="5">
        <v>0</v>
      </c>
      <c r="C25" s="17">
        <v>35294</v>
      </c>
      <c r="D25" s="10">
        <v>-1123.07</v>
      </c>
      <c r="E25" s="5">
        <f t="shared" si="0"/>
        <v>-39637632.579999998</v>
      </c>
      <c r="F25" s="5">
        <f t="shared" si="1"/>
        <v>1245666436</v>
      </c>
      <c r="G25" s="5">
        <v>2</v>
      </c>
      <c r="H25" s="5">
        <f t="shared" si="2"/>
        <v>70887</v>
      </c>
      <c r="I25" s="5">
        <f t="shared" si="3"/>
        <v>-2195.38</v>
      </c>
      <c r="J25" s="5">
        <f t="shared" si="3"/>
        <v>-77804362.409999996</v>
      </c>
      <c r="K25" s="5">
        <f t="shared" si="3"/>
        <v>2512528085</v>
      </c>
      <c r="L25" s="5"/>
      <c r="M25" s="9">
        <f t="shared" si="4"/>
        <v>0.16976588628773209</v>
      </c>
      <c r="N25" s="9">
        <f t="shared" si="9"/>
        <v>-7114.787190639232</v>
      </c>
      <c r="O25" s="5">
        <v>0</v>
      </c>
      <c r="P25" s="11" t="str">
        <f t="shared" si="6"/>
        <v>0006A1</v>
      </c>
      <c r="Q25" s="12" t="str">
        <f t="shared" si="8"/>
        <v>9BCA</v>
      </c>
      <c r="R25" s="5"/>
      <c r="S25" s="5">
        <v>1100</v>
      </c>
      <c r="T25" s="5">
        <f t="shared" si="7"/>
        <v>-6928.0447157227263</v>
      </c>
      <c r="U25">
        <f t="shared" si="10"/>
        <v>-8028.0447157227263</v>
      </c>
    </row>
    <row r="26" spans="1:21" x14ac:dyDescent="0.25">
      <c r="A26" s="5">
        <v>2300</v>
      </c>
      <c r="B26" s="5">
        <v>0</v>
      </c>
      <c r="C26" s="17">
        <v>34986</v>
      </c>
      <c r="D26" s="10">
        <v>-1174.3399999999999</v>
      </c>
      <c r="E26" s="5">
        <f t="shared" si="0"/>
        <v>-41085459.239999995</v>
      </c>
      <c r="F26" s="5">
        <f t="shared" si="1"/>
        <v>1224020196</v>
      </c>
      <c r="G26" s="5">
        <v>2</v>
      </c>
      <c r="H26" s="5">
        <f t="shared" si="2"/>
        <v>70280</v>
      </c>
      <c r="I26" s="5">
        <f t="shared" si="3"/>
        <v>-2297.41</v>
      </c>
      <c r="J26" s="5">
        <f t="shared" si="3"/>
        <v>-80723091.819999993</v>
      </c>
      <c r="K26" s="5">
        <f t="shared" si="3"/>
        <v>2469686632</v>
      </c>
      <c r="L26" s="5"/>
      <c r="M26" s="9">
        <f t="shared" si="4"/>
        <v>0.16646103896100126</v>
      </c>
      <c r="N26" s="9">
        <f t="shared" si="9"/>
        <v>-6998.1459090895842</v>
      </c>
      <c r="O26" s="5">
        <v>0</v>
      </c>
      <c r="P26" s="11" t="str">
        <f t="shared" si="6"/>
        <v>000680</v>
      </c>
      <c r="Q26" s="12" t="str">
        <f t="shared" si="8"/>
        <v>9B56</v>
      </c>
      <c r="R26" s="5"/>
      <c r="S26" s="5">
        <v>1150</v>
      </c>
      <c r="T26" s="5">
        <f t="shared" si="7"/>
        <v>-6806.7157142844326</v>
      </c>
      <c r="U26">
        <f t="shared" si="10"/>
        <v>-7956.7157142844326</v>
      </c>
    </row>
    <row r="27" spans="1:21" x14ac:dyDescent="0.25">
      <c r="A27" s="5">
        <v>2400</v>
      </c>
      <c r="B27" s="5">
        <v>0</v>
      </c>
      <c r="C27" s="17">
        <v>34677</v>
      </c>
      <c r="D27" s="10">
        <v>-1227.74</v>
      </c>
      <c r="E27" s="5">
        <f t="shared" si="0"/>
        <v>-42574339.979999997</v>
      </c>
      <c r="F27" s="5">
        <f t="shared" si="1"/>
        <v>1202494329</v>
      </c>
      <c r="G27" s="5">
        <v>2</v>
      </c>
      <c r="H27" s="5">
        <f t="shared" si="2"/>
        <v>69663</v>
      </c>
      <c r="I27" s="5">
        <f t="shared" si="3"/>
        <v>-2402.08</v>
      </c>
      <c r="J27" s="5">
        <f t="shared" si="3"/>
        <v>-83659799.219999999</v>
      </c>
      <c r="K27" s="5">
        <f t="shared" si="3"/>
        <v>2426514525</v>
      </c>
      <c r="L27" s="5"/>
      <c r="M27" s="9">
        <f t="shared" si="4"/>
        <v>0.1728155339805201</v>
      </c>
      <c r="N27" s="9">
        <f t="shared" si="9"/>
        <v>-7220.4642718424857</v>
      </c>
      <c r="O27" s="5">
        <v>0</v>
      </c>
      <c r="P27" s="11" t="str">
        <f t="shared" si="6"/>
        <v>0006C0</v>
      </c>
      <c r="Q27" s="12" t="str">
        <f t="shared" si="8"/>
        <v>9C34</v>
      </c>
      <c r="R27" s="5"/>
      <c r="S27" s="5">
        <v>1200</v>
      </c>
      <c r="T27" s="5">
        <f t="shared" si="7"/>
        <v>-7013.0856310658619</v>
      </c>
      <c r="U27">
        <f t="shared" si="10"/>
        <v>-8213.0856310658619</v>
      </c>
    </row>
    <row r="28" spans="1:21" x14ac:dyDescent="0.25">
      <c r="A28" s="5">
        <v>2500</v>
      </c>
      <c r="B28" s="5">
        <v>0</v>
      </c>
      <c r="C28" s="17">
        <v>34381</v>
      </c>
      <c r="D28" s="10">
        <v>-1276.76</v>
      </c>
      <c r="E28" s="5">
        <f t="shared" si="0"/>
        <v>-43896285.560000002</v>
      </c>
      <c r="F28" s="5">
        <f t="shared" si="1"/>
        <v>1182053161</v>
      </c>
      <c r="G28" s="5">
        <v>2</v>
      </c>
      <c r="H28" s="5">
        <f t="shared" si="2"/>
        <v>69058</v>
      </c>
      <c r="I28" s="5">
        <f t="shared" si="3"/>
        <v>-2504.5</v>
      </c>
      <c r="J28" s="5">
        <f t="shared" si="3"/>
        <v>-86470625.539999992</v>
      </c>
      <c r="K28" s="5">
        <f t="shared" si="3"/>
        <v>2384547490</v>
      </c>
      <c r="L28" s="5"/>
      <c r="M28" s="9">
        <f t="shared" si="4"/>
        <v>0.1656081081082986</v>
      </c>
      <c r="N28" s="9">
        <f t="shared" si="9"/>
        <v>-6970.532364871442</v>
      </c>
      <c r="O28" s="5">
        <v>0</v>
      </c>
      <c r="P28" s="7" t="str">
        <f t="shared" si="6"/>
        <v>000678</v>
      </c>
      <c r="Q28" s="12" t="str">
        <f t="shared" si="8"/>
        <v>9B3A</v>
      </c>
      <c r="R28" s="5"/>
      <c r="S28" s="5">
        <v>1250</v>
      </c>
      <c r="T28" s="5">
        <f t="shared" si="7"/>
        <v>-6763.5222297360688</v>
      </c>
      <c r="U28">
        <f t="shared" si="10"/>
        <v>-8013.5222297360688</v>
      </c>
    </row>
    <row r="29" spans="1:21" x14ac:dyDescent="0.25">
      <c r="A29" s="5">
        <v>2600</v>
      </c>
      <c r="B29" s="5">
        <v>0</v>
      </c>
      <c r="C29" s="17">
        <v>34077</v>
      </c>
      <c r="D29" s="10">
        <v>-1327.92</v>
      </c>
      <c r="E29" s="5">
        <f t="shared" si="0"/>
        <v>-45251529.840000004</v>
      </c>
      <c r="F29" s="5">
        <f t="shared" si="1"/>
        <v>1161241929</v>
      </c>
      <c r="G29" s="5">
        <v>2</v>
      </c>
      <c r="H29" s="5">
        <f t="shared" si="2"/>
        <v>68458</v>
      </c>
      <c r="I29" s="5">
        <f t="shared" si="3"/>
        <v>-2604.6800000000003</v>
      </c>
      <c r="J29" s="5">
        <f t="shared" si="3"/>
        <v>-89147815.400000006</v>
      </c>
      <c r="K29" s="5">
        <f t="shared" si="3"/>
        <v>2343295090</v>
      </c>
      <c r="L29" s="5"/>
      <c r="M29" s="9">
        <f t="shared" si="4"/>
        <v>0.16828947368437822</v>
      </c>
      <c r="N29" s="9">
        <f t="shared" si="9"/>
        <v>-7062.7203947425824</v>
      </c>
      <c r="O29" s="5">
        <v>0</v>
      </c>
      <c r="P29" s="7" t="str">
        <f t="shared" si="6"/>
        <v>000692</v>
      </c>
      <c r="Q29" s="12" t="str">
        <f t="shared" si="8"/>
        <v>9B96</v>
      </c>
      <c r="R29" s="5"/>
      <c r="S29" s="5">
        <v>1300</v>
      </c>
      <c r="T29" s="5">
        <f t="shared" si="7"/>
        <v>-6843.9440789528908</v>
      </c>
      <c r="U29">
        <f t="shared" si="10"/>
        <v>-8143.9440789528908</v>
      </c>
    </row>
    <row r="30" spans="1:21" x14ac:dyDescent="0.25">
      <c r="A30" s="5">
        <v>2700</v>
      </c>
      <c r="B30" s="5">
        <v>0</v>
      </c>
      <c r="C30" s="17">
        <v>33785</v>
      </c>
      <c r="D30" s="10">
        <v>-1378.53</v>
      </c>
      <c r="E30" s="5">
        <f t="shared" si="0"/>
        <v>-46573636.049999997</v>
      </c>
      <c r="F30" s="5">
        <f t="shared" si="1"/>
        <v>1141426225</v>
      </c>
      <c r="G30" s="5">
        <v>2</v>
      </c>
      <c r="H30" s="5">
        <f t="shared" si="2"/>
        <v>67862</v>
      </c>
      <c r="I30" s="5">
        <f t="shared" si="3"/>
        <v>-2706.45</v>
      </c>
      <c r="J30" s="5">
        <f t="shared" si="3"/>
        <v>-91825165.890000001</v>
      </c>
      <c r="K30" s="5">
        <f t="shared" si="3"/>
        <v>2302668154</v>
      </c>
      <c r="L30" s="5"/>
      <c r="M30" s="9">
        <f t="shared" si="4"/>
        <v>0.17332191780792558</v>
      </c>
      <c r="N30" s="9">
        <f t="shared" si="9"/>
        <v>-7234.2109931407231</v>
      </c>
      <c r="O30" s="5">
        <v>0</v>
      </c>
      <c r="P30" s="7" t="str">
        <f t="shared" si="6"/>
        <v>0006C5</v>
      </c>
      <c r="Q30" s="12" t="str">
        <f t="shared" si="8"/>
        <v>9C42</v>
      </c>
      <c r="R30" s="5"/>
      <c r="S30" s="5">
        <v>1350</v>
      </c>
      <c r="T30" s="5">
        <f t="shared" si="7"/>
        <v>-7000.2264041000235</v>
      </c>
      <c r="U30">
        <f t="shared" si="10"/>
        <v>-8350.2264041000235</v>
      </c>
    </row>
    <row r="31" spans="1:21" x14ac:dyDescent="0.25">
      <c r="A31" s="5">
        <v>2800</v>
      </c>
      <c r="B31" s="5">
        <v>0</v>
      </c>
      <c r="C31" s="17">
        <v>33471</v>
      </c>
      <c r="D31" s="10">
        <v>-1429.63</v>
      </c>
      <c r="E31" s="5">
        <f t="shared" si="0"/>
        <v>-47851145.730000004</v>
      </c>
      <c r="F31" s="5">
        <f t="shared" si="1"/>
        <v>1120307841</v>
      </c>
      <c r="G31" s="5">
        <v>2</v>
      </c>
      <c r="H31" s="5">
        <f t="shared" si="2"/>
        <v>67256</v>
      </c>
      <c r="I31" s="5">
        <f t="shared" si="3"/>
        <v>-2808.16</v>
      </c>
      <c r="J31" s="5">
        <f t="shared" si="3"/>
        <v>-94424781.780000001</v>
      </c>
      <c r="K31" s="5">
        <f t="shared" si="3"/>
        <v>2261734066</v>
      </c>
      <c r="L31" s="5"/>
      <c r="M31" s="9">
        <f t="shared" si="4"/>
        <v>0.1627388535029429</v>
      </c>
      <c r="N31" s="9">
        <f t="shared" si="9"/>
        <v>-6876.6621655969639</v>
      </c>
      <c r="O31" s="5">
        <v>0</v>
      </c>
      <c r="P31" s="7" t="str">
        <f t="shared" si="6"/>
        <v>00065B</v>
      </c>
      <c r="Q31" s="12" t="str">
        <f t="shared" si="8"/>
        <v>9ADC</v>
      </c>
      <c r="R31" s="5"/>
      <c r="S31" s="5">
        <v>1400</v>
      </c>
      <c r="T31" s="5">
        <f t="shared" si="7"/>
        <v>-6648.8277706928438</v>
      </c>
      <c r="U31">
        <f t="shared" si="10"/>
        <v>-8048.8277706928438</v>
      </c>
    </row>
    <row r="32" spans="1:21" x14ac:dyDescent="0.25">
      <c r="A32" s="5">
        <v>2900</v>
      </c>
      <c r="B32" s="5">
        <v>0</v>
      </c>
      <c r="C32" s="17">
        <v>33168</v>
      </c>
      <c r="D32" s="10">
        <v>-1480.67</v>
      </c>
      <c r="E32" s="5">
        <f t="shared" si="0"/>
        <v>-49110862.560000002</v>
      </c>
      <c r="F32" s="5">
        <f t="shared" si="1"/>
        <v>1100116224</v>
      </c>
      <c r="G32" s="5">
        <v>2</v>
      </c>
      <c r="H32" s="5">
        <f t="shared" si="2"/>
        <v>66639</v>
      </c>
      <c r="I32" s="5">
        <f t="shared" si="3"/>
        <v>-2910.3</v>
      </c>
      <c r="J32" s="5">
        <f t="shared" si="3"/>
        <v>-96962008.290000007</v>
      </c>
      <c r="K32" s="5">
        <f t="shared" si="3"/>
        <v>2220424065</v>
      </c>
      <c r="L32" s="5"/>
      <c r="M32" s="9">
        <f t="shared" si="4"/>
        <v>0.1684488448845404</v>
      </c>
      <c r="N32" s="9">
        <f t="shared" si="9"/>
        <v>-7067.7812871304432</v>
      </c>
      <c r="O32" s="5">
        <v>0</v>
      </c>
      <c r="P32" s="7" t="str">
        <f t="shared" si="6"/>
        <v>000694</v>
      </c>
      <c r="Q32" s="12" t="str">
        <f t="shared" si="8"/>
        <v>9B9B</v>
      </c>
      <c r="R32" s="5"/>
      <c r="S32" s="5">
        <v>1450</v>
      </c>
      <c r="T32" s="5">
        <f t="shared" si="7"/>
        <v>-6823.5304620478591</v>
      </c>
      <c r="U32">
        <f t="shared" si="10"/>
        <v>-8273.5304620478601</v>
      </c>
    </row>
    <row r="33" spans="1:21" x14ac:dyDescent="0.25">
      <c r="A33" s="5">
        <v>3000</v>
      </c>
      <c r="B33" s="5">
        <v>0</v>
      </c>
      <c r="C33" s="17">
        <v>32875</v>
      </c>
      <c r="D33" s="10">
        <v>-1531.72</v>
      </c>
      <c r="E33" s="5">
        <f t="shared" si="0"/>
        <v>-50355295</v>
      </c>
      <c r="F33" s="5">
        <f t="shared" si="1"/>
        <v>1080765625</v>
      </c>
      <c r="G33" s="5">
        <v>2</v>
      </c>
      <c r="H33" s="5">
        <f t="shared" si="2"/>
        <v>66043</v>
      </c>
      <c r="I33" s="5">
        <f t="shared" si="3"/>
        <v>-3012.3900000000003</v>
      </c>
      <c r="J33" s="5">
        <f t="shared" si="3"/>
        <v>-99466157.560000002</v>
      </c>
      <c r="K33" s="5">
        <f t="shared" si="3"/>
        <v>2180881849</v>
      </c>
      <c r="L33" s="5"/>
      <c r="M33" s="9">
        <f t="shared" si="4"/>
        <v>0.17423208191133222</v>
      </c>
      <c r="N33" s="9">
        <f t="shared" si="9"/>
        <v>-7259.5996928350578</v>
      </c>
      <c r="O33" s="5">
        <v>0</v>
      </c>
      <c r="P33" s="7" t="str">
        <f t="shared" si="6"/>
        <v>0006CE</v>
      </c>
      <c r="Q33" s="12" t="str">
        <f t="shared" si="8"/>
        <v>9C5B</v>
      </c>
      <c r="R33" s="5"/>
      <c r="S33" s="5">
        <v>1500</v>
      </c>
      <c r="T33" s="5">
        <f t="shared" si="7"/>
        <v>-6998.2515699680598</v>
      </c>
      <c r="U33">
        <f t="shared" si="10"/>
        <v>-8498.2515699680589</v>
      </c>
    </row>
    <row r="34" spans="1:21" x14ac:dyDescent="0.25">
      <c r="A34" s="5">
        <v>3100</v>
      </c>
      <c r="B34" s="5">
        <v>0</v>
      </c>
      <c r="C34" s="17">
        <v>32570</v>
      </c>
      <c r="D34" s="10">
        <v>-1582.69</v>
      </c>
      <c r="E34" s="5">
        <f t="shared" si="0"/>
        <v>-51548213.300000004</v>
      </c>
      <c r="F34" s="5">
        <f t="shared" si="1"/>
        <v>1060804900</v>
      </c>
      <c r="G34" s="5">
        <v>2</v>
      </c>
      <c r="H34" s="5">
        <f t="shared" si="2"/>
        <v>65445</v>
      </c>
      <c r="I34" s="5">
        <f t="shared" si="3"/>
        <v>-3114.41</v>
      </c>
      <c r="J34" s="5">
        <f t="shared" si="3"/>
        <v>-101903508.30000001</v>
      </c>
      <c r="K34" s="5">
        <f t="shared" si="3"/>
        <v>2141570525</v>
      </c>
      <c r="L34" s="5"/>
      <c r="M34" s="9">
        <f t="shared" si="4"/>
        <v>0.16711475409797621</v>
      </c>
      <c r="N34" s="9">
        <f t="shared" si="9"/>
        <v>-7025.6175409710268</v>
      </c>
      <c r="O34" s="5">
        <v>0</v>
      </c>
      <c r="P34" s="7" t="str">
        <f t="shared" si="6"/>
        <v>000687</v>
      </c>
      <c r="Q34" s="12" t="str">
        <f t="shared" si="8"/>
        <v>9B71</v>
      </c>
      <c r="R34" s="5"/>
      <c r="S34" s="5">
        <v>1550</v>
      </c>
      <c r="T34" s="5">
        <f t="shared" si="7"/>
        <v>-6766.5896721191639</v>
      </c>
      <c r="U34">
        <f t="shared" si="10"/>
        <v>-8316.5896721191639</v>
      </c>
    </row>
    <row r="35" spans="1:21" x14ac:dyDescent="0.25">
      <c r="A35" s="5">
        <v>3200</v>
      </c>
      <c r="B35" s="5">
        <v>0</v>
      </c>
      <c r="C35" s="17">
        <v>32261</v>
      </c>
      <c r="D35" s="10">
        <v>-1633.61</v>
      </c>
      <c r="E35" s="5">
        <f t="shared" si="0"/>
        <v>-52701892.209999993</v>
      </c>
      <c r="F35" s="5">
        <f t="shared" si="1"/>
        <v>1040772121</v>
      </c>
      <c r="G35" s="5">
        <v>2</v>
      </c>
      <c r="H35" s="5">
        <f t="shared" si="2"/>
        <v>64831</v>
      </c>
      <c r="I35" s="5">
        <f t="shared" si="3"/>
        <v>-3216.3</v>
      </c>
      <c r="J35" s="5">
        <f t="shared" si="3"/>
        <v>-104250105.50999999</v>
      </c>
      <c r="K35" s="5">
        <f t="shared" si="3"/>
        <v>2101577021</v>
      </c>
      <c r="L35" s="5"/>
      <c r="M35" s="9">
        <f t="shared" si="4"/>
        <v>0.16478964401326959</v>
      </c>
      <c r="N35" s="9">
        <f t="shared" si="9"/>
        <v>-6949.8887055121413</v>
      </c>
      <c r="O35" s="5">
        <v>0</v>
      </c>
      <c r="P35" s="7" t="str">
        <f t="shared" si="6"/>
        <v>00066F</v>
      </c>
      <c r="Q35" s="12" t="str">
        <f t="shared" si="8"/>
        <v>9B25</v>
      </c>
      <c r="R35" s="5"/>
      <c r="S35" s="5">
        <v>1600</v>
      </c>
      <c r="T35" s="5">
        <f t="shared" si="7"/>
        <v>-6686.2252750909101</v>
      </c>
      <c r="U35">
        <f t="shared" si="10"/>
        <v>-8286.2252750909101</v>
      </c>
    </row>
    <row r="36" spans="1:21" x14ac:dyDescent="0.25">
      <c r="A36" s="5">
        <v>3300</v>
      </c>
      <c r="B36" s="5">
        <v>0</v>
      </c>
      <c r="C36" s="17">
        <v>31963</v>
      </c>
      <c r="D36" s="10">
        <v>-1684.55</v>
      </c>
      <c r="E36" s="5">
        <f t="shared" si="0"/>
        <v>-53843271.649999999</v>
      </c>
      <c r="F36" s="5">
        <f t="shared" si="1"/>
        <v>1021633369</v>
      </c>
      <c r="G36" s="5">
        <v>2</v>
      </c>
      <c r="H36" s="5">
        <f t="shared" si="2"/>
        <v>64224</v>
      </c>
      <c r="I36" s="5">
        <f t="shared" si="3"/>
        <v>-3318.16</v>
      </c>
      <c r="J36" s="5">
        <f t="shared" si="3"/>
        <v>-106545163.85999998</v>
      </c>
      <c r="K36" s="5">
        <f t="shared" si="3"/>
        <v>2062405490</v>
      </c>
      <c r="L36" s="5"/>
      <c r="M36" s="9">
        <f t="shared" si="4"/>
        <v>0.17093959731582553</v>
      </c>
      <c r="N36" s="9">
        <f t="shared" si="9"/>
        <v>-7148.2923490057892</v>
      </c>
      <c r="O36" s="5">
        <v>0</v>
      </c>
      <c r="P36" s="7" t="str">
        <f t="shared" si="6"/>
        <v>0006AD</v>
      </c>
      <c r="Q36" s="12" t="str">
        <f t="shared" si="8"/>
        <v>9BEC</v>
      </c>
      <c r="R36" s="5"/>
      <c r="S36" s="5">
        <v>1650</v>
      </c>
      <c r="T36" s="5">
        <f t="shared" si="7"/>
        <v>-6866.2420134346776</v>
      </c>
      <c r="U36">
        <f t="shared" si="10"/>
        <v>-8516.2420134346776</v>
      </c>
    </row>
    <row r="37" spans="1:21" x14ac:dyDescent="0.25">
      <c r="A37" s="5">
        <v>3400</v>
      </c>
      <c r="B37" s="5">
        <v>0</v>
      </c>
      <c r="C37" s="17">
        <v>31658</v>
      </c>
      <c r="D37" s="10">
        <v>-1735.47</v>
      </c>
      <c r="E37" s="5">
        <f t="shared" si="0"/>
        <v>-54941509.259999998</v>
      </c>
      <c r="F37" s="5">
        <f t="shared" si="1"/>
        <v>1002228964</v>
      </c>
      <c r="G37" s="5">
        <v>2</v>
      </c>
      <c r="H37" s="5">
        <f t="shared" si="2"/>
        <v>63621</v>
      </c>
      <c r="I37" s="5">
        <f t="shared" si="3"/>
        <v>-3420.02</v>
      </c>
      <c r="J37" s="5">
        <f t="shared" si="3"/>
        <v>-108784780.91</v>
      </c>
      <c r="K37" s="5">
        <f t="shared" si="3"/>
        <v>2023862333</v>
      </c>
      <c r="L37" s="5"/>
      <c r="M37" s="9">
        <f t="shared" si="4"/>
        <v>0.16695081967206707</v>
      </c>
      <c r="N37" s="9">
        <f t="shared" si="9"/>
        <v>-7020.7990491782894</v>
      </c>
      <c r="O37" s="5">
        <v>0</v>
      </c>
      <c r="P37" s="7" t="str">
        <f t="shared" si="6"/>
        <v>000685</v>
      </c>
      <c r="Q37" s="12" t="str">
        <f t="shared" si="8"/>
        <v>9B6C</v>
      </c>
      <c r="R37" s="5"/>
      <c r="S37" s="5">
        <v>1700</v>
      </c>
      <c r="T37" s="5">
        <f t="shared" si="7"/>
        <v>-6736.9826557357756</v>
      </c>
      <c r="U37">
        <f t="shared" si="10"/>
        <v>-8436.9826557357756</v>
      </c>
    </row>
    <row r="38" spans="1:21" x14ac:dyDescent="0.25">
      <c r="A38" s="5">
        <v>3500</v>
      </c>
      <c r="B38" s="5">
        <v>0</v>
      </c>
      <c r="C38" s="17">
        <v>31363</v>
      </c>
      <c r="D38" s="10">
        <v>-1786.36</v>
      </c>
      <c r="E38" s="5">
        <f t="shared" si="0"/>
        <v>-56025608.68</v>
      </c>
      <c r="F38" s="5">
        <f t="shared" si="1"/>
        <v>983637769</v>
      </c>
      <c r="G38" s="5">
        <v>2</v>
      </c>
      <c r="H38" s="5">
        <f t="shared" si="2"/>
        <v>63021</v>
      </c>
      <c r="I38" s="5">
        <f t="shared" si="3"/>
        <v>-3521.83</v>
      </c>
      <c r="J38" s="5">
        <f t="shared" si="3"/>
        <v>-110967117.94</v>
      </c>
      <c r="K38" s="5">
        <f t="shared" si="3"/>
        <v>1985866733</v>
      </c>
      <c r="L38" s="5"/>
      <c r="M38" s="9">
        <f t="shared" si="4"/>
        <v>0.17250847457640817</v>
      </c>
      <c r="N38" s="9">
        <f t="shared" si="9"/>
        <v>-7196.7432881399091</v>
      </c>
      <c r="O38" s="5">
        <v>0</v>
      </c>
      <c r="P38" s="7" t="str">
        <f t="shared" si="6"/>
        <v>0006BD</v>
      </c>
      <c r="Q38" s="12" t="str">
        <f t="shared" si="8"/>
        <v>9C1C</v>
      </c>
      <c r="R38" s="5"/>
      <c r="S38" s="5">
        <v>1750</v>
      </c>
      <c r="T38" s="5">
        <f t="shared" si="7"/>
        <v>-6894.8534576311949</v>
      </c>
      <c r="U38">
        <f t="shared" si="10"/>
        <v>-8644.853457631194</v>
      </c>
    </row>
    <row r="39" spans="1:21" x14ac:dyDescent="0.25">
      <c r="A39" s="5">
        <v>3600</v>
      </c>
      <c r="B39" s="5">
        <v>0</v>
      </c>
      <c r="C39" s="17">
        <v>31013</v>
      </c>
      <c r="D39" s="10">
        <v>-1844.16</v>
      </c>
      <c r="E39" s="5">
        <f t="shared" si="0"/>
        <v>-57192934.080000006</v>
      </c>
      <c r="F39" s="5">
        <f t="shared" si="1"/>
        <v>961806169</v>
      </c>
      <c r="G39" s="5">
        <v>2</v>
      </c>
      <c r="H39" s="5">
        <f t="shared" si="2"/>
        <v>62376</v>
      </c>
      <c r="I39" s="5">
        <f t="shared" si="3"/>
        <v>-3630.52</v>
      </c>
      <c r="J39" s="5">
        <f t="shared" si="3"/>
        <v>-113218542.76000001</v>
      </c>
      <c r="K39" s="5">
        <f t="shared" si="3"/>
        <v>1945443938</v>
      </c>
      <c r="L39" s="5"/>
      <c r="M39" s="9">
        <f t="shared" si="4"/>
        <v>0.16514285714285715</v>
      </c>
      <c r="N39" s="9">
        <f t="shared" si="9"/>
        <v>-6965.7354285714291</v>
      </c>
      <c r="O39" s="5">
        <v>0</v>
      </c>
      <c r="P39" s="7" t="str">
        <f t="shared" si="6"/>
        <v>000673</v>
      </c>
      <c r="Q39" s="12" t="str">
        <f t="shared" si="8"/>
        <v>9B35</v>
      </c>
      <c r="R39" s="5"/>
      <c r="S39" s="5">
        <v>1800</v>
      </c>
      <c r="T39" s="5">
        <f t="shared" si="7"/>
        <v>-6668.4782857142864</v>
      </c>
      <c r="U39">
        <f t="shared" si="10"/>
        <v>-8468.4782857142854</v>
      </c>
    </row>
    <row r="40" spans="1:21" x14ac:dyDescent="0.25">
      <c r="A40" s="5">
        <v>3700</v>
      </c>
      <c r="B40" s="5">
        <v>0</v>
      </c>
      <c r="C40" s="17">
        <v>30758</v>
      </c>
      <c r="D40" s="10">
        <v>-1887.98</v>
      </c>
      <c r="E40" s="5">
        <f t="shared" si="0"/>
        <v>-58070488.840000004</v>
      </c>
      <c r="F40" s="5">
        <f t="shared" si="1"/>
        <v>946054564</v>
      </c>
      <c r="G40" s="5">
        <v>2</v>
      </c>
      <c r="H40" s="5">
        <f t="shared" si="2"/>
        <v>61771</v>
      </c>
      <c r="I40" s="5">
        <f t="shared" si="3"/>
        <v>-3732.1400000000003</v>
      </c>
      <c r="J40" s="5">
        <f t="shared" si="3"/>
        <v>-115263422.92000002</v>
      </c>
      <c r="K40" s="5">
        <f t="shared" si="3"/>
        <v>1907860733</v>
      </c>
      <c r="L40" s="5"/>
      <c r="M40" s="9">
        <f t="shared" si="4"/>
        <v>0.17184313725481029</v>
      </c>
      <c r="N40" s="9">
        <f t="shared" si="9"/>
        <v>-7173.5312156834425</v>
      </c>
      <c r="O40" s="5">
        <v>0</v>
      </c>
      <c r="P40" s="15" t="str">
        <f t="shared" si="6"/>
        <v>0006B6</v>
      </c>
      <c r="Q40" s="12" t="str">
        <f t="shared" si="8"/>
        <v>9C05</v>
      </c>
      <c r="R40" s="5"/>
      <c r="S40" s="5">
        <v>1850</v>
      </c>
      <c r="T40" s="5">
        <f t="shared" si="7"/>
        <v>-6855.6214117620439</v>
      </c>
      <c r="U40">
        <f t="shared" si="10"/>
        <v>-8705.6214117620439</v>
      </c>
    </row>
    <row r="41" spans="1:21" x14ac:dyDescent="0.25">
      <c r="A41" s="5">
        <v>3800</v>
      </c>
      <c r="B41" s="5">
        <v>0</v>
      </c>
      <c r="C41" s="17">
        <v>30458</v>
      </c>
      <c r="D41" s="10">
        <v>-1939.29</v>
      </c>
      <c r="E41" s="5">
        <f t="shared" si="0"/>
        <v>-59066894.82</v>
      </c>
      <c r="F41" s="5">
        <f t="shared" si="1"/>
        <v>927689764</v>
      </c>
      <c r="G41" s="5">
        <v>2</v>
      </c>
      <c r="H41" s="5">
        <f t="shared" si="2"/>
        <v>61216</v>
      </c>
      <c r="I41" s="5">
        <f t="shared" si="3"/>
        <v>-3827.27</v>
      </c>
      <c r="J41" s="5">
        <f t="shared" si="3"/>
        <v>-117137383.66</v>
      </c>
      <c r="K41" s="5">
        <f t="shared" si="3"/>
        <v>1873744328</v>
      </c>
      <c r="L41" s="5"/>
      <c r="M41" s="9">
        <f t="shared" si="4"/>
        <v>0.17103333333333334</v>
      </c>
      <c r="N41" s="9">
        <f t="shared" si="9"/>
        <v>-7148.6232666666674</v>
      </c>
      <c r="O41" s="5">
        <v>0</v>
      </c>
      <c r="P41" s="15" t="str">
        <f t="shared" si="6"/>
        <v>0006AE</v>
      </c>
      <c r="Q41" s="12" t="str">
        <f t="shared" si="8"/>
        <v>9BEC</v>
      </c>
      <c r="R41" s="5"/>
      <c r="S41" s="5">
        <v>1900</v>
      </c>
      <c r="T41" s="5">
        <f t="shared" si="7"/>
        <v>-6823.6599333333343</v>
      </c>
      <c r="U41">
        <f t="shared" si="10"/>
        <v>-8723.6599333333343</v>
      </c>
    </row>
    <row r="42" spans="1:21" x14ac:dyDescent="0.25">
      <c r="A42" s="5">
        <v>3900</v>
      </c>
      <c r="B42" s="5">
        <v>0</v>
      </c>
      <c r="C42" s="17">
        <v>30159</v>
      </c>
      <c r="D42" s="10">
        <v>-1990.07</v>
      </c>
      <c r="E42" s="5">
        <f t="shared" si="0"/>
        <v>-60018521.129999995</v>
      </c>
      <c r="F42" s="5">
        <f t="shared" si="1"/>
        <v>909565281</v>
      </c>
      <c r="G42" s="5">
        <v>2</v>
      </c>
      <c r="H42" s="5">
        <f t="shared" si="2"/>
        <v>60617</v>
      </c>
      <c r="I42" s="5">
        <f t="shared" si="3"/>
        <v>-3929.3599999999997</v>
      </c>
      <c r="J42" s="5">
        <f t="shared" si="3"/>
        <v>-119085415.94999999</v>
      </c>
      <c r="K42" s="5">
        <f t="shared" si="3"/>
        <v>1837255045</v>
      </c>
      <c r="L42" s="5"/>
      <c r="M42" s="9">
        <f t="shared" si="4"/>
        <v>0.1698327759197191</v>
      </c>
      <c r="N42" s="9">
        <f t="shared" si="9"/>
        <v>-7112.0566889628062</v>
      </c>
      <c r="O42" s="5">
        <v>0</v>
      </c>
      <c r="P42" s="15" t="str">
        <f t="shared" si="6"/>
        <v>0006A2</v>
      </c>
      <c r="Q42" s="12" t="str">
        <f t="shared" si="8"/>
        <v>9BC8</v>
      </c>
      <c r="R42" s="5"/>
      <c r="S42" s="5">
        <v>1950</v>
      </c>
      <c r="T42" s="5">
        <f t="shared" si="7"/>
        <v>-6780.8827759193537</v>
      </c>
      <c r="U42">
        <f t="shared" si="10"/>
        <v>-8730.8827759193537</v>
      </c>
    </row>
    <row r="43" spans="1:21" x14ac:dyDescent="0.25">
      <c r="A43" s="5">
        <v>4000</v>
      </c>
      <c r="B43" s="5">
        <v>0</v>
      </c>
      <c r="C43" s="17">
        <v>29849</v>
      </c>
      <c r="D43" s="10">
        <v>-2041.23</v>
      </c>
      <c r="E43" s="5">
        <f t="shared" si="0"/>
        <v>-60928674.270000003</v>
      </c>
      <c r="F43" s="5">
        <f t="shared" si="1"/>
        <v>890962801</v>
      </c>
      <c r="G43" s="5">
        <v>2</v>
      </c>
      <c r="H43" s="5">
        <f t="shared" si="2"/>
        <v>60008</v>
      </c>
      <c r="I43" s="5">
        <f t="shared" si="3"/>
        <v>-4031.3</v>
      </c>
      <c r="J43" s="5">
        <f t="shared" si="3"/>
        <v>-120947195.40000001</v>
      </c>
      <c r="K43" s="5">
        <f t="shared" si="3"/>
        <v>1800528082</v>
      </c>
      <c r="L43" s="5"/>
      <c r="M43" s="9">
        <f t="shared" si="4"/>
        <v>0.1650322580644541</v>
      </c>
      <c r="N43" s="9">
        <f t="shared" si="9"/>
        <v>-6967.2778709658814</v>
      </c>
      <c r="O43" s="5">
        <v>0</v>
      </c>
      <c r="P43" s="15" t="str">
        <f t="shared" si="6"/>
        <v>000672</v>
      </c>
      <c r="Q43" s="12" t="str">
        <f t="shared" si="8"/>
        <v>9B37</v>
      </c>
      <c r="R43" s="5"/>
      <c r="S43" s="5">
        <v>2000</v>
      </c>
      <c r="T43" s="5">
        <f t="shared" si="7"/>
        <v>-6637.2133548369729</v>
      </c>
      <c r="U43">
        <f t="shared" si="10"/>
        <v>-8637.2133548369729</v>
      </c>
    </row>
    <row r="44" spans="1:21" x14ac:dyDescent="0.25">
      <c r="A44" s="5">
        <v>4100</v>
      </c>
      <c r="B44" s="5">
        <v>0</v>
      </c>
      <c r="C44" s="17">
        <v>29549</v>
      </c>
      <c r="D44" s="10">
        <v>-2091.91</v>
      </c>
      <c r="E44" s="5">
        <f t="shared" si="0"/>
        <v>-61813848.589999996</v>
      </c>
      <c r="F44" s="5">
        <f t="shared" si="1"/>
        <v>873143401</v>
      </c>
      <c r="G44" s="5">
        <v>2</v>
      </c>
      <c r="H44" s="5">
        <f t="shared" si="2"/>
        <v>59398</v>
      </c>
      <c r="I44" s="5">
        <f t="shared" si="3"/>
        <v>-4133.1399999999994</v>
      </c>
      <c r="J44" s="5">
        <f t="shared" si="3"/>
        <v>-122742522.86</v>
      </c>
      <c r="K44" s="5">
        <f t="shared" si="3"/>
        <v>1764106202</v>
      </c>
      <c r="L44" s="5"/>
      <c r="M44" s="9">
        <f t="shared" si="4"/>
        <v>0.1689333333330022</v>
      </c>
      <c r="N44" s="9">
        <f t="shared" si="9"/>
        <v>-7083.7210666568317</v>
      </c>
      <c r="O44" s="5">
        <v>0</v>
      </c>
      <c r="P44" s="15" t="str">
        <f t="shared" si="6"/>
        <v>000699</v>
      </c>
      <c r="Q44" s="12" t="str">
        <f t="shared" si="8"/>
        <v>9BAB</v>
      </c>
      <c r="R44" s="5"/>
      <c r="S44" s="5">
        <v>2050</v>
      </c>
      <c r="T44" s="5">
        <f t="shared" si="7"/>
        <v>-6737.4077333241776</v>
      </c>
      <c r="U44">
        <f t="shared" si="10"/>
        <v>-8787.4077333241767</v>
      </c>
    </row>
    <row r="45" spans="1:21" x14ac:dyDescent="0.25">
      <c r="A45" s="5">
        <v>4200</v>
      </c>
      <c r="B45" s="5">
        <v>0</v>
      </c>
      <c r="C45" s="17">
        <v>29245</v>
      </c>
      <c r="D45" s="10">
        <v>-2143.1</v>
      </c>
      <c r="E45" s="5">
        <f t="shared" si="0"/>
        <v>-62674959.5</v>
      </c>
      <c r="F45" s="5">
        <f t="shared" si="1"/>
        <v>855270025</v>
      </c>
      <c r="G45" s="5">
        <v>2</v>
      </c>
      <c r="H45" s="5">
        <f t="shared" si="2"/>
        <v>58794</v>
      </c>
      <c r="I45" s="5">
        <f t="shared" si="3"/>
        <v>-4235.01</v>
      </c>
      <c r="J45" s="5">
        <f t="shared" si="3"/>
        <v>-124488808.09</v>
      </c>
      <c r="K45" s="5">
        <f t="shared" si="3"/>
        <v>1728413426</v>
      </c>
      <c r="L45" s="5"/>
      <c r="M45" s="9">
        <f t="shared" si="4"/>
        <v>0.16838815789495612</v>
      </c>
      <c r="N45" s="9">
        <f t="shared" si="9"/>
        <v>-7067.611677638025</v>
      </c>
      <c r="O45" s="5">
        <v>0</v>
      </c>
      <c r="P45" s="15" t="str">
        <f t="shared" si="6"/>
        <v>000693</v>
      </c>
      <c r="Q45" s="12" t="str">
        <f t="shared" si="8"/>
        <v>9B9B</v>
      </c>
      <c r="R45" s="5"/>
      <c r="S45" s="5">
        <v>2100</v>
      </c>
      <c r="T45" s="5">
        <f t="shared" si="7"/>
        <v>-6713.9965460586172</v>
      </c>
      <c r="U45">
        <f t="shared" si="10"/>
        <v>-8813.9965460586172</v>
      </c>
    </row>
    <row r="46" spans="1:21" x14ac:dyDescent="0.25">
      <c r="A46" s="5">
        <v>4300</v>
      </c>
      <c r="B46" s="5">
        <v>0</v>
      </c>
      <c r="C46" s="17">
        <v>28943</v>
      </c>
      <c r="D46" s="10">
        <v>-2193.71</v>
      </c>
      <c r="E46" s="5">
        <f t="shared" si="0"/>
        <v>-63492548.530000001</v>
      </c>
      <c r="F46" s="5">
        <f t="shared" si="1"/>
        <v>837697249</v>
      </c>
      <c r="G46" s="5">
        <v>2</v>
      </c>
      <c r="H46" s="5">
        <f t="shared" si="2"/>
        <v>58188</v>
      </c>
      <c r="I46" s="5">
        <f t="shared" si="3"/>
        <v>-4336.8099999999995</v>
      </c>
      <c r="J46" s="5">
        <f t="shared" si="3"/>
        <v>-126167508.03</v>
      </c>
      <c r="K46" s="5">
        <f t="shared" si="3"/>
        <v>1692967274</v>
      </c>
      <c r="L46" s="5"/>
      <c r="M46" s="9">
        <f t="shared" si="4"/>
        <v>0.16758278145661382</v>
      </c>
      <c r="N46" s="9">
        <f t="shared" si="9"/>
        <v>-7044.0584436987219</v>
      </c>
      <c r="O46" s="5">
        <v>0</v>
      </c>
      <c r="P46" s="15" t="str">
        <f t="shared" si="6"/>
        <v>00068B</v>
      </c>
      <c r="Q46" s="12" t="str">
        <f t="shared" si="8"/>
        <v>9B84</v>
      </c>
      <c r="R46" s="5"/>
      <c r="S46" s="5">
        <v>2150</v>
      </c>
      <c r="T46" s="5">
        <f t="shared" si="7"/>
        <v>-6683.7554635670022</v>
      </c>
      <c r="U46">
        <f t="shared" si="10"/>
        <v>-8833.7554635670022</v>
      </c>
    </row>
    <row r="47" spans="1:21" x14ac:dyDescent="0.25">
      <c r="A47" s="5">
        <v>4400</v>
      </c>
      <c r="B47" s="5">
        <v>0</v>
      </c>
      <c r="C47" s="17">
        <v>28631</v>
      </c>
      <c r="D47" s="10">
        <v>-2244.81</v>
      </c>
      <c r="E47" s="5">
        <f t="shared" si="0"/>
        <v>-64271155.109999999</v>
      </c>
      <c r="F47" s="5">
        <f t="shared" si="1"/>
        <v>819734161</v>
      </c>
      <c r="G47" s="5">
        <v>2</v>
      </c>
      <c r="H47" s="5">
        <f t="shared" si="2"/>
        <v>57574</v>
      </c>
      <c r="I47" s="5">
        <f t="shared" si="3"/>
        <v>-4438.5200000000004</v>
      </c>
      <c r="J47" s="5">
        <f t="shared" si="3"/>
        <v>-127763703.64</v>
      </c>
      <c r="K47" s="5">
        <f t="shared" si="3"/>
        <v>1657431410</v>
      </c>
      <c r="L47" s="5"/>
      <c r="M47" s="9">
        <f t="shared" si="4"/>
        <v>0.16378205128223497</v>
      </c>
      <c r="N47" s="9">
        <f t="shared" si="9"/>
        <v>-6934.0539102616985</v>
      </c>
      <c r="O47" s="5">
        <v>0</v>
      </c>
      <c r="P47" s="15" t="str">
        <f t="shared" si="6"/>
        <v>000665</v>
      </c>
      <c r="Q47" s="12" t="str">
        <f t="shared" si="8"/>
        <v>9B16</v>
      </c>
      <c r="R47" s="5"/>
      <c r="S47" s="5">
        <v>2200</v>
      </c>
      <c r="T47" s="5">
        <f t="shared" si="7"/>
        <v>-6573.733397440782</v>
      </c>
      <c r="U47">
        <f t="shared" si="10"/>
        <v>-8773.7333974407811</v>
      </c>
    </row>
    <row r="48" spans="1:21" x14ac:dyDescent="0.25">
      <c r="A48" s="5">
        <v>4500</v>
      </c>
      <c r="B48" s="5">
        <v>0</v>
      </c>
      <c r="C48" s="17">
        <v>28344</v>
      </c>
      <c r="D48" s="10">
        <v>-2295.36</v>
      </c>
      <c r="E48" s="5">
        <f t="shared" si="0"/>
        <v>-65059683.840000004</v>
      </c>
      <c r="F48" s="5">
        <f t="shared" si="1"/>
        <v>803382336</v>
      </c>
      <c r="G48" s="5">
        <v>2</v>
      </c>
      <c r="H48" s="5">
        <f t="shared" si="2"/>
        <v>56975</v>
      </c>
      <c r="I48" s="5">
        <f t="shared" si="3"/>
        <v>-4540.17</v>
      </c>
      <c r="J48" s="5">
        <f t="shared" si="3"/>
        <v>-129330838.95</v>
      </c>
      <c r="K48" s="5">
        <f t="shared" si="3"/>
        <v>1623116497</v>
      </c>
      <c r="L48" s="5"/>
      <c r="M48" s="9">
        <f t="shared" si="4"/>
        <v>0.17613240418111231</v>
      </c>
      <c r="N48" s="9">
        <f t="shared" si="9"/>
        <v>-7287.6568641094373</v>
      </c>
      <c r="O48" s="5">
        <v>0</v>
      </c>
      <c r="P48" s="15" t="str">
        <f t="shared" si="6"/>
        <v>0006E1</v>
      </c>
      <c r="Q48" s="12" t="str">
        <f t="shared" si="8"/>
        <v>9C77</v>
      </c>
      <c r="R48" s="5"/>
      <c r="S48" s="5">
        <v>2250</v>
      </c>
      <c r="T48" s="5">
        <f t="shared" si="7"/>
        <v>-6891.3589547019346</v>
      </c>
      <c r="U48">
        <f t="shared" si="10"/>
        <v>-9141.3589547019346</v>
      </c>
    </row>
    <row r="49" spans="1:21" x14ac:dyDescent="0.25">
      <c r="A49" s="5">
        <v>4600</v>
      </c>
      <c r="B49" s="5">
        <v>0</v>
      </c>
      <c r="C49" s="17">
        <v>28039</v>
      </c>
      <c r="D49" s="10">
        <v>-2345.9299999999998</v>
      </c>
      <c r="E49" s="5">
        <f t="shared" si="0"/>
        <v>-65777531.269999996</v>
      </c>
      <c r="F49" s="5">
        <f t="shared" si="1"/>
        <v>786185521</v>
      </c>
      <c r="G49" s="5">
        <v>2</v>
      </c>
      <c r="H49" s="5">
        <f t="shared" si="2"/>
        <v>56383</v>
      </c>
      <c r="I49" s="5">
        <f t="shared" si="3"/>
        <v>-4641.29</v>
      </c>
      <c r="J49" s="5">
        <f t="shared" si="3"/>
        <v>-130837215.11</v>
      </c>
      <c r="K49" s="5">
        <f t="shared" si="3"/>
        <v>1589567857</v>
      </c>
      <c r="L49" s="5"/>
      <c r="M49" s="9">
        <f t="shared" si="4"/>
        <v>0.16580327868846051</v>
      </c>
      <c r="N49" s="9">
        <f t="shared" si="9"/>
        <v>-6994.8881311457353</v>
      </c>
      <c r="O49" s="5">
        <v>0</v>
      </c>
      <c r="P49" s="15" t="str">
        <f t="shared" si="6"/>
        <v>00067A</v>
      </c>
      <c r="Q49" s="12" t="str">
        <f t="shared" si="8"/>
        <v>9B52</v>
      </c>
      <c r="R49" s="5"/>
      <c r="S49" s="5">
        <v>2300</v>
      </c>
      <c r="T49" s="5">
        <f t="shared" si="7"/>
        <v>-6613.5405901622762</v>
      </c>
      <c r="U49">
        <f t="shared" si="10"/>
        <v>-8913.5405901622762</v>
      </c>
    </row>
    <row r="50" spans="1:21" x14ac:dyDescent="0.25">
      <c r="A50" s="5">
        <v>4700</v>
      </c>
      <c r="B50" s="5">
        <v>0</v>
      </c>
      <c r="C50" s="17">
        <v>27731</v>
      </c>
      <c r="D50" s="10">
        <v>-2396.9899999999998</v>
      </c>
      <c r="E50" s="5">
        <f t="shared" si="0"/>
        <v>-66470929.689999998</v>
      </c>
      <c r="F50" s="5">
        <f t="shared" si="1"/>
        <v>769008361</v>
      </c>
      <c r="G50" s="5">
        <v>2</v>
      </c>
      <c r="H50" s="5">
        <f t="shared" si="2"/>
        <v>55770</v>
      </c>
      <c r="I50" s="5">
        <f t="shared" si="3"/>
        <v>-4742.92</v>
      </c>
      <c r="J50" s="5">
        <f t="shared" si="3"/>
        <v>-132248460.95999999</v>
      </c>
      <c r="K50" s="5">
        <f t="shared" si="3"/>
        <v>1555193882</v>
      </c>
      <c r="L50" s="5"/>
      <c r="M50" s="9">
        <f t="shared" si="4"/>
        <v>0.16577922077942184</v>
      </c>
      <c r="N50" s="9">
        <f t="shared" si="9"/>
        <v>-6994.2135714341775</v>
      </c>
      <c r="O50" s="5">
        <v>0</v>
      </c>
      <c r="P50" s="15" t="str">
        <f t="shared" si="6"/>
        <v>000679</v>
      </c>
      <c r="Q50" s="12" t="str">
        <f t="shared" si="8"/>
        <v>9B52</v>
      </c>
      <c r="R50" s="5"/>
      <c r="S50" s="5">
        <v>2350</v>
      </c>
      <c r="T50" s="5">
        <f t="shared" si="7"/>
        <v>-6604.6324026025359</v>
      </c>
      <c r="U50">
        <f t="shared" si="10"/>
        <v>-8954.6324026025359</v>
      </c>
    </row>
    <row r="51" spans="1:21" x14ac:dyDescent="0.25">
      <c r="A51" s="5">
        <v>4800</v>
      </c>
      <c r="B51" s="5">
        <v>0</v>
      </c>
      <c r="C51" s="17">
        <v>27393</v>
      </c>
      <c r="D51" s="10">
        <v>-2451.87</v>
      </c>
      <c r="E51" s="5">
        <f t="shared" si="0"/>
        <v>-67164074.909999996</v>
      </c>
      <c r="F51" s="5">
        <f t="shared" si="1"/>
        <v>750376449</v>
      </c>
      <c r="G51" s="5">
        <v>2</v>
      </c>
      <c r="H51" s="5">
        <f t="shared" si="2"/>
        <v>55124</v>
      </c>
      <c r="I51" s="5">
        <f t="shared" si="3"/>
        <v>-4848.8599999999997</v>
      </c>
      <c r="J51" s="5">
        <f t="shared" si="3"/>
        <v>-133635004.59999999</v>
      </c>
      <c r="K51" s="5">
        <f t="shared" si="3"/>
        <v>1519384810</v>
      </c>
      <c r="L51" s="5"/>
      <c r="M51" s="9">
        <f t="shared" si="4"/>
        <v>0.16236686390530458</v>
      </c>
      <c r="N51" s="9">
        <f t="shared" si="9"/>
        <v>-6899.5855029580052</v>
      </c>
      <c r="O51" s="5">
        <v>0</v>
      </c>
      <c r="P51" s="15" t="str">
        <f t="shared" si="6"/>
        <v>000657</v>
      </c>
      <c r="Q51" s="12" t="str">
        <f t="shared" si="8"/>
        <v>9AF3</v>
      </c>
      <c r="R51" s="5"/>
      <c r="S51" s="5">
        <v>2400</v>
      </c>
      <c r="T51" s="5">
        <f t="shared" si="7"/>
        <v>-6509.905029585274</v>
      </c>
      <c r="U51">
        <f t="shared" si="10"/>
        <v>-8909.905029585274</v>
      </c>
    </row>
    <row r="52" spans="1:21" x14ac:dyDescent="0.25">
      <c r="A52" s="5">
        <v>4900</v>
      </c>
      <c r="B52" s="5">
        <v>0</v>
      </c>
      <c r="C52" s="17">
        <v>27128</v>
      </c>
      <c r="D52" s="10">
        <v>-2498.4</v>
      </c>
      <c r="E52" s="5">
        <f t="shared" si="0"/>
        <v>-67776595.200000003</v>
      </c>
      <c r="F52" s="5">
        <f t="shared" si="1"/>
        <v>735928384</v>
      </c>
      <c r="G52" s="5">
        <v>2</v>
      </c>
      <c r="H52" s="5">
        <f t="shared" si="2"/>
        <v>54521</v>
      </c>
      <c r="I52" s="5">
        <f t="shared" si="3"/>
        <v>-4950.2700000000004</v>
      </c>
      <c r="J52" s="5">
        <f t="shared" si="3"/>
        <v>-134940670.11000001</v>
      </c>
      <c r="K52" s="5">
        <f t="shared" si="3"/>
        <v>1486304833</v>
      </c>
      <c r="L52" s="5"/>
      <c r="M52" s="9">
        <f t="shared" si="4"/>
        <v>0.1755849056602076</v>
      </c>
      <c r="N52" s="9">
        <f t="shared" si="9"/>
        <v>-7261.6673207500889</v>
      </c>
      <c r="O52" s="5">
        <v>0</v>
      </c>
      <c r="P52" s="14" t="str">
        <f t="shared" si="6"/>
        <v>0006DB</v>
      </c>
      <c r="Q52" s="12" t="str">
        <f t="shared" si="8"/>
        <v>9C5D</v>
      </c>
      <c r="R52" s="5"/>
      <c r="S52" s="5">
        <v>2450</v>
      </c>
      <c r="T52" s="5">
        <f t="shared" si="7"/>
        <v>-6831.4843018825804</v>
      </c>
      <c r="U52">
        <f t="shared" si="10"/>
        <v>-9281.4843018825813</v>
      </c>
    </row>
    <row r="53" spans="1:21" x14ac:dyDescent="0.25">
      <c r="A53" s="5">
        <v>5000</v>
      </c>
      <c r="B53" s="5">
        <v>0</v>
      </c>
      <c r="C53" s="17">
        <v>26820</v>
      </c>
      <c r="D53" s="10">
        <v>-2549.42</v>
      </c>
      <c r="E53" s="5">
        <f t="shared" si="0"/>
        <v>-68375444.400000006</v>
      </c>
      <c r="F53" s="5">
        <f t="shared" si="1"/>
        <v>719312400</v>
      </c>
      <c r="G53" s="5">
        <v>2</v>
      </c>
      <c r="H53" s="5">
        <f t="shared" si="2"/>
        <v>53948</v>
      </c>
      <c r="I53" s="5">
        <f t="shared" si="3"/>
        <v>-5047.82</v>
      </c>
      <c r="J53" s="5">
        <f t="shared" si="3"/>
        <v>-136152039.60000002</v>
      </c>
      <c r="K53" s="5">
        <f t="shared" si="3"/>
        <v>1455240784</v>
      </c>
      <c r="L53" s="5"/>
      <c r="M53" s="9">
        <f t="shared" si="4"/>
        <v>0.16564935064837047</v>
      </c>
      <c r="N53" s="9">
        <f t="shared" si="9"/>
        <v>-6992.1355843891452</v>
      </c>
      <c r="O53" s="5">
        <v>0</v>
      </c>
      <c r="P53" s="14" t="str">
        <f t="shared" si="6"/>
        <v>000678</v>
      </c>
      <c r="Q53" s="12" t="str">
        <f t="shared" si="8"/>
        <v>9B50</v>
      </c>
      <c r="R53" s="5"/>
      <c r="S53" s="5">
        <v>2500</v>
      </c>
      <c r="T53" s="5">
        <f t="shared" si="7"/>
        <v>-6578.012207768219</v>
      </c>
      <c r="U53">
        <f t="shared" si="10"/>
        <v>-9078.012207768219</v>
      </c>
    </row>
    <row r="54" spans="1:21" x14ac:dyDescent="0.25">
      <c r="A54" s="5">
        <v>5100</v>
      </c>
      <c r="B54" s="5">
        <v>0</v>
      </c>
      <c r="C54" s="17">
        <v>26542</v>
      </c>
      <c r="D54" s="10">
        <v>-2597.29</v>
      </c>
      <c r="E54" s="5">
        <f t="shared" si="0"/>
        <v>-68937271.179999992</v>
      </c>
      <c r="F54" s="5">
        <f t="shared" si="1"/>
        <v>704477764</v>
      </c>
      <c r="G54" s="5">
        <v>2</v>
      </c>
      <c r="H54" s="5">
        <f t="shared" si="2"/>
        <v>53362</v>
      </c>
      <c r="I54" s="5">
        <f t="shared" si="3"/>
        <v>-5146.71</v>
      </c>
      <c r="J54" s="5">
        <f t="shared" si="3"/>
        <v>-137312715.57999998</v>
      </c>
      <c r="K54" s="5">
        <f t="shared" si="3"/>
        <v>1423790164</v>
      </c>
      <c r="L54" s="5"/>
      <c r="M54" s="9">
        <f t="shared" si="4"/>
        <v>0.17219424460450164</v>
      </c>
      <c r="N54" s="9">
        <f t="shared" si="9"/>
        <v>-7167.6696402927082</v>
      </c>
      <c r="O54" s="5">
        <v>0</v>
      </c>
      <c r="P54" s="14" t="str">
        <f t="shared" si="6"/>
        <v>0006B9</v>
      </c>
      <c r="Q54" s="12" t="str">
        <f t="shared" si="8"/>
        <v>9BFF</v>
      </c>
      <c r="R54" s="5"/>
      <c r="S54" s="5">
        <v>2550</v>
      </c>
      <c r="T54" s="5">
        <f t="shared" si="7"/>
        <v>-6728.5743165512285</v>
      </c>
      <c r="U54">
        <f t="shared" si="10"/>
        <v>-9278.5743165512285</v>
      </c>
    </row>
    <row r="55" spans="1:21" x14ac:dyDescent="0.25">
      <c r="A55" s="5">
        <v>5200</v>
      </c>
      <c r="B55" s="5">
        <v>0</v>
      </c>
      <c r="C55" s="17">
        <v>26227</v>
      </c>
      <c r="D55" s="10">
        <v>-2650.76</v>
      </c>
      <c r="E55" s="5">
        <f t="shared" si="0"/>
        <v>-69521482.520000011</v>
      </c>
      <c r="F55" s="5">
        <f t="shared" si="1"/>
        <v>687855529</v>
      </c>
      <c r="G55" s="5">
        <v>2</v>
      </c>
      <c r="H55" s="5">
        <f t="shared" si="2"/>
        <v>52769</v>
      </c>
      <c r="I55" s="5">
        <f t="shared" si="3"/>
        <v>-5248.05</v>
      </c>
      <c r="J55" s="5">
        <f t="shared" si="3"/>
        <v>-138458753.69999999</v>
      </c>
      <c r="K55" s="5">
        <f t="shared" si="3"/>
        <v>1392333293</v>
      </c>
      <c r="L55" s="5"/>
      <c r="M55" s="9">
        <f t="shared" si="4"/>
        <v>0.16974603174615188</v>
      </c>
      <c r="N55" s="9">
        <f t="shared" si="9"/>
        <v>-7102.6891746063447</v>
      </c>
      <c r="O55" s="5">
        <v>0</v>
      </c>
      <c r="P55" s="14" t="str">
        <f t="shared" si="6"/>
        <v>0006A1</v>
      </c>
      <c r="Q55" s="12" t="str">
        <f t="shared" si="8"/>
        <v>9BBE</v>
      </c>
      <c r="R55" s="5"/>
      <c r="S55" s="5">
        <v>2600</v>
      </c>
      <c r="T55" s="5">
        <f t="shared" si="7"/>
        <v>-6661.3494920663497</v>
      </c>
      <c r="U55">
        <f t="shared" si="10"/>
        <v>-9261.3494920663506</v>
      </c>
    </row>
    <row r="56" spans="1:21" x14ac:dyDescent="0.25">
      <c r="A56" s="5">
        <v>5300</v>
      </c>
      <c r="B56" s="5">
        <v>0</v>
      </c>
      <c r="C56" s="17">
        <v>25924</v>
      </c>
      <c r="D56" s="10">
        <v>-2701.63</v>
      </c>
      <c r="E56" s="5">
        <f t="shared" si="0"/>
        <v>-70037056.120000005</v>
      </c>
      <c r="F56" s="5">
        <f t="shared" si="1"/>
        <v>672053776</v>
      </c>
      <c r="G56" s="5">
        <v>2</v>
      </c>
      <c r="H56" s="5">
        <f t="shared" si="2"/>
        <v>52151</v>
      </c>
      <c r="I56" s="5">
        <f t="shared" si="3"/>
        <v>-5352.39</v>
      </c>
      <c r="J56" s="5">
        <f t="shared" si="3"/>
        <v>-139558538.64000002</v>
      </c>
      <c r="K56" s="5">
        <f t="shared" si="3"/>
        <v>1359909305</v>
      </c>
      <c r="L56" s="5"/>
      <c r="M56" s="9">
        <f t="shared" si="4"/>
        <v>0.16788778877903371</v>
      </c>
      <c r="N56" s="9">
        <f t="shared" si="9"/>
        <v>-7053.9530363076938</v>
      </c>
      <c r="O56" s="5">
        <v>0</v>
      </c>
      <c r="P56" s="14" t="str">
        <f t="shared" si="6"/>
        <v>00068E</v>
      </c>
      <c r="Q56" s="12" t="str">
        <f t="shared" si="8"/>
        <v>9B8D</v>
      </c>
      <c r="R56" s="5"/>
      <c r="S56" s="5">
        <v>2650</v>
      </c>
      <c r="T56" s="5">
        <f t="shared" si="7"/>
        <v>-6609.0503960432543</v>
      </c>
      <c r="U56">
        <f t="shared" si="10"/>
        <v>-9259.0503960432543</v>
      </c>
    </row>
    <row r="57" spans="1:21" x14ac:dyDescent="0.25">
      <c r="A57" s="5">
        <v>5400</v>
      </c>
      <c r="B57" s="5">
        <v>0</v>
      </c>
      <c r="C57" s="17">
        <v>25616</v>
      </c>
      <c r="D57" s="10">
        <v>-2752.5</v>
      </c>
      <c r="E57" s="5">
        <f t="shared" si="0"/>
        <v>-70508040</v>
      </c>
      <c r="F57" s="5">
        <f t="shared" si="1"/>
        <v>656179456</v>
      </c>
      <c r="G57" s="5">
        <v>2</v>
      </c>
      <c r="H57" s="5">
        <f t="shared" si="2"/>
        <v>51540</v>
      </c>
      <c r="I57" s="5">
        <f t="shared" si="3"/>
        <v>-5454.13</v>
      </c>
      <c r="J57" s="5">
        <f t="shared" si="3"/>
        <v>-140545096.12</v>
      </c>
      <c r="K57" s="5">
        <f t="shared" si="3"/>
        <v>1328233232</v>
      </c>
      <c r="L57" s="5"/>
      <c r="M57" s="9">
        <f t="shared" si="4"/>
        <v>0.16516233766211147</v>
      </c>
      <c r="N57" s="9">
        <f t="shared" si="9"/>
        <v>-6983.2984415526134</v>
      </c>
      <c r="O57" s="5">
        <v>0</v>
      </c>
      <c r="P57" s="14" t="str">
        <f t="shared" si="6"/>
        <v>000673</v>
      </c>
      <c r="Q57" s="12" t="str">
        <f t="shared" si="8"/>
        <v>9B47</v>
      </c>
      <c r="R57" s="5"/>
      <c r="S57" s="5">
        <v>2700</v>
      </c>
      <c r="T57" s="5">
        <f t="shared" si="7"/>
        <v>-6537.3601298649128</v>
      </c>
      <c r="U57">
        <f t="shared" si="10"/>
        <v>-9237.3601298649119</v>
      </c>
    </row>
    <row r="58" spans="1:21" x14ac:dyDescent="0.25">
      <c r="A58" s="5">
        <v>5500</v>
      </c>
      <c r="B58" s="5">
        <v>0</v>
      </c>
      <c r="C58" s="17">
        <v>25312</v>
      </c>
      <c r="D58" s="10">
        <v>-2802.87</v>
      </c>
      <c r="E58" s="5">
        <f t="shared" si="0"/>
        <v>-70946245.439999998</v>
      </c>
      <c r="F58" s="5">
        <f t="shared" si="1"/>
        <v>640697344</v>
      </c>
      <c r="G58" s="5">
        <v>2</v>
      </c>
      <c r="H58" s="5">
        <f t="shared" si="2"/>
        <v>50928</v>
      </c>
      <c r="I58" s="5">
        <f t="shared" si="3"/>
        <v>-5555.37</v>
      </c>
      <c r="J58" s="5">
        <f t="shared" si="3"/>
        <v>-141454285.44</v>
      </c>
      <c r="K58" s="5">
        <f t="shared" si="3"/>
        <v>1296876800</v>
      </c>
      <c r="L58" s="5"/>
      <c r="M58" s="9">
        <f t="shared" si="4"/>
        <v>0.1656907894738906</v>
      </c>
      <c r="N58" s="9">
        <f t="shared" si="9"/>
        <v>-6996.8352631631496</v>
      </c>
      <c r="O58" s="5">
        <v>0</v>
      </c>
      <c r="P58" s="14" t="str">
        <f t="shared" si="6"/>
        <v>000678</v>
      </c>
      <c r="Q58" s="12" t="str">
        <f t="shared" si="8"/>
        <v>9B54</v>
      </c>
      <c r="R58" s="5"/>
      <c r="S58" s="5">
        <v>2750</v>
      </c>
      <c r="T58" s="5">
        <f t="shared" si="7"/>
        <v>-6541.1855921099504</v>
      </c>
      <c r="U58">
        <f t="shared" si="10"/>
        <v>-9291.1855921099504</v>
      </c>
    </row>
    <row r="59" spans="1:21" x14ac:dyDescent="0.25">
      <c r="A59" s="5">
        <v>5600</v>
      </c>
      <c r="B59" s="5">
        <v>0</v>
      </c>
      <c r="C59" s="17">
        <v>25018</v>
      </c>
      <c r="D59" s="10">
        <v>-2853.69</v>
      </c>
      <c r="E59" s="5">
        <f t="shared" si="0"/>
        <v>-71393616.420000002</v>
      </c>
      <c r="F59" s="5">
        <f t="shared" si="1"/>
        <v>625900324</v>
      </c>
      <c r="G59" s="5">
        <v>2</v>
      </c>
      <c r="H59" s="5">
        <f t="shared" si="2"/>
        <v>50330</v>
      </c>
      <c r="I59" s="5">
        <f t="shared" si="3"/>
        <v>-5656.5599999999995</v>
      </c>
      <c r="J59" s="5">
        <f t="shared" si="3"/>
        <v>-142339861.86000001</v>
      </c>
      <c r="K59" s="5">
        <f t="shared" si="3"/>
        <v>1266597668</v>
      </c>
      <c r="L59" s="5"/>
      <c r="M59" s="9">
        <f t="shared" si="4"/>
        <v>0.17285714285626019</v>
      </c>
      <c r="N59" s="9">
        <f t="shared" si="9"/>
        <v>-7178.2299999777879</v>
      </c>
      <c r="O59" s="5">
        <v>0</v>
      </c>
      <c r="P59" s="14" t="str">
        <f t="shared" si="6"/>
        <v>0006C0</v>
      </c>
      <c r="Q59" s="12" t="str">
        <f t="shared" si="8"/>
        <v>9C0A</v>
      </c>
      <c r="R59" s="5"/>
      <c r="S59" s="5">
        <v>2800</v>
      </c>
      <c r="T59" s="5">
        <f t="shared" si="7"/>
        <v>-6694.229999980259</v>
      </c>
      <c r="U59">
        <f t="shared" si="10"/>
        <v>-9494.2299999802599</v>
      </c>
    </row>
    <row r="60" spans="1:21" x14ac:dyDescent="0.25">
      <c r="A60" s="5">
        <v>5700</v>
      </c>
      <c r="B60" s="5">
        <v>0</v>
      </c>
      <c r="C60" s="17">
        <v>24711</v>
      </c>
      <c r="D60" s="10">
        <v>-2904.47</v>
      </c>
      <c r="E60" s="5">
        <f t="shared" si="0"/>
        <v>-71772358.170000002</v>
      </c>
      <c r="F60" s="5">
        <f t="shared" si="1"/>
        <v>610633521</v>
      </c>
      <c r="G60" s="5">
        <v>2</v>
      </c>
      <c r="H60" s="5">
        <f t="shared" si="2"/>
        <v>49729</v>
      </c>
      <c r="I60" s="5">
        <f t="shared" si="3"/>
        <v>-5758.16</v>
      </c>
      <c r="J60" s="5">
        <f t="shared" si="3"/>
        <v>-143165974.59</v>
      </c>
      <c r="K60" s="5">
        <f t="shared" si="3"/>
        <v>1236533845</v>
      </c>
      <c r="L60" s="5"/>
      <c r="M60" s="9">
        <f t="shared" si="4"/>
        <v>0.16540716612355083</v>
      </c>
      <c r="N60" s="9">
        <f t="shared" si="9"/>
        <v>-6991.8464820790296</v>
      </c>
      <c r="O60" s="5">
        <v>0</v>
      </c>
      <c r="P60" s="14" t="str">
        <f t="shared" si="6"/>
        <v>000676</v>
      </c>
      <c r="Q60" s="12" t="str">
        <f t="shared" si="8"/>
        <v>9B4F</v>
      </c>
      <c r="R60" s="5"/>
      <c r="S60" s="5">
        <v>2850</v>
      </c>
      <c r="T60" s="5">
        <f t="shared" si="7"/>
        <v>-6520.4360586269095</v>
      </c>
      <c r="U60">
        <f t="shared" si="10"/>
        <v>-9370.4360586269104</v>
      </c>
    </row>
    <row r="61" spans="1:21" x14ac:dyDescent="0.25">
      <c r="A61" s="5">
        <v>5800</v>
      </c>
      <c r="B61" s="5">
        <v>0</v>
      </c>
      <c r="C61" s="17">
        <v>24411</v>
      </c>
      <c r="D61" s="10">
        <v>-2954.75</v>
      </c>
      <c r="E61" s="5">
        <f t="shared" si="0"/>
        <v>-72128402.25</v>
      </c>
      <c r="F61" s="5">
        <f t="shared" si="1"/>
        <v>595896921</v>
      </c>
      <c r="G61" s="5">
        <v>2</v>
      </c>
      <c r="H61" s="5">
        <f t="shared" si="2"/>
        <v>49122</v>
      </c>
      <c r="I61" s="5">
        <f t="shared" si="3"/>
        <v>-5859.2199999999993</v>
      </c>
      <c r="J61" s="5">
        <f t="shared" si="3"/>
        <v>-143900760.42000002</v>
      </c>
      <c r="K61" s="5">
        <f t="shared" si="3"/>
        <v>1206530442</v>
      </c>
      <c r="L61" s="5"/>
      <c r="M61" s="9">
        <f t="shared" si="4"/>
        <v>0.16759999999933772</v>
      </c>
      <c r="N61" s="9">
        <f t="shared" si="9"/>
        <v>-7046.0335999837334</v>
      </c>
      <c r="O61" s="5">
        <v>0</v>
      </c>
      <c r="P61" s="14" t="str">
        <f t="shared" si="6"/>
        <v>00068B</v>
      </c>
      <c r="Q61" s="12" t="str">
        <f t="shared" si="8"/>
        <v>9B86</v>
      </c>
      <c r="R61" s="5"/>
      <c r="S61" s="5">
        <v>2900</v>
      </c>
      <c r="T61" s="5">
        <f t="shared" si="7"/>
        <v>-6559.9935999856543</v>
      </c>
      <c r="U61">
        <f t="shared" si="10"/>
        <v>-9459.9935999856534</v>
      </c>
    </row>
    <row r="62" spans="1:21" x14ac:dyDescent="0.25">
      <c r="A62" s="5">
        <v>5900</v>
      </c>
      <c r="B62" s="5">
        <v>0</v>
      </c>
      <c r="C62" s="17">
        <v>24107</v>
      </c>
      <c r="D62" s="10">
        <v>-3006.01</v>
      </c>
      <c r="E62" s="5">
        <f t="shared" si="0"/>
        <v>-72465883.070000008</v>
      </c>
      <c r="F62" s="5">
        <f t="shared" si="1"/>
        <v>581147449</v>
      </c>
      <c r="G62" s="5">
        <v>2</v>
      </c>
      <c r="H62" s="5">
        <f t="shared" si="2"/>
        <v>48518</v>
      </c>
      <c r="I62" s="5">
        <f t="shared" si="3"/>
        <v>-5960.76</v>
      </c>
      <c r="J62" s="5">
        <f t="shared" si="3"/>
        <v>-144594285.31999999</v>
      </c>
      <c r="K62" s="5">
        <f t="shared" si="3"/>
        <v>1177044370</v>
      </c>
      <c r="L62" s="5"/>
      <c r="M62" s="9">
        <f t="shared" si="4"/>
        <v>0.16861842105286376</v>
      </c>
      <c r="N62" s="9">
        <f t="shared" si="9"/>
        <v>-7070.8942763214218</v>
      </c>
      <c r="O62" s="5">
        <v>0</v>
      </c>
      <c r="P62" s="14" t="str">
        <f t="shared" si="6"/>
        <v>000696</v>
      </c>
      <c r="Q62" s="12" t="str">
        <f t="shared" si="8"/>
        <v>9B9E</v>
      </c>
      <c r="R62" s="5"/>
      <c r="S62" s="5">
        <v>2950</v>
      </c>
      <c r="T62" s="5">
        <f t="shared" si="7"/>
        <v>-6573.4699342154736</v>
      </c>
      <c r="U62">
        <f t="shared" si="10"/>
        <v>-9523.4699342154745</v>
      </c>
    </row>
    <row r="63" spans="1:21" x14ac:dyDescent="0.25">
      <c r="A63" s="5">
        <v>6000</v>
      </c>
      <c r="B63" s="5">
        <v>0</v>
      </c>
      <c r="C63" s="17">
        <v>23719</v>
      </c>
      <c r="D63" s="10">
        <v>-3070.71</v>
      </c>
      <c r="E63" s="5">
        <f t="shared" si="0"/>
        <v>-72834170.489999995</v>
      </c>
      <c r="F63" s="5">
        <f t="shared" si="1"/>
        <v>562590961</v>
      </c>
      <c r="G63" s="5">
        <v>2</v>
      </c>
      <c r="H63" s="5">
        <f t="shared" si="2"/>
        <v>47826</v>
      </c>
      <c r="I63" s="5">
        <f t="shared" si="3"/>
        <v>-6076.72</v>
      </c>
      <c r="J63" s="5">
        <f t="shared" si="3"/>
        <v>-145300053.56</v>
      </c>
      <c r="K63" s="5">
        <f t="shared" si="3"/>
        <v>1143738410</v>
      </c>
      <c r="L63" s="5"/>
      <c r="M63" s="9">
        <f t="shared" si="4"/>
        <v>0.16675257731974599</v>
      </c>
      <c r="N63" s="9">
        <f t="shared" si="9"/>
        <v>-7025.9143814470863</v>
      </c>
      <c r="O63" s="5">
        <v>0</v>
      </c>
      <c r="P63" s="14" t="str">
        <f t="shared" si="6"/>
        <v>000683</v>
      </c>
      <c r="Q63" s="12" t="str">
        <f t="shared" si="8"/>
        <v>9B71</v>
      </c>
      <c r="R63" s="5"/>
      <c r="S63" s="5">
        <v>3000</v>
      </c>
      <c r="T63" s="5">
        <f t="shared" si="7"/>
        <v>-6525.656649487848</v>
      </c>
      <c r="U63">
        <f t="shared" si="10"/>
        <v>-9525.656649487848</v>
      </c>
    </row>
    <row r="64" spans="1:21" x14ac:dyDescent="0.25">
      <c r="A64" s="5">
        <v>6100</v>
      </c>
      <c r="B64" s="5">
        <v>0</v>
      </c>
      <c r="C64" s="17">
        <v>23502</v>
      </c>
      <c r="D64" s="10">
        <v>-3107.5</v>
      </c>
      <c r="E64" s="5">
        <f t="shared" si="0"/>
        <v>-73032465</v>
      </c>
      <c r="F64" s="5">
        <f t="shared" si="1"/>
        <v>552344004</v>
      </c>
      <c r="G64" s="5">
        <v>2</v>
      </c>
      <c r="H64" s="5">
        <f t="shared" si="2"/>
        <v>47221</v>
      </c>
      <c r="I64" s="5">
        <f t="shared" si="3"/>
        <v>-6178.21</v>
      </c>
      <c r="J64" s="5">
        <f t="shared" si="3"/>
        <v>-145866635.49000001</v>
      </c>
      <c r="K64" s="5">
        <f t="shared" si="3"/>
        <v>1114934965</v>
      </c>
      <c r="L64" s="5"/>
      <c r="M64" s="9">
        <f t="shared" si="4"/>
        <v>0.16953917050706432</v>
      </c>
      <c r="N64" s="9">
        <f t="shared" si="9"/>
        <v>-7092.0095852570421</v>
      </c>
      <c r="O64" s="5">
        <v>0</v>
      </c>
      <c r="P64" s="16" t="str">
        <f t="shared" si="6"/>
        <v>00069F</v>
      </c>
      <c r="Q64" s="12" t="str">
        <f t="shared" si="8"/>
        <v>9BB4</v>
      </c>
      <c r="R64" s="5"/>
      <c r="S64" s="5">
        <v>3050</v>
      </c>
      <c r="T64" s="5">
        <f t="shared" si="7"/>
        <v>-6574.915115210496</v>
      </c>
      <c r="U64">
        <f t="shared" si="10"/>
        <v>-9624.9151152104969</v>
      </c>
    </row>
    <row r="65" spans="1:21" x14ac:dyDescent="0.25">
      <c r="A65" s="5">
        <v>6200</v>
      </c>
      <c r="B65" s="5">
        <v>0</v>
      </c>
      <c r="C65" s="17">
        <v>23199</v>
      </c>
      <c r="D65" s="10">
        <v>-3157.65</v>
      </c>
      <c r="E65" s="5">
        <f t="shared" si="0"/>
        <v>-73254322.350000009</v>
      </c>
      <c r="F65" s="5">
        <f t="shared" si="1"/>
        <v>538193601</v>
      </c>
      <c r="G65" s="5">
        <v>2</v>
      </c>
      <c r="H65" s="5">
        <f t="shared" si="2"/>
        <v>46701</v>
      </c>
      <c r="I65" s="5">
        <f t="shared" si="3"/>
        <v>-6265.15</v>
      </c>
      <c r="J65" s="5">
        <f t="shared" si="3"/>
        <v>-146286787.35000002</v>
      </c>
      <c r="K65" s="5">
        <f t="shared" si="3"/>
        <v>1090537605</v>
      </c>
      <c r="L65" s="5"/>
      <c r="M65" s="9">
        <f t="shared" si="4"/>
        <v>0.16551155115433644</v>
      </c>
      <c r="N65" s="9">
        <f t="shared" si="9"/>
        <v>-6997.3524752293324</v>
      </c>
      <c r="O65" s="5">
        <v>0</v>
      </c>
      <c r="P65" s="16" t="str">
        <f t="shared" si="6"/>
        <v>000677</v>
      </c>
      <c r="Q65" s="12" t="str">
        <f t="shared" si="8"/>
        <v>9B55</v>
      </c>
      <c r="R65" s="5"/>
      <c r="S65" s="5">
        <v>3100</v>
      </c>
      <c r="T65" s="5">
        <f t="shared" si="7"/>
        <v>-6484.2666666508894</v>
      </c>
      <c r="U65">
        <f t="shared" si="10"/>
        <v>-9584.2666666508885</v>
      </c>
    </row>
    <row r="66" spans="1:21" x14ac:dyDescent="0.25">
      <c r="A66" s="5">
        <v>6300</v>
      </c>
      <c r="B66" s="5">
        <v>0</v>
      </c>
      <c r="C66" s="17">
        <v>22900</v>
      </c>
      <c r="D66" s="10">
        <v>-3208.33</v>
      </c>
      <c r="E66" s="5">
        <f t="shared" si="0"/>
        <v>-73470757</v>
      </c>
      <c r="F66" s="5">
        <f t="shared" si="1"/>
        <v>524410000</v>
      </c>
      <c r="G66" s="5">
        <v>2</v>
      </c>
      <c r="H66" s="5">
        <f t="shared" si="2"/>
        <v>46099</v>
      </c>
      <c r="I66" s="5">
        <f t="shared" si="3"/>
        <v>-6365.98</v>
      </c>
      <c r="J66" s="5">
        <f t="shared" si="3"/>
        <v>-146725079.35000002</v>
      </c>
      <c r="K66" s="5">
        <f t="shared" si="3"/>
        <v>1062603601</v>
      </c>
      <c r="L66" s="5"/>
      <c r="M66" s="9">
        <f t="shared" si="4"/>
        <v>0.16949832775845061</v>
      </c>
      <c r="N66" s="9">
        <f t="shared" si="9"/>
        <v>-7089.8417056684066</v>
      </c>
      <c r="O66" s="5">
        <v>0</v>
      </c>
      <c r="P66" s="16" t="str">
        <f t="shared" si="6"/>
        <v>00069E</v>
      </c>
      <c r="Q66" s="12" t="str">
        <f t="shared" si="8"/>
        <v>9BB1</v>
      </c>
      <c r="R66" s="5"/>
      <c r="S66" s="5">
        <v>3150</v>
      </c>
      <c r="T66" s="5">
        <f t="shared" si="7"/>
        <v>-6555.9219732292868</v>
      </c>
      <c r="U66">
        <f t="shared" si="10"/>
        <v>-9705.9219732292877</v>
      </c>
    </row>
    <row r="67" spans="1:21" x14ac:dyDescent="0.25">
      <c r="A67" s="5">
        <v>6400</v>
      </c>
      <c r="B67" s="5">
        <v>0</v>
      </c>
      <c r="C67" s="17">
        <v>22596</v>
      </c>
      <c r="D67" s="10">
        <v>-3259</v>
      </c>
      <c r="E67" s="5">
        <f t="shared" si="0"/>
        <v>-73640364</v>
      </c>
      <c r="F67" s="5">
        <f t="shared" si="1"/>
        <v>510579216</v>
      </c>
      <c r="G67" s="5">
        <v>2</v>
      </c>
      <c r="H67" s="5">
        <f t="shared" si="2"/>
        <v>45496</v>
      </c>
      <c r="I67" s="5">
        <f t="shared" si="3"/>
        <v>-6467.33</v>
      </c>
      <c r="J67" s="5">
        <f t="shared" si="3"/>
        <v>-147111121</v>
      </c>
      <c r="K67" s="5">
        <f t="shared" si="3"/>
        <v>1034989216</v>
      </c>
      <c r="L67" s="5"/>
      <c r="M67" s="9">
        <f t="shared" si="4"/>
        <v>0.16667763157902477</v>
      </c>
      <c r="N67" s="9">
        <f t="shared" si="9"/>
        <v>-7025.2477631596557</v>
      </c>
      <c r="O67" s="5">
        <v>0</v>
      </c>
      <c r="P67" s="16" t="str">
        <f t="shared" si="6"/>
        <v>000682</v>
      </c>
      <c r="Q67" s="12" t="str">
        <f t="shared" si="8"/>
        <v>9B71</v>
      </c>
      <c r="R67" s="5"/>
      <c r="S67" s="5">
        <v>3200</v>
      </c>
      <c r="T67" s="5">
        <f t="shared" si="7"/>
        <v>-6491.8793421067767</v>
      </c>
      <c r="U67">
        <f t="shared" si="10"/>
        <v>-9691.8793421067767</v>
      </c>
    </row>
    <row r="68" spans="1:21" x14ac:dyDescent="0.25">
      <c r="A68" s="5">
        <v>6500</v>
      </c>
      <c r="B68" s="5">
        <v>0</v>
      </c>
      <c r="C68" s="17">
        <v>22294</v>
      </c>
      <c r="D68" s="10">
        <v>-3310.11</v>
      </c>
      <c r="E68" s="5">
        <f t="shared" ref="E68:E83" si="11">C68*D68</f>
        <v>-73795592.340000004</v>
      </c>
      <c r="F68" s="5">
        <f t="shared" ref="F68:F83" si="12">C68*C68</f>
        <v>497022436</v>
      </c>
      <c r="G68" s="5">
        <v>2</v>
      </c>
      <c r="H68" s="5">
        <f t="shared" si="2"/>
        <v>44890</v>
      </c>
      <c r="I68" s="5">
        <f t="shared" si="3"/>
        <v>-6569.1100000000006</v>
      </c>
      <c r="J68" s="5">
        <f t="shared" si="3"/>
        <v>-147435956.34</v>
      </c>
      <c r="K68" s="5">
        <f t="shared" si="3"/>
        <v>1007601652</v>
      </c>
      <c r="L68" s="5"/>
      <c r="M68" s="9">
        <f t="shared" si="4"/>
        <v>0.16923841059634018</v>
      </c>
      <c r="N68" s="9">
        <f t="shared" si="9"/>
        <v>-7083.1111258348556</v>
      </c>
      <c r="O68" s="5">
        <v>0</v>
      </c>
      <c r="P68" s="16" t="str">
        <f t="shared" si="6"/>
        <v>00069C</v>
      </c>
      <c r="Q68" s="12" t="str">
        <f t="shared" si="8"/>
        <v>9BAB</v>
      </c>
      <c r="R68" s="5"/>
      <c r="S68" s="5">
        <v>3250</v>
      </c>
      <c r="T68" s="5">
        <f t="shared" si="7"/>
        <v>-6533.0862913967503</v>
      </c>
      <c r="U68">
        <f t="shared" si="10"/>
        <v>-9783.0862913967503</v>
      </c>
    </row>
    <row r="69" spans="1:21" x14ac:dyDescent="0.25">
      <c r="A69" s="5">
        <v>6600</v>
      </c>
      <c r="B69" s="5">
        <v>0</v>
      </c>
      <c r="C69" s="17">
        <v>21991</v>
      </c>
      <c r="D69" s="10">
        <v>-3360.76</v>
      </c>
      <c r="E69" s="5">
        <f t="shared" si="11"/>
        <v>-73906473.160000011</v>
      </c>
      <c r="F69" s="5">
        <f t="shared" si="12"/>
        <v>483604081</v>
      </c>
      <c r="G69" s="5">
        <v>2</v>
      </c>
      <c r="H69" s="5">
        <f t="shared" ref="H69:K83" si="13">SUM(C68:C69)</f>
        <v>44285</v>
      </c>
      <c r="I69" s="5">
        <f t="shared" si="13"/>
        <v>-6670.8700000000008</v>
      </c>
      <c r="J69" s="5">
        <f t="shared" si="13"/>
        <v>-147702065.5</v>
      </c>
      <c r="K69" s="5">
        <f t="shared" si="13"/>
        <v>980626517</v>
      </c>
      <c r="L69" s="5"/>
      <c r="M69" s="9">
        <f t="shared" ref="M69:M83" si="14">((G69*J69) - (H69*I69))/((G69*K69)-(H69*H69))</f>
        <v>0.16716171617213654</v>
      </c>
      <c r="N69" s="9">
        <f t="shared" si="9"/>
        <v>-7036.8133003415332</v>
      </c>
      <c r="O69" s="5">
        <v>0</v>
      </c>
      <c r="P69" s="16" t="str">
        <f t="shared" ref="P69:P83" si="15">DEC2HEX((M69*10000),6)</f>
        <v>000687</v>
      </c>
      <c r="Q69" s="12" t="str">
        <f t="shared" si="8"/>
        <v>9B7C</v>
      </c>
      <c r="R69" s="5"/>
      <c r="S69" s="5">
        <v>3300</v>
      </c>
      <c r="T69" s="5">
        <f t="shared" ref="T69:T83" si="16">(S69*M69)+N69</f>
        <v>-6485.179636973483</v>
      </c>
      <c r="U69">
        <f t="shared" si="10"/>
        <v>-9785.1796369734839</v>
      </c>
    </row>
    <row r="70" spans="1:21" x14ac:dyDescent="0.25">
      <c r="A70" s="5">
        <v>6700</v>
      </c>
      <c r="B70" s="5">
        <v>0</v>
      </c>
      <c r="C70" s="17">
        <v>21687</v>
      </c>
      <c r="D70" s="10">
        <v>-3411.28</v>
      </c>
      <c r="E70" s="5">
        <f t="shared" si="11"/>
        <v>-73980429.359999999</v>
      </c>
      <c r="F70" s="5">
        <f t="shared" si="12"/>
        <v>470325969</v>
      </c>
      <c r="G70" s="5">
        <v>2</v>
      </c>
      <c r="H70" s="5">
        <f t="shared" si="13"/>
        <v>43678</v>
      </c>
      <c r="I70" s="5">
        <f t="shared" si="13"/>
        <v>-6772.0400000000009</v>
      </c>
      <c r="J70" s="5">
        <f t="shared" si="13"/>
        <v>-147886902.52000001</v>
      </c>
      <c r="K70" s="5">
        <f t="shared" si="13"/>
        <v>953930050</v>
      </c>
      <c r="L70" s="5"/>
      <c r="M70" s="9">
        <f t="shared" si="14"/>
        <v>0.16618421052678017</v>
      </c>
      <c r="N70" s="9">
        <f t="shared" si="9"/>
        <v>-7015.3169736943528</v>
      </c>
      <c r="O70" s="5">
        <v>0</v>
      </c>
      <c r="P70" s="16" t="str">
        <f t="shared" si="15"/>
        <v>00067D</v>
      </c>
      <c r="Q70" s="12" t="str">
        <f t="shared" ref="Q70:Q83" si="17">DEC2HEX((IF(N70&lt;0,(N70*-1),N70)+ IF(N70&lt;0,32768,0)),4)</f>
        <v>9B67</v>
      </c>
      <c r="R70" s="5"/>
      <c r="S70" s="5">
        <v>3350</v>
      </c>
      <c r="T70" s="5">
        <f t="shared" si="16"/>
        <v>-6458.5998684296392</v>
      </c>
      <c r="U70">
        <f t="shared" si="10"/>
        <v>-9808.5998684296392</v>
      </c>
    </row>
    <row r="71" spans="1:21" x14ac:dyDescent="0.25">
      <c r="A71" s="5">
        <v>6800</v>
      </c>
      <c r="B71" s="5">
        <v>0</v>
      </c>
      <c r="C71" s="17">
        <v>21391</v>
      </c>
      <c r="D71" s="10">
        <v>-3461.35</v>
      </c>
      <c r="E71" s="5">
        <f t="shared" si="11"/>
        <v>-74041737.849999994</v>
      </c>
      <c r="F71" s="5">
        <f t="shared" si="12"/>
        <v>457574881</v>
      </c>
      <c r="G71" s="5">
        <v>2</v>
      </c>
      <c r="H71" s="5">
        <f t="shared" si="13"/>
        <v>43078</v>
      </c>
      <c r="I71" s="5">
        <f t="shared" si="13"/>
        <v>-6872.63</v>
      </c>
      <c r="J71" s="5">
        <f t="shared" si="13"/>
        <v>-148022167.20999998</v>
      </c>
      <c r="K71" s="5">
        <f t="shared" si="13"/>
        <v>927900850</v>
      </c>
      <c r="L71" s="5"/>
      <c r="M71" s="9">
        <f t="shared" si="14"/>
        <v>0.16915540540573196</v>
      </c>
      <c r="N71" s="9">
        <f t="shared" ref="N71:N83" si="18">((I71-(M71*H71))/G71)-O71</f>
        <v>-7079.7532770340604</v>
      </c>
      <c r="O71" s="5">
        <v>0</v>
      </c>
      <c r="P71" s="16" t="str">
        <f t="shared" si="15"/>
        <v>00069B</v>
      </c>
      <c r="Q71" s="12" t="str">
        <f t="shared" si="17"/>
        <v>9BA7</v>
      </c>
      <c r="R71" s="5"/>
      <c r="S71" s="5">
        <v>3400</v>
      </c>
      <c r="T71" s="5">
        <f t="shared" si="16"/>
        <v>-6504.6248986545716</v>
      </c>
      <c r="U71">
        <f t="shared" ref="U71:U83" si="19">T71-S71</f>
        <v>-9904.6248986545725</v>
      </c>
    </row>
    <row r="72" spans="1:21" x14ac:dyDescent="0.25">
      <c r="A72" s="5">
        <v>6900</v>
      </c>
      <c r="B72" s="5">
        <v>0</v>
      </c>
      <c r="C72" s="17">
        <v>21080</v>
      </c>
      <c r="D72" s="10">
        <v>-3511.39</v>
      </c>
      <c r="E72" s="5">
        <f t="shared" si="11"/>
        <v>-74020101.200000003</v>
      </c>
      <c r="F72" s="5">
        <f t="shared" si="12"/>
        <v>444366400</v>
      </c>
      <c r="G72" s="5">
        <v>2</v>
      </c>
      <c r="H72" s="5">
        <f t="shared" si="13"/>
        <v>42471</v>
      </c>
      <c r="I72" s="5">
        <f t="shared" si="13"/>
        <v>-6972.74</v>
      </c>
      <c r="J72" s="5">
        <f t="shared" si="13"/>
        <v>-148061839.05000001</v>
      </c>
      <c r="K72" s="5">
        <f t="shared" si="13"/>
        <v>901941281</v>
      </c>
      <c r="L72" s="5"/>
      <c r="M72" s="9">
        <f t="shared" si="14"/>
        <v>0.16090032154276745</v>
      </c>
      <c r="N72" s="9">
        <f t="shared" si="18"/>
        <v>-6903.1687781214387</v>
      </c>
      <c r="O72" s="5">
        <v>0</v>
      </c>
      <c r="P72" s="16" t="str">
        <f t="shared" si="15"/>
        <v>000649</v>
      </c>
      <c r="Q72" s="12" t="str">
        <f t="shared" si="17"/>
        <v>9AF7</v>
      </c>
      <c r="R72" s="5"/>
      <c r="S72" s="5">
        <v>3450</v>
      </c>
      <c r="T72" s="5">
        <f t="shared" si="16"/>
        <v>-6348.0626687988906</v>
      </c>
      <c r="U72">
        <f t="shared" si="19"/>
        <v>-9798.0626687988915</v>
      </c>
    </row>
    <row r="73" spans="1:21" x14ac:dyDescent="0.25">
      <c r="A73" s="5">
        <v>7000</v>
      </c>
      <c r="B73" s="5">
        <v>0</v>
      </c>
      <c r="C73" s="17">
        <v>20782</v>
      </c>
      <c r="D73" s="10">
        <v>-3562.44</v>
      </c>
      <c r="E73" s="5">
        <f t="shared" si="11"/>
        <v>-74034628.079999998</v>
      </c>
      <c r="F73" s="5">
        <f t="shared" si="12"/>
        <v>431891524</v>
      </c>
      <c r="G73" s="5">
        <v>2</v>
      </c>
      <c r="H73" s="5">
        <f t="shared" si="13"/>
        <v>41862</v>
      </c>
      <c r="I73" s="5">
        <f t="shared" si="13"/>
        <v>-7073.83</v>
      </c>
      <c r="J73" s="5">
        <f t="shared" si="13"/>
        <v>-148054729.28</v>
      </c>
      <c r="K73" s="5">
        <f t="shared" si="13"/>
        <v>876257924</v>
      </c>
      <c r="L73" s="5"/>
      <c r="M73" s="9">
        <f t="shared" si="14"/>
        <v>0.17130872483194629</v>
      </c>
      <c r="N73" s="9">
        <f t="shared" si="18"/>
        <v>-7122.5779194574679</v>
      </c>
      <c r="O73" s="5">
        <v>0</v>
      </c>
      <c r="P73" s="16" t="str">
        <f t="shared" si="15"/>
        <v>0006B1</v>
      </c>
      <c r="Q73" s="12" t="str">
        <f t="shared" si="17"/>
        <v>9BD2</v>
      </c>
      <c r="R73" s="5"/>
      <c r="S73" s="5">
        <v>3500</v>
      </c>
      <c r="T73" s="5">
        <f t="shared" si="16"/>
        <v>-6522.9973825456564</v>
      </c>
      <c r="U73">
        <f t="shared" si="19"/>
        <v>-10022.997382545656</v>
      </c>
    </row>
    <row r="74" spans="1:21" x14ac:dyDescent="0.25">
      <c r="A74" s="5">
        <v>7100</v>
      </c>
      <c r="B74" s="5">
        <v>0</v>
      </c>
      <c r="C74" s="17">
        <v>20484</v>
      </c>
      <c r="D74" s="10">
        <v>-3613.42</v>
      </c>
      <c r="E74" s="5">
        <f t="shared" si="11"/>
        <v>-74017295.280000001</v>
      </c>
      <c r="F74" s="5">
        <f t="shared" si="12"/>
        <v>419594256</v>
      </c>
      <c r="G74" s="5">
        <v>2</v>
      </c>
      <c r="H74" s="5">
        <f t="shared" si="13"/>
        <v>41266</v>
      </c>
      <c r="I74" s="5">
        <f t="shared" si="13"/>
        <v>-7175.8600000000006</v>
      </c>
      <c r="J74" s="5">
        <f t="shared" si="13"/>
        <v>-148051923.36000001</v>
      </c>
      <c r="K74" s="5">
        <f t="shared" si="13"/>
        <v>851485780</v>
      </c>
      <c r="L74" s="5"/>
      <c r="M74" s="9">
        <f t="shared" si="14"/>
        <v>0.17107382550359734</v>
      </c>
      <c r="N74" s="9">
        <f t="shared" si="18"/>
        <v>-7117.6962416157239</v>
      </c>
      <c r="O74" s="5">
        <v>0</v>
      </c>
      <c r="P74" s="16" t="str">
        <f t="shared" si="15"/>
        <v>0006AE</v>
      </c>
      <c r="Q74" s="12" t="str">
        <f t="shared" si="17"/>
        <v>9BCD</v>
      </c>
      <c r="R74" s="5"/>
      <c r="S74" s="5">
        <v>3550</v>
      </c>
      <c r="T74" s="5">
        <f t="shared" si="16"/>
        <v>-6510.3841610779536</v>
      </c>
      <c r="U74">
        <f t="shared" si="19"/>
        <v>-10060.384161077953</v>
      </c>
    </row>
    <row r="75" spans="1:21" x14ac:dyDescent="0.25">
      <c r="A75" s="5">
        <v>7200</v>
      </c>
      <c r="B75" s="5">
        <v>0</v>
      </c>
      <c r="C75" s="17">
        <v>20096</v>
      </c>
      <c r="D75" s="10">
        <v>-3677.98</v>
      </c>
      <c r="E75" s="5">
        <f t="shared" si="11"/>
        <v>-73912686.079999998</v>
      </c>
      <c r="F75" s="5">
        <f t="shared" si="12"/>
        <v>403849216</v>
      </c>
      <c r="G75" s="5">
        <v>2</v>
      </c>
      <c r="H75" s="5">
        <f t="shared" si="13"/>
        <v>40580</v>
      </c>
      <c r="I75" s="5">
        <f t="shared" si="13"/>
        <v>-7291.4</v>
      </c>
      <c r="J75" s="5">
        <f t="shared" si="13"/>
        <v>-147929981.36000001</v>
      </c>
      <c r="K75" s="5">
        <f t="shared" si="13"/>
        <v>823443472</v>
      </c>
      <c r="L75" s="5"/>
      <c r="M75" s="9">
        <f t="shared" si="14"/>
        <v>0.16639175257712954</v>
      </c>
      <c r="N75" s="9">
        <f t="shared" si="18"/>
        <v>-7021.7886597899578</v>
      </c>
      <c r="O75" s="5">
        <v>0</v>
      </c>
      <c r="P75" s="16" t="str">
        <f t="shared" si="15"/>
        <v>00067F</v>
      </c>
      <c r="Q75" s="12" t="str">
        <f t="shared" si="17"/>
        <v>9B6D</v>
      </c>
      <c r="R75" s="5"/>
      <c r="S75" s="5">
        <v>3600</v>
      </c>
      <c r="T75" s="5">
        <f t="shared" si="16"/>
        <v>-6422.7783505122916</v>
      </c>
      <c r="U75">
        <f t="shared" si="19"/>
        <v>-10022.778350512292</v>
      </c>
    </row>
    <row r="76" spans="1:21" x14ac:dyDescent="0.25">
      <c r="A76" s="5">
        <v>7300</v>
      </c>
      <c r="B76" s="5">
        <v>0</v>
      </c>
      <c r="C76" s="17">
        <v>19875</v>
      </c>
      <c r="D76" s="10">
        <v>-3714.34</v>
      </c>
      <c r="E76" s="5">
        <f t="shared" si="11"/>
        <v>-73822507.5</v>
      </c>
      <c r="F76" s="5">
        <f t="shared" si="12"/>
        <v>395015625</v>
      </c>
      <c r="G76" s="5">
        <v>2</v>
      </c>
      <c r="H76" s="5">
        <f t="shared" si="13"/>
        <v>39971</v>
      </c>
      <c r="I76" s="5">
        <f t="shared" si="13"/>
        <v>-7392.32</v>
      </c>
      <c r="J76" s="5">
        <f t="shared" si="13"/>
        <v>-147735193.57999998</v>
      </c>
      <c r="K76" s="5">
        <f t="shared" si="13"/>
        <v>798864841</v>
      </c>
      <c r="L76" s="5"/>
      <c r="M76" s="9">
        <f t="shared" si="14"/>
        <v>0.16452488687787686</v>
      </c>
      <c r="N76" s="9">
        <f t="shared" si="18"/>
        <v>-6984.2721266978078</v>
      </c>
      <c r="O76" s="5">
        <v>0</v>
      </c>
      <c r="P76" s="13" t="str">
        <f t="shared" si="15"/>
        <v>00066D</v>
      </c>
      <c r="Q76" s="12" t="str">
        <f t="shared" si="17"/>
        <v>9B48</v>
      </c>
      <c r="R76" s="5"/>
      <c r="S76" s="5">
        <v>3650</v>
      </c>
      <c r="T76" s="5">
        <f t="shared" si="16"/>
        <v>-6383.7562895935571</v>
      </c>
      <c r="U76">
        <f t="shared" si="19"/>
        <v>-10033.756289593557</v>
      </c>
    </row>
    <row r="77" spans="1:21" x14ac:dyDescent="0.25">
      <c r="A77" s="5">
        <v>7400</v>
      </c>
      <c r="B77" s="5">
        <v>0</v>
      </c>
      <c r="C77" s="17">
        <v>19571</v>
      </c>
      <c r="D77" s="10">
        <v>-3764.74</v>
      </c>
      <c r="E77" s="5">
        <f t="shared" si="11"/>
        <v>-73679726.539999992</v>
      </c>
      <c r="F77" s="5">
        <f t="shared" si="12"/>
        <v>383024041</v>
      </c>
      <c r="G77" s="5">
        <v>2</v>
      </c>
      <c r="H77" s="5">
        <f t="shared" si="13"/>
        <v>39446</v>
      </c>
      <c r="I77" s="5">
        <f t="shared" si="13"/>
        <v>-7479.08</v>
      </c>
      <c r="J77" s="5">
        <f t="shared" si="13"/>
        <v>-147502234.03999999</v>
      </c>
      <c r="K77" s="5">
        <f t="shared" si="13"/>
        <v>778039666</v>
      </c>
      <c r="L77" s="5"/>
      <c r="M77" s="9">
        <f t="shared" si="14"/>
        <v>0.1657894736844685</v>
      </c>
      <c r="N77" s="9">
        <f t="shared" si="18"/>
        <v>-7009.405789478772</v>
      </c>
      <c r="O77" s="5">
        <v>0</v>
      </c>
      <c r="P77" s="13" t="str">
        <f t="shared" si="15"/>
        <v>000679</v>
      </c>
      <c r="Q77" s="12" t="str">
        <f t="shared" si="17"/>
        <v>9B61</v>
      </c>
      <c r="R77" s="5"/>
      <c r="S77" s="5">
        <v>3700</v>
      </c>
      <c r="T77" s="5">
        <f t="shared" si="16"/>
        <v>-6395.9847368462388</v>
      </c>
      <c r="U77">
        <f t="shared" si="19"/>
        <v>-10095.98473684624</v>
      </c>
    </row>
    <row r="78" spans="1:21" x14ac:dyDescent="0.25">
      <c r="A78" s="5">
        <v>7500</v>
      </c>
      <c r="B78" s="5">
        <v>0</v>
      </c>
      <c r="C78" s="17">
        <v>19274</v>
      </c>
      <c r="D78" s="10">
        <v>-3815.16</v>
      </c>
      <c r="E78" s="5">
        <f t="shared" si="11"/>
        <v>-73533393.840000004</v>
      </c>
      <c r="F78" s="5">
        <f t="shared" si="12"/>
        <v>371487076</v>
      </c>
      <c r="G78" s="5">
        <v>2</v>
      </c>
      <c r="H78" s="5">
        <f t="shared" si="13"/>
        <v>38845</v>
      </c>
      <c r="I78" s="5">
        <f t="shared" si="13"/>
        <v>-7579.9</v>
      </c>
      <c r="J78" s="5">
        <f t="shared" si="13"/>
        <v>-147213120.38</v>
      </c>
      <c r="K78" s="5">
        <f t="shared" si="13"/>
        <v>754511117</v>
      </c>
      <c r="L78" s="5"/>
      <c r="M78" s="9">
        <f t="shared" si="14"/>
        <v>0.16976430976441789</v>
      </c>
      <c r="N78" s="9">
        <f t="shared" si="18"/>
        <v>-7087.1973063994064</v>
      </c>
      <c r="O78" s="5">
        <v>0</v>
      </c>
      <c r="P78" s="13" t="str">
        <f t="shared" si="15"/>
        <v>0006A1</v>
      </c>
      <c r="Q78" s="12" t="str">
        <f t="shared" si="17"/>
        <v>9BAF</v>
      </c>
      <c r="R78" s="5"/>
      <c r="S78" s="5">
        <v>3750</v>
      </c>
      <c r="T78" s="5">
        <f t="shared" si="16"/>
        <v>-6450.5811447828391</v>
      </c>
      <c r="U78">
        <f t="shared" si="19"/>
        <v>-10200.581144782838</v>
      </c>
    </row>
    <row r="79" spans="1:21" x14ac:dyDescent="0.25">
      <c r="A79" s="5">
        <v>7600</v>
      </c>
      <c r="B79" s="5">
        <v>0</v>
      </c>
      <c r="C79" s="17">
        <v>18971</v>
      </c>
      <c r="D79" s="10">
        <v>-3866.02</v>
      </c>
      <c r="E79" s="5">
        <f t="shared" si="11"/>
        <v>-73342265.420000002</v>
      </c>
      <c r="F79" s="5">
        <f t="shared" si="12"/>
        <v>359898841</v>
      </c>
      <c r="G79" s="5">
        <v>2</v>
      </c>
      <c r="H79" s="5">
        <f t="shared" si="13"/>
        <v>38245</v>
      </c>
      <c r="I79" s="5">
        <f t="shared" si="13"/>
        <v>-7681.18</v>
      </c>
      <c r="J79" s="5">
        <f t="shared" si="13"/>
        <v>-146875659.25999999</v>
      </c>
      <c r="K79" s="5">
        <f t="shared" si="13"/>
        <v>731385917</v>
      </c>
      <c r="L79" s="5"/>
      <c r="M79" s="9">
        <f t="shared" si="14"/>
        <v>0.16785478547901531</v>
      </c>
      <c r="N79" s="9">
        <f t="shared" si="18"/>
        <v>-7050.3931353224707</v>
      </c>
      <c r="O79" s="5">
        <v>0</v>
      </c>
      <c r="P79" s="13" t="str">
        <f t="shared" si="15"/>
        <v>00068E</v>
      </c>
      <c r="Q79" s="12" t="str">
        <f t="shared" si="17"/>
        <v>9B8A</v>
      </c>
      <c r="R79" s="5"/>
      <c r="S79" s="5">
        <v>3800</v>
      </c>
      <c r="T79" s="5">
        <f t="shared" si="16"/>
        <v>-6412.5449505022125</v>
      </c>
      <c r="U79">
        <f t="shared" si="19"/>
        <v>-10212.544950502212</v>
      </c>
    </row>
    <row r="80" spans="1:21" x14ac:dyDescent="0.25">
      <c r="A80" s="5">
        <v>7700</v>
      </c>
      <c r="B80" s="5">
        <v>0</v>
      </c>
      <c r="C80" s="17">
        <v>18668</v>
      </c>
      <c r="D80" s="10">
        <v>-3916.41</v>
      </c>
      <c r="E80" s="5">
        <f t="shared" si="11"/>
        <v>-73111541.879999995</v>
      </c>
      <c r="F80" s="5">
        <f t="shared" si="12"/>
        <v>348494224</v>
      </c>
      <c r="G80" s="5">
        <v>2</v>
      </c>
      <c r="H80" s="5">
        <f t="shared" si="13"/>
        <v>37639</v>
      </c>
      <c r="I80" s="5">
        <f t="shared" si="13"/>
        <v>-7782.43</v>
      </c>
      <c r="J80" s="5">
        <f t="shared" si="13"/>
        <v>-146453807.30000001</v>
      </c>
      <c r="K80" s="5">
        <f t="shared" si="13"/>
        <v>708393065</v>
      </c>
      <c r="L80" s="5"/>
      <c r="M80" s="9">
        <f t="shared" si="14"/>
        <v>0.16630363036321807</v>
      </c>
      <c r="N80" s="9">
        <f t="shared" si="18"/>
        <v>-7020.9661716205828</v>
      </c>
      <c r="O80" s="5">
        <v>0</v>
      </c>
      <c r="P80" s="13" t="str">
        <f t="shared" si="15"/>
        <v>00067F</v>
      </c>
      <c r="Q80" s="12" t="str">
        <f t="shared" si="17"/>
        <v>9B6C</v>
      </c>
      <c r="R80" s="5"/>
      <c r="S80" s="5">
        <v>3850</v>
      </c>
      <c r="T80" s="5">
        <f t="shared" si="16"/>
        <v>-6380.6971947221937</v>
      </c>
      <c r="U80">
        <f t="shared" si="19"/>
        <v>-10230.697194722194</v>
      </c>
    </row>
    <row r="81" spans="1:21" x14ac:dyDescent="0.25">
      <c r="A81" s="5">
        <v>7800</v>
      </c>
      <c r="B81" s="5">
        <v>0</v>
      </c>
      <c r="C81" s="17">
        <v>18356</v>
      </c>
      <c r="D81" s="10">
        <v>-3966.79</v>
      </c>
      <c r="E81" s="5">
        <f t="shared" si="11"/>
        <v>-72814397.239999995</v>
      </c>
      <c r="F81" s="5">
        <f t="shared" si="12"/>
        <v>336942736</v>
      </c>
      <c r="G81" s="5">
        <v>2</v>
      </c>
      <c r="H81" s="5">
        <f t="shared" si="13"/>
        <v>37024</v>
      </c>
      <c r="I81" s="5">
        <f t="shared" si="13"/>
        <v>-7883.2</v>
      </c>
      <c r="J81" s="5">
        <f t="shared" si="13"/>
        <v>-145925939.12</v>
      </c>
      <c r="K81" s="5">
        <f t="shared" si="13"/>
        <v>685436960</v>
      </c>
      <c r="L81" s="5"/>
      <c r="M81" s="9">
        <f t="shared" si="14"/>
        <v>0.16147435897438348</v>
      </c>
      <c r="N81" s="9">
        <f t="shared" si="18"/>
        <v>-6930.8133333337864</v>
      </c>
      <c r="O81" s="5">
        <v>0</v>
      </c>
      <c r="P81" s="13" t="str">
        <f t="shared" si="15"/>
        <v>00064E</v>
      </c>
      <c r="Q81" s="12" t="str">
        <f t="shared" si="17"/>
        <v>9B12</v>
      </c>
      <c r="R81" s="5"/>
      <c r="S81" s="5">
        <v>3900</v>
      </c>
      <c r="T81" s="5">
        <f t="shared" si="16"/>
        <v>-6301.0633333336909</v>
      </c>
      <c r="U81">
        <f t="shared" si="19"/>
        <v>-10201.063333333692</v>
      </c>
    </row>
    <row r="82" spans="1:21" x14ac:dyDescent="0.25">
      <c r="A82" s="5">
        <v>7900</v>
      </c>
      <c r="B82" s="5">
        <v>0</v>
      </c>
      <c r="C82" s="17">
        <v>18061</v>
      </c>
      <c r="D82" s="10">
        <v>-4017.58</v>
      </c>
      <c r="E82" s="5">
        <f t="shared" si="11"/>
        <v>-72561512.379999995</v>
      </c>
      <c r="F82" s="5">
        <f t="shared" si="12"/>
        <v>326199721</v>
      </c>
      <c r="G82" s="5">
        <v>2</v>
      </c>
      <c r="H82" s="5">
        <f t="shared" si="13"/>
        <v>36417</v>
      </c>
      <c r="I82" s="5">
        <f t="shared" si="13"/>
        <v>-7984.37</v>
      </c>
      <c r="J82" s="5">
        <f t="shared" si="13"/>
        <v>-145375909.62</v>
      </c>
      <c r="K82" s="5">
        <f t="shared" si="13"/>
        <v>663142457</v>
      </c>
      <c r="L82" s="5"/>
      <c r="M82" s="9">
        <f t="shared" si="14"/>
        <v>0.17216949152556071</v>
      </c>
      <c r="N82" s="9">
        <f t="shared" si="18"/>
        <v>-7127.1331864431722</v>
      </c>
      <c r="O82" s="5">
        <v>0</v>
      </c>
      <c r="P82" s="13" t="str">
        <f t="shared" si="15"/>
        <v>0006B9</v>
      </c>
      <c r="Q82" s="12" t="str">
        <f t="shared" si="17"/>
        <v>9BD7</v>
      </c>
      <c r="R82" s="5"/>
      <c r="S82" s="5">
        <v>3950</v>
      </c>
      <c r="T82" s="5">
        <f t="shared" si="16"/>
        <v>-6447.0636949172076</v>
      </c>
      <c r="U82">
        <f t="shared" si="19"/>
        <v>-10397.063694917208</v>
      </c>
    </row>
    <row r="83" spans="1:21" x14ac:dyDescent="0.25">
      <c r="A83" s="5">
        <v>8000</v>
      </c>
      <c r="B83" s="5">
        <v>0</v>
      </c>
      <c r="C83" s="17">
        <v>17768</v>
      </c>
      <c r="D83" s="10">
        <v>-4067.9</v>
      </c>
      <c r="E83" s="5">
        <f t="shared" si="11"/>
        <v>-72278447.200000003</v>
      </c>
      <c r="F83" s="5">
        <f t="shared" si="12"/>
        <v>315701824</v>
      </c>
      <c r="G83" s="5">
        <v>2</v>
      </c>
      <c r="H83" s="5">
        <f t="shared" si="13"/>
        <v>35829</v>
      </c>
      <c r="I83" s="5">
        <f t="shared" si="13"/>
        <v>-8085.48</v>
      </c>
      <c r="J83" s="5">
        <f t="shared" si="13"/>
        <v>-144839959.57999998</v>
      </c>
      <c r="K83" s="5">
        <f t="shared" si="13"/>
        <v>641901545</v>
      </c>
      <c r="L83" s="5"/>
      <c r="M83" s="9">
        <f t="shared" si="14"/>
        <v>0.17174061433435991</v>
      </c>
      <c r="N83" s="9">
        <f t="shared" si="18"/>
        <v>-7119.3872354928899</v>
      </c>
      <c r="O83" s="5">
        <v>0</v>
      </c>
      <c r="P83" s="13" t="str">
        <f t="shared" si="15"/>
        <v>0006B5</v>
      </c>
      <c r="Q83" s="12" t="str">
        <f t="shared" si="17"/>
        <v>9BCF</v>
      </c>
      <c r="R83" s="5"/>
      <c r="S83" s="5">
        <v>4000</v>
      </c>
      <c r="T83" s="5">
        <f t="shared" si="16"/>
        <v>-6432.4247781554504</v>
      </c>
      <c r="U83">
        <f t="shared" si="19"/>
        <v>-10432.424778155451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0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0</v>
      </c>
      <c r="C4" s="17">
        <v>10</v>
      </c>
      <c r="D4" s="10">
        <v>0</v>
      </c>
      <c r="E4" s="5">
        <f t="shared" ref="E4:E67" si="0">C4*D4</f>
        <v>0</v>
      </c>
      <c r="F4" s="5">
        <f t="shared" ref="F4:F67" si="1">C4*C4</f>
        <v>100</v>
      </c>
      <c r="G4" s="5">
        <v>2</v>
      </c>
      <c r="H4" s="5">
        <f>SUM(C3:C4)</f>
        <v>10</v>
      </c>
      <c r="I4" s="5">
        <f>SUM(D3:D4)</f>
        <v>0</v>
      </c>
      <c r="J4" s="5">
        <f>SUM(E3:E4)</f>
        <v>0</v>
      </c>
      <c r="K4" s="5">
        <f>SUM(F3:F4)</f>
        <v>100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0</v>
      </c>
      <c r="C5" s="17">
        <v>20</v>
      </c>
      <c r="D5" s="10">
        <v>0</v>
      </c>
      <c r="E5" s="5">
        <f t="shared" si="0"/>
        <v>0</v>
      </c>
      <c r="F5" s="5">
        <f t="shared" si="1"/>
        <v>400</v>
      </c>
      <c r="G5" s="5">
        <v>2</v>
      </c>
      <c r="H5" s="5">
        <f t="shared" ref="H5:H68" si="2">SUM(C4:C5)</f>
        <v>30</v>
      </c>
      <c r="I5" s="5">
        <f t="shared" ref="I5:K68" si="3">SUM(D4:D5)</f>
        <v>0</v>
      </c>
      <c r="J5" s="5">
        <f t="shared" si="3"/>
        <v>0</v>
      </c>
      <c r="K5" s="5">
        <f t="shared" si="3"/>
        <v>500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0</v>
      </c>
      <c r="C6" s="17">
        <v>1264</v>
      </c>
      <c r="D6" s="10">
        <v>309.91399999999999</v>
      </c>
      <c r="E6" s="5">
        <f t="shared" si="0"/>
        <v>391731.29599999997</v>
      </c>
      <c r="F6" s="5">
        <f t="shared" si="1"/>
        <v>1597696</v>
      </c>
      <c r="G6" s="5">
        <v>2</v>
      </c>
      <c r="H6" s="5">
        <f t="shared" si="2"/>
        <v>1284</v>
      </c>
      <c r="I6" s="5">
        <f t="shared" si="3"/>
        <v>309.91399999999999</v>
      </c>
      <c r="J6" s="5">
        <f t="shared" si="3"/>
        <v>391731.29599999997</v>
      </c>
      <c r="K6" s="5">
        <f t="shared" si="3"/>
        <v>1598096</v>
      </c>
      <c r="L6" s="5"/>
      <c r="M6" s="9">
        <f t="shared" si="4"/>
        <v>0.24912700964630222</v>
      </c>
      <c r="N6" s="9">
        <f>((I6-(M6*H6))/G6)-O6</f>
        <v>-4.9825401929260238</v>
      </c>
      <c r="O6" s="5">
        <v>0</v>
      </c>
      <c r="P6" s="12" t="str">
        <f t="shared" si="6"/>
        <v>0009BB</v>
      </c>
      <c r="Q6" s="12" t="str">
        <f t="shared" ref="Q6:Q69" si="8">DEC2HEX((IF(N6&lt;0,(N6*-1),N6)+ IF(N6&lt;0,32768,0)),4)</f>
        <v>8004</v>
      </c>
      <c r="R6" s="5"/>
      <c r="S6" s="5">
        <v>-150</v>
      </c>
      <c r="T6" s="5">
        <f>(S6*M6)+N6</f>
        <v>-42.351591639871359</v>
      </c>
      <c r="U6">
        <f>T6-S6</f>
        <v>107.64840836012864</v>
      </c>
    </row>
    <row r="7" spans="1:24" x14ac:dyDescent="0.25">
      <c r="A7" s="5">
        <v>400</v>
      </c>
      <c r="B7" s="5">
        <v>0</v>
      </c>
      <c r="C7" s="17">
        <v>1584</v>
      </c>
      <c r="D7" s="10">
        <v>413.42</v>
      </c>
      <c r="E7" s="5">
        <f t="shared" si="0"/>
        <v>654857.28</v>
      </c>
      <c r="F7" s="5">
        <f t="shared" si="1"/>
        <v>2509056</v>
      </c>
      <c r="G7" s="5">
        <v>2</v>
      </c>
      <c r="H7" s="5">
        <f t="shared" si="2"/>
        <v>2848</v>
      </c>
      <c r="I7" s="5">
        <f t="shared" si="3"/>
        <v>723.33400000000006</v>
      </c>
      <c r="J7" s="5">
        <f t="shared" si="3"/>
        <v>1046588.576</v>
      </c>
      <c r="K7" s="5">
        <f t="shared" si="3"/>
        <v>4106752</v>
      </c>
      <c r="L7" s="5"/>
      <c r="M7" s="9">
        <f t="shared" si="4"/>
        <v>0.32345624999999928</v>
      </c>
      <c r="N7" s="9">
        <f t="shared" ref="N7:N70" si="9">((I7-(M7*H7))/G7)-O7</f>
        <v>-98.934699999998941</v>
      </c>
      <c r="O7" s="5">
        <v>0</v>
      </c>
      <c r="P7" s="12" t="str">
        <f t="shared" si="6"/>
        <v>000CA2</v>
      </c>
      <c r="Q7" s="12" t="str">
        <f t="shared" si="8"/>
        <v>8062</v>
      </c>
      <c r="R7" s="5"/>
      <c r="S7" s="5">
        <v>-200</v>
      </c>
      <c r="T7" s="5">
        <f t="shared" si="7"/>
        <v>-163.6259499999988</v>
      </c>
      <c r="U7">
        <f t="shared" ref="U7:U70" si="10">T7-S7</f>
        <v>36.374050000001205</v>
      </c>
    </row>
    <row r="8" spans="1:24" x14ac:dyDescent="0.25">
      <c r="A8" s="5">
        <v>500</v>
      </c>
      <c r="B8" s="5">
        <v>0</v>
      </c>
      <c r="C8" s="17">
        <v>1917</v>
      </c>
      <c r="D8" s="10">
        <v>514.87</v>
      </c>
      <c r="E8" s="5">
        <f t="shared" si="0"/>
        <v>987005.79</v>
      </c>
      <c r="F8" s="5">
        <f t="shared" si="1"/>
        <v>3674889</v>
      </c>
      <c r="G8" s="5">
        <v>2</v>
      </c>
      <c r="H8" s="5">
        <f t="shared" si="2"/>
        <v>3501</v>
      </c>
      <c r="I8" s="5">
        <f t="shared" si="3"/>
        <v>928.29</v>
      </c>
      <c r="J8" s="5">
        <f t="shared" si="3"/>
        <v>1641863.07</v>
      </c>
      <c r="K8" s="5">
        <f t="shared" si="3"/>
        <v>6183945</v>
      </c>
      <c r="L8" s="5"/>
      <c r="M8" s="9">
        <f t="shared" si="4"/>
        <v>0.30465465465465552</v>
      </c>
      <c r="N8" s="9">
        <f t="shared" si="9"/>
        <v>-69.152972972974453</v>
      </c>
      <c r="O8" s="5">
        <v>0</v>
      </c>
      <c r="P8" s="12" t="str">
        <f t="shared" si="6"/>
        <v>000BE6</v>
      </c>
      <c r="Q8" s="12" t="str">
        <f t="shared" si="8"/>
        <v>8045</v>
      </c>
      <c r="R8" s="5"/>
      <c r="S8" s="5">
        <v>-250</v>
      </c>
      <c r="T8" s="5">
        <f t="shared" si="7"/>
        <v>-145.31663663663835</v>
      </c>
      <c r="U8">
        <f t="shared" si="10"/>
        <v>104.68336336336165</v>
      </c>
    </row>
    <row r="9" spans="1:24" x14ac:dyDescent="0.25">
      <c r="A9" s="5">
        <v>600</v>
      </c>
      <c r="B9" s="5">
        <v>0</v>
      </c>
      <c r="C9" s="17">
        <v>2244</v>
      </c>
      <c r="D9" s="10">
        <v>616.22400000000005</v>
      </c>
      <c r="E9" s="5">
        <f t="shared" si="0"/>
        <v>1382806.6560000002</v>
      </c>
      <c r="F9" s="5">
        <f t="shared" si="1"/>
        <v>5035536</v>
      </c>
      <c r="G9" s="5">
        <v>2</v>
      </c>
      <c r="H9" s="5">
        <f t="shared" si="2"/>
        <v>4161</v>
      </c>
      <c r="I9" s="5">
        <f t="shared" si="3"/>
        <v>1131.0940000000001</v>
      </c>
      <c r="J9" s="5">
        <f t="shared" si="3"/>
        <v>2369812.4460000005</v>
      </c>
      <c r="K9" s="5">
        <f t="shared" si="3"/>
        <v>8710425</v>
      </c>
      <c r="L9" s="5"/>
      <c r="M9" s="9">
        <f t="shared" si="4"/>
        <v>0.30995107033639502</v>
      </c>
      <c r="N9" s="9">
        <f t="shared" si="9"/>
        <v>-79.306201834869853</v>
      </c>
      <c r="O9" s="5">
        <v>0</v>
      </c>
      <c r="P9" s="12" t="str">
        <f t="shared" si="6"/>
        <v>000C1B</v>
      </c>
      <c r="Q9" s="12" t="str">
        <f t="shared" si="8"/>
        <v>804F</v>
      </c>
      <c r="R9" s="5"/>
      <c r="S9" s="5">
        <v>-300</v>
      </c>
      <c r="T9" s="5">
        <f t="shared" si="7"/>
        <v>-172.29152293578835</v>
      </c>
      <c r="U9">
        <f t="shared" si="10"/>
        <v>127.70847706421165</v>
      </c>
    </row>
    <row r="10" spans="1:24" x14ac:dyDescent="0.25">
      <c r="A10" s="5">
        <v>700</v>
      </c>
      <c r="B10" s="5">
        <v>0</v>
      </c>
      <c r="C10" s="17">
        <v>2568</v>
      </c>
      <c r="D10" s="10">
        <v>718.20500000000004</v>
      </c>
      <c r="E10" s="5">
        <f t="shared" si="0"/>
        <v>1844350.4400000002</v>
      </c>
      <c r="F10" s="5">
        <f t="shared" si="1"/>
        <v>6594624</v>
      </c>
      <c r="G10" s="5">
        <v>2</v>
      </c>
      <c r="H10" s="5">
        <f t="shared" si="2"/>
        <v>4812</v>
      </c>
      <c r="I10" s="5">
        <f t="shared" si="3"/>
        <v>1334.4290000000001</v>
      </c>
      <c r="J10" s="5">
        <f t="shared" si="3"/>
        <v>3227157.0960000004</v>
      </c>
      <c r="K10" s="5">
        <f t="shared" si="3"/>
        <v>11630160</v>
      </c>
      <c r="L10" s="5"/>
      <c r="M10" s="9">
        <f t="shared" si="4"/>
        <v>0.31475617283951102</v>
      </c>
      <c r="N10" s="9">
        <f t="shared" si="9"/>
        <v>-90.08885185186341</v>
      </c>
      <c r="O10" s="5">
        <v>0</v>
      </c>
      <c r="P10" s="12" t="str">
        <f t="shared" si="6"/>
        <v>000C4B</v>
      </c>
      <c r="Q10" s="12" t="str">
        <f t="shared" si="8"/>
        <v>805A</v>
      </c>
      <c r="R10" s="5"/>
      <c r="S10" s="5">
        <v>-350</v>
      </c>
      <c r="T10" s="5">
        <f t="shared" si="7"/>
        <v>-200.25351234569229</v>
      </c>
      <c r="U10">
        <f t="shared" si="10"/>
        <v>149.74648765430771</v>
      </c>
    </row>
    <row r="11" spans="1:24" x14ac:dyDescent="0.25">
      <c r="A11" s="5">
        <v>800</v>
      </c>
      <c r="B11" s="5">
        <v>0</v>
      </c>
      <c r="C11" s="17">
        <v>2898</v>
      </c>
      <c r="D11" s="10">
        <v>820.12900000000002</v>
      </c>
      <c r="E11" s="5">
        <f t="shared" si="0"/>
        <v>2376733.8420000002</v>
      </c>
      <c r="F11" s="5">
        <f t="shared" si="1"/>
        <v>8398404</v>
      </c>
      <c r="G11" s="5">
        <v>2</v>
      </c>
      <c r="H11" s="5">
        <f t="shared" si="2"/>
        <v>5466</v>
      </c>
      <c r="I11" s="5">
        <f t="shared" si="3"/>
        <v>1538.3340000000001</v>
      </c>
      <c r="J11" s="5">
        <f t="shared" si="3"/>
        <v>4221084.2820000006</v>
      </c>
      <c r="K11" s="5">
        <f t="shared" si="3"/>
        <v>14993028</v>
      </c>
      <c r="L11" s="5"/>
      <c r="M11" s="9">
        <f t="shared" si="4"/>
        <v>0.30886060606060539</v>
      </c>
      <c r="N11" s="9">
        <f t="shared" si="9"/>
        <v>-74.949036363634491</v>
      </c>
      <c r="O11" s="5">
        <v>0</v>
      </c>
      <c r="P11" s="12" t="str">
        <f t="shared" si="6"/>
        <v>000C10</v>
      </c>
      <c r="Q11" s="12" t="str">
        <f t="shared" si="8"/>
        <v>804A</v>
      </c>
      <c r="R11" s="5"/>
      <c r="S11" s="5">
        <v>-400</v>
      </c>
      <c r="T11" s="5">
        <f t="shared" si="7"/>
        <v>-198.49327878787665</v>
      </c>
      <c r="U11">
        <f t="shared" si="10"/>
        <v>201.50672121212335</v>
      </c>
    </row>
    <row r="12" spans="1:24" x14ac:dyDescent="0.25">
      <c r="A12" s="5">
        <v>900</v>
      </c>
      <c r="B12" s="5">
        <v>0</v>
      </c>
      <c r="C12" s="17">
        <v>3225</v>
      </c>
      <c r="D12" s="10">
        <v>922.32600000000002</v>
      </c>
      <c r="E12" s="5">
        <f t="shared" si="0"/>
        <v>2974501.35</v>
      </c>
      <c r="F12" s="5">
        <f t="shared" si="1"/>
        <v>10400625</v>
      </c>
      <c r="G12" s="5">
        <v>2</v>
      </c>
      <c r="H12" s="5">
        <f t="shared" si="2"/>
        <v>6123</v>
      </c>
      <c r="I12" s="5">
        <f t="shared" si="3"/>
        <v>1742.4549999999999</v>
      </c>
      <c r="J12" s="5">
        <f t="shared" si="3"/>
        <v>5351235.1919999998</v>
      </c>
      <c r="K12" s="5">
        <f t="shared" si="3"/>
        <v>18799029</v>
      </c>
      <c r="L12" s="5"/>
      <c r="M12" s="9">
        <f t="shared" si="4"/>
        <v>0.31252905198776537</v>
      </c>
      <c r="N12" s="9">
        <f t="shared" si="9"/>
        <v>-85.58019266054373</v>
      </c>
      <c r="O12" s="5">
        <v>0</v>
      </c>
      <c r="P12" s="12" t="str">
        <f t="shared" si="6"/>
        <v>000C35</v>
      </c>
      <c r="Q12" s="12" t="str">
        <f t="shared" si="8"/>
        <v>8055</v>
      </c>
      <c r="R12" s="5"/>
      <c r="S12" s="5">
        <v>-450</v>
      </c>
      <c r="T12" s="5">
        <f t="shared" si="7"/>
        <v>-226.21826605503816</v>
      </c>
      <c r="U12">
        <f t="shared" si="10"/>
        <v>223.78173394496184</v>
      </c>
    </row>
    <row r="13" spans="1:24" x14ac:dyDescent="0.25">
      <c r="A13" s="5">
        <v>1000</v>
      </c>
      <c r="B13" s="5">
        <v>0</v>
      </c>
      <c r="C13" s="17">
        <v>3548</v>
      </c>
      <c r="D13" s="10">
        <v>1024.6849999999999</v>
      </c>
      <c r="E13" s="5">
        <f t="shared" si="0"/>
        <v>3635582.38</v>
      </c>
      <c r="F13" s="5">
        <f t="shared" si="1"/>
        <v>12588304</v>
      </c>
      <c r="G13" s="5">
        <v>2</v>
      </c>
      <c r="H13" s="5">
        <f t="shared" si="2"/>
        <v>6773</v>
      </c>
      <c r="I13" s="5">
        <f t="shared" si="3"/>
        <v>1947.011</v>
      </c>
      <c r="J13" s="5">
        <f t="shared" si="3"/>
        <v>6610083.7300000004</v>
      </c>
      <c r="K13" s="5">
        <f t="shared" si="3"/>
        <v>22988929</v>
      </c>
      <c r="L13" s="5"/>
      <c r="M13" s="9">
        <f t="shared" si="4"/>
        <v>0.31690092879257353</v>
      </c>
      <c r="N13" s="9">
        <f t="shared" si="9"/>
        <v>-99.679495356050211</v>
      </c>
      <c r="O13" s="5">
        <v>0</v>
      </c>
      <c r="P13" s="12" t="str">
        <f t="shared" si="6"/>
        <v>000C61</v>
      </c>
      <c r="Q13" s="12" t="str">
        <f t="shared" si="8"/>
        <v>8063</v>
      </c>
      <c r="R13" s="5"/>
      <c r="S13" s="5">
        <v>-500</v>
      </c>
      <c r="T13" s="5">
        <f t="shared" si="7"/>
        <v>-258.12995975233696</v>
      </c>
      <c r="U13">
        <f t="shared" si="10"/>
        <v>241.87004024766304</v>
      </c>
    </row>
    <row r="14" spans="1:24" x14ac:dyDescent="0.25">
      <c r="A14" s="5">
        <v>1100</v>
      </c>
      <c r="B14" s="5">
        <v>0</v>
      </c>
      <c r="C14" s="17">
        <v>3876</v>
      </c>
      <c r="D14" s="10">
        <v>1126.204</v>
      </c>
      <c r="E14" s="5">
        <f t="shared" si="0"/>
        <v>4365166.7039999999</v>
      </c>
      <c r="F14" s="5">
        <f t="shared" si="1"/>
        <v>15023376</v>
      </c>
      <c r="G14" s="5">
        <v>2</v>
      </c>
      <c r="H14" s="5">
        <f t="shared" si="2"/>
        <v>7424</v>
      </c>
      <c r="I14" s="5">
        <f t="shared" si="3"/>
        <v>2150.8890000000001</v>
      </c>
      <c r="J14" s="5">
        <f t="shared" si="3"/>
        <v>8000749.0839999998</v>
      </c>
      <c r="K14" s="5">
        <f t="shared" si="3"/>
        <v>27611680</v>
      </c>
      <c r="L14" s="5"/>
      <c r="M14" s="9">
        <f t="shared" si="4"/>
        <v>0.30950914634145332</v>
      </c>
      <c r="N14" s="9">
        <f t="shared" si="9"/>
        <v>-73.453451219474573</v>
      </c>
      <c r="O14" s="5">
        <v>0</v>
      </c>
      <c r="P14" s="12" t="str">
        <f t="shared" si="6"/>
        <v>000C17</v>
      </c>
      <c r="Q14" s="12" t="str">
        <f t="shared" si="8"/>
        <v>8049</v>
      </c>
      <c r="R14" s="5"/>
      <c r="S14" s="5">
        <v>-550</v>
      </c>
      <c r="T14" s="5">
        <f t="shared" si="7"/>
        <v>-243.6834817072739</v>
      </c>
      <c r="U14">
        <f t="shared" si="10"/>
        <v>306.31651829272607</v>
      </c>
    </row>
    <row r="15" spans="1:24" x14ac:dyDescent="0.25">
      <c r="A15" s="5">
        <v>1200</v>
      </c>
      <c r="B15" s="5">
        <v>0</v>
      </c>
      <c r="C15" s="17">
        <v>4271</v>
      </c>
      <c r="D15" s="10">
        <v>1250.194</v>
      </c>
      <c r="E15" s="5">
        <f t="shared" si="0"/>
        <v>5339578.574</v>
      </c>
      <c r="F15" s="5">
        <f t="shared" si="1"/>
        <v>18241441</v>
      </c>
      <c r="G15" s="5">
        <v>2</v>
      </c>
      <c r="H15" s="5">
        <f t="shared" si="2"/>
        <v>8147</v>
      </c>
      <c r="I15" s="5">
        <f t="shared" si="3"/>
        <v>2376.3980000000001</v>
      </c>
      <c r="J15" s="5">
        <f t="shared" si="3"/>
        <v>9704745.2780000009</v>
      </c>
      <c r="K15" s="5">
        <f t="shared" si="3"/>
        <v>33264817</v>
      </c>
      <c r="L15" s="5"/>
      <c r="M15" s="9">
        <f t="shared" si="4"/>
        <v>0.31389873417721997</v>
      </c>
      <c r="N15" s="9">
        <f t="shared" si="9"/>
        <v>-90.467493670905469</v>
      </c>
      <c r="O15" s="5">
        <v>0</v>
      </c>
      <c r="P15" s="12" t="str">
        <f t="shared" si="6"/>
        <v>000C42</v>
      </c>
      <c r="Q15" s="12" t="str">
        <f t="shared" si="8"/>
        <v>805A</v>
      </c>
      <c r="R15" s="5"/>
      <c r="S15" s="5">
        <v>-600</v>
      </c>
      <c r="T15" s="5">
        <f t="shared" si="7"/>
        <v>-278.80673417723744</v>
      </c>
      <c r="U15">
        <f t="shared" si="10"/>
        <v>321.19326582276256</v>
      </c>
    </row>
    <row r="16" spans="1:24" x14ac:dyDescent="0.25">
      <c r="A16" s="5">
        <v>1300</v>
      </c>
      <c r="B16" s="5">
        <v>0</v>
      </c>
      <c r="C16" s="17">
        <v>4519</v>
      </c>
      <c r="D16" s="10">
        <v>1328.6679999999999</v>
      </c>
      <c r="E16" s="5">
        <f t="shared" si="0"/>
        <v>6004250.6919999998</v>
      </c>
      <c r="F16" s="5">
        <f t="shared" si="1"/>
        <v>20421361</v>
      </c>
      <c r="G16" s="5">
        <v>2</v>
      </c>
      <c r="H16" s="5">
        <f t="shared" si="2"/>
        <v>8790</v>
      </c>
      <c r="I16" s="5">
        <f t="shared" si="3"/>
        <v>2578.8620000000001</v>
      </c>
      <c r="J16" s="5">
        <f t="shared" si="3"/>
        <v>11343829.265999999</v>
      </c>
      <c r="K16" s="5">
        <f t="shared" si="3"/>
        <v>38662802</v>
      </c>
      <c r="L16" s="5"/>
      <c r="M16" s="9">
        <f t="shared" si="4"/>
        <v>0.31642741935479557</v>
      </c>
      <c r="N16" s="9">
        <f t="shared" si="9"/>
        <v>-101.26750806432642</v>
      </c>
      <c r="O16" s="5">
        <v>0</v>
      </c>
      <c r="P16" s="11" t="str">
        <f t="shared" si="6"/>
        <v>000C5C</v>
      </c>
      <c r="Q16" s="12" t="str">
        <f t="shared" si="8"/>
        <v>8065</v>
      </c>
      <c r="R16" s="5"/>
      <c r="S16" s="5">
        <v>-650</v>
      </c>
      <c r="T16" s="5">
        <f t="shared" si="7"/>
        <v>-306.94533064494351</v>
      </c>
      <c r="U16">
        <f t="shared" si="10"/>
        <v>343.05466935505649</v>
      </c>
    </row>
    <row r="17" spans="1:21" x14ac:dyDescent="0.25">
      <c r="A17" s="5">
        <v>1400</v>
      </c>
      <c r="B17" s="5">
        <v>0</v>
      </c>
      <c r="C17" s="17">
        <v>4842</v>
      </c>
      <c r="D17" s="10">
        <v>1428.789</v>
      </c>
      <c r="E17" s="5">
        <f t="shared" si="0"/>
        <v>6918196.3379999995</v>
      </c>
      <c r="F17" s="5">
        <f t="shared" si="1"/>
        <v>23444964</v>
      </c>
      <c r="G17" s="5">
        <v>2</v>
      </c>
      <c r="H17" s="5">
        <f t="shared" si="2"/>
        <v>9361</v>
      </c>
      <c r="I17" s="5">
        <f t="shared" si="3"/>
        <v>2757.4569999999999</v>
      </c>
      <c r="J17" s="5">
        <f t="shared" si="3"/>
        <v>12922447.029999999</v>
      </c>
      <c r="K17" s="5">
        <f t="shared" si="3"/>
        <v>43866325</v>
      </c>
      <c r="L17" s="5"/>
      <c r="M17" s="9">
        <f t="shared" si="4"/>
        <v>0.30997213622291564</v>
      </c>
      <c r="N17" s="9">
        <f t="shared" si="9"/>
        <v>-72.096083591356773</v>
      </c>
      <c r="O17" s="5">
        <v>0</v>
      </c>
      <c r="P17" s="11" t="str">
        <f t="shared" si="6"/>
        <v>000C1B</v>
      </c>
      <c r="Q17" s="12" t="str">
        <f t="shared" si="8"/>
        <v>8048</v>
      </c>
      <c r="R17" s="5"/>
      <c r="S17" s="5">
        <v>-700</v>
      </c>
      <c r="T17" s="5">
        <f t="shared" si="7"/>
        <v>-289.07657894739771</v>
      </c>
      <c r="U17">
        <f t="shared" si="10"/>
        <v>410.92342105260229</v>
      </c>
    </row>
    <row r="18" spans="1:21" x14ac:dyDescent="0.25">
      <c r="A18" s="5">
        <v>1500</v>
      </c>
      <c r="B18" s="5">
        <v>0</v>
      </c>
      <c r="C18" s="17">
        <v>5172</v>
      </c>
      <c r="D18" s="10">
        <v>1530.652</v>
      </c>
      <c r="E18" s="5">
        <f t="shared" si="0"/>
        <v>7916532.1440000003</v>
      </c>
      <c r="F18" s="5">
        <f t="shared" si="1"/>
        <v>26749584</v>
      </c>
      <c r="G18" s="5">
        <v>2</v>
      </c>
      <c r="H18" s="5">
        <f t="shared" si="2"/>
        <v>10014</v>
      </c>
      <c r="I18" s="5">
        <f t="shared" si="3"/>
        <v>2959.4409999999998</v>
      </c>
      <c r="J18" s="5">
        <f t="shared" si="3"/>
        <v>14834728.482000001</v>
      </c>
      <c r="K18" s="5">
        <f t="shared" si="3"/>
        <v>50194548</v>
      </c>
      <c r="L18" s="5"/>
      <c r="M18" s="9">
        <f t="shared" si="4"/>
        <v>0.30867575757578358</v>
      </c>
      <c r="N18" s="9">
        <f t="shared" si="9"/>
        <v>-65.819018181948422</v>
      </c>
      <c r="O18" s="5">
        <v>0</v>
      </c>
      <c r="P18" s="11" t="str">
        <f t="shared" si="6"/>
        <v>000C0E</v>
      </c>
      <c r="Q18" s="12" t="str">
        <f t="shared" si="8"/>
        <v>8041</v>
      </c>
      <c r="R18" s="5"/>
      <c r="S18" s="5">
        <v>-750</v>
      </c>
      <c r="T18" s="5">
        <f t="shared" si="7"/>
        <v>-297.3258363637861</v>
      </c>
      <c r="U18">
        <f t="shared" si="10"/>
        <v>452.6741636362139</v>
      </c>
    </row>
    <row r="19" spans="1:21" x14ac:dyDescent="0.25">
      <c r="A19" s="5">
        <v>1600</v>
      </c>
      <c r="B19" s="5">
        <v>0</v>
      </c>
      <c r="C19" s="17">
        <v>5500</v>
      </c>
      <c r="D19" s="10">
        <v>1633.25</v>
      </c>
      <c r="E19" s="5">
        <f t="shared" si="0"/>
        <v>8982875</v>
      </c>
      <c r="F19" s="5">
        <f t="shared" si="1"/>
        <v>30250000</v>
      </c>
      <c r="G19" s="5">
        <v>2</v>
      </c>
      <c r="H19" s="5">
        <f t="shared" si="2"/>
        <v>10672</v>
      </c>
      <c r="I19" s="5">
        <f t="shared" si="3"/>
        <v>3163.902</v>
      </c>
      <c r="J19" s="5">
        <f t="shared" si="3"/>
        <v>16899407.144000001</v>
      </c>
      <c r="K19" s="5">
        <f t="shared" si="3"/>
        <v>56999584</v>
      </c>
      <c r="L19" s="5"/>
      <c r="M19" s="9">
        <f t="shared" si="4"/>
        <v>0.31279878048781651</v>
      </c>
      <c r="N19" s="9">
        <f t="shared" si="9"/>
        <v>-87.143292682988886</v>
      </c>
      <c r="O19" s="5">
        <v>0</v>
      </c>
      <c r="P19" s="11" t="str">
        <f t="shared" si="6"/>
        <v>000C37</v>
      </c>
      <c r="Q19" s="12" t="str">
        <f t="shared" si="8"/>
        <v>8057</v>
      </c>
      <c r="R19" s="5"/>
      <c r="S19" s="5">
        <v>-800</v>
      </c>
      <c r="T19" s="5">
        <f t="shared" si="7"/>
        <v>-337.38231707324212</v>
      </c>
      <c r="U19">
        <f t="shared" si="10"/>
        <v>462.61768292675788</v>
      </c>
    </row>
    <row r="20" spans="1:21" x14ac:dyDescent="0.25">
      <c r="A20" s="5">
        <v>1700</v>
      </c>
      <c r="B20" s="5">
        <v>0</v>
      </c>
      <c r="C20" s="17">
        <v>5816</v>
      </c>
      <c r="D20" s="10">
        <v>1733.6279999999999</v>
      </c>
      <c r="E20" s="5">
        <f t="shared" si="0"/>
        <v>10082780.447999999</v>
      </c>
      <c r="F20" s="5">
        <f t="shared" si="1"/>
        <v>33825856</v>
      </c>
      <c r="G20" s="5">
        <v>2</v>
      </c>
      <c r="H20" s="5">
        <f t="shared" si="2"/>
        <v>11316</v>
      </c>
      <c r="I20" s="5">
        <f t="shared" si="3"/>
        <v>3366.8779999999997</v>
      </c>
      <c r="J20" s="5">
        <f t="shared" si="3"/>
        <v>19065655.447999999</v>
      </c>
      <c r="K20" s="5">
        <f t="shared" si="3"/>
        <v>64075856</v>
      </c>
      <c r="L20" s="5"/>
      <c r="M20" s="9">
        <f t="shared" si="4"/>
        <v>0.31765189873416649</v>
      </c>
      <c r="N20" s="9">
        <f t="shared" si="9"/>
        <v>-113.83544303791427</v>
      </c>
      <c r="O20" s="5">
        <v>0</v>
      </c>
      <c r="P20" s="11" t="str">
        <f t="shared" si="6"/>
        <v>000C68</v>
      </c>
      <c r="Q20" s="12" t="str">
        <f t="shared" si="8"/>
        <v>8071</v>
      </c>
      <c r="R20" s="5"/>
      <c r="S20" s="5">
        <v>-850</v>
      </c>
      <c r="T20" s="5">
        <f t="shared" si="7"/>
        <v>-383.83955696195579</v>
      </c>
      <c r="U20">
        <f t="shared" si="10"/>
        <v>466.16044303804421</v>
      </c>
    </row>
    <row r="21" spans="1:21" x14ac:dyDescent="0.25">
      <c r="A21" s="5">
        <v>1800</v>
      </c>
      <c r="B21" s="5">
        <v>0</v>
      </c>
      <c r="C21" s="17">
        <v>6147</v>
      </c>
      <c r="D21" s="10">
        <v>1834.7239999999999</v>
      </c>
      <c r="E21" s="5">
        <f t="shared" si="0"/>
        <v>11278048.427999999</v>
      </c>
      <c r="F21" s="5">
        <f t="shared" si="1"/>
        <v>37785609</v>
      </c>
      <c r="G21" s="5">
        <v>2</v>
      </c>
      <c r="H21" s="5">
        <f t="shared" si="2"/>
        <v>11963</v>
      </c>
      <c r="I21" s="5">
        <f t="shared" si="3"/>
        <v>3568.3519999999999</v>
      </c>
      <c r="J21" s="5">
        <f t="shared" si="3"/>
        <v>21360828.875999998</v>
      </c>
      <c r="K21" s="5">
        <f t="shared" si="3"/>
        <v>71611465</v>
      </c>
      <c r="L21" s="5"/>
      <c r="M21" s="9">
        <f t="shared" si="4"/>
        <v>0.3054259818731167</v>
      </c>
      <c r="N21" s="9">
        <f t="shared" si="9"/>
        <v>-42.729510574047708</v>
      </c>
      <c r="O21" s="5">
        <v>0</v>
      </c>
      <c r="P21" s="11" t="str">
        <f t="shared" si="6"/>
        <v>000BEE</v>
      </c>
      <c r="Q21" s="12" t="str">
        <f t="shared" si="8"/>
        <v>802A</v>
      </c>
      <c r="R21" s="5"/>
      <c r="S21" s="5">
        <v>-900</v>
      </c>
      <c r="T21" s="5">
        <f t="shared" si="7"/>
        <v>-317.61289425985274</v>
      </c>
      <c r="U21">
        <f t="shared" si="10"/>
        <v>582.38710574014726</v>
      </c>
    </row>
    <row r="22" spans="1:21" x14ac:dyDescent="0.25">
      <c r="A22" s="5">
        <v>1900</v>
      </c>
      <c r="B22" s="5">
        <v>0</v>
      </c>
      <c r="C22" s="17">
        <v>6472</v>
      </c>
      <c r="D22" s="10">
        <v>1936.682</v>
      </c>
      <c r="E22" s="5">
        <f t="shared" si="0"/>
        <v>12534205.904000001</v>
      </c>
      <c r="F22" s="5">
        <f t="shared" si="1"/>
        <v>41886784</v>
      </c>
      <c r="G22" s="5">
        <v>2</v>
      </c>
      <c r="H22" s="5">
        <f t="shared" si="2"/>
        <v>12619</v>
      </c>
      <c r="I22" s="5">
        <f t="shared" si="3"/>
        <v>3771.4059999999999</v>
      </c>
      <c r="J22" s="5">
        <f t="shared" si="3"/>
        <v>23812254.332000002</v>
      </c>
      <c r="K22" s="5">
        <f t="shared" si="3"/>
        <v>79672393</v>
      </c>
      <c r="L22" s="5"/>
      <c r="M22" s="9">
        <f t="shared" si="4"/>
        <v>0.31371692307693716</v>
      </c>
      <c r="N22" s="9">
        <f t="shared" si="9"/>
        <v>-93.693926153935081</v>
      </c>
      <c r="O22" s="5">
        <v>0</v>
      </c>
      <c r="P22" s="11" t="str">
        <f t="shared" si="6"/>
        <v>000C41</v>
      </c>
      <c r="Q22" s="12" t="str">
        <f t="shared" si="8"/>
        <v>805D</v>
      </c>
      <c r="R22" s="5"/>
      <c r="S22" s="5">
        <v>-950</v>
      </c>
      <c r="T22" s="5">
        <f t="shared" si="7"/>
        <v>-391.72500307702541</v>
      </c>
      <c r="U22">
        <f t="shared" si="10"/>
        <v>558.27499692297465</v>
      </c>
    </row>
    <row r="23" spans="1:21" x14ac:dyDescent="0.25">
      <c r="A23" s="5">
        <v>2000</v>
      </c>
      <c r="B23" s="5">
        <v>0</v>
      </c>
      <c r="C23" s="17">
        <v>6794</v>
      </c>
      <c r="D23" s="10">
        <v>2038.46</v>
      </c>
      <c r="E23" s="5">
        <f t="shared" si="0"/>
        <v>13849297.24</v>
      </c>
      <c r="F23" s="5">
        <f t="shared" si="1"/>
        <v>46158436</v>
      </c>
      <c r="G23" s="5">
        <v>2</v>
      </c>
      <c r="H23" s="5">
        <f t="shared" si="2"/>
        <v>13266</v>
      </c>
      <c r="I23" s="5">
        <f t="shared" si="3"/>
        <v>3975.1419999999998</v>
      </c>
      <c r="J23" s="5">
        <f t="shared" si="3"/>
        <v>26383503.144000001</v>
      </c>
      <c r="K23" s="5">
        <f t="shared" si="3"/>
        <v>88045220</v>
      </c>
      <c r="L23" s="5"/>
      <c r="M23" s="9">
        <f t="shared" si="4"/>
        <v>0.31608074534164021</v>
      </c>
      <c r="N23" s="9">
        <f t="shared" si="9"/>
        <v>-108.99258385109943</v>
      </c>
      <c r="O23" s="5">
        <v>0</v>
      </c>
      <c r="P23" s="11" t="str">
        <f t="shared" si="6"/>
        <v>000C58</v>
      </c>
      <c r="Q23" s="12" t="str">
        <f t="shared" si="8"/>
        <v>806C</v>
      </c>
      <c r="R23" s="5"/>
      <c r="S23" s="5">
        <v>-1000</v>
      </c>
      <c r="T23" s="5">
        <f t="shared" si="7"/>
        <v>-425.07332919273966</v>
      </c>
      <c r="U23">
        <f t="shared" si="10"/>
        <v>574.92667080726028</v>
      </c>
    </row>
    <row r="24" spans="1:21" x14ac:dyDescent="0.25">
      <c r="A24" s="5">
        <v>2100</v>
      </c>
      <c r="B24" s="5">
        <v>0</v>
      </c>
      <c r="C24" s="17">
        <v>7123</v>
      </c>
      <c r="D24" s="10">
        <v>2140.17</v>
      </c>
      <c r="E24" s="5">
        <f t="shared" si="0"/>
        <v>15244430.91</v>
      </c>
      <c r="F24" s="5">
        <f t="shared" si="1"/>
        <v>50737129</v>
      </c>
      <c r="G24" s="5">
        <v>2</v>
      </c>
      <c r="H24" s="5">
        <f t="shared" si="2"/>
        <v>13917</v>
      </c>
      <c r="I24" s="5">
        <f t="shared" si="3"/>
        <v>4178.63</v>
      </c>
      <c r="J24" s="5">
        <f t="shared" si="3"/>
        <v>29093728.149999999</v>
      </c>
      <c r="K24" s="5">
        <f t="shared" si="3"/>
        <v>96895565</v>
      </c>
      <c r="L24" s="5"/>
      <c r="M24" s="9">
        <f t="shared" si="4"/>
        <v>0.30914893617017697</v>
      </c>
      <c r="N24" s="9">
        <f t="shared" si="9"/>
        <v>-61.897872340176491</v>
      </c>
      <c r="O24" s="5">
        <v>0</v>
      </c>
      <c r="P24" s="11" t="str">
        <f t="shared" si="6"/>
        <v>000C13</v>
      </c>
      <c r="Q24" s="12" t="str">
        <f t="shared" si="8"/>
        <v>803D</v>
      </c>
      <c r="R24" s="5"/>
      <c r="S24" s="5">
        <v>-1050</v>
      </c>
      <c r="T24" s="5">
        <f t="shared" si="7"/>
        <v>-386.50425531886231</v>
      </c>
      <c r="U24">
        <f t="shared" si="10"/>
        <v>663.49574468113769</v>
      </c>
    </row>
    <row r="25" spans="1:21" x14ac:dyDescent="0.25">
      <c r="A25" s="5">
        <v>2200</v>
      </c>
      <c r="B25" s="5">
        <v>0</v>
      </c>
      <c r="C25" s="17">
        <v>7450</v>
      </c>
      <c r="D25" s="10">
        <v>2241.6999999999998</v>
      </c>
      <c r="E25" s="5">
        <f t="shared" si="0"/>
        <v>16700664.999999998</v>
      </c>
      <c r="F25" s="5">
        <f t="shared" si="1"/>
        <v>55502500</v>
      </c>
      <c r="G25" s="5">
        <v>2</v>
      </c>
      <c r="H25" s="5">
        <f t="shared" si="2"/>
        <v>14573</v>
      </c>
      <c r="I25" s="5">
        <f t="shared" si="3"/>
        <v>4381.87</v>
      </c>
      <c r="J25" s="5">
        <f t="shared" si="3"/>
        <v>31945095.909999996</v>
      </c>
      <c r="K25" s="5">
        <f t="shared" si="3"/>
        <v>106239629</v>
      </c>
      <c r="L25" s="5"/>
      <c r="M25" s="9">
        <f t="shared" si="4"/>
        <v>0.31048929663603825</v>
      </c>
      <c r="N25" s="9">
        <f t="shared" si="9"/>
        <v>-71.445259938492654</v>
      </c>
      <c r="O25" s="5">
        <v>0</v>
      </c>
      <c r="P25" s="11" t="str">
        <f t="shared" si="6"/>
        <v>000C20</v>
      </c>
      <c r="Q25" s="12" t="str">
        <f t="shared" si="8"/>
        <v>8047</v>
      </c>
      <c r="R25" s="5"/>
      <c r="S25" s="5">
        <v>-1100</v>
      </c>
      <c r="T25" s="5">
        <f t="shared" si="7"/>
        <v>-412.98348623813473</v>
      </c>
      <c r="U25">
        <f t="shared" si="10"/>
        <v>687.01651376186533</v>
      </c>
    </row>
    <row r="26" spans="1:21" x14ac:dyDescent="0.25">
      <c r="A26" s="5">
        <v>2300</v>
      </c>
      <c r="B26" s="5">
        <v>0</v>
      </c>
      <c r="C26" s="17">
        <v>7774</v>
      </c>
      <c r="D26" s="10">
        <v>2344.2600000000002</v>
      </c>
      <c r="E26" s="5">
        <f t="shared" si="0"/>
        <v>18224277.240000002</v>
      </c>
      <c r="F26" s="5">
        <f t="shared" si="1"/>
        <v>60435076</v>
      </c>
      <c r="G26" s="5">
        <v>2</v>
      </c>
      <c r="H26" s="5">
        <f t="shared" si="2"/>
        <v>15224</v>
      </c>
      <c r="I26" s="5">
        <f t="shared" si="3"/>
        <v>4585.96</v>
      </c>
      <c r="J26" s="5">
        <f t="shared" si="3"/>
        <v>34924942.240000002</v>
      </c>
      <c r="K26" s="5">
        <f t="shared" si="3"/>
        <v>115937576</v>
      </c>
      <c r="L26" s="5"/>
      <c r="M26" s="9">
        <f t="shared" si="4"/>
        <v>0.31654320987652051</v>
      </c>
      <c r="N26" s="9">
        <f t="shared" si="9"/>
        <v>-116.54691358007403</v>
      </c>
      <c r="O26" s="5">
        <v>0</v>
      </c>
      <c r="P26" s="11" t="str">
        <f t="shared" si="6"/>
        <v>000C5D</v>
      </c>
      <c r="Q26" s="12" t="str">
        <f t="shared" si="8"/>
        <v>8074</v>
      </c>
      <c r="R26" s="5"/>
      <c r="S26" s="5">
        <v>-1150</v>
      </c>
      <c r="T26" s="5">
        <f t="shared" si="7"/>
        <v>-480.57160493807265</v>
      </c>
      <c r="U26">
        <f t="shared" si="10"/>
        <v>669.4283950619274</v>
      </c>
    </row>
    <row r="27" spans="1:21" x14ac:dyDescent="0.25">
      <c r="A27" s="5">
        <v>2400</v>
      </c>
      <c r="B27" s="5">
        <v>0</v>
      </c>
      <c r="C27" s="17">
        <v>8119</v>
      </c>
      <c r="D27" s="10">
        <v>2451.06</v>
      </c>
      <c r="E27" s="5">
        <f t="shared" si="0"/>
        <v>19900156.140000001</v>
      </c>
      <c r="F27" s="5">
        <f t="shared" si="1"/>
        <v>65918161</v>
      </c>
      <c r="G27" s="5">
        <v>2</v>
      </c>
      <c r="H27" s="5">
        <f t="shared" si="2"/>
        <v>15893</v>
      </c>
      <c r="I27" s="5">
        <f t="shared" si="3"/>
        <v>4795.32</v>
      </c>
      <c r="J27" s="5">
        <f t="shared" si="3"/>
        <v>38124433.380000003</v>
      </c>
      <c r="K27" s="5">
        <f t="shared" si="3"/>
        <v>126353237</v>
      </c>
      <c r="L27" s="5"/>
      <c r="M27" s="9">
        <f t="shared" si="4"/>
        <v>0.30956521739142956</v>
      </c>
      <c r="N27" s="9">
        <f t="shared" si="9"/>
        <v>-62.300000000995169</v>
      </c>
      <c r="O27" s="5">
        <v>0</v>
      </c>
      <c r="P27" s="11" t="str">
        <f t="shared" si="6"/>
        <v>000C17</v>
      </c>
      <c r="Q27" s="12" t="str">
        <f t="shared" si="8"/>
        <v>803E</v>
      </c>
      <c r="R27" s="5"/>
      <c r="S27" s="5">
        <v>-1200</v>
      </c>
      <c r="T27" s="5">
        <f t="shared" si="7"/>
        <v>-433.77826087071065</v>
      </c>
      <c r="U27">
        <f t="shared" si="10"/>
        <v>766.22173912928929</v>
      </c>
    </row>
    <row r="28" spans="1:21" x14ac:dyDescent="0.25">
      <c r="A28" s="5">
        <v>2500</v>
      </c>
      <c r="B28" s="5">
        <v>0</v>
      </c>
      <c r="C28" s="17">
        <v>8438</v>
      </c>
      <c r="D28" s="10">
        <v>2549.1</v>
      </c>
      <c r="E28" s="5">
        <f t="shared" si="0"/>
        <v>21509305.800000001</v>
      </c>
      <c r="F28" s="5">
        <f t="shared" si="1"/>
        <v>71199844</v>
      </c>
      <c r="G28" s="5">
        <v>2</v>
      </c>
      <c r="H28" s="5">
        <f t="shared" si="2"/>
        <v>16557</v>
      </c>
      <c r="I28" s="5">
        <f t="shared" si="3"/>
        <v>5000.16</v>
      </c>
      <c r="J28" s="5">
        <f t="shared" si="3"/>
        <v>41409461.939999998</v>
      </c>
      <c r="K28" s="5">
        <f t="shared" si="3"/>
        <v>137118005</v>
      </c>
      <c r="L28" s="5"/>
      <c r="M28" s="9">
        <f t="shared" si="4"/>
        <v>0.30733542319739843</v>
      </c>
      <c r="N28" s="9">
        <f t="shared" si="9"/>
        <v>-44.196300939663161</v>
      </c>
      <c r="O28" s="5">
        <v>0</v>
      </c>
      <c r="P28" s="7" t="str">
        <f t="shared" si="6"/>
        <v>000C01</v>
      </c>
      <c r="Q28" s="12" t="str">
        <f t="shared" si="8"/>
        <v>802C</v>
      </c>
      <c r="R28" s="5"/>
      <c r="S28" s="5">
        <v>-1250</v>
      </c>
      <c r="T28" s="5">
        <f t="shared" si="7"/>
        <v>-428.36557993641122</v>
      </c>
      <c r="U28">
        <f t="shared" si="10"/>
        <v>821.63442006358878</v>
      </c>
    </row>
    <row r="29" spans="1:21" x14ac:dyDescent="0.25">
      <c r="A29" s="5">
        <v>2600</v>
      </c>
      <c r="B29" s="5">
        <v>0</v>
      </c>
      <c r="C29" s="17">
        <v>8767</v>
      </c>
      <c r="D29" s="10">
        <v>2651.4</v>
      </c>
      <c r="E29" s="5">
        <f t="shared" si="0"/>
        <v>23244823.800000001</v>
      </c>
      <c r="F29" s="5">
        <f t="shared" si="1"/>
        <v>76860289</v>
      </c>
      <c r="G29" s="5">
        <v>2</v>
      </c>
      <c r="H29" s="5">
        <f t="shared" si="2"/>
        <v>17205</v>
      </c>
      <c r="I29" s="5">
        <f t="shared" si="3"/>
        <v>5200.5</v>
      </c>
      <c r="J29" s="5">
        <f t="shared" si="3"/>
        <v>44754129.600000001</v>
      </c>
      <c r="K29" s="5">
        <f t="shared" si="3"/>
        <v>148060133</v>
      </c>
      <c r="L29" s="5"/>
      <c r="M29" s="9">
        <f t="shared" si="4"/>
        <v>0.31094224924014913</v>
      </c>
      <c r="N29" s="9">
        <f t="shared" si="9"/>
        <v>-74.630699088382698</v>
      </c>
      <c r="O29" s="5">
        <v>0</v>
      </c>
      <c r="P29" s="7" t="str">
        <f t="shared" si="6"/>
        <v>000C25</v>
      </c>
      <c r="Q29" s="12" t="str">
        <f t="shared" si="8"/>
        <v>804A</v>
      </c>
      <c r="R29" s="5"/>
      <c r="S29" s="5">
        <v>-1300</v>
      </c>
      <c r="T29" s="5">
        <f t="shared" si="7"/>
        <v>-478.85562310057657</v>
      </c>
      <c r="U29">
        <f t="shared" si="10"/>
        <v>821.14437689942338</v>
      </c>
    </row>
    <row r="30" spans="1:21" x14ac:dyDescent="0.25">
      <c r="A30" s="5">
        <v>2700</v>
      </c>
      <c r="B30" s="5">
        <v>0</v>
      </c>
      <c r="C30" s="17">
        <v>9091</v>
      </c>
      <c r="D30" s="10">
        <v>2752.6</v>
      </c>
      <c r="E30" s="5">
        <f t="shared" si="0"/>
        <v>25023886.599999998</v>
      </c>
      <c r="F30" s="5">
        <f t="shared" si="1"/>
        <v>82646281</v>
      </c>
      <c r="G30" s="5">
        <v>2</v>
      </c>
      <c r="H30" s="5">
        <f t="shared" si="2"/>
        <v>17858</v>
      </c>
      <c r="I30" s="5">
        <f t="shared" si="3"/>
        <v>5404</v>
      </c>
      <c r="J30" s="5">
        <f t="shared" si="3"/>
        <v>48268710.399999999</v>
      </c>
      <c r="K30" s="5">
        <f t="shared" si="3"/>
        <v>159506570</v>
      </c>
      <c r="L30" s="5"/>
      <c r="M30" s="9">
        <f t="shared" si="4"/>
        <v>0.3123456790123173</v>
      </c>
      <c r="N30" s="9">
        <f t="shared" si="9"/>
        <v>-86.934567900981165</v>
      </c>
      <c r="O30" s="5">
        <v>0</v>
      </c>
      <c r="P30" s="7" t="str">
        <f t="shared" si="6"/>
        <v>000C33</v>
      </c>
      <c r="Q30" s="12" t="str">
        <f t="shared" si="8"/>
        <v>8056</v>
      </c>
      <c r="R30" s="5"/>
      <c r="S30" s="5">
        <v>-1350</v>
      </c>
      <c r="T30" s="5">
        <f t="shared" si="7"/>
        <v>-508.60123456760954</v>
      </c>
      <c r="U30">
        <f t="shared" si="10"/>
        <v>841.39876543239052</v>
      </c>
    </row>
    <row r="31" spans="1:21" x14ac:dyDescent="0.25">
      <c r="A31" s="5">
        <v>2800</v>
      </c>
      <c r="B31" s="5">
        <v>0</v>
      </c>
      <c r="C31" s="17">
        <v>9419</v>
      </c>
      <c r="D31" s="10">
        <v>2854.78</v>
      </c>
      <c r="E31" s="5">
        <f t="shared" si="0"/>
        <v>26889172.82</v>
      </c>
      <c r="F31" s="5">
        <f t="shared" si="1"/>
        <v>88717561</v>
      </c>
      <c r="G31" s="5">
        <v>2</v>
      </c>
      <c r="H31" s="5">
        <f t="shared" si="2"/>
        <v>18510</v>
      </c>
      <c r="I31" s="5">
        <f t="shared" si="3"/>
        <v>5607.38</v>
      </c>
      <c r="J31" s="5">
        <f t="shared" si="3"/>
        <v>51913059.420000002</v>
      </c>
      <c r="K31" s="5">
        <f t="shared" si="3"/>
        <v>171363842</v>
      </c>
      <c r="L31" s="5"/>
      <c r="M31" s="9">
        <f t="shared" si="4"/>
        <v>0.31152439024396339</v>
      </c>
      <c r="N31" s="9">
        <f t="shared" si="9"/>
        <v>-79.468231707880932</v>
      </c>
      <c r="O31" s="5">
        <v>0</v>
      </c>
      <c r="P31" s="7" t="str">
        <f t="shared" si="6"/>
        <v>000C2B</v>
      </c>
      <c r="Q31" s="12" t="str">
        <f t="shared" si="8"/>
        <v>804F</v>
      </c>
      <c r="R31" s="5"/>
      <c r="S31" s="5">
        <v>-1400</v>
      </c>
      <c r="T31" s="5">
        <f t="shared" si="7"/>
        <v>-515.60237804942972</v>
      </c>
      <c r="U31">
        <f t="shared" si="10"/>
        <v>884.39762195057028</v>
      </c>
    </row>
    <row r="32" spans="1:21" x14ac:dyDescent="0.25">
      <c r="A32" s="5">
        <v>2900</v>
      </c>
      <c r="B32" s="5">
        <v>0</v>
      </c>
      <c r="C32" s="17">
        <v>9744</v>
      </c>
      <c r="D32" s="10">
        <v>2956.89</v>
      </c>
      <c r="E32" s="5">
        <f t="shared" si="0"/>
        <v>28811936.16</v>
      </c>
      <c r="F32" s="5">
        <f t="shared" si="1"/>
        <v>94945536</v>
      </c>
      <c r="G32" s="5">
        <v>2</v>
      </c>
      <c r="H32" s="5">
        <f t="shared" si="2"/>
        <v>19163</v>
      </c>
      <c r="I32" s="5">
        <f t="shared" si="3"/>
        <v>5811.67</v>
      </c>
      <c r="J32" s="5">
        <f t="shared" si="3"/>
        <v>55701108.980000004</v>
      </c>
      <c r="K32" s="5">
        <f t="shared" si="3"/>
        <v>183663097</v>
      </c>
      <c r="L32" s="5"/>
      <c r="M32" s="9">
        <f t="shared" si="4"/>
        <v>0.3141846153846154</v>
      </c>
      <c r="N32" s="9">
        <f t="shared" si="9"/>
        <v>-104.52489230769243</v>
      </c>
      <c r="O32" s="5">
        <v>0</v>
      </c>
      <c r="P32" s="7" t="str">
        <f t="shared" si="6"/>
        <v>000C45</v>
      </c>
      <c r="Q32" s="12" t="str">
        <f t="shared" si="8"/>
        <v>8068</v>
      </c>
      <c r="R32" s="5"/>
      <c r="S32" s="5">
        <v>-1450</v>
      </c>
      <c r="T32" s="5">
        <f t="shared" si="7"/>
        <v>-560.09258461538479</v>
      </c>
      <c r="U32">
        <f t="shared" si="10"/>
        <v>889.90741538461521</v>
      </c>
    </row>
    <row r="33" spans="1:21" x14ac:dyDescent="0.25">
      <c r="A33" s="5">
        <v>3000</v>
      </c>
      <c r="B33" s="5">
        <v>0</v>
      </c>
      <c r="C33" s="17">
        <v>10074</v>
      </c>
      <c r="D33" s="10">
        <v>3058.97</v>
      </c>
      <c r="E33" s="5">
        <f t="shared" si="0"/>
        <v>30816063.779999997</v>
      </c>
      <c r="F33" s="5">
        <f t="shared" si="1"/>
        <v>101485476</v>
      </c>
      <c r="G33" s="5">
        <v>2</v>
      </c>
      <c r="H33" s="5">
        <f t="shared" si="2"/>
        <v>19818</v>
      </c>
      <c r="I33" s="5">
        <f t="shared" si="3"/>
        <v>6015.86</v>
      </c>
      <c r="J33" s="5">
        <f t="shared" si="3"/>
        <v>59627999.939999998</v>
      </c>
      <c r="K33" s="5">
        <f t="shared" si="3"/>
        <v>196431012</v>
      </c>
      <c r="L33" s="5"/>
      <c r="M33" s="9">
        <f t="shared" si="4"/>
        <v>0.30933333333338808</v>
      </c>
      <c r="N33" s="9">
        <f t="shared" si="9"/>
        <v>-57.254000000542874</v>
      </c>
      <c r="O33" s="5">
        <v>0</v>
      </c>
      <c r="P33" s="7" t="str">
        <f t="shared" si="6"/>
        <v>000C15</v>
      </c>
      <c r="Q33" s="12" t="str">
        <f t="shared" si="8"/>
        <v>8039</v>
      </c>
      <c r="R33" s="5"/>
      <c r="S33" s="5">
        <v>-1500</v>
      </c>
      <c r="T33" s="5">
        <f t="shared" si="7"/>
        <v>-521.25400000062496</v>
      </c>
      <c r="U33">
        <f t="shared" si="10"/>
        <v>978.74599999937504</v>
      </c>
    </row>
    <row r="34" spans="1:21" x14ac:dyDescent="0.25">
      <c r="A34" s="5">
        <v>3100</v>
      </c>
      <c r="B34" s="5">
        <v>0</v>
      </c>
      <c r="C34" s="17">
        <v>10403</v>
      </c>
      <c r="D34" s="10">
        <v>3160.87</v>
      </c>
      <c r="E34" s="5">
        <f t="shared" si="0"/>
        <v>32882530.609999999</v>
      </c>
      <c r="F34" s="5">
        <f t="shared" si="1"/>
        <v>108222409</v>
      </c>
      <c r="G34" s="5">
        <v>2</v>
      </c>
      <c r="H34" s="5">
        <f t="shared" si="2"/>
        <v>20477</v>
      </c>
      <c r="I34" s="5">
        <f t="shared" si="3"/>
        <v>6219.84</v>
      </c>
      <c r="J34" s="5">
        <f t="shared" si="3"/>
        <v>63698594.390000001</v>
      </c>
      <c r="K34" s="5">
        <f t="shared" si="3"/>
        <v>209707885</v>
      </c>
      <c r="L34" s="5"/>
      <c r="M34" s="9">
        <f t="shared" si="4"/>
        <v>0.30972644376894187</v>
      </c>
      <c r="N34" s="9">
        <f t="shared" si="9"/>
        <v>-61.214194528311509</v>
      </c>
      <c r="O34" s="5">
        <v>0</v>
      </c>
      <c r="P34" s="7" t="str">
        <f t="shared" si="6"/>
        <v>000C19</v>
      </c>
      <c r="Q34" s="12" t="str">
        <f t="shared" si="8"/>
        <v>803D</v>
      </c>
      <c r="R34" s="5"/>
      <c r="S34" s="5">
        <v>-1550</v>
      </c>
      <c r="T34" s="5">
        <f t="shared" si="7"/>
        <v>-541.29018237017135</v>
      </c>
      <c r="U34">
        <f t="shared" si="10"/>
        <v>1008.7098176298286</v>
      </c>
    </row>
    <row r="35" spans="1:21" x14ac:dyDescent="0.25">
      <c r="A35" s="5">
        <v>3200</v>
      </c>
      <c r="B35" s="5">
        <v>0</v>
      </c>
      <c r="C35" s="17">
        <v>10729</v>
      </c>
      <c r="D35" s="10">
        <v>3262.64</v>
      </c>
      <c r="E35" s="5">
        <f t="shared" si="0"/>
        <v>35004864.559999995</v>
      </c>
      <c r="F35" s="5">
        <f t="shared" si="1"/>
        <v>115111441</v>
      </c>
      <c r="G35" s="5">
        <v>2</v>
      </c>
      <c r="H35" s="5">
        <f t="shared" si="2"/>
        <v>21132</v>
      </c>
      <c r="I35" s="5">
        <f t="shared" si="3"/>
        <v>6423.51</v>
      </c>
      <c r="J35" s="5">
        <f t="shared" si="3"/>
        <v>67887395.169999987</v>
      </c>
      <c r="K35" s="5">
        <f t="shared" si="3"/>
        <v>223333850</v>
      </c>
      <c r="L35" s="5"/>
      <c r="M35" s="9">
        <f t="shared" si="4"/>
        <v>0.31217791411024998</v>
      </c>
      <c r="N35" s="9">
        <f t="shared" si="9"/>
        <v>-86.716840488901198</v>
      </c>
      <c r="O35" s="5">
        <v>0</v>
      </c>
      <c r="P35" s="7" t="str">
        <f t="shared" si="6"/>
        <v>000C31</v>
      </c>
      <c r="Q35" s="12" t="str">
        <f t="shared" si="8"/>
        <v>8056</v>
      </c>
      <c r="R35" s="5"/>
      <c r="S35" s="5">
        <v>-1600</v>
      </c>
      <c r="T35" s="5">
        <f t="shared" si="7"/>
        <v>-586.20150306530115</v>
      </c>
      <c r="U35">
        <f t="shared" si="10"/>
        <v>1013.7984969346988</v>
      </c>
    </row>
    <row r="36" spans="1:21" x14ac:dyDescent="0.25">
      <c r="A36" s="5">
        <v>3300</v>
      </c>
      <c r="B36" s="5">
        <v>0</v>
      </c>
      <c r="C36" s="17">
        <v>11054</v>
      </c>
      <c r="D36" s="10">
        <v>3364.48</v>
      </c>
      <c r="E36" s="5">
        <f t="shared" si="0"/>
        <v>37190961.920000002</v>
      </c>
      <c r="F36" s="5">
        <f t="shared" si="1"/>
        <v>122190916</v>
      </c>
      <c r="G36" s="5">
        <v>2</v>
      </c>
      <c r="H36" s="5">
        <f t="shared" si="2"/>
        <v>21783</v>
      </c>
      <c r="I36" s="5">
        <f t="shared" si="3"/>
        <v>6627.12</v>
      </c>
      <c r="J36" s="5">
        <f t="shared" si="3"/>
        <v>72195826.479999989</v>
      </c>
      <c r="K36" s="5">
        <f t="shared" si="3"/>
        <v>237302357</v>
      </c>
      <c r="L36" s="5"/>
      <c r="M36" s="9">
        <f t="shared" si="4"/>
        <v>0.31335384615356399</v>
      </c>
      <c r="N36" s="9">
        <f t="shared" si="9"/>
        <v>-99.333415381542181</v>
      </c>
      <c r="O36" s="5">
        <v>0</v>
      </c>
      <c r="P36" s="7" t="str">
        <f t="shared" si="6"/>
        <v>000C3D</v>
      </c>
      <c r="Q36" s="12" t="str">
        <f t="shared" si="8"/>
        <v>8063</v>
      </c>
      <c r="R36" s="5"/>
      <c r="S36" s="5">
        <v>-1650</v>
      </c>
      <c r="T36" s="5">
        <f t="shared" si="7"/>
        <v>-616.3672615349227</v>
      </c>
      <c r="U36">
        <f t="shared" si="10"/>
        <v>1033.6327384650772</v>
      </c>
    </row>
    <row r="37" spans="1:21" x14ac:dyDescent="0.25">
      <c r="A37" s="5">
        <v>3400</v>
      </c>
      <c r="B37" s="5">
        <v>0</v>
      </c>
      <c r="C37" s="17">
        <v>11383</v>
      </c>
      <c r="D37" s="10">
        <v>3466.26</v>
      </c>
      <c r="E37" s="5">
        <f t="shared" si="0"/>
        <v>39456437.580000006</v>
      </c>
      <c r="F37" s="5">
        <f t="shared" si="1"/>
        <v>129572689</v>
      </c>
      <c r="G37" s="5">
        <v>2</v>
      </c>
      <c r="H37" s="5">
        <f t="shared" si="2"/>
        <v>22437</v>
      </c>
      <c r="I37" s="5">
        <f t="shared" si="3"/>
        <v>6830.74</v>
      </c>
      <c r="J37" s="5">
        <f t="shared" si="3"/>
        <v>76647399.5</v>
      </c>
      <c r="K37" s="5">
        <f t="shared" si="3"/>
        <v>251763605</v>
      </c>
      <c r="L37" s="5"/>
      <c r="M37" s="9">
        <f t="shared" si="4"/>
        <v>0.30936170212770364</v>
      </c>
      <c r="N37" s="9">
        <f t="shared" si="9"/>
        <v>-55.20425531964338</v>
      </c>
      <c r="O37" s="5">
        <v>0</v>
      </c>
      <c r="P37" s="7" t="str">
        <f t="shared" si="6"/>
        <v>000C15</v>
      </c>
      <c r="Q37" s="12" t="str">
        <f t="shared" si="8"/>
        <v>8037</v>
      </c>
      <c r="R37" s="5"/>
      <c r="S37" s="5">
        <v>-1700</v>
      </c>
      <c r="T37" s="5">
        <f t="shared" si="7"/>
        <v>-581.11914893673952</v>
      </c>
      <c r="U37">
        <f t="shared" si="10"/>
        <v>1118.8808510632605</v>
      </c>
    </row>
    <row r="38" spans="1:21" x14ac:dyDescent="0.25">
      <c r="A38" s="5">
        <v>3500</v>
      </c>
      <c r="B38" s="5">
        <v>0</v>
      </c>
      <c r="C38" s="17">
        <v>11711</v>
      </c>
      <c r="D38" s="10">
        <v>3567.97</v>
      </c>
      <c r="E38" s="5">
        <f t="shared" si="0"/>
        <v>41784496.669999994</v>
      </c>
      <c r="F38" s="5">
        <f t="shared" si="1"/>
        <v>137147521</v>
      </c>
      <c r="G38" s="5">
        <v>2</v>
      </c>
      <c r="H38" s="5">
        <f t="shared" si="2"/>
        <v>23094</v>
      </c>
      <c r="I38" s="5">
        <f t="shared" si="3"/>
        <v>7034.23</v>
      </c>
      <c r="J38" s="5">
        <f t="shared" si="3"/>
        <v>81240934.25</v>
      </c>
      <c r="K38" s="5">
        <f t="shared" si="3"/>
        <v>266720210</v>
      </c>
      <c r="L38" s="5"/>
      <c r="M38" s="9">
        <f t="shared" si="4"/>
        <v>0.31009146341458982</v>
      </c>
      <c r="N38" s="9">
        <f t="shared" si="9"/>
        <v>-63.511128048268802</v>
      </c>
      <c r="O38" s="5">
        <v>0</v>
      </c>
      <c r="P38" s="7" t="str">
        <f t="shared" si="6"/>
        <v>000C1C</v>
      </c>
      <c r="Q38" s="12" t="str">
        <f t="shared" si="8"/>
        <v>803F</v>
      </c>
      <c r="R38" s="5"/>
      <c r="S38" s="5">
        <v>-1750</v>
      </c>
      <c r="T38" s="5">
        <f t="shared" si="7"/>
        <v>-606.17118902380093</v>
      </c>
      <c r="U38">
        <f t="shared" si="10"/>
        <v>1143.8288109761991</v>
      </c>
    </row>
    <row r="39" spans="1:21" x14ac:dyDescent="0.25">
      <c r="A39" s="5">
        <v>3600</v>
      </c>
      <c r="B39" s="5">
        <v>0</v>
      </c>
      <c r="C39" s="17">
        <v>12082</v>
      </c>
      <c r="D39" s="10">
        <v>3683.49</v>
      </c>
      <c r="E39" s="5">
        <f t="shared" si="0"/>
        <v>44503926.18</v>
      </c>
      <c r="F39" s="5">
        <f t="shared" si="1"/>
        <v>145974724</v>
      </c>
      <c r="G39" s="5">
        <v>2</v>
      </c>
      <c r="H39" s="5">
        <f t="shared" si="2"/>
        <v>23793</v>
      </c>
      <c r="I39" s="5">
        <f t="shared" si="3"/>
        <v>7251.4599999999991</v>
      </c>
      <c r="J39" s="5">
        <f t="shared" si="3"/>
        <v>86288422.849999994</v>
      </c>
      <c r="K39" s="5">
        <f t="shared" si="3"/>
        <v>283122245</v>
      </c>
      <c r="L39" s="5"/>
      <c r="M39" s="9">
        <f t="shared" si="4"/>
        <v>0.31137466307289752</v>
      </c>
      <c r="N39" s="9">
        <f t="shared" si="9"/>
        <v>-78.538679246725678</v>
      </c>
      <c r="O39" s="5">
        <v>0</v>
      </c>
      <c r="P39" s="7" t="str">
        <f t="shared" si="6"/>
        <v>000C29</v>
      </c>
      <c r="Q39" s="12" t="str">
        <f t="shared" si="8"/>
        <v>804E</v>
      </c>
      <c r="R39" s="5"/>
      <c r="S39" s="5">
        <v>-1800</v>
      </c>
      <c r="T39" s="5">
        <f t="shared" si="7"/>
        <v>-639.01307277794126</v>
      </c>
      <c r="U39">
        <f t="shared" si="10"/>
        <v>1160.9869272220587</v>
      </c>
    </row>
    <row r="40" spans="1:21" x14ac:dyDescent="0.25">
      <c r="A40" s="5">
        <v>3700</v>
      </c>
      <c r="B40" s="5">
        <v>0</v>
      </c>
      <c r="C40" s="17">
        <v>12360</v>
      </c>
      <c r="D40" s="10">
        <v>3771.07</v>
      </c>
      <c r="E40" s="5">
        <f t="shared" si="0"/>
        <v>46610425.200000003</v>
      </c>
      <c r="F40" s="5">
        <f t="shared" si="1"/>
        <v>152769600</v>
      </c>
      <c r="G40" s="5">
        <v>2</v>
      </c>
      <c r="H40" s="5">
        <f t="shared" si="2"/>
        <v>24442</v>
      </c>
      <c r="I40" s="5">
        <f t="shared" si="3"/>
        <v>7454.5599999999995</v>
      </c>
      <c r="J40" s="5">
        <f t="shared" si="3"/>
        <v>91114351.379999995</v>
      </c>
      <c r="K40" s="5">
        <f t="shared" si="3"/>
        <v>298744324</v>
      </c>
      <c r="L40" s="5"/>
      <c r="M40" s="9">
        <f t="shared" si="4"/>
        <v>0.31503597122314497</v>
      </c>
      <c r="N40" s="9">
        <f t="shared" si="9"/>
        <v>-122.77460431805503</v>
      </c>
      <c r="O40" s="5">
        <v>0</v>
      </c>
      <c r="P40" s="15" t="str">
        <f t="shared" si="6"/>
        <v>000C4E</v>
      </c>
      <c r="Q40" s="12" t="str">
        <f t="shared" si="8"/>
        <v>807A</v>
      </c>
      <c r="R40" s="5"/>
      <c r="S40" s="5">
        <v>-1850</v>
      </c>
      <c r="T40" s="5">
        <f t="shared" si="7"/>
        <v>-705.59115108087326</v>
      </c>
      <c r="U40">
        <f t="shared" si="10"/>
        <v>1144.4088489191267</v>
      </c>
    </row>
    <row r="41" spans="1:21" x14ac:dyDescent="0.25">
      <c r="A41" s="5">
        <v>3800</v>
      </c>
      <c r="B41" s="5">
        <v>0</v>
      </c>
      <c r="C41" s="17">
        <v>12689</v>
      </c>
      <c r="D41" s="10">
        <v>3873.6</v>
      </c>
      <c r="E41" s="5">
        <f t="shared" si="0"/>
        <v>49152110.399999999</v>
      </c>
      <c r="F41" s="5">
        <f t="shared" si="1"/>
        <v>161010721</v>
      </c>
      <c r="G41" s="5">
        <v>2</v>
      </c>
      <c r="H41" s="5">
        <f t="shared" si="2"/>
        <v>25049</v>
      </c>
      <c r="I41" s="5">
        <f t="shared" si="3"/>
        <v>7644.67</v>
      </c>
      <c r="J41" s="5">
        <f t="shared" si="3"/>
        <v>95762535.599999994</v>
      </c>
      <c r="K41" s="5">
        <f t="shared" si="3"/>
        <v>313780321</v>
      </c>
      <c r="L41" s="5"/>
      <c r="M41" s="9">
        <f t="shared" si="4"/>
        <v>0.31164133738578698</v>
      </c>
      <c r="N41" s="9">
        <f t="shared" si="9"/>
        <v>-80.816930088289155</v>
      </c>
      <c r="O41" s="5">
        <v>0</v>
      </c>
      <c r="P41" s="15" t="str">
        <f t="shared" si="6"/>
        <v>000C2C</v>
      </c>
      <c r="Q41" s="12" t="str">
        <f t="shared" si="8"/>
        <v>8050</v>
      </c>
      <c r="R41" s="5"/>
      <c r="S41" s="5">
        <v>-1900</v>
      </c>
      <c r="T41" s="5">
        <f t="shared" si="7"/>
        <v>-672.93547112128442</v>
      </c>
      <c r="U41">
        <f t="shared" si="10"/>
        <v>1227.0645288787155</v>
      </c>
    </row>
    <row r="42" spans="1:21" x14ac:dyDescent="0.25">
      <c r="A42" s="5">
        <v>3900</v>
      </c>
      <c r="B42" s="5">
        <v>0</v>
      </c>
      <c r="C42" s="17">
        <v>13016</v>
      </c>
      <c r="D42" s="10">
        <v>3975.06</v>
      </c>
      <c r="E42" s="5">
        <f t="shared" si="0"/>
        <v>51739380.960000001</v>
      </c>
      <c r="F42" s="5">
        <f t="shared" si="1"/>
        <v>169416256</v>
      </c>
      <c r="G42" s="5">
        <v>2</v>
      </c>
      <c r="H42" s="5">
        <f t="shared" si="2"/>
        <v>25705</v>
      </c>
      <c r="I42" s="5">
        <f t="shared" si="3"/>
        <v>7848.66</v>
      </c>
      <c r="J42" s="5">
        <f t="shared" si="3"/>
        <v>100891491.36</v>
      </c>
      <c r="K42" s="5">
        <f t="shared" si="3"/>
        <v>330426977</v>
      </c>
      <c r="L42" s="5"/>
      <c r="M42" s="9">
        <f t="shared" si="4"/>
        <v>0.31027522935795426</v>
      </c>
      <c r="N42" s="9">
        <f t="shared" si="9"/>
        <v>-63.482385323107337</v>
      </c>
      <c r="O42" s="5">
        <v>0</v>
      </c>
      <c r="P42" s="15" t="str">
        <f t="shared" si="6"/>
        <v>000C1E</v>
      </c>
      <c r="Q42" s="12" t="str">
        <f t="shared" si="8"/>
        <v>803F</v>
      </c>
      <c r="R42" s="5"/>
      <c r="S42" s="5">
        <v>-1950</v>
      </c>
      <c r="T42" s="5">
        <f t="shared" si="7"/>
        <v>-668.51908257111813</v>
      </c>
      <c r="U42">
        <f t="shared" si="10"/>
        <v>1281.4809174288819</v>
      </c>
    </row>
    <row r="43" spans="1:21" x14ac:dyDescent="0.25">
      <c r="A43" s="5">
        <v>4000</v>
      </c>
      <c r="B43" s="5">
        <v>0</v>
      </c>
      <c r="C43" s="17">
        <v>13342</v>
      </c>
      <c r="D43" s="10">
        <v>4077.33</v>
      </c>
      <c r="E43" s="5">
        <f t="shared" si="0"/>
        <v>54399736.859999999</v>
      </c>
      <c r="F43" s="5">
        <f t="shared" si="1"/>
        <v>178008964</v>
      </c>
      <c r="G43" s="5">
        <v>2</v>
      </c>
      <c r="H43" s="5">
        <f t="shared" si="2"/>
        <v>26358</v>
      </c>
      <c r="I43" s="5">
        <f t="shared" si="3"/>
        <v>8052.3899999999994</v>
      </c>
      <c r="J43" s="5">
        <f t="shared" si="3"/>
        <v>106139117.81999999</v>
      </c>
      <c r="K43" s="5">
        <f t="shared" si="3"/>
        <v>347425220</v>
      </c>
      <c r="L43" s="5"/>
      <c r="M43" s="9">
        <f t="shared" si="4"/>
        <v>0.31371165644181875</v>
      </c>
      <c r="N43" s="9">
        <f t="shared" si="9"/>
        <v>-108.21092024672998</v>
      </c>
      <c r="O43" s="5">
        <v>0</v>
      </c>
      <c r="P43" s="15" t="str">
        <f t="shared" si="6"/>
        <v>000C41</v>
      </c>
      <c r="Q43" s="12" t="str">
        <f t="shared" si="8"/>
        <v>806C</v>
      </c>
      <c r="R43" s="5"/>
      <c r="S43" s="5">
        <v>-2000</v>
      </c>
      <c r="T43" s="5">
        <f t="shared" si="7"/>
        <v>-735.63423313036753</v>
      </c>
      <c r="U43">
        <f t="shared" si="10"/>
        <v>1264.3657668696324</v>
      </c>
    </row>
    <row r="44" spans="1:21" x14ac:dyDescent="0.25">
      <c r="A44" s="5">
        <v>4100</v>
      </c>
      <c r="B44" s="5">
        <v>0</v>
      </c>
      <c r="C44" s="17">
        <v>13672</v>
      </c>
      <c r="D44" s="10">
        <v>4178.6099999999997</v>
      </c>
      <c r="E44" s="5">
        <f t="shared" si="0"/>
        <v>57129955.919999994</v>
      </c>
      <c r="F44" s="5">
        <f t="shared" si="1"/>
        <v>186923584</v>
      </c>
      <c r="G44" s="5">
        <v>2</v>
      </c>
      <c r="H44" s="5">
        <f t="shared" si="2"/>
        <v>27014</v>
      </c>
      <c r="I44" s="5">
        <f t="shared" si="3"/>
        <v>8255.9399999999987</v>
      </c>
      <c r="J44" s="5">
        <f t="shared" si="3"/>
        <v>111529692.78</v>
      </c>
      <c r="K44" s="5">
        <f t="shared" si="3"/>
        <v>364932548</v>
      </c>
      <c r="L44" s="5"/>
      <c r="M44" s="9">
        <f t="shared" si="4"/>
        <v>0.30690909090941931</v>
      </c>
      <c r="N44" s="9">
        <f t="shared" si="9"/>
        <v>-17.451090913526969</v>
      </c>
      <c r="O44" s="5">
        <v>0</v>
      </c>
      <c r="P44" s="15" t="str">
        <f t="shared" si="6"/>
        <v>000BFD</v>
      </c>
      <c r="Q44" s="12" t="str">
        <f t="shared" si="8"/>
        <v>8011</v>
      </c>
      <c r="R44" s="5"/>
      <c r="S44" s="5">
        <v>-2050</v>
      </c>
      <c r="T44" s="5">
        <f t="shared" si="7"/>
        <v>-646.61472727783655</v>
      </c>
      <c r="U44">
        <f t="shared" si="10"/>
        <v>1403.3852727221633</v>
      </c>
    </row>
    <row r="45" spans="1:21" x14ac:dyDescent="0.25">
      <c r="A45" s="5">
        <v>4200</v>
      </c>
      <c r="B45" s="5">
        <v>0</v>
      </c>
      <c r="C45" s="17">
        <v>13997</v>
      </c>
      <c r="D45" s="10">
        <v>4280.8900000000003</v>
      </c>
      <c r="E45" s="5">
        <f t="shared" si="0"/>
        <v>59919617.330000006</v>
      </c>
      <c r="F45" s="5">
        <f t="shared" si="1"/>
        <v>195916009</v>
      </c>
      <c r="G45" s="5">
        <v>2</v>
      </c>
      <c r="H45" s="5">
        <f t="shared" si="2"/>
        <v>27669</v>
      </c>
      <c r="I45" s="5">
        <f t="shared" si="3"/>
        <v>8459.5</v>
      </c>
      <c r="J45" s="5">
        <f t="shared" si="3"/>
        <v>117049573.25</v>
      </c>
      <c r="K45" s="5">
        <f t="shared" si="3"/>
        <v>382839593</v>
      </c>
      <c r="L45" s="5"/>
      <c r="M45" s="9">
        <f t="shared" si="4"/>
        <v>0.3147076923076923</v>
      </c>
      <c r="N45" s="9">
        <f t="shared" si="9"/>
        <v>-124.07356923076895</v>
      </c>
      <c r="O45" s="5">
        <v>0</v>
      </c>
      <c r="P45" s="15" t="str">
        <f t="shared" si="6"/>
        <v>000C4B</v>
      </c>
      <c r="Q45" s="12" t="str">
        <f t="shared" si="8"/>
        <v>807C</v>
      </c>
      <c r="R45" s="5"/>
      <c r="S45" s="5">
        <v>-2100</v>
      </c>
      <c r="T45" s="5">
        <f t="shared" si="7"/>
        <v>-784.95972307692273</v>
      </c>
      <c r="U45">
        <f t="shared" si="10"/>
        <v>1315.0402769230773</v>
      </c>
    </row>
    <row r="46" spans="1:21" x14ac:dyDescent="0.25">
      <c r="A46" s="5">
        <v>4300</v>
      </c>
      <c r="B46" s="5">
        <v>0</v>
      </c>
      <c r="C46" s="17">
        <v>14326</v>
      </c>
      <c r="D46" s="10">
        <v>4382.01</v>
      </c>
      <c r="E46" s="5">
        <f t="shared" si="0"/>
        <v>62776675.260000005</v>
      </c>
      <c r="F46" s="5">
        <f t="shared" si="1"/>
        <v>205234276</v>
      </c>
      <c r="G46" s="5">
        <v>2</v>
      </c>
      <c r="H46" s="5">
        <f t="shared" si="2"/>
        <v>28323</v>
      </c>
      <c r="I46" s="5">
        <f t="shared" si="3"/>
        <v>8662.9000000000015</v>
      </c>
      <c r="J46" s="5">
        <f t="shared" si="3"/>
        <v>122696292.59</v>
      </c>
      <c r="K46" s="5">
        <f t="shared" si="3"/>
        <v>401150285</v>
      </c>
      <c r="L46" s="5"/>
      <c r="M46" s="9">
        <f t="shared" si="4"/>
        <v>0.30735562309992948</v>
      </c>
      <c r="N46" s="9">
        <f t="shared" si="9"/>
        <v>-21.166656529650936</v>
      </c>
      <c r="O46" s="5">
        <v>0</v>
      </c>
      <c r="P46" s="15" t="str">
        <f t="shared" si="6"/>
        <v>000C01</v>
      </c>
      <c r="Q46" s="12" t="str">
        <f t="shared" si="8"/>
        <v>8015</v>
      </c>
      <c r="R46" s="5"/>
      <c r="S46" s="5">
        <v>-2150</v>
      </c>
      <c r="T46" s="5">
        <f t="shared" si="7"/>
        <v>-681.98124619449936</v>
      </c>
      <c r="U46">
        <f t="shared" si="10"/>
        <v>1468.0187538055006</v>
      </c>
    </row>
    <row r="47" spans="1:21" x14ac:dyDescent="0.25">
      <c r="A47" s="5">
        <v>4400</v>
      </c>
      <c r="B47" s="5">
        <v>0</v>
      </c>
      <c r="C47" s="17">
        <v>14650</v>
      </c>
      <c r="D47" s="10">
        <v>4484.1000000000004</v>
      </c>
      <c r="E47" s="5">
        <f t="shared" si="0"/>
        <v>65692065.000000007</v>
      </c>
      <c r="F47" s="5">
        <f t="shared" si="1"/>
        <v>214622500</v>
      </c>
      <c r="G47" s="5">
        <v>2</v>
      </c>
      <c r="H47" s="5">
        <f t="shared" si="2"/>
        <v>28976</v>
      </c>
      <c r="I47" s="5">
        <f t="shared" si="3"/>
        <v>8866.11</v>
      </c>
      <c r="J47" s="5">
        <f t="shared" si="3"/>
        <v>128468740.26000002</v>
      </c>
      <c r="K47" s="5">
        <f t="shared" si="3"/>
        <v>419856776</v>
      </c>
      <c r="L47" s="5"/>
      <c r="M47" s="9">
        <f t="shared" si="4"/>
        <v>0.31509259259284245</v>
      </c>
      <c r="N47" s="9">
        <f t="shared" si="9"/>
        <v>-132.00648148510118</v>
      </c>
      <c r="O47" s="5">
        <v>0</v>
      </c>
      <c r="P47" s="15" t="str">
        <f t="shared" si="6"/>
        <v>000C4E</v>
      </c>
      <c r="Q47" s="12" t="str">
        <f t="shared" si="8"/>
        <v>8084</v>
      </c>
      <c r="R47" s="5"/>
      <c r="S47" s="5">
        <v>-2200</v>
      </c>
      <c r="T47" s="5">
        <f t="shared" si="7"/>
        <v>-825.21018518935455</v>
      </c>
      <c r="U47">
        <f t="shared" si="10"/>
        <v>1374.7898148106456</v>
      </c>
    </row>
    <row r="48" spans="1:21" x14ac:dyDescent="0.25">
      <c r="A48" s="5">
        <v>4500</v>
      </c>
      <c r="B48" s="5">
        <v>0</v>
      </c>
      <c r="C48" s="17">
        <v>14977</v>
      </c>
      <c r="D48" s="10">
        <v>4585.13</v>
      </c>
      <c r="E48" s="5">
        <f t="shared" si="0"/>
        <v>68671492.010000005</v>
      </c>
      <c r="F48" s="5">
        <f t="shared" si="1"/>
        <v>224310529</v>
      </c>
      <c r="G48" s="5">
        <v>2</v>
      </c>
      <c r="H48" s="5">
        <f t="shared" si="2"/>
        <v>29627</v>
      </c>
      <c r="I48" s="5">
        <f t="shared" si="3"/>
        <v>9069.23</v>
      </c>
      <c r="J48" s="5">
        <f t="shared" si="3"/>
        <v>134363557.01000002</v>
      </c>
      <c r="K48" s="5">
        <f t="shared" si="3"/>
        <v>438933029</v>
      </c>
      <c r="L48" s="5"/>
      <c r="M48" s="9">
        <f t="shared" si="4"/>
        <v>0.30896024464889776</v>
      </c>
      <c r="N48" s="9">
        <f t="shared" si="9"/>
        <v>-42.167584106447066</v>
      </c>
      <c r="O48" s="5">
        <v>0</v>
      </c>
      <c r="P48" s="15" t="str">
        <f t="shared" si="6"/>
        <v>000C11</v>
      </c>
      <c r="Q48" s="12" t="str">
        <f t="shared" si="8"/>
        <v>802A</v>
      </c>
      <c r="R48" s="5"/>
      <c r="S48" s="5">
        <v>-2250</v>
      </c>
      <c r="T48" s="5">
        <f t="shared" si="7"/>
        <v>-737.32813456646704</v>
      </c>
      <c r="U48">
        <f t="shared" si="10"/>
        <v>1512.671865433533</v>
      </c>
    </row>
    <row r="49" spans="1:21" x14ac:dyDescent="0.25">
      <c r="A49" s="5">
        <v>4600</v>
      </c>
      <c r="B49" s="5">
        <v>0</v>
      </c>
      <c r="C49" s="17">
        <v>15303</v>
      </c>
      <c r="D49" s="10">
        <v>4686.18</v>
      </c>
      <c r="E49" s="5">
        <f t="shared" si="0"/>
        <v>71712612.540000007</v>
      </c>
      <c r="F49" s="5">
        <f t="shared" si="1"/>
        <v>234181809</v>
      </c>
      <c r="G49" s="5">
        <v>2</v>
      </c>
      <c r="H49" s="5">
        <f t="shared" si="2"/>
        <v>30280</v>
      </c>
      <c r="I49" s="5">
        <f t="shared" si="3"/>
        <v>9271.3100000000013</v>
      </c>
      <c r="J49" s="5">
        <f t="shared" si="3"/>
        <v>140384104.55000001</v>
      </c>
      <c r="K49" s="5">
        <f t="shared" si="3"/>
        <v>458492338</v>
      </c>
      <c r="L49" s="5"/>
      <c r="M49" s="9">
        <f t="shared" si="4"/>
        <v>0.30996932515348641</v>
      </c>
      <c r="N49" s="9">
        <f t="shared" si="9"/>
        <v>-57.280582823783334</v>
      </c>
      <c r="O49" s="5">
        <v>0</v>
      </c>
      <c r="P49" s="15" t="str">
        <f t="shared" si="6"/>
        <v>000C1B</v>
      </c>
      <c r="Q49" s="12" t="str">
        <f t="shared" si="8"/>
        <v>8039</v>
      </c>
      <c r="R49" s="5"/>
      <c r="S49" s="5">
        <v>-2300</v>
      </c>
      <c r="T49" s="5">
        <f t="shared" si="7"/>
        <v>-770.21003067680203</v>
      </c>
      <c r="U49">
        <f t="shared" si="10"/>
        <v>1529.789969323198</v>
      </c>
    </row>
    <row r="50" spans="1:21" x14ac:dyDescent="0.25">
      <c r="A50" s="5">
        <v>4700</v>
      </c>
      <c r="B50" s="5">
        <v>0</v>
      </c>
      <c r="C50" s="17">
        <v>15621</v>
      </c>
      <c r="D50" s="10">
        <v>4788.2</v>
      </c>
      <c r="E50" s="5">
        <f t="shared" si="0"/>
        <v>74796472.200000003</v>
      </c>
      <c r="F50" s="5">
        <f t="shared" si="1"/>
        <v>244015641</v>
      </c>
      <c r="G50" s="5">
        <v>2</v>
      </c>
      <c r="H50" s="5">
        <f t="shared" si="2"/>
        <v>30924</v>
      </c>
      <c r="I50" s="5">
        <f t="shared" si="3"/>
        <v>9474.380000000001</v>
      </c>
      <c r="J50" s="5">
        <f t="shared" si="3"/>
        <v>146509084.74000001</v>
      </c>
      <c r="K50" s="5">
        <f t="shared" si="3"/>
        <v>478197450</v>
      </c>
      <c r="L50" s="5"/>
      <c r="M50" s="9">
        <f t="shared" si="4"/>
        <v>0.32081761006303455</v>
      </c>
      <c r="N50" s="9">
        <f t="shared" si="9"/>
        <v>-223.29188679464005</v>
      </c>
      <c r="O50" s="5">
        <v>0</v>
      </c>
      <c r="P50" s="15" t="str">
        <f t="shared" si="6"/>
        <v>000C88</v>
      </c>
      <c r="Q50" s="12" t="str">
        <f t="shared" si="8"/>
        <v>80DF</v>
      </c>
      <c r="R50" s="5"/>
      <c r="S50" s="5">
        <v>-2350</v>
      </c>
      <c r="T50" s="5">
        <f t="shared" si="7"/>
        <v>-977.2132704427712</v>
      </c>
      <c r="U50">
        <f t="shared" si="10"/>
        <v>1372.7867295572287</v>
      </c>
    </row>
    <row r="51" spans="1:21" x14ac:dyDescent="0.25">
      <c r="A51" s="5">
        <v>4800</v>
      </c>
      <c r="B51" s="5">
        <v>0</v>
      </c>
      <c r="C51" s="17">
        <v>15980</v>
      </c>
      <c r="D51" s="10">
        <v>4897.87</v>
      </c>
      <c r="E51" s="5">
        <f t="shared" si="0"/>
        <v>78267962.599999994</v>
      </c>
      <c r="F51" s="5">
        <f t="shared" si="1"/>
        <v>255360400</v>
      </c>
      <c r="G51" s="5">
        <v>2</v>
      </c>
      <c r="H51" s="5">
        <f t="shared" si="2"/>
        <v>31601</v>
      </c>
      <c r="I51" s="5">
        <f t="shared" si="3"/>
        <v>9686.07</v>
      </c>
      <c r="J51" s="5">
        <f t="shared" si="3"/>
        <v>153064434.80000001</v>
      </c>
      <c r="K51" s="5">
        <f t="shared" si="3"/>
        <v>499376041</v>
      </c>
      <c r="L51" s="5"/>
      <c r="M51" s="9">
        <f t="shared" si="4"/>
        <v>0.30548746518129899</v>
      </c>
      <c r="N51" s="9">
        <f t="shared" si="9"/>
        <v>16.180306402885435</v>
      </c>
      <c r="O51" s="5">
        <v>0</v>
      </c>
      <c r="P51" s="15" t="str">
        <f t="shared" si="6"/>
        <v>000BEE</v>
      </c>
      <c r="Q51" s="12" t="str">
        <f t="shared" si="8"/>
        <v>0010</v>
      </c>
      <c r="R51" s="5"/>
      <c r="S51" s="5">
        <v>-2400</v>
      </c>
      <c r="T51" s="5">
        <f t="shared" si="7"/>
        <v>-716.98961003223212</v>
      </c>
      <c r="U51">
        <f t="shared" si="10"/>
        <v>1683.0103899677679</v>
      </c>
    </row>
    <row r="52" spans="1:21" x14ac:dyDescent="0.25">
      <c r="A52" s="5">
        <v>4900</v>
      </c>
      <c r="B52" s="5">
        <v>0</v>
      </c>
      <c r="C52" s="17">
        <v>16283</v>
      </c>
      <c r="D52" s="10">
        <v>4990.82</v>
      </c>
      <c r="E52" s="5">
        <f t="shared" si="0"/>
        <v>81265522.060000002</v>
      </c>
      <c r="F52" s="5">
        <f t="shared" si="1"/>
        <v>265136089</v>
      </c>
      <c r="G52" s="5">
        <v>2</v>
      </c>
      <c r="H52" s="5">
        <f t="shared" si="2"/>
        <v>32263</v>
      </c>
      <c r="I52" s="5">
        <f t="shared" si="3"/>
        <v>9888.6899999999987</v>
      </c>
      <c r="J52" s="5">
        <f t="shared" si="3"/>
        <v>159533484.66</v>
      </c>
      <c r="K52" s="5">
        <f t="shared" si="3"/>
        <v>520496489</v>
      </c>
      <c r="L52" s="5"/>
      <c r="M52" s="9">
        <f t="shared" si="4"/>
        <v>0.30676567656791648</v>
      </c>
      <c r="N52" s="9">
        <f t="shared" si="9"/>
        <v>-4.245511555345729</v>
      </c>
      <c r="O52" s="5">
        <v>0</v>
      </c>
      <c r="P52" s="14" t="str">
        <f t="shared" si="6"/>
        <v>000BFB</v>
      </c>
      <c r="Q52" s="12" t="str">
        <f t="shared" si="8"/>
        <v>8004</v>
      </c>
      <c r="R52" s="5"/>
      <c r="S52" s="5">
        <v>-2450</v>
      </c>
      <c r="T52" s="5">
        <f t="shared" si="7"/>
        <v>-755.82141914674105</v>
      </c>
      <c r="U52">
        <f t="shared" si="10"/>
        <v>1694.1785808532591</v>
      </c>
    </row>
    <row r="53" spans="1:21" x14ac:dyDescent="0.25">
      <c r="A53" s="5">
        <v>5000</v>
      </c>
      <c r="B53" s="5">
        <v>0</v>
      </c>
      <c r="C53" s="17">
        <v>16613</v>
      </c>
      <c r="D53" s="10">
        <v>5092.76</v>
      </c>
      <c r="E53" s="5">
        <f t="shared" si="0"/>
        <v>84606021.88000001</v>
      </c>
      <c r="F53" s="5">
        <f t="shared" si="1"/>
        <v>275991769</v>
      </c>
      <c r="G53" s="5">
        <v>2</v>
      </c>
      <c r="H53" s="5">
        <f t="shared" si="2"/>
        <v>32896</v>
      </c>
      <c r="I53" s="5">
        <f t="shared" si="3"/>
        <v>10083.58</v>
      </c>
      <c r="J53" s="5">
        <f t="shared" si="3"/>
        <v>165871543.94</v>
      </c>
      <c r="K53" s="5">
        <f t="shared" si="3"/>
        <v>541127858</v>
      </c>
      <c r="L53" s="5"/>
      <c r="M53" s="9">
        <f t="shared" si="4"/>
        <v>0.30890909090898144</v>
      </c>
      <c r="N53" s="9">
        <f t="shared" si="9"/>
        <v>-39.146727270926931</v>
      </c>
      <c r="O53" s="5">
        <v>0</v>
      </c>
      <c r="P53" s="14" t="str">
        <f t="shared" si="6"/>
        <v>000C11</v>
      </c>
      <c r="Q53" s="12" t="str">
        <f t="shared" si="8"/>
        <v>8027</v>
      </c>
      <c r="R53" s="5"/>
      <c r="S53" s="5">
        <v>-2500</v>
      </c>
      <c r="T53" s="5">
        <f t="shared" si="7"/>
        <v>-811.41945454338054</v>
      </c>
      <c r="U53">
        <f t="shared" si="10"/>
        <v>1688.5805454566193</v>
      </c>
    </row>
    <row r="54" spans="1:21" x14ac:dyDescent="0.25">
      <c r="A54" s="5">
        <v>5100</v>
      </c>
      <c r="B54" s="5">
        <v>0</v>
      </c>
      <c r="C54" s="17">
        <v>16922</v>
      </c>
      <c r="D54" s="10">
        <v>5188.47</v>
      </c>
      <c r="E54" s="5">
        <f t="shared" si="0"/>
        <v>87799289.340000004</v>
      </c>
      <c r="F54" s="5">
        <f t="shared" si="1"/>
        <v>286354084</v>
      </c>
      <c r="G54" s="5">
        <v>2</v>
      </c>
      <c r="H54" s="5">
        <f t="shared" si="2"/>
        <v>33535</v>
      </c>
      <c r="I54" s="5">
        <f t="shared" si="3"/>
        <v>10281.23</v>
      </c>
      <c r="J54" s="5">
        <f t="shared" si="3"/>
        <v>172405311.22000003</v>
      </c>
      <c r="K54" s="5">
        <f t="shared" si="3"/>
        <v>562345853</v>
      </c>
      <c r="L54" s="5"/>
      <c r="M54" s="9">
        <f t="shared" si="4"/>
        <v>0.30974110032409902</v>
      </c>
      <c r="N54" s="9">
        <f t="shared" si="9"/>
        <v>-52.968899684330609</v>
      </c>
      <c r="O54" s="5">
        <v>0</v>
      </c>
      <c r="P54" s="14" t="str">
        <f t="shared" si="6"/>
        <v>000C19</v>
      </c>
      <c r="Q54" s="12" t="str">
        <f t="shared" si="8"/>
        <v>8034</v>
      </c>
      <c r="R54" s="5"/>
      <c r="S54" s="5">
        <v>-2550</v>
      </c>
      <c r="T54" s="5">
        <f t="shared" si="7"/>
        <v>-842.80870551078306</v>
      </c>
      <c r="U54">
        <f t="shared" si="10"/>
        <v>1707.1912944892169</v>
      </c>
    </row>
    <row r="55" spans="1:21" x14ac:dyDescent="0.25">
      <c r="A55" s="5">
        <v>5200</v>
      </c>
      <c r="B55" s="5">
        <v>0</v>
      </c>
      <c r="C55" s="17">
        <v>17265</v>
      </c>
      <c r="D55" s="10">
        <v>5295.33</v>
      </c>
      <c r="E55" s="5">
        <f t="shared" si="0"/>
        <v>91423872.450000003</v>
      </c>
      <c r="F55" s="5">
        <f t="shared" si="1"/>
        <v>298080225</v>
      </c>
      <c r="G55" s="5">
        <v>2</v>
      </c>
      <c r="H55" s="5">
        <f t="shared" si="2"/>
        <v>34187</v>
      </c>
      <c r="I55" s="5">
        <f t="shared" si="3"/>
        <v>10483.799999999999</v>
      </c>
      <c r="J55" s="5">
        <f t="shared" si="3"/>
        <v>179223161.79000002</v>
      </c>
      <c r="K55" s="5">
        <f t="shared" si="3"/>
        <v>584434309</v>
      </c>
      <c r="L55" s="5"/>
      <c r="M55" s="9">
        <f t="shared" si="4"/>
        <v>0.31154518950504195</v>
      </c>
      <c r="N55" s="9">
        <f t="shared" si="9"/>
        <v>-83.497696804434781</v>
      </c>
      <c r="O55" s="5">
        <v>0</v>
      </c>
      <c r="P55" s="14" t="str">
        <f t="shared" si="6"/>
        <v>000C2B</v>
      </c>
      <c r="Q55" s="12" t="str">
        <f t="shared" si="8"/>
        <v>8053</v>
      </c>
      <c r="R55" s="5"/>
      <c r="S55" s="5">
        <v>-2600</v>
      </c>
      <c r="T55" s="5">
        <f t="shared" si="7"/>
        <v>-893.51518951754383</v>
      </c>
      <c r="U55">
        <f t="shared" si="10"/>
        <v>1706.4848104824562</v>
      </c>
    </row>
    <row r="56" spans="1:21" x14ac:dyDescent="0.25">
      <c r="A56" s="5">
        <v>5300</v>
      </c>
      <c r="B56" s="5">
        <v>0</v>
      </c>
      <c r="C56" s="17">
        <v>17594</v>
      </c>
      <c r="D56" s="10">
        <v>5396.96</v>
      </c>
      <c r="E56" s="5">
        <f t="shared" si="0"/>
        <v>94954114.239999995</v>
      </c>
      <c r="F56" s="5">
        <f t="shared" si="1"/>
        <v>309548836</v>
      </c>
      <c r="G56" s="5">
        <v>2</v>
      </c>
      <c r="H56" s="5">
        <f t="shared" si="2"/>
        <v>34859</v>
      </c>
      <c r="I56" s="5">
        <f t="shared" si="3"/>
        <v>10692.29</v>
      </c>
      <c r="J56" s="5">
        <f t="shared" si="3"/>
        <v>186377986.69</v>
      </c>
      <c r="K56" s="5">
        <f t="shared" si="3"/>
        <v>607629061</v>
      </c>
      <c r="L56" s="5"/>
      <c r="M56" s="9">
        <f t="shared" si="4"/>
        <v>0.30890577507581163</v>
      </c>
      <c r="N56" s="9">
        <f t="shared" si="9"/>
        <v>-37.928206683858662</v>
      </c>
      <c r="O56" s="5">
        <v>0</v>
      </c>
      <c r="P56" s="14" t="str">
        <f t="shared" si="6"/>
        <v>000C11</v>
      </c>
      <c r="Q56" s="12" t="str">
        <f t="shared" si="8"/>
        <v>8025</v>
      </c>
      <c r="R56" s="5"/>
      <c r="S56" s="5">
        <v>-2650</v>
      </c>
      <c r="T56" s="5">
        <f t="shared" si="7"/>
        <v>-856.52851063475953</v>
      </c>
      <c r="U56">
        <f t="shared" si="10"/>
        <v>1793.4714893652404</v>
      </c>
    </row>
    <row r="57" spans="1:21" x14ac:dyDescent="0.25">
      <c r="A57" s="5">
        <v>5400</v>
      </c>
      <c r="B57" s="5">
        <v>0</v>
      </c>
      <c r="C57" s="17">
        <v>17923</v>
      </c>
      <c r="D57" s="10">
        <v>5498.6</v>
      </c>
      <c r="E57" s="5">
        <f t="shared" si="0"/>
        <v>98551407.800000012</v>
      </c>
      <c r="F57" s="5">
        <f t="shared" si="1"/>
        <v>321233929</v>
      </c>
      <c r="G57" s="5">
        <v>2</v>
      </c>
      <c r="H57" s="5">
        <f t="shared" si="2"/>
        <v>35517</v>
      </c>
      <c r="I57" s="5">
        <f t="shared" si="3"/>
        <v>10895.560000000001</v>
      </c>
      <c r="J57" s="5">
        <f t="shared" si="3"/>
        <v>193505522.04000002</v>
      </c>
      <c r="K57" s="5">
        <f t="shared" si="3"/>
        <v>630782765</v>
      </c>
      <c r="L57" s="5"/>
      <c r="M57" s="9">
        <f t="shared" si="4"/>
        <v>0.30893617021278796</v>
      </c>
      <c r="N57" s="9">
        <f t="shared" si="9"/>
        <v>-38.462978723794549</v>
      </c>
      <c r="O57" s="5">
        <v>0</v>
      </c>
      <c r="P57" s="14" t="str">
        <f t="shared" si="6"/>
        <v>000C11</v>
      </c>
      <c r="Q57" s="12" t="str">
        <f t="shared" si="8"/>
        <v>8026</v>
      </c>
      <c r="R57" s="5"/>
      <c r="S57" s="5">
        <v>-2700</v>
      </c>
      <c r="T57" s="5">
        <f t="shared" si="7"/>
        <v>-872.59063829832201</v>
      </c>
      <c r="U57">
        <f t="shared" si="10"/>
        <v>1827.4093617016779</v>
      </c>
    </row>
    <row r="58" spans="1:21" x14ac:dyDescent="0.25">
      <c r="A58" s="5">
        <v>5500</v>
      </c>
      <c r="B58" s="5">
        <v>0</v>
      </c>
      <c r="C58" s="17">
        <v>18235</v>
      </c>
      <c r="D58" s="10">
        <v>5599.26</v>
      </c>
      <c r="E58" s="5">
        <f t="shared" si="0"/>
        <v>102102506.10000001</v>
      </c>
      <c r="F58" s="5">
        <f t="shared" si="1"/>
        <v>332515225</v>
      </c>
      <c r="G58" s="5">
        <v>2</v>
      </c>
      <c r="H58" s="5">
        <f t="shared" si="2"/>
        <v>36158</v>
      </c>
      <c r="I58" s="5">
        <f t="shared" si="3"/>
        <v>11097.86</v>
      </c>
      <c r="J58" s="5">
        <f t="shared" si="3"/>
        <v>200653913.90000004</v>
      </c>
      <c r="K58" s="5">
        <f t="shared" si="3"/>
        <v>653749154</v>
      </c>
      <c r="L58" s="5"/>
      <c r="M58" s="9">
        <f t="shared" si="4"/>
        <v>0.32262820512898888</v>
      </c>
      <c r="N58" s="9">
        <f t="shared" si="9"/>
        <v>-283.86532052698931</v>
      </c>
      <c r="O58" s="5">
        <v>0</v>
      </c>
      <c r="P58" s="14" t="str">
        <f t="shared" si="6"/>
        <v>000C9A</v>
      </c>
      <c r="Q58" s="12" t="str">
        <f t="shared" si="8"/>
        <v>811B</v>
      </c>
      <c r="R58" s="5"/>
      <c r="S58" s="5">
        <v>-2750</v>
      </c>
      <c r="T58" s="5">
        <f t="shared" si="7"/>
        <v>-1171.0928846317088</v>
      </c>
      <c r="U58">
        <f t="shared" si="10"/>
        <v>1578.9071153682912</v>
      </c>
    </row>
    <row r="59" spans="1:21" x14ac:dyDescent="0.25">
      <c r="A59" s="5">
        <v>5600</v>
      </c>
      <c r="B59" s="5">
        <v>0</v>
      </c>
      <c r="C59" s="17">
        <v>18571</v>
      </c>
      <c r="D59" s="10">
        <v>5700.85</v>
      </c>
      <c r="E59" s="5">
        <f t="shared" si="0"/>
        <v>105870485.35000001</v>
      </c>
      <c r="F59" s="5">
        <f t="shared" si="1"/>
        <v>344882041</v>
      </c>
      <c r="G59" s="5">
        <v>2</v>
      </c>
      <c r="H59" s="5">
        <f t="shared" si="2"/>
        <v>36806</v>
      </c>
      <c r="I59" s="5">
        <f t="shared" si="3"/>
        <v>11300.11</v>
      </c>
      <c r="J59" s="5">
        <f t="shared" si="3"/>
        <v>207972991.45000002</v>
      </c>
      <c r="K59" s="5">
        <f t="shared" si="3"/>
        <v>677397266</v>
      </c>
      <c r="L59" s="5"/>
      <c r="M59" s="9">
        <f t="shared" si="4"/>
        <v>0.30235119047627496</v>
      </c>
      <c r="N59" s="9">
        <f t="shared" si="9"/>
        <v>85.886041665112316</v>
      </c>
      <c r="O59" s="5">
        <v>0</v>
      </c>
      <c r="P59" s="14" t="str">
        <f t="shared" si="6"/>
        <v>000BCF</v>
      </c>
      <c r="Q59" s="12" t="str">
        <f t="shared" si="8"/>
        <v>0055</v>
      </c>
      <c r="R59" s="5"/>
      <c r="S59" s="5">
        <v>-2800</v>
      </c>
      <c r="T59" s="5">
        <f t="shared" si="7"/>
        <v>-760.69729166845752</v>
      </c>
      <c r="U59">
        <f t="shared" si="10"/>
        <v>2039.3027083315424</v>
      </c>
    </row>
    <row r="60" spans="1:21" x14ac:dyDescent="0.25">
      <c r="A60" s="5">
        <v>5700</v>
      </c>
      <c r="B60" s="5">
        <v>0</v>
      </c>
      <c r="C60" s="17">
        <v>18896</v>
      </c>
      <c r="D60" s="10">
        <v>5802.33</v>
      </c>
      <c r="E60" s="5">
        <f t="shared" si="0"/>
        <v>109640827.67999999</v>
      </c>
      <c r="F60" s="5">
        <f t="shared" si="1"/>
        <v>357058816</v>
      </c>
      <c r="G60" s="5">
        <v>2</v>
      </c>
      <c r="H60" s="5">
        <f t="shared" si="2"/>
        <v>37467</v>
      </c>
      <c r="I60" s="5">
        <f t="shared" si="3"/>
        <v>11503.18</v>
      </c>
      <c r="J60" s="5">
        <f t="shared" si="3"/>
        <v>215511313.03</v>
      </c>
      <c r="K60" s="5">
        <f t="shared" si="3"/>
        <v>701940857</v>
      </c>
      <c r="L60" s="5"/>
      <c r="M60" s="9">
        <f t="shared" si="4"/>
        <v>0.31224615384615384</v>
      </c>
      <c r="N60" s="9">
        <f t="shared" si="9"/>
        <v>-97.873323076923043</v>
      </c>
      <c r="O60" s="5">
        <v>0</v>
      </c>
      <c r="P60" s="14" t="str">
        <f t="shared" si="6"/>
        <v>000C32</v>
      </c>
      <c r="Q60" s="12" t="str">
        <f t="shared" si="8"/>
        <v>8061</v>
      </c>
      <c r="R60" s="5"/>
      <c r="S60" s="5">
        <v>-2850</v>
      </c>
      <c r="T60" s="5">
        <f t="shared" si="7"/>
        <v>-987.77486153846144</v>
      </c>
      <c r="U60">
        <f t="shared" si="10"/>
        <v>1862.2251384615386</v>
      </c>
    </row>
    <row r="61" spans="1:21" x14ac:dyDescent="0.25">
      <c r="A61" s="5">
        <v>5800</v>
      </c>
      <c r="B61" s="5">
        <v>0</v>
      </c>
      <c r="C61" s="17">
        <v>19217</v>
      </c>
      <c r="D61" s="10">
        <v>5902.83</v>
      </c>
      <c r="E61" s="5">
        <f t="shared" si="0"/>
        <v>113434684.11</v>
      </c>
      <c r="F61" s="5">
        <f t="shared" si="1"/>
        <v>369293089</v>
      </c>
      <c r="G61" s="5">
        <v>2</v>
      </c>
      <c r="H61" s="5">
        <f t="shared" si="2"/>
        <v>38113</v>
      </c>
      <c r="I61" s="5">
        <f t="shared" si="3"/>
        <v>11705.16</v>
      </c>
      <c r="J61" s="5">
        <f t="shared" si="3"/>
        <v>223075511.78999999</v>
      </c>
      <c r="K61" s="5">
        <f t="shared" si="3"/>
        <v>726351905</v>
      </c>
      <c r="L61" s="5"/>
      <c r="M61" s="9">
        <f t="shared" si="4"/>
        <v>0.31308411214953269</v>
      </c>
      <c r="N61" s="9">
        <f t="shared" si="9"/>
        <v>-113.70738317756968</v>
      </c>
      <c r="O61" s="5">
        <v>0</v>
      </c>
      <c r="P61" s="14" t="str">
        <f t="shared" si="6"/>
        <v>000C3A</v>
      </c>
      <c r="Q61" s="12" t="str">
        <f t="shared" si="8"/>
        <v>8071</v>
      </c>
      <c r="R61" s="5"/>
      <c r="S61" s="5">
        <v>-2900</v>
      </c>
      <c r="T61" s="5">
        <f t="shared" si="7"/>
        <v>-1021.6513084112145</v>
      </c>
      <c r="U61">
        <f t="shared" si="10"/>
        <v>1878.3486915887856</v>
      </c>
    </row>
    <row r="62" spans="1:21" x14ac:dyDescent="0.25">
      <c r="A62" s="5">
        <v>5900</v>
      </c>
      <c r="B62" s="5">
        <v>0</v>
      </c>
      <c r="C62" s="17">
        <v>19553</v>
      </c>
      <c r="D62" s="10">
        <v>6005.28</v>
      </c>
      <c r="E62" s="5">
        <f t="shared" si="0"/>
        <v>117421239.83999999</v>
      </c>
      <c r="F62" s="5">
        <f t="shared" si="1"/>
        <v>382319809</v>
      </c>
      <c r="G62" s="5">
        <v>2</v>
      </c>
      <c r="H62" s="5">
        <f t="shared" si="2"/>
        <v>38770</v>
      </c>
      <c r="I62" s="5">
        <f t="shared" si="3"/>
        <v>11908.11</v>
      </c>
      <c r="J62" s="5">
        <f t="shared" si="3"/>
        <v>230855923.94999999</v>
      </c>
      <c r="K62" s="5">
        <f t="shared" si="3"/>
        <v>751612898</v>
      </c>
      <c r="L62" s="5"/>
      <c r="M62" s="9">
        <f t="shared" si="4"/>
        <v>0.30491071428508071</v>
      </c>
      <c r="N62" s="9">
        <f t="shared" si="9"/>
        <v>43.360803583710549</v>
      </c>
      <c r="O62" s="5">
        <v>0</v>
      </c>
      <c r="P62" s="14" t="str">
        <f t="shared" si="6"/>
        <v>000BE9</v>
      </c>
      <c r="Q62" s="12" t="str">
        <f t="shared" si="8"/>
        <v>002B</v>
      </c>
      <c r="R62" s="5"/>
      <c r="S62" s="5">
        <v>-2950</v>
      </c>
      <c r="T62" s="5">
        <f t="shared" si="7"/>
        <v>-856.12580355727755</v>
      </c>
      <c r="U62">
        <f t="shared" si="10"/>
        <v>2093.8741964427227</v>
      </c>
    </row>
    <row r="63" spans="1:21" x14ac:dyDescent="0.25">
      <c r="A63" s="5">
        <v>6000</v>
      </c>
      <c r="B63" s="5">
        <v>0</v>
      </c>
      <c r="C63" s="17">
        <v>19968</v>
      </c>
      <c r="D63" s="10">
        <v>6134.56</v>
      </c>
      <c r="E63" s="5">
        <f t="shared" si="0"/>
        <v>122494894.08000001</v>
      </c>
      <c r="F63" s="5">
        <f t="shared" si="1"/>
        <v>398721024</v>
      </c>
      <c r="G63" s="5">
        <v>2</v>
      </c>
      <c r="H63" s="5">
        <f t="shared" si="2"/>
        <v>39521</v>
      </c>
      <c r="I63" s="5">
        <f t="shared" si="3"/>
        <v>12139.84</v>
      </c>
      <c r="J63" s="5">
        <f t="shared" si="3"/>
        <v>239916133.92000002</v>
      </c>
      <c r="K63" s="5">
        <f t="shared" si="3"/>
        <v>781040833</v>
      </c>
      <c r="L63" s="5"/>
      <c r="M63" s="9">
        <f t="shared" si="4"/>
        <v>0.31151807228943351</v>
      </c>
      <c r="N63" s="9">
        <f t="shared" si="9"/>
        <v>-85.832867475351122</v>
      </c>
      <c r="O63" s="5">
        <v>0</v>
      </c>
      <c r="P63" s="14" t="str">
        <f t="shared" si="6"/>
        <v>000C2B</v>
      </c>
      <c r="Q63" s="12" t="str">
        <f t="shared" si="8"/>
        <v>8055</v>
      </c>
      <c r="R63" s="5"/>
      <c r="S63" s="5">
        <v>-3000</v>
      </c>
      <c r="T63" s="5">
        <f t="shared" si="7"/>
        <v>-1020.3870843436516</v>
      </c>
      <c r="U63">
        <f t="shared" si="10"/>
        <v>1979.6129156563484</v>
      </c>
    </row>
    <row r="64" spans="1:21" x14ac:dyDescent="0.25">
      <c r="A64" s="5">
        <v>6100</v>
      </c>
      <c r="B64" s="5">
        <v>0</v>
      </c>
      <c r="C64" s="17">
        <v>20208</v>
      </c>
      <c r="D64" s="10">
        <v>6208.09</v>
      </c>
      <c r="E64" s="5">
        <f t="shared" si="0"/>
        <v>125453082.72</v>
      </c>
      <c r="F64" s="5">
        <f t="shared" si="1"/>
        <v>408363264</v>
      </c>
      <c r="G64" s="5">
        <v>2</v>
      </c>
      <c r="H64" s="5">
        <f t="shared" si="2"/>
        <v>40176</v>
      </c>
      <c r="I64" s="5">
        <f t="shared" si="3"/>
        <v>12342.650000000001</v>
      </c>
      <c r="J64" s="5">
        <f t="shared" si="3"/>
        <v>247947976.80000001</v>
      </c>
      <c r="K64" s="5">
        <f t="shared" si="3"/>
        <v>807084288</v>
      </c>
      <c r="L64" s="5"/>
      <c r="M64" s="9">
        <f t="shared" si="4"/>
        <v>0.30637499999979306</v>
      </c>
      <c r="N64" s="9">
        <f t="shared" si="9"/>
        <v>16.864000004157788</v>
      </c>
      <c r="O64" s="5">
        <v>0</v>
      </c>
      <c r="P64" s="16" t="str">
        <f t="shared" si="6"/>
        <v>000BF7</v>
      </c>
      <c r="Q64" s="12" t="str">
        <f t="shared" si="8"/>
        <v>0010</v>
      </c>
      <c r="R64" s="5"/>
      <c r="S64" s="5">
        <v>-3050</v>
      </c>
      <c r="T64" s="5">
        <f t="shared" si="7"/>
        <v>-917.57974999521105</v>
      </c>
      <c r="U64">
        <f t="shared" si="10"/>
        <v>2132.4202500047891</v>
      </c>
    </row>
    <row r="65" spans="1:21" x14ac:dyDescent="0.25">
      <c r="A65" s="5">
        <v>6200</v>
      </c>
      <c r="B65" s="5">
        <v>0</v>
      </c>
      <c r="C65" s="17">
        <v>20528</v>
      </c>
      <c r="D65" s="10">
        <v>6308.37</v>
      </c>
      <c r="E65" s="5">
        <f t="shared" si="0"/>
        <v>129498219.36</v>
      </c>
      <c r="F65" s="5">
        <f t="shared" si="1"/>
        <v>421398784</v>
      </c>
      <c r="G65" s="5">
        <v>2</v>
      </c>
      <c r="H65" s="5">
        <f t="shared" si="2"/>
        <v>40736</v>
      </c>
      <c r="I65" s="5">
        <f t="shared" si="3"/>
        <v>12516.46</v>
      </c>
      <c r="J65" s="5">
        <f t="shared" si="3"/>
        <v>254951302.07999998</v>
      </c>
      <c r="K65" s="5">
        <f t="shared" si="3"/>
        <v>829762048</v>
      </c>
      <c r="L65" s="5"/>
      <c r="M65" s="9">
        <f t="shared" si="4"/>
        <v>0.31337500000023283</v>
      </c>
      <c r="N65" s="9">
        <f t="shared" si="9"/>
        <v>-124.59200000474266</v>
      </c>
      <c r="O65" s="5">
        <v>0</v>
      </c>
      <c r="P65" s="16" t="str">
        <f t="shared" si="6"/>
        <v>000C3D</v>
      </c>
      <c r="Q65" s="12" t="str">
        <f t="shared" si="8"/>
        <v>807C</v>
      </c>
      <c r="R65" s="5"/>
      <c r="S65" s="5">
        <v>-3100</v>
      </c>
      <c r="T65" s="5">
        <f t="shared" si="7"/>
        <v>-1096.0545000054644</v>
      </c>
      <c r="U65">
        <f t="shared" si="10"/>
        <v>2003.9454999945356</v>
      </c>
    </row>
    <row r="66" spans="1:21" x14ac:dyDescent="0.25">
      <c r="A66" s="5">
        <v>6300</v>
      </c>
      <c r="B66" s="5">
        <v>0</v>
      </c>
      <c r="C66" s="17">
        <v>20859</v>
      </c>
      <c r="D66" s="10">
        <v>6409.67</v>
      </c>
      <c r="E66" s="5">
        <f t="shared" si="0"/>
        <v>133699306.53</v>
      </c>
      <c r="F66" s="5">
        <f t="shared" si="1"/>
        <v>435097881</v>
      </c>
      <c r="G66" s="5">
        <v>2</v>
      </c>
      <c r="H66" s="5">
        <f t="shared" si="2"/>
        <v>41387</v>
      </c>
      <c r="I66" s="5">
        <f t="shared" si="3"/>
        <v>12718.04</v>
      </c>
      <c r="J66" s="5">
        <f t="shared" si="3"/>
        <v>263197525.88999999</v>
      </c>
      <c r="K66" s="5">
        <f t="shared" si="3"/>
        <v>856496665</v>
      </c>
      <c r="L66" s="5"/>
      <c r="M66" s="9">
        <f t="shared" si="4"/>
        <v>0.30604229607207234</v>
      </c>
      <c r="N66" s="9">
        <f t="shared" si="9"/>
        <v>25.933746232571139</v>
      </c>
      <c r="O66" s="5">
        <v>0</v>
      </c>
      <c r="P66" s="16" t="str">
        <f t="shared" si="6"/>
        <v>000BF4</v>
      </c>
      <c r="Q66" s="12" t="str">
        <f t="shared" si="8"/>
        <v>0019</v>
      </c>
      <c r="R66" s="5"/>
      <c r="S66" s="5">
        <v>-3150</v>
      </c>
      <c r="T66" s="5">
        <f t="shared" si="7"/>
        <v>-938.09948639445668</v>
      </c>
      <c r="U66">
        <f t="shared" si="10"/>
        <v>2211.9005136055434</v>
      </c>
    </row>
    <row r="67" spans="1:21" x14ac:dyDescent="0.25">
      <c r="A67" s="5">
        <v>6400</v>
      </c>
      <c r="B67" s="5">
        <v>0</v>
      </c>
      <c r="C67" s="17">
        <v>21177</v>
      </c>
      <c r="D67" s="10">
        <v>6510.96</v>
      </c>
      <c r="E67" s="5">
        <f t="shared" si="0"/>
        <v>137882599.91999999</v>
      </c>
      <c r="F67" s="5">
        <f t="shared" si="1"/>
        <v>448465329</v>
      </c>
      <c r="G67" s="5">
        <v>2</v>
      </c>
      <c r="H67" s="5">
        <f t="shared" si="2"/>
        <v>42036</v>
      </c>
      <c r="I67" s="5">
        <f t="shared" si="3"/>
        <v>12920.630000000001</v>
      </c>
      <c r="J67" s="5">
        <f t="shared" si="3"/>
        <v>271581906.44999999</v>
      </c>
      <c r="K67" s="5">
        <f t="shared" si="3"/>
        <v>883563210</v>
      </c>
      <c r="L67" s="5"/>
      <c r="M67" s="9">
        <f t="shared" si="4"/>
        <v>0.31852201257772045</v>
      </c>
      <c r="N67" s="9">
        <f t="shared" si="9"/>
        <v>-234.38066035852808</v>
      </c>
      <c r="O67" s="5">
        <v>0</v>
      </c>
      <c r="P67" s="16" t="str">
        <f t="shared" si="6"/>
        <v>000C71</v>
      </c>
      <c r="Q67" s="12" t="str">
        <f t="shared" si="8"/>
        <v>80EA</v>
      </c>
      <c r="R67" s="5"/>
      <c r="S67" s="5">
        <v>-3200</v>
      </c>
      <c r="T67" s="5">
        <f t="shared" si="7"/>
        <v>-1253.6511006072335</v>
      </c>
      <c r="U67">
        <f t="shared" si="10"/>
        <v>1946.3488993927665</v>
      </c>
    </row>
    <row r="68" spans="1:21" x14ac:dyDescent="0.25">
      <c r="A68" s="5">
        <v>6500</v>
      </c>
      <c r="B68" s="5">
        <v>0</v>
      </c>
      <c r="C68" s="17">
        <v>21509</v>
      </c>
      <c r="D68" s="10">
        <v>6613.1</v>
      </c>
      <c r="E68" s="5">
        <f t="shared" ref="E68:E83" si="11">C68*D68</f>
        <v>142241167.90000001</v>
      </c>
      <c r="F68" s="5">
        <f t="shared" ref="F68:F83" si="12">C68*C68</f>
        <v>462637081</v>
      </c>
      <c r="G68" s="5">
        <v>2</v>
      </c>
      <c r="H68" s="5">
        <f t="shared" si="2"/>
        <v>42686</v>
      </c>
      <c r="I68" s="5">
        <f t="shared" si="3"/>
        <v>13124.060000000001</v>
      </c>
      <c r="J68" s="5">
        <f t="shared" si="3"/>
        <v>280123767.81999999</v>
      </c>
      <c r="K68" s="5">
        <f t="shared" si="3"/>
        <v>911102410</v>
      </c>
      <c r="L68" s="5"/>
      <c r="M68" s="9">
        <f t="shared" si="4"/>
        <v>0.3076506024087301</v>
      </c>
      <c r="N68" s="9">
        <f t="shared" si="9"/>
        <v>-4.1568072095260504</v>
      </c>
      <c r="O68" s="5">
        <v>0</v>
      </c>
      <c r="P68" s="16" t="str">
        <f t="shared" si="6"/>
        <v>000C04</v>
      </c>
      <c r="Q68" s="12" t="str">
        <f t="shared" si="8"/>
        <v>8004</v>
      </c>
      <c r="R68" s="5"/>
      <c r="S68" s="5">
        <v>-3250</v>
      </c>
      <c r="T68" s="5">
        <f t="shared" si="7"/>
        <v>-1004.0212650378988</v>
      </c>
      <c r="U68">
        <f t="shared" si="10"/>
        <v>2245.978734962101</v>
      </c>
    </row>
    <row r="69" spans="1:21" x14ac:dyDescent="0.25">
      <c r="A69" s="5">
        <v>6600</v>
      </c>
      <c r="B69" s="5">
        <v>0</v>
      </c>
      <c r="C69" s="17">
        <v>21840</v>
      </c>
      <c r="D69" s="10">
        <v>6714.33</v>
      </c>
      <c r="E69" s="5">
        <f t="shared" si="11"/>
        <v>146640967.19999999</v>
      </c>
      <c r="F69" s="5">
        <f t="shared" si="12"/>
        <v>476985600</v>
      </c>
      <c r="G69" s="5">
        <v>2</v>
      </c>
      <c r="H69" s="5">
        <f t="shared" ref="H69:K83" si="13">SUM(C68:C69)</f>
        <v>43349</v>
      </c>
      <c r="I69" s="5">
        <f t="shared" si="13"/>
        <v>13327.43</v>
      </c>
      <c r="J69" s="5">
        <f t="shared" si="13"/>
        <v>288882135.10000002</v>
      </c>
      <c r="K69" s="5">
        <f t="shared" si="13"/>
        <v>939622681</v>
      </c>
      <c r="L69" s="5"/>
      <c r="M69" s="9">
        <f t="shared" ref="M69:M83" si="14">((G69*J69) - (H69*I69))/((G69*K69)-(H69*H69))</f>
        <v>0.30583081570992626</v>
      </c>
      <c r="N69" s="9">
        <f t="shared" si="9"/>
        <v>34.984984895203525</v>
      </c>
      <c r="O69" s="5">
        <v>0</v>
      </c>
      <c r="P69" s="16" t="str">
        <f t="shared" ref="P69:P83" si="15">DEC2HEX((M69*10000),6)</f>
        <v>000BF2</v>
      </c>
      <c r="Q69" s="12" t="str">
        <f t="shared" si="8"/>
        <v>0022</v>
      </c>
      <c r="R69" s="5"/>
      <c r="S69" s="5">
        <v>-3300</v>
      </c>
      <c r="T69" s="5">
        <f t="shared" ref="T69:T83" si="16">(S69*M69)+N69</f>
        <v>-974.2567069475532</v>
      </c>
      <c r="U69">
        <f t="shared" si="10"/>
        <v>2325.7432930524469</v>
      </c>
    </row>
    <row r="70" spans="1:21" x14ac:dyDescent="0.25">
      <c r="A70" s="5">
        <v>6700</v>
      </c>
      <c r="B70" s="5">
        <v>0</v>
      </c>
      <c r="C70" s="17">
        <v>22163</v>
      </c>
      <c r="D70" s="10">
        <v>6815.34</v>
      </c>
      <c r="E70" s="5">
        <f t="shared" si="11"/>
        <v>151048380.42000002</v>
      </c>
      <c r="F70" s="5">
        <f t="shared" si="12"/>
        <v>491198569</v>
      </c>
      <c r="G70" s="5">
        <v>2</v>
      </c>
      <c r="H70" s="5">
        <f t="shared" si="13"/>
        <v>44003</v>
      </c>
      <c r="I70" s="5">
        <f t="shared" si="13"/>
        <v>13529.67</v>
      </c>
      <c r="J70" s="5">
        <f t="shared" si="13"/>
        <v>297689347.62</v>
      </c>
      <c r="K70" s="5">
        <f t="shared" si="13"/>
        <v>968184169</v>
      </c>
      <c r="L70" s="5"/>
      <c r="M70" s="9">
        <f t="shared" si="14"/>
        <v>0.31272445820451716</v>
      </c>
      <c r="N70" s="9">
        <f t="shared" si="9"/>
        <v>-115.57216718668406</v>
      </c>
      <c r="O70" s="5">
        <v>0</v>
      </c>
      <c r="P70" s="16" t="str">
        <f t="shared" si="15"/>
        <v>000C37</v>
      </c>
      <c r="Q70" s="12" t="str">
        <f t="shared" ref="Q70:Q83" si="17">DEC2HEX((IF(N70&lt;0,(N70*-1),N70)+ IF(N70&lt;0,32768,0)),4)</f>
        <v>8073</v>
      </c>
      <c r="R70" s="5"/>
      <c r="S70" s="5">
        <v>-3350</v>
      </c>
      <c r="T70" s="5">
        <f t="shared" si="16"/>
        <v>-1163.1991021718165</v>
      </c>
      <c r="U70">
        <f t="shared" si="10"/>
        <v>2186.8008978281832</v>
      </c>
    </row>
    <row r="71" spans="1:21" x14ac:dyDescent="0.25">
      <c r="A71" s="5">
        <v>6800</v>
      </c>
      <c r="B71" s="5">
        <v>0</v>
      </c>
      <c r="C71" s="17">
        <v>22493</v>
      </c>
      <c r="D71" s="10">
        <v>6915.47</v>
      </c>
      <c r="E71" s="5">
        <f t="shared" si="11"/>
        <v>155549666.71000001</v>
      </c>
      <c r="F71" s="5">
        <f t="shared" si="12"/>
        <v>505935049</v>
      </c>
      <c r="G71" s="5">
        <v>2</v>
      </c>
      <c r="H71" s="5">
        <f t="shared" si="13"/>
        <v>44656</v>
      </c>
      <c r="I71" s="5">
        <f t="shared" si="13"/>
        <v>13730.810000000001</v>
      </c>
      <c r="J71" s="5">
        <f t="shared" si="13"/>
        <v>306598047.13</v>
      </c>
      <c r="K71" s="5">
        <f t="shared" si="13"/>
        <v>997133618</v>
      </c>
      <c r="L71" s="5"/>
      <c r="M71" s="9">
        <f t="shared" si="14"/>
        <v>0.30342424242402349</v>
      </c>
      <c r="N71" s="9">
        <f t="shared" ref="N71:N83" si="18">((I71-(M71*H71))/G71)-O71</f>
        <v>90.548515156404392</v>
      </c>
      <c r="O71" s="5">
        <v>0</v>
      </c>
      <c r="P71" s="16" t="str">
        <f t="shared" si="15"/>
        <v>000BDA</v>
      </c>
      <c r="Q71" s="12" t="str">
        <f t="shared" si="17"/>
        <v>005A</v>
      </c>
      <c r="R71" s="5"/>
      <c r="S71" s="5">
        <v>-3400</v>
      </c>
      <c r="T71" s="5">
        <f t="shared" si="16"/>
        <v>-941.09390908527553</v>
      </c>
      <c r="U71">
        <f t="shared" ref="U71:U83" si="19">T71-S71</f>
        <v>2458.9060909147247</v>
      </c>
    </row>
    <row r="72" spans="1:21" x14ac:dyDescent="0.25">
      <c r="A72" s="5">
        <v>6900</v>
      </c>
      <c r="B72" s="5">
        <v>0</v>
      </c>
      <c r="C72" s="17">
        <v>22817</v>
      </c>
      <c r="D72" s="10">
        <v>7015.51</v>
      </c>
      <c r="E72" s="5">
        <f t="shared" si="11"/>
        <v>160072891.67000002</v>
      </c>
      <c r="F72" s="5">
        <f t="shared" si="12"/>
        <v>520615489</v>
      </c>
      <c r="G72" s="5">
        <v>2</v>
      </c>
      <c r="H72" s="5">
        <f t="shared" si="13"/>
        <v>45310</v>
      </c>
      <c r="I72" s="5">
        <f t="shared" si="13"/>
        <v>13930.98</v>
      </c>
      <c r="J72" s="5">
        <f t="shared" si="13"/>
        <v>315622558.38</v>
      </c>
      <c r="K72" s="5">
        <f t="shared" si="13"/>
        <v>1026550538</v>
      </c>
      <c r="L72" s="5"/>
      <c r="M72" s="9">
        <f t="shared" si="14"/>
        <v>0.30876543209912882</v>
      </c>
      <c r="N72" s="9">
        <f t="shared" si="18"/>
        <v>-29.590864205763864</v>
      </c>
      <c r="O72" s="5">
        <v>0</v>
      </c>
      <c r="P72" s="16" t="str">
        <f t="shared" si="15"/>
        <v>000C0F</v>
      </c>
      <c r="Q72" s="12" t="str">
        <f t="shared" si="17"/>
        <v>801D</v>
      </c>
      <c r="R72" s="5"/>
      <c r="S72" s="5">
        <v>-3450</v>
      </c>
      <c r="T72" s="5">
        <f t="shared" si="16"/>
        <v>-1094.8316049477583</v>
      </c>
      <c r="U72">
        <f t="shared" si="19"/>
        <v>2355.168395052242</v>
      </c>
    </row>
    <row r="73" spans="1:21" x14ac:dyDescent="0.25">
      <c r="A73" s="5">
        <v>7000</v>
      </c>
      <c r="B73" s="5">
        <v>0</v>
      </c>
      <c r="C73" s="17">
        <v>23141</v>
      </c>
      <c r="D73" s="10">
        <v>7117.57</v>
      </c>
      <c r="E73" s="5">
        <f t="shared" si="11"/>
        <v>164707687.37</v>
      </c>
      <c r="F73" s="5">
        <f t="shared" si="12"/>
        <v>535505881</v>
      </c>
      <c r="G73" s="5">
        <v>2</v>
      </c>
      <c r="H73" s="5">
        <f t="shared" si="13"/>
        <v>45958</v>
      </c>
      <c r="I73" s="5">
        <f t="shared" si="13"/>
        <v>14133.08</v>
      </c>
      <c r="J73" s="5">
        <f t="shared" si="13"/>
        <v>324780579.04000002</v>
      </c>
      <c r="K73" s="5">
        <f t="shared" si="13"/>
        <v>1056121370</v>
      </c>
      <c r="L73" s="5"/>
      <c r="M73" s="9">
        <f t="shared" si="14"/>
        <v>0.31500000000054507</v>
      </c>
      <c r="N73" s="9">
        <f t="shared" si="18"/>
        <v>-171.84500001252491</v>
      </c>
      <c r="O73" s="5">
        <v>0</v>
      </c>
      <c r="P73" s="16" t="str">
        <f t="shared" si="15"/>
        <v>000C4E</v>
      </c>
      <c r="Q73" s="12" t="str">
        <f t="shared" si="17"/>
        <v>80AB</v>
      </c>
      <c r="R73" s="5"/>
      <c r="S73" s="5">
        <v>-3500</v>
      </c>
      <c r="T73" s="5">
        <f t="shared" si="16"/>
        <v>-1274.3450000144326</v>
      </c>
      <c r="U73">
        <f t="shared" si="19"/>
        <v>2225.6549999855674</v>
      </c>
    </row>
    <row r="74" spans="1:21" x14ac:dyDescent="0.25">
      <c r="A74" s="5">
        <v>7100</v>
      </c>
      <c r="B74" s="5">
        <v>0</v>
      </c>
      <c r="C74" s="17">
        <v>23471</v>
      </c>
      <c r="D74" s="10">
        <v>7219.49</v>
      </c>
      <c r="E74" s="5">
        <f t="shared" si="11"/>
        <v>169448649.78999999</v>
      </c>
      <c r="F74" s="5">
        <f t="shared" si="12"/>
        <v>550887841</v>
      </c>
      <c r="G74" s="5">
        <v>2</v>
      </c>
      <c r="H74" s="5">
        <f t="shared" si="13"/>
        <v>46612</v>
      </c>
      <c r="I74" s="5">
        <f t="shared" si="13"/>
        <v>14337.06</v>
      </c>
      <c r="J74" s="5">
        <f t="shared" si="13"/>
        <v>334156337.15999997</v>
      </c>
      <c r="K74" s="5">
        <f t="shared" si="13"/>
        <v>1086393722</v>
      </c>
      <c r="L74" s="5"/>
      <c r="M74" s="9">
        <f t="shared" si="14"/>
        <v>0.30884848484760913</v>
      </c>
      <c r="N74" s="9">
        <f t="shared" si="18"/>
        <v>-29.492787858378506</v>
      </c>
      <c r="O74" s="5">
        <v>0</v>
      </c>
      <c r="P74" s="16" t="str">
        <f t="shared" si="15"/>
        <v>000C10</v>
      </c>
      <c r="Q74" s="12" t="str">
        <f t="shared" si="17"/>
        <v>801D</v>
      </c>
      <c r="R74" s="5"/>
      <c r="S74" s="5">
        <v>-3550</v>
      </c>
      <c r="T74" s="5">
        <f t="shared" si="16"/>
        <v>-1125.9049090673909</v>
      </c>
      <c r="U74">
        <f t="shared" si="19"/>
        <v>2424.0950909326093</v>
      </c>
    </row>
    <row r="75" spans="1:21" x14ac:dyDescent="0.25">
      <c r="A75" s="5">
        <v>7200</v>
      </c>
      <c r="B75" s="5">
        <v>0</v>
      </c>
      <c r="C75" s="17">
        <v>23887</v>
      </c>
      <c r="D75" s="10">
        <v>7348.6</v>
      </c>
      <c r="E75" s="5">
        <f t="shared" si="11"/>
        <v>175536008.20000002</v>
      </c>
      <c r="F75" s="5">
        <f t="shared" si="12"/>
        <v>570588769</v>
      </c>
      <c r="G75" s="5">
        <v>2</v>
      </c>
      <c r="H75" s="5">
        <f t="shared" si="13"/>
        <v>47358</v>
      </c>
      <c r="I75" s="5">
        <f t="shared" si="13"/>
        <v>14568.09</v>
      </c>
      <c r="J75" s="5">
        <f t="shared" si="13"/>
        <v>344984657.99000001</v>
      </c>
      <c r="K75" s="5">
        <f t="shared" si="13"/>
        <v>1121476610</v>
      </c>
      <c r="L75" s="5"/>
      <c r="M75" s="9">
        <f t="shared" si="14"/>
        <v>0.31036057692302182</v>
      </c>
      <c r="N75" s="9">
        <f t="shared" si="18"/>
        <v>-64.983100960233969</v>
      </c>
      <c r="O75" s="5">
        <v>0</v>
      </c>
      <c r="P75" s="16" t="str">
        <f t="shared" si="15"/>
        <v>000C1F</v>
      </c>
      <c r="Q75" s="12" t="str">
        <f t="shared" si="17"/>
        <v>8040</v>
      </c>
      <c r="R75" s="5"/>
      <c r="S75" s="5">
        <v>-3600</v>
      </c>
      <c r="T75" s="5">
        <f t="shared" si="16"/>
        <v>-1182.2811778831126</v>
      </c>
      <c r="U75">
        <f t="shared" si="19"/>
        <v>2417.7188221168872</v>
      </c>
    </row>
    <row r="76" spans="1:21" x14ac:dyDescent="0.25">
      <c r="A76" s="5">
        <v>7300</v>
      </c>
      <c r="B76" s="5">
        <v>0</v>
      </c>
      <c r="C76" s="17">
        <v>24123</v>
      </c>
      <c r="D76" s="10">
        <v>7421.37</v>
      </c>
      <c r="E76" s="5">
        <f t="shared" si="11"/>
        <v>179025708.50999999</v>
      </c>
      <c r="F76" s="5">
        <f t="shared" si="12"/>
        <v>581919129</v>
      </c>
      <c r="G76" s="5">
        <v>2</v>
      </c>
      <c r="H76" s="5">
        <f t="shared" si="13"/>
        <v>48010</v>
      </c>
      <c r="I76" s="5">
        <f t="shared" si="13"/>
        <v>14769.970000000001</v>
      </c>
      <c r="J76" s="5">
        <f t="shared" si="13"/>
        <v>354561716.71000004</v>
      </c>
      <c r="K76" s="5">
        <f t="shared" si="13"/>
        <v>1152507898</v>
      </c>
      <c r="L76" s="5"/>
      <c r="M76" s="9">
        <f t="shared" si="14"/>
        <v>0.30834745762763233</v>
      </c>
      <c r="N76" s="9">
        <f t="shared" si="18"/>
        <v>-16.895720351313685</v>
      </c>
      <c r="O76" s="5">
        <v>0</v>
      </c>
      <c r="P76" s="13" t="str">
        <f t="shared" si="15"/>
        <v>000C0B</v>
      </c>
      <c r="Q76" s="12" t="str">
        <f t="shared" si="17"/>
        <v>8010</v>
      </c>
      <c r="R76" s="5"/>
      <c r="S76" s="5">
        <v>-3650</v>
      </c>
      <c r="T76" s="5">
        <f t="shared" si="16"/>
        <v>-1142.3639406921716</v>
      </c>
      <c r="U76">
        <f t="shared" si="19"/>
        <v>2507.6360593078284</v>
      </c>
    </row>
    <row r="77" spans="1:21" x14ac:dyDescent="0.25">
      <c r="A77" s="5">
        <v>7400</v>
      </c>
      <c r="B77" s="5">
        <v>0</v>
      </c>
      <c r="C77" s="17">
        <v>24451</v>
      </c>
      <c r="D77" s="10">
        <v>7522.17</v>
      </c>
      <c r="E77" s="5">
        <f t="shared" si="11"/>
        <v>183924578.66999999</v>
      </c>
      <c r="F77" s="5">
        <f t="shared" si="12"/>
        <v>597851401</v>
      </c>
      <c r="G77" s="5">
        <v>2</v>
      </c>
      <c r="H77" s="5">
        <f t="shared" si="13"/>
        <v>48574</v>
      </c>
      <c r="I77" s="5">
        <f t="shared" si="13"/>
        <v>14943.54</v>
      </c>
      <c r="J77" s="5">
        <f t="shared" si="13"/>
        <v>362950287.17999995</v>
      </c>
      <c r="K77" s="5">
        <f t="shared" si="13"/>
        <v>1179770530</v>
      </c>
      <c r="L77" s="5"/>
      <c r="M77" s="9">
        <f t="shared" si="14"/>
        <v>0.30731707316940204</v>
      </c>
      <c r="N77" s="9">
        <f t="shared" si="18"/>
        <v>7.9602439347327163</v>
      </c>
      <c r="O77" s="5">
        <v>0</v>
      </c>
      <c r="P77" s="13" t="str">
        <f t="shared" si="15"/>
        <v>000C01</v>
      </c>
      <c r="Q77" s="12" t="str">
        <f t="shared" si="17"/>
        <v>0007</v>
      </c>
      <c r="R77" s="5"/>
      <c r="S77" s="5">
        <v>-3700</v>
      </c>
      <c r="T77" s="5">
        <f t="shared" si="16"/>
        <v>-1129.1129267920549</v>
      </c>
      <c r="U77">
        <f t="shared" si="19"/>
        <v>2570.8870732079449</v>
      </c>
    </row>
    <row r="78" spans="1:21" x14ac:dyDescent="0.25">
      <c r="A78" s="5">
        <v>7500</v>
      </c>
      <c r="B78" s="5">
        <v>0</v>
      </c>
      <c r="C78" s="17">
        <v>24776</v>
      </c>
      <c r="D78" s="10">
        <v>7623.01</v>
      </c>
      <c r="E78" s="5">
        <f t="shared" si="11"/>
        <v>188867695.76000002</v>
      </c>
      <c r="F78" s="5">
        <f t="shared" si="12"/>
        <v>613850176</v>
      </c>
      <c r="G78" s="5">
        <v>2</v>
      </c>
      <c r="H78" s="5">
        <f t="shared" si="13"/>
        <v>49227</v>
      </c>
      <c r="I78" s="5">
        <f t="shared" si="13"/>
        <v>15145.18</v>
      </c>
      <c r="J78" s="5">
        <f t="shared" si="13"/>
        <v>372792274.43000001</v>
      </c>
      <c r="K78" s="5">
        <f t="shared" si="13"/>
        <v>1211701577</v>
      </c>
      <c r="L78" s="5"/>
      <c r="M78" s="9">
        <f t="shared" si="14"/>
        <v>0.31027692307692306</v>
      </c>
      <c r="N78" s="9">
        <f t="shared" si="18"/>
        <v>-64.411046153845746</v>
      </c>
      <c r="O78" s="5">
        <v>0</v>
      </c>
      <c r="P78" s="13" t="str">
        <f t="shared" si="15"/>
        <v>000C1E</v>
      </c>
      <c r="Q78" s="12" t="str">
        <f t="shared" si="17"/>
        <v>8040</v>
      </c>
      <c r="R78" s="5"/>
      <c r="S78" s="5">
        <v>-3750</v>
      </c>
      <c r="T78" s="5">
        <f t="shared" si="16"/>
        <v>-1227.9495076923072</v>
      </c>
      <c r="U78">
        <f t="shared" si="19"/>
        <v>2522.0504923076928</v>
      </c>
    </row>
    <row r="79" spans="1:21" x14ac:dyDescent="0.25">
      <c r="A79" s="5">
        <v>7600</v>
      </c>
      <c r="B79" s="5">
        <v>0</v>
      </c>
      <c r="C79" s="17">
        <v>25106</v>
      </c>
      <c r="D79" s="10">
        <v>7724.71</v>
      </c>
      <c r="E79" s="5">
        <f t="shared" si="11"/>
        <v>193936569.25999999</v>
      </c>
      <c r="F79" s="5">
        <f t="shared" si="12"/>
        <v>630311236</v>
      </c>
      <c r="G79" s="5">
        <v>2</v>
      </c>
      <c r="H79" s="5">
        <f t="shared" si="13"/>
        <v>49882</v>
      </c>
      <c r="I79" s="5">
        <f t="shared" si="13"/>
        <v>15347.720000000001</v>
      </c>
      <c r="J79" s="5">
        <f t="shared" si="13"/>
        <v>382804265.01999998</v>
      </c>
      <c r="K79" s="5">
        <f t="shared" si="13"/>
        <v>1244161412</v>
      </c>
      <c r="L79" s="5"/>
      <c r="M79" s="9">
        <f t="shared" si="14"/>
        <v>0.30818181818072349</v>
      </c>
      <c r="N79" s="9">
        <f t="shared" si="18"/>
        <v>-12.502727245423557</v>
      </c>
      <c r="O79" s="5">
        <v>0</v>
      </c>
      <c r="P79" s="13" t="str">
        <f t="shared" si="15"/>
        <v>000C09</v>
      </c>
      <c r="Q79" s="12" t="str">
        <f t="shared" si="17"/>
        <v>800C</v>
      </c>
      <c r="R79" s="5"/>
      <c r="S79" s="5">
        <v>-3800</v>
      </c>
      <c r="T79" s="5">
        <f t="shared" si="16"/>
        <v>-1183.5936363321728</v>
      </c>
      <c r="U79">
        <f t="shared" si="19"/>
        <v>2616.4063636678275</v>
      </c>
    </row>
    <row r="80" spans="1:21" x14ac:dyDescent="0.25">
      <c r="A80" s="5">
        <v>7700</v>
      </c>
      <c r="B80" s="5">
        <v>0</v>
      </c>
      <c r="C80" s="17">
        <v>25432</v>
      </c>
      <c r="D80" s="10">
        <v>7825.52</v>
      </c>
      <c r="E80" s="5">
        <f t="shared" si="11"/>
        <v>199018624.64000002</v>
      </c>
      <c r="F80" s="5">
        <f t="shared" si="12"/>
        <v>646786624</v>
      </c>
      <c r="G80" s="5">
        <v>2</v>
      </c>
      <c r="H80" s="5">
        <f t="shared" si="13"/>
        <v>50538</v>
      </c>
      <c r="I80" s="5">
        <f t="shared" si="13"/>
        <v>15550.23</v>
      </c>
      <c r="J80" s="5">
        <f t="shared" si="13"/>
        <v>392955193.89999998</v>
      </c>
      <c r="K80" s="5">
        <f t="shared" si="13"/>
        <v>1277097860</v>
      </c>
      <c r="L80" s="5"/>
      <c r="M80" s="9">
        <f t="shared" si="14"/>
        <v>0.30923312883381743</v>
      </c>
      <c r="N80" s="9">
        <f t="shared" si="18"/>
        <v>-38.896932501732408</v>
      </c>
      <c r="O80" s="5">
        <v>0</v>
      </c>
      <c r="P80" s="13" t="str">
        <f t="shared" si="15"/>
        <v>000C14</v>
      </c>
      <c r="Q80" s="12" t="str">
        <f t="shared" si="17"/>
        <v>8026</v>
      </c>
      <c r="R80" s="5"/>
      <c r="S80" s="5">
        <v>-3850</v>
      </c>
      <c r="T80" s="5">
        <f t="shared" si="16"/>
        <v>-1229.4444785119294</v>
      </c>
      <c r="U80">
        <f t="shared" si="19"/>
        <v>2620.5555214880706</v>
      </c>
    </row>
    <row r="81" spans="1:21" x14ac:dyDescent="0.25">
      <c r="A81" s="5">
        <v>7800</v>
      </c>
      <c r="B81" s="5">
        <v>0</v>
      </c>
      <c r="C81" s="17">
        <v>25765</v>
      </c>
      <c r="D81" s="10">
        <v>7926.31</v>
      </c>
      <c r="E81" s="5">
        <f t="shared" si="11"/>
        <v>204221377.15000001</v>
      </c>
      <c r="F81" s="5">
        <f t="shared" si="12"/>
        <v>663835225</v>
      </c>
      <c r="G81" s="5">
        <v>2</v>
      </c>
      <c r="H81" s="5">
        <f t="shared" si="13"/>
        <v>51197</v>
      </c>
      <c r="I81" s="5">
        <f t="shared" si="13"/>
        <v>15751.830000000002</v>
      </c>
      <c r="J81" s="5">
        <f t="shared" si="13"/>
        <v>403240001.79000002</v>
      </c>
      <c r="K81" s="5">
        <f t="shared" si="13"/>
        <v>1310621849</v>
      </c>
      <c r="L81" s="5"/>
      <c r="M81" s="9">
        <f t="shared" si="14"/>
        <v>0.30267267267207065</v>
      </c>
      <c r="N81" s="9">
        <f t="shared" si="18"/>
        <v>127.94858860400018</v>
      </c>
      <c r="O81" s="5">
        <v>0</v>
      </c>
      <c r="P81" s="13" t="str">
        <f t="shared" si="15"/>
        <v>000BD2</v>
      </c>
      <c r="Q81" s="12" t="str">
        <f t="shared" si="17"/>
        <v>007F</v>
      </c>
      <c r="R81" s="5"/>
      <c r="S81" s="5">
        <v>-3900</v>
      </c>
      <c r="T81" s="5">
        <f t="shared" si="16"/>
        <v>-1052.4748348170754</v>
      </c>
      <c r="U81">
        <f t="shared" si="19"/>
        <v>2847.5251651829249</v>
      </c>
    </row>
    <row r="82" spans="1:21" x14ac:dyDescent="0.25">
      <c r="A82" s="5">
        <v>7900</v>
      </c>
      <c r="B82" s="5">
        <v>0</v>
      </c>
      <c r="C82" s="17">
        <v>26082</v>
      </c>
      <c r="D82" s="10">
        <v>8027.97</v>
      </c>
      <c r="E82" s="5">
        <f t="shared" si="11"/>
        <v>209385513.54000002</v>
      </c>
      <c r="F82" s="5">
        <f t="shared" si="12"/>
        <v>680270724</v>
      </c>
      <c r="G82" s="5">
        <v>2</v>
      </c>
      <c r="H82" s="5">
        <f t="shared" si="13"/>
        <v>51847</v>
      </c>
      <c r="I82" s="5">
        <f t="shared" si="13"/>
        <v>15954.28</v>
      </c>
      <c r="J82" s="5">
        <f t="shared" si="13"/>
        <v>413606890.69000006</v>
      </c>
      <c r="K82" s="5">
        <f t="shared" si="13"/>
        <v>1344105949</v>
      </c>
      <c r="L82" s="5"/>
      <c r="M82" s="9">
        <f t="shared" si="14"/>
        <v>0.32069400630943296</v>
      </c>
      <c r="N82" s="9">
        <f t="shared" si="18"/>
        <v>-336.37107256258514</v>
      </c>
      <c r="O82" s="5">
        <v>0</v>
      </c>
      <c r="P82" s="13" t="str">
        <f t="shared" si="15"/>
        <v>000C86</v>
      </c>
      <c r="Q82" s="12" t="str">
        <f t="shared" si="17"/>
        <v>8150</v>
      </c>
      <c r="R82" s="5"/>
      <c r="S82" s="5">
        <v>-3950</v>
      </c>
      <c r="T82" s="5">
        <f t="shared" si="16"/>
        <v>-1603.1123974848454</v>
      </c>
      <c r="U82">
        <f t="shared" si="19"/>
        <v>2346.8876025151549</v>
      </c>
    </row>
    <row r="83" spans="1:21" x14ac:dyDescent="0.25">
      <c r="A83" s="5">
        <v>8000</v>
      </c>
      <c r="B83" s="5">
        <v>0</v>
      </c>
      <c r="C83" s="17">
        <v>26414</v>
      </c>
      <c r="D83" s="10">
        <v>8128.67</v>
      </c>
      <c r="E83" s="5">
        <f t="shared" si="11"/>
        <v>214710689.38</v>
      </c>
      <c r="F83" s="5">
        <f t="shared" si="12"/>
        <v>697699396</v>
      </c>
      <c r="G83" s="5">
        <v>2</v>
      </c>
      <c r="H83" s="5">
        <f t="shared" si="13"/>
        <v>52496</v>
      </c>
      <c r="I83" s="5">
        <f t="shared" si="13"/>
        <v>16156.64</v>
      </c>
      <c r="J83" s="5">
        <f t="shared" si="13"/>
        <v>424096202.92000002</v>
      </c>
      <c r="K83" s="5">
        <f t="shared" si="13"/>
        <v>1377970120</v>
      </c>
      <c r="L83" s="5"/>
      <c r="M83" s="9">
        <f t="shared" si="14"/>
        <v>0.3033132530129134</v>
      </c>
      <c r="N83" s="9">
        <f t="shared" si="18"/>
        <v>116.95373491704868</v>
      </c>
      <c r="O83" s="5">
        <v>0</v>
      </c>
      <c r="P83" s="13" t="str">
        <f t="shared" si="15"/>
        <v>000BD9</v>
      </c>
      <c r="Q83" s="12" t="str">
        <f t="shared" si="17"/>
        <v>0074</v>
      </c>
      <c r="R83" s="5"/>
      <c r="S83" s="5">
        <v>-4000</v>
      </c>
      <c r="T83" s="5">
        <f t="shared" si="16"/>
        <v>-1096.2992771346048</v>
      </c>
      <c r="U83">
        <f t="shared" si="19"/>
        <v>2903.7007228653952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1</v>
      </c>
      <c r="E4" s="5">
        <f t="shared" ref="E4:E67" si="0">C4*D4</f>
        <v>1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1</v>
      </c>
      <c r="J4" s="5">
        <f>SUM(E3:E4)</f>
        <v>1</v>
      </c>
      <c r="K4" s="5">
        <f>SUM(F3:F4)</f>
        <v>1</v>
      </c>
      <c r="L4" s="5"/>
      <c r="M4" s="9">
        <f>((G4*J4) - (H4*I4))/((G4*K4)-(H4*H4))</f>
        <v>1</v>
      </c>
      <c r="N4" s="9">
        <f>(I4-(M4*H4))/G4</f>
        <v>0</v>
      </c>
      <c r="O4" s="5"/>
      <c r="P4" s="12" t="str">
        <f>DEC2HEX((M4*10000),6)</f>
        <v>002710</v>
      </c>
      <c r="Q4" s="12" t="str">
        <f>DEC2HEX((N4 + IF(N4&lt;0,32768,0)),4)</f>
        <v>0000</v>
      </c>
      <c r="R4" s="5"/>
      <c r="S4" s="5">
        <v>-50</v>
      </c>
      <c r="T4" s="5">
        <f>(S4*M4)+N4</f>
        <v>-50</v>
      </c>
    </row>
    <row r="5" spans="1:24" x14ac:dyDescent="0.25">
      <c r="A5" s="5">
        <v>200</v>
      </c>
      <c r="B5" s="5">
        <v>1</v>
      </c>
      <c r="C5" s="17">
        <v>2</v>
      </c>
      <c r="D5" s="10">
        <v>2</v>
      </c>
      <c r="E5" s="5">
        <f t="shared" si="0"/>
        <v>4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3</v>
      </c>
      <c r="J5" s="5">
        <f t="shared" si="3"/>
        <v>5</v>
      </c>
      <c r="K5" s="5">
        <f t="shared" si="3"/>
        <v>5</v>
      </c>
      <c r="L5" s="5"/>
      <c r="M5" s="9">
        <f t="shared" ref="M5:M68" si="4">((G5*J5) - (H5*I5))/((G5*K5)-(H5*H5))</f>
        <v>1</v>
      </c>
      <c r="N5" s="9">
        <f t="shared" ref="N5" si="5">(I5-(M5*H5))/G5</f>
        <v>0</v>
      </c>
      <c r="O5" s="5"/>
      <c r="P5" s="12" t="str">
        <f t="shared" ref="P5:P68" si="6">DEC2HEX((M5*10000),6)</f>
        <v>002710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-100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41000</v>
      </c>
      <c r="D6" s="10">
        <v>-160.18199999999999</v>
      </c>
      <c r="E6" s="5">
        <f t="shared" si="0"/>
        <v>-6567461.9999999991</v>
      </c>
      <c r="F6" s="5">
        <f t="shared" si="1"/>
        <v>1681000000</v>
      </c>
      <c r="G6" s="5">
        <v>2</v>
      </c>
      <c r="H6" s="5">
        <f t="shared" si="2"/>
        <v>41002</v>
      </c>
      <c r="I6" s="5">
        <f t="shared" si="3"/>
        <v>-158.18199999999999</v>
      </c>
      <c r="J6" s="5">
        <f t="shared" si="3"/>
        <v>-6567457.9999999991</v>
      </c>
      <c r="K6" s="5">
        <f t="shared" si="3"/>
        <v>1681000004</v>
      </c>
      <c r="L6" s="5"/>
      <c r="M6" s="9">
        <f t="shared" si="4"/>
        <v>-3.9558515049514607E-3</v>
      </c>
      <c r="N6" s="9">
        <f>((I6-(M6*H6))/G6)-O6</f>
        <v>2.0079117030098956</v>
      </c>
      <c r="O6" s="5">
        <v>0</v>
      </c>
      <c r="P6" s="12" t="str">
        <f t="shared" si="6"/>
        <v>FFFFFFFFD9</v>
      </c>
      <c r="Q6" s="12" t="str">
        <f t="shared" ref="Q6:Q69" si="8">DEC2HEX((IF(N6&lt;0,(N6*-1),N6)+ IF(N6&lt;0,32768,0)),4)</f>
        <v>0002</v>
      </c>
      <c r="R6" s="5"/>
      <c r="S6" s="5">
        <v>-150</v>
      </c>
      <c r="T6" s="5">
        <f>(S6*M6)+N6</f>
        <v>2.6012894287526147</v>
      </c>
      <c r="U6">
        <f>T6-S6</f>
        <v>152.60128942875261</v>
      </c>
    </row>
    <row r="7" spans="1:24" x14ac:dyDescent="0.25">
      <c r="A7" s="5">
        <v>400</v>
      </c>
      <c r="B7" s="5">
        <v>1</v>
      </c>
      <c r="C7" s="17">
        <v>40693</v>
      </c>
      <c r="D7" s="10">
        <v>-211.517</v>
      </c>
      <c r="E7" s="5">
        <f t="shared" si="0"/>
        <v>-8607261.2809999995</v>
      </c>
      <c r="F7" s="5">
        <f t="shared" si="1"/>
        <v>1655920249</v>
      </c>
      <c r="G7" s="5">
        <v>2</v>
      </c>
      <c r="H7" s="5">
        <f t="shared" si="2"/>
        <v>81693</v>
      </c>
      <c r="I7" s="5">
        <f t="shared" si="3"/>
        <v>-371.69899999999996</v>
      </c>
      <c r="J7" s="5">
        <f t="shared" si="3"/>
        <v>-15174723.280999999</v>
      </c>
      <c r="K7" s="5">
        <f t="shared" si="3"/>
        <v>3336920249</v>
      </c>
      <c r="L7" s="5"/>
      <c r="M7" s="9">
        <f t="shared" si="4"/>
        <v>0.1672149837133424</v>
      </c>
      <c r="N7" s="9">
        <f t="shared" ref="N7:N70" si="9">((I7-(M7*H7))/G7)-O7</f>
        <v>-7015.9963322470403</v>
      </c>
      <c r="O7" s="5">
        <v>0</v>
      </c>
      <c r="P7" s="12" t="str">
        <f t="shared" si="6"/>
        <v>000688</v>
      </c>
      <c r="Q7" s="12" t="str">
        <f t="shared" si="8"/>
        <v>9B67</v>
      </c>
      <c r="R7" s="5"/>
      <c r="S7" s="5">
        <v>-200</v>
      </c>
      <c r="T7" s="5">
        <f t="shared" si="7"/>
        <v>-7049.4393289897089</v>
      </c>
      <c r="U7">
        <f t="shared" ref="U7:U70" si="10">T7-S7</f>
        <v>-6849.4393289897089</v>
      </c>
    </row>
    <row r="8" spans="1:24" x14ac:dyDescent="0.25">
      <c r="A8" s="5">
        <v>500</v>
      </c>
      <c r="B8" s="5">
        <v>1</v>
      </c>
      <c r="C8" s="17">
        <v>40405</v>
      </c>
      <c r="D8" s="10">
        <v>-262.214</v>
      </c>
      <c r="E8" s="5">
        <f t="shared" si="0"/>
        <v>-10594756.67</v>
      </c>
      <c r="F8" s="5">
        <f t="shared" si="1"/>
        <v>1632564025</v>
      </c>
      <c r="G8" s="5">
        <v>2</v>
      </c>
      <c r="H8" s="5">
        <f t="shared" si="2"/>
        <v>81098</v>
      </c>
      <c r="I8" s="5">
        <f t="shared" si="3"/>
        <v>-473.73099999999999</v>
      </c>
      <c r="J8" s="5">
        <f t="shared" si="3"/>
        <v>-19202017.950999998</v>
      </c>
      <c r="K8" s="5">
        <f t="shared" si="3"/>
        <v>3288484274</v>
      </c>
      <c r="L8" s="5"/>
      <c r="M8" s="9">
        <f t="shared" si="4"/>
        <v>0.17603125000001724</v>
      </c>
      <c r="N8" s="9">
        <f t="shared" si="9"/>
        <v>-7374.7566562506991</v>
      </c>
      <c r="O8" s="5">
        <v>0</v>
      </c>
      <c r="P8" s="12" t="str">
        <f t="shared" si="6"/>
        <v>0006E0</v>
      </c>
      <c r="Q8" s="12" t="str">
        <f t="shared" si="8"/>
        <v>9CCE</v>
      </c>
      <c r="R8" s="5"/>
      <c r="S8" s="5">
        <v>-250</v>
      </c>
      <c r="T8" s="5">
        <f t="shared" si="7"/>
        <v>-7418.7644687507036</v>
      </c>
      <c r="U8">
        <f t="shared" si="10"/>
        <v>-7168.7644687507036</v>
      </c>
    </row>
    <row r="9" spans="1:24" x14ac:dyDescent="0.25">
      <c r="A9" s="5">
        <v>600</v>
      </c>
      <c r="B9" s="5">
        <v>1</v>
      </c>
      <c r="C9" s="17">
        <v>40091</v>
      </c>
      <c r="D9" s="10">
        <v>-312.84500000000003</v>
      </c>
      <c r="E9" s="5">
        <f t="shared" si="0"/>
        <v>-12542268.895000001</v>
      </c>
      <c r="F9" s="5">
        <f t="shared" si="1"/>
        <v>1607288281</v>
      </c>
      <c r="G9" s="5">
        <v>2</v>
      </c>
      <c r="H9" s="5">
        <f t="shared" si="2"/>
        <v>80496</v>
      </c>
      <c r="I9" s="5">
        <f t="shared" si="3"/>
        <v>-575.05899999999997</v>
      </c>
      <c r="J9" s="5">
        <f t="shared" si="3"/>
        <v>-23137025.565000001</v>
      </c>
      <c r="K9" s="5">
        <f t="shared" si="3"/>
        <v>3239852306</v>
      </c>
      <c r="L9" s="5"/>
      <c r="M9" s="9">
        <f t="shared" si="4"/>
        <v>0.1612452229298946</v>
      </c>
      <c r="N9" s="9">
        <f t="shared" si="9"/>
        <v>-6777.3272324823974</v>
      </c>
      <c r="O9" s="5">
        <v>0</v>
      </c>
      <c r="P9" s="12" t="str">
        <f t="shared" si="6"/>
        <v>00064C</v>
      </c>
      <c r="Q9" s="12" t="str">
        <f t="shared" si="8"/>
        <v>9A79</v>
      </c>
      <c r="R9" s="5"/>
      <c r="S9" s="5">
        <v>-300</v>
      </c>
      <c r="T9" s="5">
        <f t="shared" si="7"/>
        <v>-6825.7007993613661</v>
      </c>
      <c r="U9">
        <f t="shared" si="10"/>
        <v>-6525.7007993613661</v>
      </c>
    </row>
    <row r="10" spans="1:24" x14ac:dyDescent="0.25">
      <c r="A10" s="5">
        <v>700</v>
      </c>
      <c r="B10" s="5">
        <v>1</v>
      </c>
      <c r="C10" s="17">
        <v>39804</v>
      </c>
      <c r="D10" s="10">
        <v>-363.721</v>
      </c>
      <c r="E10" s="5">
        <f t="shared" si="0"/>
        <v>-14477550.684</v>
      </c>
      <c r="F10" s="5">
        <f t="shared" si="1"/>
        <v>1584358416</v>
      </c>
      <c r="G10" s="5">
        <v>2</v>
      </c>
      <c r="H10" s="5">
        <f t="shared" si="2"/>
        <v>79895</v>
      </c>
      <c r="I10" s="5">
        <f t="shared" si="3"/>
        <v>-676.56600000000003</v>
      </c>
      <c r="J10" s="5">
        <f t="shared" si="3"/>
        <v>-27019819.579000004</v>
      </c>
      <c r="K10" s="5">
        <f t="shared" si="3"/>
        <v>3191646697</v>
      </c>
      <c r="L10" s="5"/>
      <c r="M10" s="9">
        <f t="shared" si="4"/>
        <v>0.17726829268284217</v>
      </c>
      <c r="N10" s="9">
        <f t="shared" si="9"/>
        <v>-7419.7081219478378</v>
      </c>
      <c r="O10" s="5">
        <v>0</v>
      </c>
      <c r="P10" s="12" t="str">
        <f t="shared" si="6"/>
        <v>0006EC</v>
      </c>
      <c r="Q10" s="12" t="str">
        <f t="shared" si="8"/>
        <v>9CFB</v>
      </c>
      <c r="R10" s="5"/>
      <c r="S10" s="5">
        <v>-350</v>
      </c>
      <c r="T10" s="5">
        <f t="shared" si="7"/>
        <v>-7481.7520243868321</v>
      </c>
      <c r="U10">
        <f t="shared" si="10"/>
        <v>-7131.7520243868321</v>
      </c>
    </row>
    <row r="11" spans="1:24" x14ac:dyDescent="0.25">
      <c r="A11" s="5">
        <v>800</v>
      </c>
      <c r="B11" s="5">
        <v>1</v>
      </c>
      <c r="C11" s="17">
        <v>39486</v>
      </c>
      <c r="D11" s="10">
        <v>-414.58600000000001</v>
      </c>
      <c r="E11" s="5">
        <f t="shared" si="0"/>
        <v>-16370342.796</v>
      </c>
      <c r="F11" s="5">
        <f t="shared" si="1"/>
        <v>1559144196</v>
      </c>
      <c r="G11" s="5">
        <v>2</v>
      </c>
      <c r="H11" s="5">
        <f t="shared" si="2"/>
        <v>79290</v>
      </c>
      <c r="I11" s="5">
        <f t="shared" si="3"/>
        <v>-778.30700000000002</v>
      </c>
      <c r="J11" s="5">
        <f t="shared" si="3"/>
        <v>-30847893.48</v>
      </c>
      <c r="K11" s="5">
        <f t="shared" si="3"/>
        <v>3143502612</v>
      </c>
      <c r="L11" s="5"/>
      <c r="M11" s="9">
        <f t="shared" si="4"/>
        <v>0.1599528301886822</v>
      </c>
      <c r="N11" s="9">
        <f t="shared" si="9"/>
        <v>-6730.4834528303063</v>
      </c>
      <c r="O11" s="5">
        <v>0</v>
      </c>
      <c r="P11" s="12" t="str">
        <f t="shared" si="6"/>
        <v>00063F</v>
      </c>
      <c r="Q11" s="12" t="str">
        <f t="shared" si="8"/>
        <v>9A4A</v>
      </c>
      <c r="R11" s="5"/>
      <c r="S11" s="5">
        <v>-400</v>
      </c>
      <c r="T11" s="5">
        <f t="shared" si="7"/>
        <v>-6794.4645849057788</v>
      </c>
      <c r="U11">
        <f t="shared" si="10"/>
        <v>-6394.4645849057788</v>
      </c>
    </row>
    <row r="12" spans="1:24" x14ac:dyDescent="0.25">
      <c r="A12" s="5">
        <v>900</v>
      </c>
      <c r="B12" s="5">
        <v>1</v>
      </c>
      <c r="C12" s="17">
        <v>39189</v>
      </c>
      <c r="D12" s="10">
        <v>-466.94099999999997</v>
      </c>
      <c r="E12" s="5">
        <f t="shared" si="0"/>
        <v>-18298950.848999999</v>
      </c>
      <c r="F12" s="5">
        <f t="shared" si="1"/>
        <v>1535777721</v>
      </c>
      <c r="G12" s="5">
        <v>2</v>
      </c>
      <c r="H12" s="5">
        <f t="shared" si="2"/>
        <v>78675</v>
      </c>
      <c r="I12" s="5">
        <f t="shared" si="3"/>
        <v>-881.52700000000004</v>
      </c>
      <c r="J12" s="5">
        <f t="shared" si="3"/>
        <v>-34669293.644999996</v>
      </c>
      <c r="K12" s="5">
        <f t="shared" si="3"/>
        <v>3094921917</v>
      </c>
      <c r="L12" s="5"/>
      <c r="M12" s="9">
        <f t="shared" si="4"/>
        <v>0.17627946127965724</v>
      </c>
      <c r="N12" s="9">
        <f t="shared" si="9"/>
        <v>-7375.1568080885163</v>
      </c>
      <c r="O12" s="5">
        <v>0</v>
      </c>
      <c r="P12" s="12" t="str">
        <f t="shared" si="6"/>
        <v>0006E2</v>
      </c>
      <c r="Q12" s="12" t="str">
        <f t="shared" si="8"/>
        <v>9CCF</v>
      </c>
      <c r="R12" s="5"/>
      <c r="S12" s="5">
        <v>-450</v>
      </c>
      <c r="T12" s="5">
        <f t="shared" si="7"/>
        <v>-7454.4825656643625</v>
      </c>
      <c r="U12">
        <f t="shared" si="10"/>
        <v>-7004.4825656643625</v>
      </c>
    </row>
    <row r="13" spans="1:24" x14ac:dyDescent="0.25">
      <c r="A13" s="5">
        <v>1000</v>
      </c>
      <c r="B13" s="5">
        <v>1</v>
      </c>
      <c r="C13" s="17">
        <v>38886</v>
      </c>
      <c r="D13" s="10">
        <v>-517.68899999999996</v>
      </c>
      <c r="E13" s="5">
        <f t="shared" si="0"/>
        <v>-20130854.454</v>
      </c>
      <c r="F13" s="5">
        <f t="shared" si="1"/>
        <v>1512120996</v>
      </c>
      <c r="G13" s="5">
        <v>2</v>
      </c>
      <c r="H13" s="5">
        <f t="shared" si="2"/>
        <v>78075</v>
      </c>
      <c r="I13" s="5">
        <f t="shared" si="3"/>
        <v>-984.62999999999988</v>
      </c>
      <c r="J13" s="5">
        <f t="shared" si="3"/>
        <v>-38429805.303000003</v>
      </c>
      <c r="K13" s="5">
        <f t="shared" si="3"/>
        <v>3047898717</v>
      </c>
      <c r="L13" s="5"/>
      <c r="M13" s="9">
        <f t="shared" si="4"/>
        <v>0.16748514851462165</v>
      </c>
      <c r="N13" s="9">
        <f t="shared" si="9"/>
        <v>-7030.5164851395421</v>
      </c>
      <c r="O13" s="5">
        <v>0</v>
      </c>
      <c r="P13" s="12" t="str">
        <f t="shared" si="6"/>
        <v>00068A</v>
      </c>
      <c r="Q13" s="12" t="str">
        <f t="shared" si="8"/>
        <v>9B76</v>
      </c>
      <c r="R13" s="5"/>
      <c r="S13" s="5">
        <v>-500</v>
      </c>
      <c r="T13" s="5">
        <f t="shared" si="7"/>
        <v>-7114.2590593968525</v>
      </c>
      <c r="U13">
        <f t="shared" si="10"/>
        <v>-6614.2590593968525</v>
      </c>
    </row>
    <row r="14" spans="1:24" x14ac:dyDescent="0.25">
      <c r="A14" s="5">
        <v>1100</v>
      </c>
      <c r="B14" s="5">
        <v>1</v>
      </c>
      <c r="C14" s="17">
        <v>38584</v>
      </c>
      <c r="D14" s="10">
        <v>-568.25400000000002</v>
      </c>
      <c r="E14" s="5">
        <f t="shared" si="0"/>
        <v>-21925512.335999999</v>
      </c>
      <c r="F14" s="5">
        <f t="shared" si="1"/>
        <v>1488725056</v>
      </c>
      <c r="G14" s="5">
        <v>2</v>
      </c>
      <c r="H14" s="5">
        <f t="shared" si="2"/>
        <v>77470</v>
      </c>
      <c r="I14" s="5">
        <f t="shared" si="3"/>
        <v>-1085.943</v>
      </c>
      <c r="J14" s="5">
        <f t="shared" si="3"/>
        <v>-42056366.789999999</v>
      </c>
      <c r="K14" s="5">
        <f t="shared" si="3"/>
        <v>3000846052</v>
      </c>
      <c r="L14" s="5"/>
      <c r="M14" s="9">
        <f t="shared" si="4"/>
        <v>0.16743377483438479</v>
      </c>
      <c r="N14" s="9">
        <f t="shared" si="9"/>
        <v>-7028.5187682098949</v>
      </c>
      <c r="O14" s="5">
        <v>0</v>
      </c>
      <c r="P14" s="12" t="str">
        <f t="shared" si="6"/>
        <v>00068A</v>
      </c>
      <c r="Q14" s="12" t="str">
        <f t="shared" si="8"/>
        <v>9B74</v>
      </c>
      <c r="R14" s="5"/>
      <c r="S14" s="5">
        <v>-550</v>
      </c>
      <c r="T14" s="5">
        <f t="shared" si="7"/>
        <v>-7120.6073443688065</v>
      </c>
      <c r="U14">
        <f t="shared" si="10"/>
        <v>-6570.6073443688065</v>
      </c>
    </row>
    <row r="15" spans="1:24" x14ac:dyDescent="0.25">
      <c r="A15" s="5">
        <v>1200</v>
      </c>
      <c r="B15" s="5">
        <v>1</v>
      </c>
      <c r="C15" s="17">
        <v>38230</v>
      </c>
      <c r="D15" s="10">
        <v>-630.04399999999998</v>
      </c>
      <c r="E15" s="5">
        <f t="shared" si="0"/>
        <v>-24086582.120000001</v>
      </c>
      <c r="F15" s="5">
        <f t="shared" si="1"/>
        <v>1461532900</v>
      </c>
      <c r="G15" s="5">
        <v>2</v>
      </c>
      <c r="H15" s="5">
        <f t="shared" si="2"/>
        <v>76814</v>
      </c>
      <c r="I15" s="5">
        <f t="shared" si="3"/>
        <v>-1198.298</v>
      </c>
      <c r="J15" s="5">
        <f t="shared" si="3"/>
        <v>-46012094.456</v>
      </c>
      <c r="K15" s="5">
        <f t="shared" si="3"/>
        <v>2950257956</v>
      </c>
      <c r="L15" s="5"/>
      <c r="M15" s="9">
        <f t="shared" si="4"/>
        <v>0.17454802259884153</v>
      </c>
      <c r="N15" s="9">
        <f t="shared" si="9"/>
        <v>-7303.0149039537073</v>
      </c>
      <c r="O15" s="5">
        <v>0</v>
      </c>
      <c r="P15" s="12" t="str">
        <f t="shared" si="6"/>
        <v>0006D1</v>
      </c>
      <c r="Q15" s="12" t="str">
        <f t="shared" si="8"/>
        <v>9C87</v>
      </c>
      <c r="R15" s="5"/>
      <c r="S15" s="5">
        <v>-600</v>
      </c>
      <c r="T15" s="5">
        <f t="shared" si="7"/>
        <v>-7407.7437175130126</v>
      </c>
      <c r="U15">
        <f t="shared" si="10"/>
        <v>-6807.7437175130126</v>
      </c>
    </row>
    <row r="16" spans="1:24" x14ac:dyDescent="0.25">
      <c r="A16" s="5">
        <v>1300</v>
      </c>
      <c r="B16" s="5">
        <v>1</v>
      </c>
      <c r="C16" s="17">
        <v>38005</v>
      </c>
      <c r="D16" s="10">
        <v>-669.17600000000004</v>
      </c>
      <c r="E16" s="5">
        <f t="shared" si="0"/>
        <v>-25432033.880000003</v>
      </c>
      <c r="F16" s="5">
        <f t="shared" si="1"/>
        <v>1444380025</v>
      </c>
      <c r="G16" s="5">
        <v>2</v>
      </c>
      <c r="H16" s="5">
        <f t="shared" si="2"/>
        <v>76235</v>
      </c>
      <c r="I16" s="5">
        <f t="shared" si="3"/>
        <v>-1299.22</v>
      </c>
      <c r="J16" s="5">
        <f t="shared" si="3"/>
        <v>-49518616</v>
      </c>
      <c r="K16" s="5">
        <f t="shared" si="3"/>
        <v>2905912925</v>
      </c>
      <c r="L16" s="5"/>
      <c r="M16" s="9">
        <f t="shared" si="4"/>
        <v>0.17392000000005886</v>
      </c>
      <c r="N16" s="9">
        <f t="shared" si="9"/>
        <v>-7279.0056000022432</v>
      </c>
      <c r="O16" s="5">
        <v>0</v>
      </c>
      <c r="P16" s="11" t="str">
        <f t="shared" si="6"/>
        <v>0006CB</v>
      </c>
      <c r="Q16" s="12" t="str">
        <f t="shared" si="8"/>
        <v>9C6F</v>
      </c>
      <c r="R16" s="5"/>
      <c r="S16" s="5">
        <v>-650</v>
      </c>
      <c r="T16" s="5">
        <f t="shared" si="7"/>
        <v>-7392.0536000022812</v>
      </c>
      <c r="U16">
        <f t="shared" si="10"/>
        <v>-6742.0536000022812</v>
      </c>
    </row>
    <row r="17" spans="1:21" x14ac:dyDescent="0.25">
      <c r="A17" s="5">
        <v>1400</v>
      </c>
      <c r="B17" s="5">
        <v>1</v>
      </c>
      <c r="C17" s="17">
        <v>37689</v>
      </c>
      <c r="D17" s="10">
        <v>-719.101</v>
      </c>
      <c r="E17" s="5">
        <f t="shared" si="0"/>
        <v>-27102197.589000002</v>
      </c>
      <c r="F17" s="5">
        <f t="shared" si="1"/>
        <v>1420460721</v>
      </c>
      <c r="G17" s="5">
        <v>2</v>
      </c>
      <c r="H17" s="5">
        <f t="shared" si="2"/>
        <v>75694</v>
      </c>
      <c r="I17" s="5">
        <f t="shared" si="3"/>
        <v>-1388.277</v>
      </c>
      <c r="J17" s="5">
        <f t="shared" si="3"/>
        <v>-52534231.469000004</v>
      </c>
      <c r="K17" s="5">
        <f t="shared" si="3"/>
        <v>2864840746</v>
      </c>
      <c r="L17" s="5"/>
      <c r="M17" s="9">
        <f t="shared" si="4"/>
        <v>0.15799050632908407</v>
      </c>
      <c r="N17" s="9">
        <f t="shared" si="9"/>
        <v>-6673.6051930368449</v>
      </c>
      <c r="O17" s="5">
        <v>0</v>
      </c>
      <c r="P17" s="11" t="str">
        <f t="shared" si="6"/>
        <v>00062B</v>
      </c>
      <c r="Q17" s="12" t="str">
        <f t="shared" si="8"/>
        <v>9A11</v>
      </c>
      <c r="R17" s="5"/>
      <c r="S17" s="5">
        <v>-700</v>
      </c>
      <c r="T17" s="5">
        <f t="shared" si="7"/>
        <v>-6784.1985474672038</v>
      </c>
      <c r="U17">
        <f t="shared" si="10"/>
        <v>-6084.1985474672038</v>
      </c>
    </row>
    <row r="18" spans="1:21" x14ac:dyDescent="0.25">
      <c r="A18" s="5">
        <v>1500</v>
      </c>
      <c r="B18" s="5">
        <v>1</v>
      </c>
      <c r="C18" s="17">
        <v>37414</v>
      </c>
      <c r="D18" s="10">
        <v>-769.91</v>
      </c>
      <c r="E18" s="5">
        <f t="shared" si="0"/>
        <v>-28805412.739999998</v>
      </c>
      <c r="F18" s="5">
        <f t="shared" si="1"/>
        <v>1399807396</v>
      </c>
      <c r="G18" s="5">
        <v>2</v>
      </c>
      <c r="H18" s="5">
        <f t="shared" si="2"/>
        <v>75103</v>
      </c>
      <c r="I18" s="5">
        <f t="shared" si="3"/>
        <v>-1489.011</v>
      </c>
      <c r="J18" s="5">
        <f t="shared" si="3"/>
        <v>-55907610.328999996</v>
      </c>
      <c r="K18" s="5">
        <f t="shared" si="3"/>
        <v>2820268117</v>
      </c>
      <c r="L18" s="5"/>
      <c r="M18" s="9">
        <f t="shared" si="4"/>
        <v>0.18476000000011822</v>
      </c>
      <c r="N18" s="9">
        <f t="shared" si="9"/>
        <v>-7682.5206400044399</v>
      </c>
      <c r="O18" s="5">
        <v>0</v>
      </c>
      <c r="P18" s="11" t="str">
        <f t="shared" si="6"/>
        <v>000737</v>
      </c>
      <c r="Q18" s="12" t="str">
        <f t="shared" si="8"/>
        <v>9E02</v>
      </c>
      <c r="R18" s="5"/>
      <c r="S18" s="5">
        <v>-750</v>
      </c>
      <c r="T18" s="5">
        <f t="shared" si="7"/>
        <v>-7821.0906400045287</v>
      </c>
      <c r="U18">
        <f t="shared" si="10"/>
        <v>-7071.0906400045287</v>
      </c>
    </row>
    <row r="19" spans="1:21" x14ac:dyDescent="0.25">
      <c r="A19" s="5">
        <v>1600</v>
      </c>
      <c r="B19" s="5">
        <v>1</v>
      </c>
      <c r="C19" s="17">
        <v>37088</v>
      </c>
      <c r="D19" s="10">
        <v>-821.10199999999998</v>
      </c>
      <c r="E19" s="5">
        <f t="shared" si="0"/>
        <v>-30453030.976</v>
      </c>
      <c r="F19" s="5">
        <f t="shared" si="1"/>
        <v>1375519744</v>
      </c>
      <c r="G19" s="5">
        <v>2</v>
      </c>
      <c r="H19" s="5">
        <f t="shared" si="2"/>
        <v>74502</v>
      </c>
      <c r="I19" s="5">
        <f t="shared" si="3"/>
        <v>-1591.0119999999999</v>
      </c>
      <c r="J19" s="5">
        <f t="shared" si="3"/>
        <v>-59258443.715999998</v>
      </c>
      <c r="K19" s="5">
        <f t="shared" si="3"/>
        <v>2775327140</v>
      </c>
      <c r="L19" s="5"/>
      <c r="M19" s="9">
        <f t="shared" si="4"/>
        <v>0.15703067484655733</v>
      </c>
      <c r="N19" s="9">
        <f t="shared" si="9"/>
        <v>-6645.0556687091075</v>
      </c>
      <c r="O19" s="5">
        <v>0</v>
      </c>
      <c r="P19" s="11" t="str">
        <f t="shared" si="6"/>
        <v>000622</v>
      </c>
      <c r="Q19" s="12" t="str">
        <f t="shared" si="8"/>
        <v>99F5</v>
      </c>
      <c r="R19" s="5"/>
      <c r="S19" s="5">
        <v>-800</v>
      </c>
      <c r="T19" s="5">
        <f t="shared" si="7"/>
        <v>-6770.6802085863537</v>
      </c>
      <c r="U19">
        <f t="shared" si="10"/>
        <v>-5970.6802085863537</v>
      </c>
    </row>
    <row r="20" spans="1:21" x14ac:dyDescent="0.25">
      <c r="A20" s="5">
        <v>1700</v>
      </c>
      <c r="B20" s="5">
        <v>1</v>
      </c>
      <c r="C20" s="17">
        <v>36810</v>
      </c>
      <c r="D20" s="10">
        <v>-871.20799999999997</v>
      </c>
      <c r="E20" s="5">
        <f t="shared" si="0"/>
        <v>-32069166.48</v>
      </c>
      <c r="F20" s="5">
        <f t="shared" si="1"/>
        <v>1354976100</v>
      </c>
      <c r="G20" s="5">
        <v>2</v>
      </c>
      <c r="H20" s="5">
        <f t="shared" si="2"/>
        <v>73898</v>
      </c>
      <c r="I20" s="5">
        <f t="shared" si="3"/>
        <v>-1692.31</v>
      </c>
      <c r="J20" s="5">
        <f t="shared" si="3"/>
        <v>-62522197.456</v>
      </c>
      <c r="K20" s="5">
        <f t="shared" si="3"/>
        <v>2730495844</v>
      </c>
      <c r="L20" s="5"/>
      <c r="M20" s="9">
        <f t="shared" si="4"/>
        <v>0.18023741007187458</v>
      </c>
      <c r="N20" s="9">
        <f t="shared" si="9"/>
        <v>-7505.747064745693</v>
      </c>
      <c r="O20" s="5">
        <v>0</v>
      </c>
      <c r="P20" s="11" t="str">
        <f t="shared" si="6"/>
        <v>00070A</v>
      </c>
      <c r="Q20" s="12" t="str">
        <f t="shared" si="8"/>
        <v>9D51</v>
      </c>
      <c r="R20" s="5"/>
      <c r="S20" s="5">
        <v>-850</v>
      </c>
      <c r="T20" s="5">
        <f t="shared" si="7"/>
        <v>-7658.9488633067867</v>
      </c>
      <c r="U20">
        <f t="shared" si="10"/>
        <v>-6808.9488633067867</v>
      </c>
    </row>
    <row r="21" spans="1:21" x14ac:dyDescent="0.25">
      <c r="A21" s="5">
        <v>1800</v>
      </c>
      <c r="B21" s="5">
        <v>1</v>
      </c>
      <c r="C21" s="17">
        <v>36505</v>
      </c>
      <c r="D21" s="10">
        <v>-921.66600000000005</v>
      </c>
      <c r="E21" s="5">
        <f t="shared" si="0"/>
        <v>-33645417.330000006</v>
      </c>
      <c r="F21" s="5">
        <f t="shared" si="1"/>
        <v>1332615025</v>
      </c>
      <c r="G21" s="5">
        <v>2</v>
      </c>
      <c r="H21" s="5">
        <f t="shared" si="2"/>
        <v>73315</v>
      </c>
      <c r="I21" s="5">
        <f t="shared" si="3"/>
        <v>-1792.874</v>
      </c>
      <c r="J21" s="5">
        <f t="shared" si="3"/>
        <v>-65714583.810000002</v>
      </c>
      <c r="K21" s="5">
        <f t="shared" si="3"/>
        <v>2687591125</v>
      </c>
      <c r="L21" s="5"/>
      <c r="M21" s="9">
        <f t="shared" si="4"/>
        <v>0.16543606557374485</v>
      </c>
      <c r="N21" s="9">
        <f t="shared" si="9"/>
        <v>-6960.9095737695516</v>
      </c>
      <c r="O21" s="5">
        <v>0</v>
      </c>
      <c r="P21" s="11" t="str">
        <f t="shared" si="6"/>
        <v>000676</v>
      </c>
      <c r="Q21" s="12" t="str">
        <f t="shared" si="8"/>
        <v>9B30</v>
      </c>
      <c r="R21" s="5"/>
      <c r="S21" s="5">
        <v>-900</v>
      </c>
      <c r="T21" s="5">
        <f t="shared" si="7"/>
        <v>-7109.8020327859222</v>
      </c>
      <c r="U21">
        <f t="shared" si="10"/>
        <v>-6209.8020327859222</v>
      </c>
    </row>
    <row r="22" spans="1:21" x14ac:dyDescent="0.25">
      <c r="A22" s="5">
        <v>1900</v>
      </c>
      <c r="B22" s="5">
        <v>1</v>
      </c>
      <c r="C22" s="17">
        <v>36174</v>
      </c>
      <c r="D22" s="10">
        <v>-972.56799999999998</v>
      </c>
      <c r="E22" s="5">
        <f t="shared" si="0"/>
        <v>-35181674.832000002</v>
      </c>
      <c r="F22" s="5">
        <f t="shared" si="1"/>
        <v>1308558276</v>
      </c>
      <c r="G22" s="5">
        <v>2</v>
      </c>
      <c r="H22" s="5">
        <f t="shared" si="2"/>
        <v>72679</v>
      </c>
      <c r="I22" s="5">
        <f t="shared" si="3"/>
        <v>-1894.2339999999999</v>
      </c>
      <c r="J22" s="5">
        <f t="shared" si="3"/>
        <v>-68827092.162</v>
      </c>
      <c r="K22" s="5">
        <f t="shared" si="3"/>
        <v>2641173301</v>
      </c>
      <c r="L22" s="5"/>
      <c r="M22" s="9">
        <f t="shared" si="4"/>
        <v>0.15378247734144848</v>
      </c>
      <c r="N22" s="9">
        <f t="shared" si="9"/>
        <v>-6535.4953353495675</v>
      </c>
      <c r="O22" s="5">
        <v>0</v>
      </c>
      <c r="P22" s="11" t="str">
        <f t="shared" si="6"/>
        <v>000601</v>
      </c>
      <c r="Q22" s="12" t="str">
        <f t="shared" si="8"/>
        <v>9987</v>
      </c>
      <c r="R22" s="5"/>
      <c r="S22" s="5">
        <v>-950</v>
      </c>
      <c r="T22" s="5">
        <f t="shared" si="7"/>
        <v>-6681.5886888239438</v>
      </c>
      <c r="U22">
        <f t="shared" si="10"/>
        <v>-5731.5886888239438</v>
      </c>
    </row>
    <row r="23" spans="1:21" x14ac:dyDescent="0.25">
      <c r="A23" s="5">
        <v>2000</v>
      </c>
      <c r="B23" s="5">
        <v>1</v>
      </c>
      <c r="C23" s="17">
        <v>35870</v>
      </c>
      <c r="D23" s="10">
        <v>-1023.38</v>
      </c>
      <c r="E23" s="5">
        <f t="shared" si="0"/>
        <v>-36708640.600000001</v>
      </c>
      <c r="F23" s="5">
        <f t="shared" si="1"/>
        <v>1286656900</v>
      </c>
      <c r="G23" s="5">
        <v>2</v>
      </c>
      <c r="H23" s="5">
        <f t="shared" si="2"/>
        <v>72044</v>
      </c>
      <c r="I23" s="5">
        <f t="shared" si="3"/>
        <v>-1995.9479999999999</v>
      </c>
      <c r="J23" s="5">
        <f t="shared" si="3"/>
        <v>-71890315.432000011</v>
      </c>
      <c r="K23" s="5">
        <f t="shared" si="3"/>
        <v>2595215176</v>
      </c>
      <c r="L23" s="5"/>
      <c r="M23" s="9">
        <f t="shared" si="4"/>
        <v>0.16714473684167444</v>
      </c>
      <c r="N23" s="9">
        <f t="shared" si="9"/>
        <v>-7018.8617105107969</v>
      </c>
      <c r="O23" s="5">
        <v>0</v>
      </c>
      <c r="P23" s="11" t="str">
        <f t="shared" si="6"/>
        <v>000687</v>
      </c>
      <c r="Q23" s="12" t="str">
        <f t="shared" si="8"/>
        <v>9B6A</v>
      </c>
      <c r="R23" s="5"/>
      <c r="S23" s="5">
        <v>-1000</v>
      </c>
      <c r="T23" s="5">
        <f t="shared" si="7"/>
        <v>-7186.0064473524717</v>
      </c>
      <c r="U23">
        <f t="shared" si="10"/>
        <v>-6186.0064473524717</v>
      </c>
    </row>
    <row r="24" spans="1:21" x14ac:dyDescent="0.25">
      <c r="A24" s="5">
        <v>2100</v>
      </c>
      <c r="B24" s="5">
        <v>1</v>
      </c>
      <c r="C24" s="17">
        <v>35605</v>
      </c>
      <c r="D24" s="10">
        <v>-1074.1600000000001</v>
      </c>
      <c r="E24" s="5">
        <f t="shared" si="0"/>
        <v>-38245466.800000004</v>
      </c>
      <c r="F24" s="5">
        <f t="shared" si="1"/>
        <v>1267716025</v>
      </c>
      <c r="G24" s="5">
        <v>2</v>
      </c>
      <c r="H24" s="5">
        <f t="shared" si="2"/>
        <v>71475</v>
      </c>
      <c r="I24" s="5">
        <f t="shared" si="3"/>
        <v>-2097.54</v>
      </c>
      <c r="J24" s="5">
        <f t="shared" si="3"/>
        <v>-74954107.400000006</v>
      </c>
      <c r="K24" s="5">
        <f t="shared" si="3"/>
        <v>2554372925</v>
      </c>
      <c r="L24" s="5"/>
      <c r="M24" s="9">
        <f t="shared" si="4"/>
        <v>0.1916226415092642</v>
      </c>
      <c r="N24" s="9">
        <f t="shared" si="9"/>
        <v>-7896.8841509373287</v>
      </c>
      <c r="O24" s="5">
        <v>0</v>
      </c>
      <c r="P24" s="11" t="str">
        <f t="shared" si="6"/>
        <v>00077C</v>
      </c>
      <c r="Q24" s="12" t="str">
        <f t="shared" si="8"/>
        <v>9ED8</v>
      </c>
      <c r="R24" s="5"/>
      <c r="S24" s="5">
        <v>-1050</v>
      </c>
      <c r="T24" s="5">
        <f t="shared" si="7"/>
        <v>-8098.0879245220558</v>
      </c>
      <c r="U24">
        <f t="shared" si="10"/>
        <v>-7048.0879245220558</v>
      </c>
    </row>
    <row r="25" spans="1:21" x14ac:dyDescent="0.25">
      <c r="A25" s="5">
        <v>2200</v>
      </c>
      <c r="B25" s="5">
        <v>1</v>
      </c>
      <c r="C25" s="17">
        <v>35260</v>
      </c>
      <c r="D25" s="10">
        <v>-1124.8699999999999</v>
      </c>
      <c r="E25" s="5">
        <f t="shared" si="0"/>
        <v>-39662916.199999996</v>
      </c>
      <c r="F25" s="5">
        <f t="shared" si="1"/>
        <v>1243267600</v>
      </c>
      <c r="G25" s="5">
        <v>2</v>
      </c>
      <c r="H25" s="5">
        <f t="shared" si="2"/>
        <v>70865</v>
      </c>
      <c r="I25" s="5">
        <f t="shared" si="3"/>
        <v>-2199.0299999999997</v>
      </c>
      <c r="J25" s="5">
        <f t="shared" si="3"/>
        <v>-77908383</v>
      </c>
      <c r="K25" s="5">
        <f t="shared" si="3"/>
        <v>2510983625</v>
      </c>
      <c r="L25" s="5"/>
      <c r="M25" s="9">
        <f t="shared" si="4"/>
        <v>0.14698550724627665</v>
      </c>
      <c r="N25" s="9">
        <f t="shared" si="9"/>
        <v>-6307.5789855036983</v>
      </c>
      <c r="O25" s="5">
        <v>0</v>
      </c>
      <c r="P25" s="11" t="str">
        <f t="shared" si="6"/>
        <v>0005BD</v>
      </c>
      <c r="Q25" s="12" t="str">
        <f t="shared" si="8"/>
        <v>98A3</v>
      </c>
      <c r="R25" s="5"/>
      <c r="S25" s="5">
        <v>-1100</v>
      </c>
      <c r="T25" s="5">
        <f t="shared" si="7"/>
        <v>-6469.2630434746025</v>
      </c>
      <c r="U25">
        <f t="shared" si="10"/>
        <v>-5369.2630434746025</v>
      </c>
    </row>
    <row r="26" spans="1:21" x14ac:dyDescent="0.25">
      <c r="A26" s="5">
        <v>2300</v>
      </c>
      <c r="B26" s="5">
        <v>1</v>
      </c>
      <c r="C26" s="17">
        <v>35015</v>
      </c>
      <c r="D26" s="10">
        <v>-1176.0999999999999</v>
      </c>
      <c r="E26" s="5">
        <f t="shared" si="0"/>
        <v>-41181141.5</v>
      </c>
      <c r="F26" s="5">
        <f t="shared" si="1"/>
        <v>1226050225</v>
      </c>
      <c r="G26" s="5">
        <v>2</v>
      </c>
      <c r="H26" s="5">
        <f t="shared" si="2"/>
        <v>70275</v>
      </c>
      <c r="I26" s="5">
        <f t="shared" si="3"/>
        <v>-2300.9699999999998</v>
      </c>
      <c r="J26" s="5">
        <f t="shared" si="3"/>
        <v>-80844057.699999988</v>
      </c>
      <c r="K26" s="5">
        <f t="shared" si="3"/>
        <v>2469317825</v>
      </c>
      <c r="L26" s="5"/>
      <c r="M26" s="9">
        <f t="shared" si="4"/>
        <v>0.20910204081672373</v>
      </c>
      <c r="N26" s="9">
        <f t="shared" si="9"/>
        <v>-8497.8079591976311</v>
      </c>
      <c r="O26" s="5">
        <v>0</v>
      </c>
      <c r="P26" s="11" t="str">
        <f t="shared" si="6"/>
        <v>00082B</v>
      </c>
      <c r="Q26" s="12" t="str">
        <f t="shared" si="8"/>
        <v>A131</v>
      </c>
      <c r="R26" s="5"/>
      <c r="S26" s="5">
        <v>-1150</v>
      </c>
      <c r="T26" s="5">
        <f t="shared" si="7"/>
        <v>-8738.2753061368639</v>
      </c>
      <c r="U26">
        <f t="shared" si="10"/>
        <v>-7588.2753061368639</v>
      </c>
    </row>
    <row r="27" spans="1:21" x14ac:dyDescent="0.25">
      <c r="A27" s="5">
        <v>2400</v>
      </c>
      <c r="B27" s="5">
        <v>1</v>
      </c>
      <c r="C27" s="17">
        <v>34708</v>
      </c>
      <c r="D27" s="10">
        <v>-1229.47</v>
      </c>
      <c r="E27" s="5">
        <f t="shared" si="0"/>
        <v>-42672444.759999998</v>
      </c>
      <c r="F27" s="5">
        <f t="shared" si="1"/>
        <v>1204645264</v>
      </c>
      <c r="G27" s="5">
        <v>2</v>
      </c>
      <c r="H27" s="5">
        <f t="shared" si="2"/>
        <v>69723</v>
      </c>
      <c r="I27" s="5">
        <f t="shared" si="3"/>
        <v>-2405.5699999999997</v>
      </c>
      <c r="J27" s="5">
        <f t="shared" si="3"/>
        <v>-83853586.25999999</v>
      </c>
      <c r="K27" s="5">
        <f t="shared" si="3"/>
        <v>2430695489</v>
      </c>
      <c r="L27" s="5"/>
      <c r="M27" s="9">
        <f t="shared" si="4"/>
        <v>0.17384364820850701</v>
      </c>
      <c r="N27" s="9">
        <f t="shared" si="9"/>
        <v>-7263.2353420208665</v>
      </c>
      <c r="O27" s="5">
        <v>0</v>
      </c>
      <c r="P27" s="11" t="str">
        <f t="shared" si="6"/>
        <v>0006CA</v>
      </c>
      <c r="Q27" s="12" t="str">
        <f t="shared" si="8"/>
        <v>9C5F</v>
      </c>
      <c r="R27" s="5"/>
      <c r="S27" s="5">
        <v>-1200</v>
      </c>
      <c r="T27" s="5">
        <f t="shared" si="7"/>
        <v>-7471.8477198710752</v>
      </c>
      <c r="U27">
        <f t="shared" si="10"/>
        <v>-6271.8477198710752</v>
      </c>
    </row>
    <row r="28" spans="1:21" x14ac:dyDescent="0.25">
      <c r="A28" s="5">
        <v>2500</v>
      </c>
      <c r="B28" s="5">
        <v>1</v>
      </c>
      <c r="C28" s="17">
        <v>34353</v>
      </c>
      <c r="D28" s="10">
        <v>-1278.44</v>
      </c>
      <c r="E28" s="5">
        <f t="shared" si="0"/>
        <v>-43918249.32</v>
      </c>
      <c r="F28" s="5">
        <f t="shared" si="1"/>
        <v>1180128609</v>
      </c>
      <c r="G28" s="5">
        <v>2</v>
      </c>
      <c r="H28" s="5">
        <f t="shared" si="2"/>
        <v>69061</v>
      </c>
      <c r="I28" s="5">
        <f t="shared" si="3"/>
        <v>-2507.91</v>
      </c>
      <c r="J28" s="5">
        <f t="shared" si="3"/>
        <v>-86590694.079999998</v>
      </c>
      <c r="K28" s="5">
        <f t="shared" si="3"/>
        <v>2384773873</v>
      </c>
      <c r="L28" s="5"/>
      <c r="M28" s="9">
        <f t="shared" si="4"/>
        <v>0.13794366197178368</v>
      </c>
      <c r="N28" s="9">
        <f t="shared" si="9"/>
        <v>-6017.2186197166766</v>
      </c>
      <c r="O28" s="5">
        <v>0</v>
      </c>
      <c r="P28" s="7" t="str">
        <f t="shared" si="6"/>
        <v>000563</v>
      </c>
      <c r="Q28" s="12" t="str">
        <f t="shared" si="8"/>
        <v>9781</v>
      </c>
      <c r="R28" s="5"/>
      <c r="S28" s="5">
        <v>-1250</v>
      </c>
      <c r="T28" s="5">
        <f t="shared" si="7"/>
        <v>-6189.6481971814064</v>
      </c>
      <c r="U28">
        <f t="shared" si="10"/>
        <v>-4939.6481971814064</v>
      </c>
    </row>
    <row r="29" spans="1:21" x14ac:dyDescent="0.25">
      <c r="A29" s="5">
        <v>2600</v>
      </c>
      <c r="B29" s="5">
        <v>1</v>
      </c>
      <c r="C29" s="17">
        <v>34095</v>
      </c>
      <c r="D29" s="10">
        <v>-1329.56</v>
      </c>
      <c r="E29" s="5">
        <f t="shared" si="0"/>
        <v>-45331348.199999996</v>
      </c>
      <c r="F29" s="5">
        <f t="shared" si="1"/>
        <v>1162469025</v>
      </c>
      <c r="G29" s="5">
        <v>2</v>
      </c>
      <c r="H29" s="5">
        <f t="shared" si="2"/>
        <v>68448</v>
      </c>
      <c r="I29" s="5">
        <f t="shared" si="3"/>
        <v>-2608</v>
      </c>
      <c r="J29" s="5">
        <f t="shared" si="3"/>
        <v>-89249597.519999996</v>
      </c>
      <c r="K29" s="5">
        <f t="shared" si="3"/>
        <v>2342597634</v>
      </c>
      <c r="L29" s="5"/>
      <c r="M29" s="9">
        <f t="shared" si="4"/>
        <v>0.19813953488384628</v>
      </c>
      <c r="N29" s="9">
        <f t="shared" si="9"/>
        <v>-8085.1274418647554</v>
      </c>
      <c r="O29" s="5">
        <v>0</v>
      </c>
      <c r="P29" s="7" t="str">
        <f t="shared" si="6"/>
        <v>0007BD</v>
      </c>
      <c r="Q29" s="12" t="str">
        <f t="shared" si="8"/>
        <v>9F95</v>
      </c>
      <c r="R29" s="5"/>
      <c r="S29" s="5">
        <v>-1300</v>
      </c>
      <c r="T29" s="5">
        <f t="shared" si="7"/>
        <v>-8342.708837213755</v>
      </c>
      <c r="U29">
        <f t="shared" si="10"/>
        <v>-7042.708837213755</v>
      </c>
    </row>
    <row r="30" spans="1:21" x14ac:dyDescent="0.25">
      <c r="A30" s="5">
        <v>2700</v>
      </c>
      <c r="B30" s="5">
        <v>1</v>
      </c>
      <c r="C30" s="17">
        <v>33805</v>
      </c>
      <c r="D30" s="10">
        <v>-1380.11</v>
      </c>
      <c r="E30" s="5">
        <f t="shared" si="0"/>
        <v>-46654618.549999997</v>
      </c>
      <c r="F30" s="5">
        <f t="shared" si="1"/>
        <v>1142778025</v>
      </c>
      <c r="G30" s="5">
        <v>2</v>
      </c>
      <c r="H30" s="5">
        <f t="shared" si="2"/>
        <v>67900</v>
      </c>
      <c r="I30" s="5">
        <f t="shared" si="3"/>
        <v>-2709.67</v>
      </c>
      <c r="J30" s="5">
        <f t="shared" si="3"/>
        <v>-91985966.75</v>
      </c>
      <c r="K30" s="5">
        <f t="shared" si="3"/>
        <v>2305247050</v>
      </c>
      <c r="L30" s="5"/>
      <c r="M30" s="9">
        <f t="shared" si="4"/>
        <v>0.1743103448275862</v>
      </c>
      <c r="N30" s="9">
        <f t="shared" si="9"/>
        <v>-7272.6712068965517</v>
      </c>
      <c r="O30" s="5">
        <v>0</v>
      </c>
      <c r="P30" s="7" t="str">
        <f t="shared" si="6"/>
        <v>0006CF</v>
      </c>
      <c r="Q30" s="12" t="str">
        <f t="shared" si="8"/>
        <v>9C68</v>
      </c>
      <c r="R30" s="5"/>
      <c r="S30" s="5">
        <v>-1350</v>
      </c>
      <c r="T30" s="5">
        <f t="shared" si="7"/>
        <v>-7507.9901724137926</v>
      </c>
      <c r="U30">
        <f t="shared" si="10"/>
        <v>-6157.9901724137926</v>
      </c>
    </row>
    <row r="31" spans="1:21" x14ac:dyDescent="0.25">
      <c r="A31" s="5">
        <v>2800</v>
      </c>
      <c r="B31" s="5">
        <v>1</v>
      </c>
      <c r="C31" s="17">
        <v>33465</v>
      </c>
      <c r="D31" s="10">
        <v>-1431.16</v>
      </c>
      <c r="E31" s="5">
        <f t="shared" si="0"/>
        <v>-47893769.400000006</v>
      </c>
      <c r="F31" s="5">
        <f t="shared" si="1"/>
        <v>1119906225</v>
      </c>
      <c r="G31" s="5">
        <v>2</v>
      </c>
      <c r="H31" s="5">
        <f t="shared" si="2"/>
        <v>67270</v>
      </c>
      <c r="I31" s="5">
        <f t="shared" si="3"/>
        <v>-2811.27</v>
      </c>
      <c r="J31" s="5">
        <f t="shared" si="3"/>
        <v>-94548387.950000003</v>
      </c>
      <c r="K31" s="5">
        <f t="shared" si="3"/>
        <v>2262684250</v>
      </c>
      <c r="L31" s="5"/>
      <c r="M31" s="9">
        <f t="shared" si="4"/>
        <v>0.15014705882352941</v>
      </c>
      <c r="N31" s="9">
        <f t="shared" si="9"/>
        <v>-6455.8313235294117</v>
      </c>
      <c r="O31" s="5">
        <v>0</v>
      </c>
      <c r="P31" s="7" t="str">
        <f t="shared" si="6"/>
        <v>0005DD</v>
      </c>
      <c r="Q31" s="12" t="str">
        <f t="shared" si="8"/>
        <v>9937</v>
      </c>
      <c r="R31" s="5"/>
      <c r="S31" s="5">
        <v>-1400</v>
      </c>
      <c r="T31" s="5">
        <f t="shared" si="7"/>
        <v>-6666.0372058823532</v>
      </c>
      <c r="U31">
        <f t="shared" si="10"/>
        <v>-5266.0372058823532</v>
      </c>
    </row>
    <row r="32" spans="1:21" x14ac:dyDescent="0.25">
      <c r="A32" s="5">
        <v>2900</v>
      </c>
      <c r="B32" s="5">
        <v>1</v>
      </c>
      <c r="C32" s="17">
        <v>33148</v>
      </c>
      <c r="D32" s="10">
        <v>-1482.19</v>
      </c>
      <c r="E32" s="5">
        <f t="shared" si="0"/>
        <v>-49131634.120000005</v>
      </c>
      <c r="F32" s="5">
        <f t="shared" si="1"/>
        <v>1098789904</v>
      </c>
      <c r="G32" s="5">
        <v>2</v>
      </c>
      <c r="H32" s="5">
        <f t="shared" si="2"/>
        <v>66613</v>
      </c>
      <c r="I32" s="5">
        <f t="shared" si="3"/>
        <v>-2913.3500000000004</v>
      </c>
      <c r="J32" s="5">
        <f t="shared" si="3"/>
        <v>-97025403.520000011</v>
      </c>
      <c r="K32" s="5">
        <f t="shared" si="3"/>
        <v>2218696129</v>
      </c>
      <c r="L32" s="5"/>
      <c r="M32" s="9">
        <f t="shared" si="4"/>
        <v>0.16097791798097766</v>
      </c>
      <c r="N32" s="9">
        <f t="shared" si="9"/>
        <v>-6818.2860252334322</v>
      </c>
      <c r="O32" s="5">
        <v>0</v>
      </c>
      <c r="P32" s="7" t="str">
        <f t="shared" si="6"/>
        <v>000649</v>
      </c>
      <c r="Q32" s="12" t="str">
        <f t="shared" si="8"/>
        <v>9AA2</v>
      </c>
      <c r="R32" s="5"/>
      <c r="S32" s="5">
        <v>-1450</v>
      </c>
      <c r="T32" s="5">
        <f t="shared" si="7"/>
        <v>-7051.7040063058494</v>
      </c>
      <c r="U32">
        <f t="shared" si="10"/>
        <v>-5601.7040063058494</v>
      </c>
    </row>
    <row r="33" spans="1:21" x14ac:dyDescent="0.25">
      <c r="A33" s="5">
        <v>3000</v>
      </c>
      <c r="B33" s="5">
        <v>1</v>
      </c>
      <c r="C33" s="17">
        <v>32860</v>
      </c>
      <c r="D33" s="10">
        <v>-1533.14</v>
      </c>
      <c r="E33" s="5">
        <f t="shared" si="0"/>
        <v>-50378980.400000006</v>
      </c>
      <c r="F33" s="5">
        <f t="shared" si="1"/>
        <v>1079779600</v>
      </c>
      <c r="G33" s="5">
        <v>2</v>
      </c>
      <c r="H33" s="5">
        <f t="shared" si="2"/>
        <v>66008</v>
      </c>
      <c r="I33" s="5">
        <f t="shared" si="3"/>
        <v>-3015.33</v>
      </c>
      <c r="J33" s="5">
        <f t="shared" si="3"/>
        <v>-99510614.520000011</v>
      </c>
      <c r="K33" s="5">
        <f t="shared" si="3"/>
        <v>2178569504</v>
      </c>
      <c r="L33" s="5"/>
      <c r="M33" s="9">
        <f t="shared" si="4"/>
        <v>0.17690972222179105</v>
      </c>
      <c r="N33" s="9">
        <f t="shared" si="9"/>
        <v>-7346.3934722079921</v>
      </c>
      <c r="O33" s="5">
        <v>0</v>
      </c>
      <c r="P33" s="7" t="str">
        <f t="shared" si="6"/>
        <v>0006E9</v>
      </c>
      <c r="Q33" s="12" t="str">
        <f t="shared" si="8"/>
        <v>9CB2</v>
      </c>
      <c r="R33" s="5"/>
      <c r="S33" s="5">
        <v>-1500</v>
      </c>
      <c r="T33" s="5">
        <f t="shared" si="7"/>
        <v>-7611.7580555406785</v>
      </c>
      <c r="U33">
        <f t="shared" si="10"/>
        <v>-6111.7580555406785</v>
      </c>
    </row>
    <row r="34" spans="1:21" x14ac:dyDescent="0.25">
      <c r="A34" s="5">
        <v>3100</v>
      </c>
      <c r="B34" s="5">
        <v>1</v>
      </c>
      <c r="C34" s="17">
        <v>32545</v>
      </c>
      <c r="D34" s="10">
        <v>-1584.09</v>
      </c>
      <c r="E34" s="5">
        <f t="shared" si="0"/>
        <v>-51554209.049999997</v>
      </c>
      <c r="F34" s="5">
        <f t="shared" si="1"/>
        <v>1059177025</v>
      </c>
      <c r="G34" s="5">
        <v>2</v>
      </c>
      <c r="H34" s="5">
        <f t="shared" si="2"/>
        <v>65405</v>
      </c>
      <c r="I34" s="5">
        <f t="shared" si="3"/>
        <v>-3117.23</v>
      </c>
      <c r="J34" s="5">
        <f t="shared" si="3"/>
        <v>-101933189.45</v>
      </c>
      <c r="K34" s="5">
        <f t="shared" si="3"/>
        <v>2138956625</v>
      </c>
      <c r="L34" s="5"/>
      <c r="M34" s="9">
        <f t="shared" si="4"/>
        <v>0.16174603174603175</v>
      </c>
      <c r="N34" s="9">
        <f t="shared" si="9"/>
        <v>-6848.114603174603</v>
      </c>
      <c r="O34" s="5">
        <v>0</v>
      </c>
      <c r="P34" s="7" t="str">
        <f t="shared" si="6"/>
        <v>000651</v>
      </c>
      <c r="Q34" s="12" t="str">
        <f t="shared" si="8"/>
        <v>9AC0</v>
      </c>
      <c r="R34" s="5"/>
      <c r="S34" s="5">
        <v>-1550</v>
      </c>
      <c r="T34" s="5">
        <f t="shared" si="7"/>
        <v>-7098.8209523809519</v>
      </c>
      <c r="U34">
        <f t="shared" si="10"/>
        <v>-5548.8209523809519</v>
      </c>
    </row>
    <row r="35" spans="1:21" x14ac:dyDescent="0.25">
      <c r="A35" s="5">
        <v>3200</v>
      </c>
      <c r="B35" s="5">
        <v>1</v>
      </c>
      <c r="C35" s="17">
        <v>32268</v>
      </c>
      <c r="D35" s="10">
        <v>-1634.96</v>
      </c>
      <c r="E35" s="5">
        <f t="shared" si="0"/>
        <v>-52756889.280000001</v>
      </c>
      <c r="F35" s="5">
        <f t="shared" si="1"/>
        <v>1041223824</v>
      </c>
      <c r="G35" s="5">
        <v>2</v>
      </c>
      <c r="H35" s="5">
        <f t="shared" si="2"/>
        <v>64813</v>
      </c>
      <c r="I35" s="5">
        <f t="shared" si="3"/>
        <v>-3219.05</v>
      </c>
      <c r="J35" s="5">
        <f t="shared" si="3"/>
        <v>-104311098.33</v>
      </c>
      <c r="K35" s="5">
        <f t="shared" si="3"/>
        <v>2100400849</v>
      </c>
      <c r="L35" s="5"/>
      <c r="M35" s="9">
        <f t="shared" si="4"/>
        <v>0.18364620938640588</v>
      </c>
      <c r="N35" s="9">
        <f t="shared" si="9"/>
        <v>-7560.855884480563</v>
      </c>
      <c r="O35" s="5">
        <v>0</v>
      </c>
      <c r="P35" s="7" t="str">
        <f t="shared" si="6"/>
        <v>00072C</v>
      </c>
      <c r="Q35" s="12" t="str">
        <f t="shared" si="8"/>
        <v>9D88</v>
      </c>
      <c r="R35" s="5"/>
      <c r="S35" s="5">
        <v>-1600</v>
      </c>
      <c r="T35" s="5">
        <f t="shared" si="7"/>
        <v>-7854.6898194988125</v>
      </c>
      <c r="U35">
        <f t="shared" si="10"/>
        <v>-6254.6898194988125</v>
      </c>
    </row>
    <row r="36" spans="1:21" x14ac:dyDescent="0.25">
      <c r="A36" s="5">
        <v>3300</v>
      </c>
      <c r="B36" s="5">
        <v>1</v>
      </c>
      <c r="C36" s="17">
        <v>31929</v>
      </c>
      <c r="D36" s="10">
        <v>-1685.84</v>
      </c>
      <c r="E36" s="5">
        <f t="shared" si="0"/>
        <v>-53827185.359999999</v>
      </c>
      <c r="F36" s="5">
        <f t="shared" si="1"/>
        <v>1019461041</v>
      </c>
      <c r="G36" s="5">
        <v>2</v>
      </c>
      <c r="H36" s="5">
        <f t="shared" si="2"/>
        <v>64197</v>
      </c>
      <c r="I36" s="5">
        <f t="shared" si="3"/>
        <v>-3320.8</v>
      </c>
      <c r="J36" s="5">
        <f t="shared" si="3"/>
        <v>-106584074.64</v>
      </c>
      <c r="K36" s="5">
        <f t="shared" si="3"/>
        <v>2060684865</v>
      </c>
      <c r="L36" s="5"/>
      <c r="M36" s="9">
        <f t="shared" si="4"/>
        <v>0.15008849557541834</v>
      </c>
      <c r="N36" s="9">
        <f t="shared" si="9"/>
        <v>-6478.0155752275659</v>
      </c>
      <c r="O36" s="5">
        <v>0</v>
      </c>
      <c r="P36" s="7" t="str">
        <f t="shared" si="6"/>
        <v>0005DC</v>
      </c>
      <c r="Q36" s="12" t="str">
        <f t="shared" si="8"/>
        <v>994E</v>
      </c>
      <c r="R36" s="5"/>
      <c r="S36" s="5">
        <v>-1650</v>
      </c>
      <c r="T36" s="5">
        <f t="shared" si="7"/>
        <v>-6725.6615929270065</v>
      </c>
      <c r="U36">
        <f t="shared" si="10"/>
        <v>-5075.6615929270065</v>
      </c>
    </row>
    <row r="37" spans="1:21" x14ac:dyDescent="0.25">
      <c r="A37" s="5">
        <v>3400</v>
      </c>
      <c r="B37" s="5">
        <v>1</v>
      </c>
      <c r="C37" s="17">
        <v>31695</v>
      </c>
      <c r="D37" s="10">
        <v>-1736.72</v>
      </c>
      <c r="E37" s="5">
        <f t="shared" si="0"/>
        <v>-55045340.399999999</v>
      </c>
      <c r="F37" s="5">
        <f t="shared" si="1"/>
        <v>1004573025</v>
      </c>
      <c r="G37" s="5">
        <v>2</v>
      </c>
      <c r="H37" s="5">
        <f t="shared" si="2"/>
        <v>63624</v>
      </c>
      <c r="I37" s="5">
        <f t="shared" si="3"/>
        <v>-3422.56</v>
      </c>
      <c r="J37" s="5">
        <f t="shared" si="3"/>
        <v>-108872525.75999999</v>
      </c>
      <c r="K37" s="5">
        <f t="shared" si="3"/>
        <v>2024034066</v>
      </c>
      <c r="L37" s="5"/>
      <c r="M37" s="9">
        <f t="shared" si="4"/>
        <v>0.21743589743620223</v>
      </c>
      <c r="N37" s="9">
        <f t="shared" si="9"/>
        <v>-8628.3507692404655</v>
      </c>
      <c r="O37" s="5">
        <v>0</v>
      </c>
      <c r="P37" s="7" t="str">
        <f t="shared" si="6"/>
        <v>00087E</v>
      </c>
      <c r="Q37" s="12" t="str">
        <f t="shared" si="8"/>
        <v>A1B4</v>
      </c>
      <c r="R37" s="5"/>
      <c r="S37" s="5">
        <v>-1700</v>
      </c>
      <c r="T37" s="5">
        <f t="shared" si="7"/>
        <v>-8997.9917948820093</v>
      </c>
      <c r="U37">
        <f t="shared" si="10"/>
        <v>-7297.9917948820093</v>
      </c>
    </row>
    <row r="38" spans="1:21" x14ac:dyDescent="0.25">
      <c r="A38" s="5">
        <v>3500</v>
      </c>
      <c r="B38" s="5">
        <v>1</v>
      </c>
      <c r="C38" s="17">
        <v>31322</v>
      </c>
      <c r="D38" s="10">
        <v>-1787.52</v>
      </c>
      <c r="E38" s="5">
        <f t="shared" si="0"/>
        <v>-55988701.439999998</v>
      </c>
      <c r="F38" s="5">
        <f t="shared" si="1"/>
        <v>981067684</v>
      </c>
      <c r="G38" s="5">
        <v>2</v>
      </c>
      <c r="H38" s="5">
        <f t="shared" si="2"/>
        <v>63017</v>
      </c>
      <c r="I38" s="5">
        <f t="shared" si="3"/>
        <v>-3524.24</v>
      </c>
      <c r="J38" s="5">
        <f t="shared" si="3"/>
        <v>-111034041.84</v>
      </c>
      <c r="K38" s="5">
        <f t="shared" si="3"/>
        <v>1985640709</v>
      </c>
      <c r="L38" s="5"/>
      <c r="M38" s="9">
        <f t="shared" si="4"/>
        <v>0.13619302949044526</v>
      </c>
      <c r="N38" s="9">
        <f t="shared" si="9"/>
        <v>-6053.3580696996942</v>
      </c>
      <c r="O38" s="5">
        <v>0</v>
      </c>
      <c r="P38" s="7" t="str">
        <f t="shared" si="6"/>
        <v>000551</v>
      </c>
      <c r="Q38" s="12" t="str">
        <f t="shared" si="8"/>
        <v>97A5</v>
      </c>
      <c r="R38" s="5"/>
      <c r="S38" s="5">
        <v>-1750</v>
      </c>
      <c r="T38" s="5">
        <f t="shared" si="7"/>
        <v>-6291.695871307973</v>
      </c>
      <c r="U38">
        <f t="shared" si="10"/>
        <v>-4541.695871307973</v>
      </c>
    </row>
    <row r="39" spans="1:21" x14ac:dyDescent="0.25">
      <c r="A39" s="5">
        <v>3600</v>
      </c>
      <c r="B39" s="5">
        <v>1</v>
      </c>
      <c r="C39" s="17">
        <v>31024</v>
      </c>
      <c r="D39" s="10">
        <v>-1845.23</v>
      </c>
      <c r="E39" s="5">
        <f t="shared" si="0"/>
        <v>-57246415.520000003</v>
      </c>
      <c r="F39" s="5">
        <f t="shared" si="1"/>
        <v>962488576</v>
      </c>
      <c r="G39" s="5">
        <v>2</v>
      </c>
      <c r="H39" s="5">
        <f t="shared" si="2"/>
        <v>62346</v>
      </c>
      <c r="I39" s="5">
        <f t="shared" si="3"/>
        <v>-3632.75</v>
      </c>
      <c r="J39" s="5">
        <f t="shared" si="3"/>
        <v>-113235116.96000001</v>
      </c>
      <c r="K39" s="5">
        <f t="shared" si="3"/>
        <v>1943556260</v>
      </c>
      <c r="L39" s="5"/>
      <c r="M39" s="9">
        <f t="shared" si="4"/>
        <v>0.19365771812061744</v>
      </c>
      <c r="N39" s="9">
        <f t="shared" si="9"/>
        <v>-7853.2670469740078</v>
      </c>
      <c r="O39" s="5">
        <v>0</v>
      </c>
      <c r="P39" s="7" t="str">
        <f t="shared" si="6"/>
        <v>000790</v>
      </c>
      <c r="Q39" s="12" t="str">
        <f t="shared" si="8"/>
        <v>9EAD</v>
      </c>
      <c r="R39" s="5"/>
      <c r="S39" s="5">
        <v>-1800</v>
      </c>
      <c r="T39" s="5">
        <f t="shared" si="7"/>
        <v>-8201.8509395911187</v>
      </c>
      <c r="U39">
        <f t="shared" si="10"/>
        <v>-6401.8509395911187</v>
      </c>
    </row>
    <row r="40" spans="1:21" x14ac:dyDescent="0.25">
      <c r="A40" s="5">
        <v>3700</v>
      </c>
      <c r="B40" s="5">
        <v>1</v>
      </c>
      <c r="C40" s="17">
        <v>30785</v>
      </c>
      <c r="D40" s="10">
        <v>-1889.04</v>
      </c>
      <c r="E40" s="5">
        <f t="shared" si="0"/>
        <v>-58154096.399999999</v>
      </c>
      <c r="F40" s="5">
        <f t="shared" si="1"/>
        <v>947716225</v>
      </c>
      <c r="G40" s="5">
        <v>2</v>
      </c>
      <c r="H40" s="5">
        <f t="shared" si="2"/>
        <v>61809</v>
      </c>
      <c r="I40" s="5">
        <f t="shared" si="3"/>
        <v>-3734.27</v>
      </c>
      <c r="J40" s="5">
        <f t="shared" si="3"/>
        <v>-115400511.92</v>
      </c>
      <c r="K40" s="5">
        <f t="shared" si="3"/>
        <v>1910204801</v>
      </c>
      <c r="L40" s="5"/>
      <c r="M40" s="9">
        <f t="shared" si="4"/>
        <v>0.18330543933060653</v>
      </c>
      <c r="N40" s="9">
        <f t="shared" si="9"/>
        <v>-7532.0979497927301</v>
      </c>
      <c r="O40" s="5">
        <v>0</v>
      </c>
      <c r="P40" s="15" t="str">
        <f t="shared" si="6"/>
        <v>000729</v>
      </c>
      <c r="Q40" s="12" t="str">
        <f t="shared" si="8"/>
        <v>9D6C</v>
      </c>
      <c r="R40" s="5"/>
      <c r="S40" s="5">
        <v>-1850</v>
      </c>
      <c r="T40" s="5">
        <f t="shared" si="7"/>
        <v>-7871.2130125543517</v>
      </c>
      <c r="U40">
        <f t="shared" si="10"/>
        <v>-6021.2130125543517</v>
      </c>
    </row>
    <row r="41" spans="1:21" x14ac:dyDescent="0.25">
      <c r="A41" s="5">
        <v>3800</v>
      </c>
      <c r="B41" s="5">
        <v>1</v>
      </c>
      <c r="C41" s="17">
        <v>30480</v>
      </c>
      <c r="D41" s="10">
        <v>-1940.28</v>
      </c>
      <c r="E41" s="5">
        <f t="shared" si="0"/>
        <v>-59139734.399999999</v>
      </c>
      <c r="F41" s="5">
        <f t="shared" si="1"/>
        <v>929030400</v>
      </c>
      <c r="G41" s="5">
        <v>2</v>
      </c>
      <c r="H41" s="5">
        <f t="shared" si="2"/>
        <v>61265</v>
      </c>
      <c r="I41" s="5">
        <f t="shared" si="3"/>
        <v>-3829.3199999999997</v>
      </c>
      <c r="J41" s="5">
        <f t="shared" si="3"/>
        <v>-117293830.8</v>
      </c>
      <c r="K41" s="5">
        <f t="shared" si="3"/>
        <v>1876746625</v>
      </c>
      <c r="L41" s="5"/>
      <c r="M41" s="9">
        <f t="shared" si="4"/>
        <v>0.16799999999987186</v>
      </c>
      <c r="N41" s="9">
        <f t="shared" si="9"/>
        <v>-7060.9199999960747</v>
      </c>
      <c r="O41" s="5">
        <v>0</v>
      </c>
      <c r="P41" s="15" t="str">
        <f t="shared" si="6"/>
        <v>00068F</v>
      </c>
      <c r="Q41" s="12" t="str">
        <f t="shared" si="8"/>
        <v>9B94</v>
      </c>
      <c r="R41" s="5"/>
      <c r="S41" s="5">
        <v>-1900</v>
      </c>
      <c r="T41" s="5">
        <f t="shared" si="7"/>
        <v>-7380.1199999958317</v>
      </c>
      <c r="U41">
        <f t="shared" si="10"/>
        <v>-5480.1199999958317</v>
      </c>
    </row>
    <row r="42" spans="1:21" x14ac:dyDescent="0.25">
      <c r="A42" s="5">
        <v>3900</v>
      </c>
      <c r="B42" s="5">
        <v>1</v>
      </c>
      <c r="C42" s="17">
        <v>30192</v>
      </c>
      <c r="D42" s="10">
        <v>-1990.98</v>
      </c>
      <c r="E42" s="5">
        <f t="shared" si="0"/>
        <v>-60111668.160000004</v>
      </c>
      <c r="F42" s="5">
        <f t="shared" si="1"/>
        <v>911556864</v>
      </c>
      <c r="G42" s="5">
        <v>2</v>
      </c>
      <c r="H42" s="5">
        <f t="shared" si="2"/>
        <v>60672</v>
      </c>
      <c r="I42" s="5">
        <f t="shared" si="3"/>
        <v>-3931.26</v>
      </c>
      <c r="J42" s="5">
        <f t="shared" si="3"/>
        <v>-119251402.56</v>
      </c>
      <c r="K42" s="5">
        <f t="shared" si="3"/>
        <v>1840587264</v>
      </c>
      <c r="L42" s="5"/>
      <c r="M42" s="9">
        <f t="shared" si="4"/>
        <v>0.17604166666659479</v>
      </c>
      <c r="N42" s="9">
        <f t="shared" si="9"/>
        <v>-7306.0299999978197</v>
      </c>
      <c r="O42" s="5">
        <v>0</v>
      </c>
      <c r="P42" s="15" t="str">
        <f t="shared" si="6"/>
        <v>0006E0</v>
      </c>
      <c r="Q42" s="12" t="str">
        <f t="shared" si="8"/>
        <v>9C8A</v>
      </c>
      <c r="R42" s="5"/>
      <c r="S42" s="5">
        <v>-1950</v>
      </c>
      <c r="T42" s="5">
        <f t="shared" si="7"/>
        <v>-7649.3112499976796</v>
      </c>
      <c r="U42">
        <f t="shared" si="10"/>
        <v>-5699.3112499976796</v>
      </c>
    </row>
    <row r="43" spans="1:21" x14ac:dyDescent="0.25">
      <c r="A43" s="5">
        <v>4000</v>
      </c>
      <c r="B43" s="5">
        <v>1</v>
      </c>
      <c r="C43" s="17">
        <v>29881</v>
      </c>
      <c r="D43" s="10">
        <v>-2042.1</v>
      </c>
      <c r="E43" s="5">
        <f t="shared" si="0"/>
        <v>-61019990.099999994</v>
      </c>
      <c r="F43" s="5">
        <f t="shared" si="1"/>
        <v>892874161</v>
      </c>
      <c r="G43" s="5">
        <v>2</v>
      </c>
      <c r="H43" s="5">
        <f t="shared" si="2"/>
        <v>60073</v>
      </c>
      <c r="I43" s="5">
        <f t="shared" si="3"/>
        <v>-4033.08</v>
      </c>
      <c r="J43" s="5">
        <f t="shared" si="3"/>
        <v>-121131658.25999999</v>
      </c>
      <c r="K43" s="5">
        <f t="shared" si="3"/>
        <v>1804431025</v>
      </c>
      <c r="L43" s="5"/>
      <c r="M43" s="9">
        <f t="shared" si="4"/>
        <v>0.16437299035393194</v>
      </c>
      <c r="N43" s="9">
        <f t="shared" si="9"/>
        <v>-6953.7293247658763</v>
      </c>
      <c r="O43" s="5">
        <v>0</v>
      </c>
      <c r="P43" s="15" t="str">
        <f t="shared" si="6"/>
        <v>00066B</v>
      </c>
      <c r="Q43" s="12" t="str">
        <f t="shared" si="8"/>
        <v>9B29</v>
      </c>
      <c r="R43" s="5"/>
      <c r="S43" s="5">
        <v>-2000</v>
      </c>
      <c r="T43" s="5">
        <f t="shared" si="7"/>
        <v>-7282.4753054737403</v>
      </c>
      <c r="U43">
        <f t="shared" si="10"/>
        <v>-5282.4753054737403</v>
      </c>
    </row>
    <row r="44" spans="1:21" x14ac:dyDescent="0.25">
      <c r="A44" s="5">
        <v>4100</v>
      </c>
      <c r="B44" s="5">
        <v>1</v>
      </c>
      <c r="C44" s="17">
        <v>29515</v>
      </c>
      <c r="D44" s="10">
        <v>-2092.66</v>
      </c>
      <c r="E44" s="5">
        <f t="shared" si="0"/>
        <v>-61764859.899999999</v>
      </c>
      <c r="F44" s="5">
        <f t="shared" si="1"/>
        <v>871135225</v>
      </c>
      <c r="G44" s="5">
        <v>2</v>
      </c>
      <c r="H44" s="5">
        <f t="shared" si="2"/>
        <v>59396</v>
      </c>
      <c r="I44" s="5">
        <f t="shared" si="3"/>
        <v>-4134.76</v>
      </c>
      <c r="J44" s="5">
        <f t="shared" si="3"/>
        <v>-122784850</v>
      </c>
      <c r="K44" s="5">
        <f t="shared" si="3"/>
        <v>1764009386</v>
      </c>
      <c r="L44" s="5"/>
      <c r="M44" s="9">
        <f t="shared" si="4"/>
        <v>0.13814207650279453</v>
      </c>
      <c r="N44" s="9">
        <f t="shared" si="9"/>
        <v>-6169.9233879799922</v>
      </c>
      <c r="O44" s="5">
        <v>0</v>
      </c>
      <c r="P44" s="15" t="str">
        <f t="shared" si="6"/>
        <v>000565</v>
      </c>
      <c r="Q44" s="12" t="str">
        <f t="shared" si="8"/>
        <v>9819</v>
      </c>
      <c r="R44" s="5"/>
      <c r="S44" s="5">
        <v>-2050</v>
      </c>
      <c r="T44" s="5">
        <f t="shared" si="7"/>
        <v>-6453.1146448107211</v>
      </c>
      <c r="U44">
        <f t="shared" si="10"/>
        <v>-4403.1146448107211</v>
      </c>
    </row>
    <row r="45" spans="1:21" x14ac:dyDescent="0.25">
      <c r="A45" s="5">
        <v>4200</v>
      </c>
      <c r="B45" s="5">
        <v>1</v>
      </c>
      <c r="C45" s="17">
        <v>29231</v>
      </c>
      <c r="D45" s="10">
        <v>-2143.79</v>
      </c>
      <c r="E45" s="5">
        <f t="shared" si="0"/>
        <v>-62665125.490000002</v>
      </c>
      <c r="F45" s="5">
        <f t="shared" si="1"/>
        <v>854451361</v>
      </c>
      <c r="G45" s="5">
        <v>2</v>
      </c>
      <c r="H45" s="5">
        <f t="shared" si="2"/>
        <v>58746</v>
      </c>
      <c r="I45" s="5">
        <f t="shared" si="3"/>
        <v>-4236.45</v>
      </c>
      <c r="J45" s="5">
        <f t="shared" si="3"/>
        <v>-124429985.39</v>
      </c>
      <c r="K45" s="5">
        <f t="shared" si="3"/>
        <v>1725586586</v>
      </c>
      <c r="L45" s="5"/>
      <c r="M45" s="9">
        <f t="shared" si="4"/>
        <v>0.18003521126744304</v>
      </c>
      <c r="N45" s="9">
        <f t="shared" si="9"/>
        <v>-7406.3992605586045</v>
      </c>
      <c r="O45" s="5">
        <v>0</v>
      </c>
      <c r="P45" s="15" t="str">
        <f t="shared" si="6"/>
        <v>000708</v>
      </c>
      <c r="Q45" s="12" t="str">
        <f t="shared" si="8"/>
        <v>9CEE</v>
      </c>
      <c r="R45" s="5"/>
      <c r="S45" s="5">
        <v>-2100</v>
      </c>
      <c r="T45" s="5">
        <f t="shared" si="7"/>
        <v>-7784.4732042202349</v>
      </c>
      <c r="U45">
        <f t="shared" si="10"/>
        <v>-5684.4732042202349</v>
      </c>
    </row>
    <row r="46" spans="1:21" x14ac:dyDescent="0.25">
      <c r="A46" s="5">
        <v>4300</v>
      </c>
      <c r="B46" s="5">
        <v>1</v>
      </c>
      <c r="C46" s="17">
        <v>29030</v>
      </c>
      <c r="D46" s="10">
        <v>-2194.31</v>
      </c>
      <c r="E46" s="5">
        <f t="shared" si="0"/>
        <v>-63700819.299999997</v>
      </c>
      <c r="F46" s="5">
        <f t="shared" si="1"/>
        <v>842740900</v>
      </c>
      <c r="G46" s="5">
        <v>2</v>
      </c>
      <c r="H46" s="5">
        <f t="shared" si="2"/>
        <v>58261</v>
      </c>
      <c r="I46" s="5">
        <f t="shared" si="3"/>
        <v>-4338.1000000000004</v>
      </c>
      <c r="J46" s="5">
        <f t="shared" si="3"/>
        <v>-126365944.78999999</v>
      </c>
      <c r="K46" s="5">
        <f t="shared" si="3"/>
        <v>1697192261</v>
      </c>
      <c r="L46" s="5"/>
      <c r="M46" s="9">
        <f t="shared" si="4"/>
        <v>0.25134328358309277</v>
      </c>
      <c r="N46" s="9">
        <f t="shared" si="9"/>
        <v>-9490.805522417284</v>
      </c>
      <c r="O46" s="5">
        <v>0</v>
      </c>
      <c r="P46" s="15" t="str">
        <f t="shared" si="6"/>
        <v>0009D1</v>
      </c>
      <c r="Q46" s="12" t="str">
        <f t="shared" si="8"/>
        <v>A512</v>
      </c>
      <c r="R46" s="5"/>
      <c r="S46" s="5">
        <v>-2150</v>
      </c>
      <c r="T46" s="5">
        <f t="shared" si="7"/>
        <v>-10031.193582120934</v>
      </c>
      <c r="U46">
        <f t="shared" si="10"/>
        <v>-7881.1935821209336</v>
      </c>
    </row>
    <row r="47" spans="1:21" x14ac:dyDescent="0.25">
      <c r="A47" s="5">
        <v>4400</v>
      </c>
      <c r="B47" s="5">
        <v>1</v>
      </c>
      <c r="C47" s="17">
        <v>28672</v>
      </c>
      <c r="D47" s="10">
        <v>-2245.3200000000002</v>
      </c>
      <c r="E47" s="5">
        <f t="shared" si="0"/>
        <v>-64377815.040000007</v>
      </c>
      <c r="F47" s="5">
        <f t="shared" si="1"/>
        <v>822083584</v>
      </c>
      <c r="G47" s="5">
        <v>2</v>
      </c>
      <c r="H47" s="5">
        <f t="shared" si="2"/>
        <v>57702</v>
      </c>
      <c r="I47" s="5">
        <f t="shared" si="3"/>
        <v>-4439.63</v>
      </c>
      <c r="J47" s="5">
        <f t="shared" si="3"/>
        <v>-128078634.34</v>
      </c>
      <c r="K47" s="5">
        <f t="shared" si="3"/>
        <v>1664824484</v>
      </c>
      <c r="L47" s="5"/>
      <c r="M47" s="9">
        <f t="shared" si="4"/>
        <v>0.14248603351965539</v>
      </c>
      <c r="N47" s="9">
        <f t="shared" si="9"/>
        <v>-6330.6795530755771</v>
      </c>
      <c r="O47" s="5">
        <v>0</v>
      </c>
      <c r="P47" s="15" t="str">
        <f t="shared" si="6"/>
        <v>000590</v>
      </c>
      <c r="Q47" s="12" t="str">
        <f t="shared" si="8"/>
        <v>98BA</v>
      </c>
      <c r="R47" s="5"/>
      <c r="S47" s="5">
        <v>-2200</v>
      </c>
      <c r="T47" s="5">
        <f t="shared" si="7"/>
        <v>-6644.1488268188186</v>
      </c>
      <c r="U47">
        <f t="shared" si="10"/>
        <v>-4444.1488268188186</v>
      </c>
    </row>
    <row r="48" spans="1:21" x14ac:dyDescent="0.25">
      <c r="A48" s="5">
        <v>4500</v>
      </c>
      <c r="B48" s="5">
        <v>1</v>
      </c>
      <c r="C48" s="17">
        <v>28378</v>
      </c>
      <c r="D48" s="10">
        <v>-2295.8200000000002</v>
      </c>
      <c r="E48" s="5">
        <f t="shared" si="0"/>
        <v>-65150779.960000008</v>
      </c>
      <c r="F48" s="5">
        <f t="shared" si="1"/>
        <v>805310884</v>
      </c>
      <c r="G48" s="5">
        <v>2</v>
      </c>
      <c r="H48" s="5">
        <f t="shared" si="2"/>
        <v>57050</v>
      </c>
      <c r="I48" s="5">
        <f t="shared" si="3"/>
        <v>-4541.1400000000003</v>
      </c>
      <c r="J48" s="5">
        <f t="shared" si="3"/>
        <v>-129528595.00000001</v>
      </c>
      <c r="K48" s="5">
        <f t="shared" si="3"/>
        <v>1627394468</v>
      </c>
      <c r="L48" s="5"/>
      <c r="M48" s="9">
        <f t="shared" si="4"/>
        <v>0.17176870748299319</v>
      </c>
      <c r="N48" s="9">
        <f t="shared" si="9"/>
        <v>-7170.2723809523814</v>
      </c>
      <c r="O48" s="5">
        <v>0</v>
      </c>
      <c r="P48" s="15" t="str">
        <f t="shared" si="6"/>
        <v>0006B5</v>
      </c>
      <c r="Q48" s="12" t="str">
        <f t="shared" si="8"/>
        <v>9C02</v>
      </c>
      <c r="R48" s="5"/>
      <c r="S48" s="5">
        <v>-2250</v>
      </c>
      <c r="T48" s="5">
        <f t="shared" si="7"/>
        <v>-7556.7519727891158</v>
      </c>
      <c r="U48">
        <f t="shared" si="10"/>
        <v>-5306.7519727891158</v>
      </c>
    </row>
    <row r="49" spans="1:21" x14ac:dyDescent="0.25">
      <c r="A49" s="5">
        <v>4600</v>
      </c>
      <c r="B49" s="5">
        <v>1</v>
      </c>
      <c r="C49" s="17">
        <v>28032</v>
      </c>
      <c r="D49" s="10">
        <v>-2346.3000000000002</v>
      </c>
      <c r="E49" s="5">
        <f t="shared" si="0"/>
        <v>-65771481.600000001</v>
      </c>
      <c r="F49" s="5">
        <f t="shared" si="1"/>
        <v>785793024</v>
      </c>
      <c r="G49" s="5">
        <v>2</v>
      </c>
      <c r="H49" s="5">
        <f t="shared" si="2"/>
        <v>56410</v>
      </c>
      <c r="I49" s="5">
        <f t="shared" si="3"/>
        <v>-4642.1200000000008</v>
      </c>
      <c r="J49" s="5">
        <f t="shared" si="3"/>
        <v>-130922261.56</v>
      </c>
      <c r="K49" s="5">
        <f t="shared" si="3"/>
        <v>1591103908</v>
      </c>
      <c r="L49" s="5"/>
      <c r="M49" s="9">
        <f t="shared" si="4"/>
        <v>0.14589595375758391</v>
      </c>
      <c r="N49" s="9">
        <f t="shared" si="9"/>
        <v>-6436.0553757326543</v>
      </c>
      <c r="O49" s="5">
        <v>0</v>
      </c>
      <c r="P49" s="15" t="str">
        <f t="shared" si="6"/>
        <v>0005B2</v>
      </c>
      <c r="Q49" s="12" t="str">
        <f t="shared" si="8"/>
        <v>9924</v>
      </c>
      <c r="R49" s="5"/>
      <c r="S49" s="5">
        <v>-2300</v>
      </c>
      <c r="T49" s="5">
        <f t="shared" si="7"/>
        <v>-6771.6160693750971</v>
      </c>
      <c r="U49">
        <f t="shared" si="10"/>
        <v>-4471.6160693750971</v>
      </c>
    </row>
    <row r="50" spans="1:21" x14ac:dyDescent="0.25">
      <c r="A50" s="5">
        <v>4700</v>
      </c>
      <c r="B50" s="5">
        <v>1</v>
      </c>
      <c r="C50" s="17">
        <v>27739</v>
      </c>
      <c r="D50" s="10">
        <v>-2397.25</v>
      </c>
      <c r="E50" s="5">
        <f t="shared" si="0"/>
        <v>-66497317.75</v>
      </c>
      <c r="F50" s="5">
        <f t="shared" si="1"/>
        <v>769452121</v>
      </c>
      <c r="G50" s="5">
        <v>2</v>
      </c>
      <c r="H50" s="5">
        <f t="shared" si="2"/>
        <v>55771</v>
      </c>
      <c r="I50" s="5">
        <f t="shared" si="3"/>
        <v>-4743.55</v>
      </c>
      <c r="J50" s="5">
        <f t="shared" si="3"/>
        <v>-132268799.34999999</v>
      </c>
      <c r="K50" s="5">
        <f t="shared" si="3"/>
        <v>1555245145</v>
      </c>
      <c r="L50" s="5"/>
      <c r="M50" s="9">
        <f t="shared" si="4"/>
        <v>0.17389078498321286</v>
      </c>
      <c r="N50" s="9">
        <f t="shared" si="9"/>
        <v>-7220.8064846493817</v>
      </c>
      <c r="O50" s="5">
        <v>0</v>
      </c>
      <c r="P50" s="15" t="str">
        <f t="shared" si="6"/>
        <v>0006CA</v>
      </c>
      <c r="Q50" s="12" t="str">
        <f t="shared" si="8"/>
        <v>9C34</v>
      </c>
      <c r="R50" s="5"/>
      <c r="S50" s="5">
        <v>-2350</v>
      </c>
      <c r="T50" s="5">
        <f t="shared" si="7"/>
        <v>-7629.4498293599318</v>
      </c>
      <c r="U50">
        <f t="shared" si="10"/>
        <v>-5279.4498293599318</v>
      </c>
    </row>
    <row r="51" spans="1:21" x14ac:dyDescent="0.25">
      <c r="A51" s="5">
        <v>4800</v>
      </c>
      <c r="B51" s="5">
        <v>1</v>
      </c>
      <c r="C51" s="17">
        <v>27372</v>
      </c>
      <c r="D51" s="10">
        <v>-2452.12</v>
      </c>
      <c r="E51" s="5">
        <f t="shared" si="0"/>
        <v>-67119428.640000001</v>
      </c>
      <c r="F51" s="5">
        <f t="shared" si="1"/>
        <v>749226384</v>
      </c>
      <c r="G51" s="5">
        <v>2</v>
      </c>
      <c r="H51" s="5">
        <f t="shared" si="2"/>
        <v>55111</v>
      </c>
      <c r="I51" s="5">
        <f t="shared" si="3"/>
        <v>-4849.37</v>
      </c>
      <c r="J51" s="5">
        <f t="shared" si="3"/>
        <v>-133616746.39</v>
      </c>
      <c r="K51" s="5">
        <f t="shared" si="3"/>
        <v>1518678505</v>
      </c>
      <c r="L51" s="5"/>
      <c r="M51" s="9">
        <f t="shared" si="4"/>
        <v>0.14950953678467918</v>
      </c>
      <c r="N51" s="9">
        <f t="shared" si="9"/>
        <v>-6544.495040870228</v>
      </c>
      <c r="O51" s="5">
        <v>0</v>
      </c>
      <c r="P51" s="15" t="str">
        <f t="shared" si="6"/>
        <v>0005D7</v>
      </c>
      <c r="Q51" s="12" t="str">
        <f t="shared" si="8"/>
        <v>9990</v>
      </c>
      <c r="R51" s="5"/>
      <c r="S51" s="5">
        <v>-2400</v>
      </c>
      <c r="T51" s="5">
        <f t="shared" si="7"/>
        <v>-6903.317929153458</v>
      </c>
      <c r="U51">
        <f t="shared" si="10"/>
        <v>-4503.317929153458</v>
      </c>
    </row>
    <row r="52" spans="1:21" x14ac:dyDescent="0.25">
      <c r="A52" s="5">
        <v>4900</v>
      </c>
      <c r="B52" s="5">
        <v>1</v>
      </c>
      <c r="C52" s="17">
        <v>27217</v>
      </c>
      <c r="D52" s="10">
        <v>-2498.6</v>
      </c>
      <c r="E52" s="5">
        <f t="shared" si="0"/>
        <v>-68004396.200000003</v>
      </c>
      <c r="F52" s="5">
        <f t="shared" si="1"/>
        <v>740765089</v>
      </c>
      <c r="G52" s="5">
        <v>2</v>
      </c>
      <c r="H52" s="5">
        <f t="shared" si="2"/>
        <v>54589</v>
      </c>
      <c r="I52" s="5">
        <f t="shared" si="3"/>
        <v>-4950.7199999999993</v>
      </c>
      <c r="J52" s="5">
        <f t="shared" si="3"/>
        <v>-135123824.84</v>
      </c>
      <c r="K52" s="5">
        <f t="shared" si="3"/>
        <v>1489991473</v>
      </c>
      <c r="L52" s="5"/>
      <c r="M52" s="9">
        <f t="shared" si="4"/>
        <v>0.29987096774094313</v>
      </c>
      <c r="N52" s="9">
        <f t="shared" si="9"/>
        <v>-10660.188129005172</v>
      </c>
      <c r="O52" s="5">
        <v>0</v>
      </c>
      <c r="P52" s="14" t="str">
        <f t="shared" si="6"/>
        <v>000BB6</v>
      </c>
      <c r="Q52" s="12" t="str">
        <f t="shared" si="8"/>
        <v>A9A4</v>
      </c>
      <c r="R52" s="5"/>
      <c r="S52" s="5">
        <v>-2450</v>
      </c>
      <c r="T52" s="5">
        <f t="shared" si="7"/>
        <v>-11394.871999970483</v>
      </c>
      <c r="U52">
        <f t="shared" si="10"/>
        <v>-8944.8719999704826</v>
      </c>
    </row>
    <row r="53" spans="1:21" x14ac:dyDescent="0.25">
      <c r="A53" s="5">
        <v>5000</v>
      </c>
      <c r="B53" s="5">
        <v>1</v>
      </c>
      <c r="C53" s="17">
        <v>26799</v>
      </c>
      <c r="D53" s="10">
        <v>-2549.5500000000002</v>
      </c>
      <c r="E53" s="5">
        <f t="shared" si="0"/>
        <v>-68325390.450000003</v>
      </c>
      <c r="F53" s="5">
        <f t="shared" si="1"/>
        <v>718186401</v>
      </c>
      <c r="G53" s="5">
        <v>2</v>
      </c>
      <c r="H53" s="5">
        <f t="shared" si="2"/>
        <v>54016</v>
      </c>
      <c r="I53" s="5">
        <f t="shared" si="3"/>
        <v>-5048.1499999999996</v>
      </c>
      <c r="J53" s="5">
        <f t="shared" si="3"/>
        <v>-136329786.65000001</v>
      </c>
      <c r="K53" s="5">
        <f t="shared" si="3"/>
        <v>1458951490</v>
      </c>
      <c r="L53" s="5"/>
      <c r="M53" s="9">
        <f t="shared" si="4"/>
        <v>0.12188995215290536</v>
      </c>
      <c r="N53" s="9">
        <f t="shared" si="9"/>
        <v>-5816.0788277456677</v>
      </c>
      <c r="O53" s="5">
        <v>0</v>
      </c>
      <c r="P53" s="14" t="str">
        <f t="shared" si="6"/>
        <v>0004C2</v>
      </c>
      <c r="Q53" s="12" t="str">
        <f t="shared" si="8"/>
        <v>96B8</v>
      </c>
      <c r="R53" s="5"/>
      <c r="S53" s="5">
        <v>-2500</v>
      </c>
      <c r="T53" s="5">
        <f t="shared" si="7"/>
        <v>-6120.8037081279308</v>
      </c>
      <c r="U53">
        <f t="shared" si="10"/>
        <v>-3620.8037081279308</v>
      </c>
    </row>
    <row r="54" spans="1:21" x14ac:dyDescent="0.25">
      <c r="A54" s="5">
        <v>5100</v>
      </c>
      <c r="B54" s="5">
        <v>1</v>
      </c>
      <c r="C54" s="17">
        <v>26523</v>
      </c>
      <c r="D54" s="10">
        <v>-2597.41</v>
      </c>
      <c r="E54" s="5">
        <f t="shared" si="0"/>
        <v>-68891105.429999992</v>
      </c>
      <c r="F54" s="5">
        <f t="shared" si="1"/>
        <v>703469529</v>
      </c>
      <c r="G54" s="5">
        <v>2</v>
      </c>
      <c r="H54" s="5">
        <f t="shared" si="2"/>
        <v>53322</v>
      </c>
      <c r="I54" s="5">
        <f t="shared" si="3"/>
        <v>-5146.96</v>
      </c>
      <c r="J54" s="5">
        <f t="shared" si="3"/>
        <v>-137216495.88</v>
      </c>
      <c r="K54" s="5">
        <f t="shared" si="3"/>
        <v>1421655930</v>
      </c>
      <c r="L54" s="5"/>
      <c r="M54" s="9">
        <f t="shared" si="4"/>
        <v>0.17340579710163706</v>
      </c>
      <c r="N54" s="9">
        <f t="shared" si="9"/>
        <v>-7196.6519565267463</v>
      </c>
      <c r="O54" s="5">
        <v>0</v>
      </c>
      <c r="P54" s="14" t="str">
        <f t="shared" si="6"/>
        <v>0006C6</v>
      </c>
      <c r="Q54" s="12" t="str">
        <f t="shared" si="8"/>
        <v>9C1C</v>
      </c>
      <c r="R54" s="5"/>
      <c r="S54" s="5">
        <v>-2550</v>
      </c>
      <c r="T54" s="5">
        <f t="shared" si="7"/>
        <v>-7638.8367391359207</v>
      </c>
      <c r="U54">
        <f t="shared" si="10"/>
        <v>-5088.8367391359207</v>
      </c>
    </row>
    <row r="55" spans="1:21" x14ac:dyDescent="0.25">
      <c r="A55" s="5">
        <v>5200</v>
      </c>
      <c r="B55" s="5">
        <v>1</v>
      </c>
      <c r="C55" s="17">
        <v>26180</v>
      </c>
      <c r="D55" s="10">
        <v>-2650.81</v>
      </c>
      <c r="E55" s="5">
        <f t="shared" si="0"/>
        <v>-69398205.799999997</v>
      </c>
      <c r="F55" s="5">
        <f t="shared" si="1"/>
        <v>685392400</v>
      </c>
      <c r="G55" s="5">
        <v>2</v>
      </c>
      <c r="H55" s="5">
        <f t="shared" si="2"/>
        <v>52703</v>
      </c>
      <c r="I55" s="5">
        <f t="shared" si="3"/>
        <v>-5248.2199999999993</v>
      </c>
      <c r="J55" s="5">
        <f t="shared" si="3"/>
        <v>-138289311.22999999</v>
      </c>
      <c r="K55" s="5">
        <f t="shared" si="3"/>
        <v>1388861929</v>
      </c>
      <c r="L55" s="5"/>
      <c r="M55" s="9">
        <f t="shared" si="4"/>
        <v>0.15568513119523394</v>
      </c>
      <c r="N55" s="9">
        <f t="shared" si="9"/>
        <v>-6726.6467346912068</v>
      </c>
      <c r="O55" s="5">
        <v>0</v>
      </c>
      <c r="P55" s="14" t="str">
        <f t="shared" si="6"/>
        <v>000614</v>
      </c>
      <c r="Q55" s="12" t="str">
        <f t="shared" si="8"/>
        <v>9A46</v>
      </c>
      <c r="R55" s="5"/>
      <c r="S55" s="5">
        <v>-2600</v>
      </c>
      <c r="T55" s="5">
        <f t="shared" si="7"/>
        <v>-7131.4280757988154</v>
      </c>
      <c r="U55">
        <f t="shared" si="10"/>
        <v>-4531.4280757988154</v>
      </c>
    </row>
    <row r="56" spans="1:21" x14ac:dyDescent="0.25">
      <c r="A56" s="5">
        <v>5300</v>
      </c>
      <c r="B56" s="5">
        <v>1</v>
      </c>
      <c r="C56" s="17">
        <v>26002</v>
      </c>
      <c r="D56" s="10">
        <v>-2701.63</v>
      </c>
      <c r="E56" s="5">
        <f t="shared" si="0"/>
        <v>-70247783.260000005</v>
      </c>
      <c r="F56" s="5">
        <f t="shared" si="1"/>
        <v>676104004</v>
      </c>
      <c r="G56" s="5">
        <v>2</v>
      </c>
      <c r="H56" s="5">
        <f t="shared" si="2"/>
        <v>52182</v>
      </c>
      <c r="I56" s="5">
        <f t="shared" si="3"/>
        <v>-5352.4400000000005</v>
      </c>
      <c r="J56" s="5">
        <f t="shared" si="3"/>
        <v>-139645989.06</v>
      </c>
      <c r="K56" s="5">
        <f t="shared" si="3"/>
        <v>1361496404</v>
      </c>
      <c r="L56" s="5"/>
      <c r="M56" s="9">
        <f t="shared" si="4"/>
        <v>0.28550561797873208</v>
      </c>
      <c r="N56" s="9">
        <f t="shared" si="9"/>
        <v>-10125.347078683099</v>
      </c>
      <c r="O56" s="5">
        <v>0</v>
      </c>
      <c r="P56" s="14" t="str">
        <f t="shared" si="6"/>
        <v>000B27</v>
      </c>
      <c r="Q56" s="12" t="str">
        <f t="shared" si="8"/>
        <v>A78D</v>
      </c>
      <c r="R56" s="5"/>
      <c r="S56" s="5">
        <v>-2650</v>
      </c>
      <c r="T56" s="5">
        <f t="shared" si="7"/>
        <v>-10881.936966326739</v>
      </c>
      <c r="U56">
        <f t="shared" si="10"/>
        <v>-8231.9369663267389</v>
      </c>
    </row>
    <row r="57" spans="1:21" x14ac:dyDescent="0.25">
      <c r="A57" s="5">
        <v>5400</v>
      </c>
      <c r="B57" s="5">
        <v>1</v>
      </c>
      <c r="C57" s="17">
        <v>25596</v>
      </c>
      <c r="D57" s="10">
        <v>-2752.51</v>
      </c>
      <c r="E57" s="5">
        <f t="shared" si="0"/>
        <v>-70453245.960000008</v>
      </c>
      <c r="F57" s="5">
        <f t="shared" si="1"/>
        <v>655155216</v>
      </c>
      <c r="G57" s="5">
        <v>2</v>
      </c>
      <c r="H57" s="5">
        <f t="shared" si="2"/>
        <v>51598</v>
      </c>
      <c r="I57" s="5">
        <f t="shared" si="3"/>
        <v>-5454.14</v>
      </c>
      <c r="J57" s="5">
        <f t="shared" si="3"/>
        <v>-140701029.22000003</v>
      </c>
      <c r="K57" s="5">
        <f t="shared" si="3"/>
        <v>1331259220</v>
      </c>
      <c r="L57" s="5"/>
      <c r="M57" s="9">
        <f t="shared" si="4"/>
        <v>0.12532019704416142</v>
      </c>
      <c r="N57" s="9">
        <f t="shared" si="9"/>
        <v>-5960.2057635423207</v>
      </c>
      <c r="O57" s="5">
        <v>0</v>
      </c>
      <c r="P57" s="14" t="str">
        <f t="shared" si="6"/>
        <v>0004E5</v>
      </c>
      <c r="Q57" s="12" t="str">
        <f t="shared" si="8"/>
        <v>9748</v>
      </c>
      <c r="R57" s="5"/>
      <c r="S57" s="5">
        <v>-2700</v>
      </c>
      <c r="T57" s="5">
        <f t="shared" si="7"/>
        <v>-6298.5702955615561</v>
      </c>
      <c r="U57">
        <f t="shared" si="10"/>
        <v>-3598.5702955615561</v>
      </c>
    </row>
    <row r="58" spans="1:21" x14ac:dyDescent="0.25">
      <c r="A58" s="5">
        <v>5500</v>
      </c>
      <c r="B58" s="5">
        <v>1</v>
      </c>
      <c r="C58" s="17">
        <v>25324</v>
      </c>
      <c r="D58" s="10">
        <v>-2802.85</v>
      </c>
      <c r="E58" s="5">
        <f t="shared" si="0"/>
        <v>-70979373.399999991</v>
      </c>
      <c r="F58" s="5">
        <f t="shared" si="1"/>
        <v>641304976</v>
      </c>
      <c r="G58" s="5">
        <v>2</v>
      </c>
      <c r="H58" s="5">
        <f t="shared" si="2"/>
        <v>50920</v>
      </c>
      <c r="I58" s="5">
        <f t="shared" si="3"/>
        <v>-5555.3600000000006</v>
      </c>
      <c r="J58" s="5">
        <f t="shared" si="3"/>
        <v>-141432619.36000001</v>
      </c>
      <c r="K58" s="5">
        <f t="shared" si="3"/>
        <v>1296460192</v>
      </c>
      <c r="L58" s="5"/>
      <c r="M58" s="9">
        <f t="shared" si="4"/>
        <v>0.18507352941202251</v>
      </c>
      <c r="N58" s="9">
        <f t="shared" si="9"/>
        <v>-7489.6520588300937</v>
      </c>
      <c r="O58" s="5">
        <v>0</v>
      </c>
      <c r="P58" s="14" t="str">
        <f t="shared" si="6"/>
        <v>00073A</v>
      </c>
      <c r="Q58" s="12" t="str">
        <f t="shared" si="8"/>
        <v>9D41</v>
      </c>
      <c r="R58" s="5"/>
      <c r="S58" s="5">
        <v>-2750</v>
      </c>
      <c r="T58" s="5">
        <f t="shared" si="7"/>
        <v>-7998.6042647131553</v>
      </c>
      <c r="U58">
        <f t="shared" si="10"/>
        <v>-5248.6042647131553</v>
      </c>
    </row>
    <row r="59" spans="1:21" x14ac:dyDescent="0.25">
      <c r="A59" s="5">
        <v>5600</v>
      </c>
      <c r="B59" s="5">
        <v>1</v>
      </c>
      <c r="C59" s="17">
        <v>25025</v>
      </c>
      <c r="D59" s="10">
        <v>-2853.67</v>
      </c>
      <c r="E59" s="5">
        <f t="shared" si="0"/>
        <v>-71413091.75</v>
      </c>
      <c r="F59" s="5">
        <f t="shared" si="1"/>
        <v>626250625</v>
      </c>
      <c r="G59" s="5">
        <v>2</v>
      </c>
      <c r="H59" s="5">
        <f t="shared" si="2"/>
        <v>50349</v>
      </c>
      <c r="I59" s="5">
        <f t="shared" si="3"/>
        <v>-5656.52</v>
      </c>
      <c r="J59" s="5">
        <f t="shared" si="3"/>
        <v>-142392465.14999998</v>
      </c>
      <c r="K59" s="5">
        <f t="shared" si="3"/>
        <v>1267555601</v>
      </c>
      <c r="L59" s="5"/>
      <c r="M59" s="9">
        <f t="shared" si="4"/>
        <v>0.1699665551846932</v>
      </c>
      <c r="N59" s="9">
        <f t="shared" si="9"/>
        <v>-7107.0830434970594</v>
      </c>
      <c r="O59" s="5">
        <v>0</v>
      </c>
      <c r="P59" s="14" t="str">
        <f t="shared" si="6"/>
        <v>0006A3</v>
      </c>
      <c r="Q59" s="12" t="str">
        <f t="shared" si="8"/>
        <v>9BC3</v>
      </c>
      <c r="R59" s="5"/>
      <c r="S59" s="5">
        <v>-2800</v>
      </c>
      <c r="T59" s="5">
        <f t="shared" si="7"/>
        <v>-7582.9893980142006</v>
      </c>
      <c r="U59">
        <f t="shared" si="10"/>
        <v>-4782.9893980142006</v>
      </c>
    </row>
    <row r="60" spans="1:21" x14ac:dyDescent="0.25">
      <c r="A60" s="5">
        <v>5700</v>
      </c>
      <c r="B60" s="5">
        <v>1</v>
      </c>
      <c r="C60" s="17">
        <v>24688</v>
      </c>
      <c r="D60" s="10">
        <v>-2904.4</v>
      </c>
      <c r="E60" s="5">
        <f t="shared" si="0"/>
        <v>-71703827.200000003</v>
      </c>
      <c r="F60" s="5">
        <f t="shared" si="1"/>
        <v>609497344</v>
      </c>
      <c r="G60" s="5">
        <v>2</v>
      </c>
      <c r="H60" s="5">
        <f t="shared" si="2"/>
        <v>49713</v>
      </c>
      <c r="I60" s="5">
        <f t="shared" si="3"/>
        <v>-5758.07</v>
      </c>
      <c r="J60" s="5">
        <f t="shared" si="3"/>
        <v>-143116918.94999999</v>
      </c>
      <c r="K60" s="5">
        <f t="shared" si="3"/>
        <v>1235747969</v>
      </c>
      <c r="L60" s="5"/>
      <c r="M60" s="9">
        <f t="shared" si="4"/>
        <v>0.15053412462899615</v>
      </c>
      <c r="N60" s="9">
        <f t="shared" si="9"/>
        <v>-6620.7864688406426</v>
      </c>
      <c r="O60" s="5">
        <v>0</v>
      </c>
      <c r="P60" s="14" t="str">
        <f t="shared" si="6"/>
        <v>0005E1</v>
      </c>
      <c r="Q60" s="12" t="str">
        <f t="shared" si="8"/>
        <v>99DC</v>
      </c>
      <c r="R60" s="5"/>
      <c r="S60" s="5">
        <v>-2850</v>
      </c>
      <c r="T60" s="5">
        <f t="shared" si="7"/>
        <v>-7049.8087240332816</v>
      </c>
      <c r="U60">
        <f t="shared" si="10"/>
        <v>-4199.8087240332816</v>
      </c>
    </row>
    <row r="61" spans="1:21" x14ac:dyDescent="0.25">
      <c r="A61" s="5">
        <v>5800</v>
      </c>
      <c r="B61" s="5">
        <v>1</v>
      </c>
      <c r="C61" s="17">
        <v>24408</v>
      </c>
      <c r="D61" s="10">
        <v>-2954.63</v>
      </c>
      <c r="E61" s="5">
        <f t="shared" si="0"/>
        <v>-72116609.040000007</v>
      </c>
      <c r="F61" s="5">
        <f t="shared" si="1"/>
        <v>595750464</v>
      </c>
      <c r="G61" s="5">
        <v>2</v>
      </c>
      <c r="H61" s="5">
        <f t="shared" si="2"/>
        <v>49096</v>
      </c>
      <c r="I61" s="5">
        <f t="shared" si="3"/>
        <v>-5859.0300000000007</v>
      </c>
      <c r="J61" s="5">
        <f t="shared" si="3"/>
        <v>-143820436.24000001</v>
      </c>
      <c r="K61" s="5">
        <f t="shared" si="3"/>
        <v>1205247808</v>
      </c>
      <c r="L61" s="5"/>
      <c r="M61" s="9">
        <f t="shared" si="4"/>
        <v>0.17939285714331329</v>
      </c>
      <c r="N61" s="9">
        <f t="shared" si="9"/>
        <v>-7333.2508571540548</v>
      </c>
      <c r="O61" s="5">
        <v>0</v>
      </c>
      <c r="P61" s="14" t="str">
        <f t="shared" si="6"/>
        <v>000701</v>
      </c>
      <c r="Q61" s="12" t="str">
        <f t="shared" si="8"/>
        <v>9CA5</v>
      </c>
      <c r="R61" s="5"/>
      <c r="S61" s="5">
        <v>-2900</v>
      </c>
      <c r="T61" s="5">
        <f t="shared" si="7"/>
        <v>-7853.490142869663</v>
      </c>
      <c r="U61">
        <f t="shared" si="10"/>
        <v>-4953.490142869663</v>
      </c>
    </row>
    <row r="62" spans="1:21" x14ac:dyDescent="0.25">
      <c r="A62" s="5">
        <v>5900</v>
      </c>
      <c r="B62" s="5">
        <v>1</v>
      </c>
      <c r="C62" s="17">
        <v>24072</v>
      </c>
      <c r="D62" s="10">
        <v>-3005.93</v>
      </c>
      <c r="E62" s="5">
        <f t="shared" si="0"/>
        <v>-72358746.959999993</v>
      </c>
      <c r="F62" s="5">
        <f t="shared" si="1"/>
        <v>579461184</v>
      </c>
      <c r="G62" s="5">
        <v>2</v>
      </c>
      <c r="H62" s="5">
        <f t="shared" si="2"/>
        <v>48480</v>
      </c>
      <c r="I62" s="5">
        <f t="shared" si="3"/>
        <v>-5960.5599999999995</v>
      </c>
      <c r="J62" s="5">
        <f t="shared" si="3"/>
        <v>-144475356</v>
      </c>
      <c r="K62" s="5">
        <f t="shared" si="3"/>
        <v>1175211648</v>
      </c>
      <c r="L62" s="5"/>
      <c r="M62" s="9">
        <f t="shared" si="4"/>
        <v>0.15267857142814906</v>
      </c>
      <c r="N62" s="9">
        <f t="shared" si="9"/>
        <v>-6681.2085714183322</v>
      </c>
      <c r="O62" s="5">
        <v>0</v>
      </c>
      <c r="P62" s="14" t="str">
        <f t="shared" si="6"/>
        <v>0005F6</v>
      </c>
      <c r="Q62" s="12" t="str">
        <f t="shared" si="8"/>
        <v>9A19</v>
      </c>
      <c r="R62" s="5"/>
      <c r="S62" s="5">
        <v>-2950</v>
      </c>
      <c r="T62" s="5">
        <f t="shared" si="7"/>
        <v>-7131.6103571313715</v>
      </c>
      <c r="U62">
        <f t="shared" si="10"/>
        <v>-4181.6103571313715</v>
      </c>
    </row>
    <row r="63" spans="1:21" x14ac:dyDescent="0.25">
      <c r="A63" s="5">
        <v>6000</v>
      </c>
      <c r="B63" s="5">
        <v>1</v>
      </c>
      <c r="C63" s="17">
        <v>23768</v>
      </c>
      <c r="D63" s="10">
        <v>-3070.6</v>
      </c>
      <c r="E63" s="5">
        <f t="shared" si="0"/>
        <v>-72982020.799999997</v>
      </c>
      <c r="F63" s="5">
        <f t="shared" si="1"/>
        <v>564917824</v>
      </c>
      <c r="G63" s="5">
        <v>2</v>
      </c>
      <c r="H63" s="5">
        <f t="shared" si="2"/>
        <v>47840</v>
      </c>
      <c r="I63" s="5">
        <f t="shared" si="3"/>
        <v>-6076.53</v>
      </c>
      <c r="J63" s="5">
        <f t="shared" si="3"/>
        <v>-145340767.75999999</v>
      </c>
      <c r="K63" s="5">
        <f t="shared" si="3"/>
        <v>1144379008</v>
      </c>
      <c r="L63" s="5"/>
      <c r="M63" s="9">
        <f t="shared" si="4"/>
        <v>0.21273026315797214</v>
      </c>
      <c r="N63" s="9">
        <f t="shared" si="9"/>
        <v>-8126.7728947386931</v>
      </c>
      <c r="O63" s="5">
        <v>0</v>
      </c>
      <c r="P63" s="14" t="str">
        <f t="shared" si="6"/>
        <v>00084F</v>
      </c>
      <c r="Q63" s="12" t="str">
        <f t="shared" si="8"/>
        <v>9FBE</v>
      </c>
      <c r="R63" s="5"/>
      <c r="S63" s="5">
        <v>-3000</v>
      </c>
      <c r="T63" s="5">
        <f t="shared" si="7"/>
        <v>-8764.9636842126092</v>
      </c>
      <c r="U63">
        <f t="shared" si="10"/>
        <v>-5764.9636842126092</v>
      </c>
    </row>
    <row r="64" spans="1:21" x14ac:dyDescent="0.25">
      <c r="A64" s="5">
        <v>6100</v>
      </c>
      <c r="B64" s="5">
        <v>1</v>
      </c>
      <c r="C64" s="17">
        <v>23627</v>
      </c>
      <c r="D64" s="10">
        <v>-3107.33</v>
      </c>
      <c r="E64" s="5">
        <f t="shared" si="0"/>
        <v>-73416885.909999996</v>
      </c>
      <c r="F64" s="5">
        <f t="shared" si="1"/>
        <v>558235129</v>
      </c>
      <c r="G64" s="5">
        <v>2</v>
      </c>
      <c r="H64" s="5">
        <f t="shared" si="2"/>
        <v>47395</v>
      </c>
      <c r="I64" s="5">
        <f t="shared" si="3"/>
        <v>-6177.93</v>
      </c>
      <c r="J64" s="5">
        <f t="shared" si="3"/>
        <v>-146398906.70999998</v>
      </c>
      <c r="K64" s="5">
        <f t="shared" si="3"/>
        <v>1123152953</v>
      </c>
      <c r="L64" s="5"/>
      <c r="M64" s="9">
        <f t="shared" si="4"/>
        <v>0.26049645390406706</v>
      </c>
      <c r="N64" s="9">
        <f t="shared" si="9"/>
        <v>-9262.0797163916286</v>
      </c>
      <c r="O64" s="5">
        <v>0</v>
      </c>
      <c r="P64" s="16" t="str">
        <f t="shared" si="6"/>
        <v>000A2C</v>
      </c>
      <c r="Q64" s="12" t="str">
        <f t="shared" si="8"/>
        <v>A42E</v>
      </c>
      <c r="R64" s="5"/>
      <c r="S64" s="5">
        <v>-3050</v>
      </c>
      <c r="T64" s="5">
        <f t="shared" si="7"/>
        <v>-10056.593900799033</v>
      </c>
      <c r="U64">
        <f t="shared" si="10"/>
        <v>-7006.5939007990328</v>
      </c>
    </row>
    <row r="65" spans="1:21" x14ac:dyDescent="0.25">
      <c r="A65" s="5">
        <v>6200</v>
      </c>
      <c r="B65" s="5">
        <v>1</v>
      </c>
      <c r="C65" s="17">
        <v>23185</v>
      </c>
      <c r="D65" s="10">
        <v>-3157.54</v>
      </c>
      <c r="E65" s="5">
        <f t="shared" si="0"/>
        <v>-73207564.900000006</v>
      </c>
      <c r="F65" s="5">
        <f t="shared" si="1"/>
        <v>537544225</v>
      </c>
      <c r="G65" s="5">
        <v>2</v>
      </c>
      <c r="H65" s="5">
        <f t="shared" si="2"/>
        <v>46812</v>
      </c>
      <c r="I65" s="5">
        <f t="shared" si="3"/>
        <v>-6264.87</v>
      </c>
      <c r="J65" s="5">
        <f t="shared" si="3"/>
        <v>-146624450.81</v>
      </c>
      <c r="K65" s="5">
        <f t="shared" si="3"/>
        <v>1095779354</v>
      </c>
      <c r="L65" s="5"/>
      <c r="M65" s="9">
        <f t="shared" si="4"/>
        <v>0.11359728506783669</v>
      </c>
      <c r="N65" s="9">
        <f t="shared" si="9"/>
        <v>-5791.2930542977856</v>
      </c>
      <c r="O65" s="5">
        <v>0</v>
      </c>
      <c r="P65" s="16" t="str">
        <f t="shared" si="6"/>
        <v>00046F</v>
      </c>
      <c r="Q65" s="12" t="str">
        <f t="shared" si="8"/>
        <v>969F</v>
      </c>
      <c r="R65" s="5"/>
      <c r="S65" s="5">
        <v>-3100</v>
      </c>
      <c r="T65" s="5">
        <f t="shared" si="7"/>
        <v>-6143.444638008079</v>
      </c>
      <c r="U65">
        <f t="shared" si="10"/>
        <v>-3043.444638008079</v>
      </c>
    </row>
    <row r="66" spans="1:21" x14ac:dyDescent="0.25">
      <c r="A66" s="5">
        <v>6300</v>
      </c>
      <c r="B66" s="5">
        <v>1</v>
      </c>
      <c r="C66" s="17">
        <v>22897</v>
      </c>
      <c r="D66" s="10">
        <v>-3208.17</v>
      </c>
      <c r="E66" s="5">
        <f t="shared" si="0"/>
        <v>-73457468.489999995</v>
      </c>
      <c r="F66" s="5">
        <f t="shared" si="1"/>
        <v>524272609</v>
      </c>
      <c r="G66" s="5">
        <v>2</v>
      </c>
      <c r="H66" s="5">
        <f t="shared" si="2"/>
        <v>46082</v>
      </c>
      <c r="I66" s="5">
        <f t="shared" si="3"/>
        <v>-6365.71</v>
      </c>
      <c r="J66" s="5">
        <f t="shared" si="3"/>
        <v>-146665033.38999999</v>
      </c>
      <c r="K66" s="5">
        <f t="shared" si="3"/>
        <v>1061816834</v>
      </c>
      <c r="L66" s="5"/>
      <c r="M66" s="9">
        <f t="shared" si="4"/>
        <v>0.17579861111180098</v>
      </c>
      <c r="N66" s="9">
        <f t="shared" si="9"/>
        <v>-7233.4307986270069</v>
      </c>
      <c r="O66" s="5">
        <v>0</v>
      </c>
      <c r="P66" s="16" t="str">
        <f t="shared" si="6"/>
        <v>0006DD</v>
      </c>
      <c r="Q66" s="12" t="str">
        <f t="shared" si="8"/>
        <v>9C41</v>
      </c>
      <c r="R66" s="5"/>
      <c r="S66" s="5">
        <v>-3150</v>
      </c>
      <c r="T66" s="5">
        <f t="shared" si="7"/>
        <v>-7787.1964236291797</v>
      </c>
      <c r="U66">
        <f t="shared" si="10"/>
        <v>-4637.1964236291797</v>
      </c>
    </row>
    <row r="67" spans="1:21" x14ac:dyDescent="0.25">
      <c r="A67" s="5">
        <v>6400</v>
      </c>
      <c r="B67" s="5">
        <v>1</v>
      </c>
      <c r="C67" s="17">
        <v>22685</v>
      </c>
      <c r="D67" s="10">
        <v>-3258.83</v>
      </c>
      <c r="E67" s="5">
        <f t="shared" si="0"/>
        <v>-73926558.549999997</v>
      </c>
      <c r="F67" s="5">
        <f t="shared" si="1"/>
        <v>514609225</v>
      </c>
      <c r="G67" s="5">
        <v>2</v>
      </c>
      <c r="H67" s="5">
        <f t="shared" si="2"/>
        <v>45582</v>
      </c>
      <c r="I67" s="5">
        <f t="shared" si="3"/>
        <v>-6467</v>
      </c>
      <c r="J67" s="5">
        <f t="shared" si="3"/>
        <v>-147384027.03999999</v>
      </c>
      <c r="K67" s="5">
        <f t="shared" si="3"/>
        <v>1038881834</v>
      </c>
      <c r="L67" s="5"/>
      <c r="M67" s="9">
        <f t="shared" si="4"/>
        <v>0.23896226415131472</v>
      </c>
      <c r="N67" s="9">
        <f t="shared" si="9"/>
        <v>-8679.6889622726139</v>
      </c>
      <c r="O67" s="5">
        <v>0</v>
      </c>
      <c r="P67" s="16" t="str">
        <f t="shared" si="6"/>
        <v>000955</v>
      </c>
      <c r="Q67" s="12" t="str">
        <f t="shared" si="8"/>
        <v>A1E7</v>
      </c>
      <c r="R67" s="5"/>
      <c r="S67" s="5">
        <v>-3200</v>
      </c>
      <c r="T67" s="5">
        <f t="shared" si="7"/>
        <v>-9444.3682075568213</v>
      </c>
      <c r="U67">
        <f t="shared" si="10"/>
        <v>-6244.3682075568213</v>
      </c>
    </row>
    <row r="68" spans="1:21" x14ac:dyDescent="0.25">
      <c r="A68" s="5">
        <v>6500</v>
      </c>
      <c r="B68" s="5">
        <v>1</v>
      </c>
      <c r="C68" s="17">
        <v>22265</v>
      </c>
      <c r="D68" s="10">
        <v>-3309.92</v>
      </c>
      <c r="E68" s="5">
        <f t="shared" ref="E68:E83" si="11">C68*D68</f>
        <v>-73695368.799999997</v>
      </c>
      <c r="F68" s="5">
        <f t="shared" ref="F68:F83" si="12">C68*C68</f>
        <v>495730225</v>
      </c>
      <c r="G68" s="5">
        <v>2</v>
      </c>
      <c r="H68" s="5">
        <f t="shared" si="2"/>
        <v>44950</v>
      </c>
      <c r="I68" s="5">
        <f t="shared" si="3"/>
        <v>-6568.75</v>
      </c>
      <c r="J68" s="5">
        <f t="shared" si="3"/>
        <v>-147621927.34999999</v>
      </c>
      <c r="K68" s="5">
        <f t="shared" si="3"/>
        <v>1010339450</v>
      </c>
      <c r="L68" s="5"/>
      <c r="M68" s="9">
        <f t="shared" si="4"/>
        <v>0.12164285714292472</v>
      </c>
      <c r="N68" s="9">
        <f t="shared" si="9"/>
        <v>-6018.2982142872333</v>
      </c>
      <c r="O68" s="5">
        <v>0</v>
      </c>
      <c r="P68" s="16" t="str">
        <f t="shared" si="6"/>
        <v>0004C0</v>
      </c>
      <c r="Q68" s="12" t="str">
        <f t="shared" si="8"/>
        <v>9782</v>
      </c>
      <c r="R68" s="5"/>
      <c r="S68" s="5">
        <v>-3250</v>
      </c>
      <c r="T68" s="5">
        <f t="shared" si="7"/>
        <v>-6413.6375000017388</v>
      </c>
      <c r="U68">
        <f t="shared" si="10"/>
        <v>-3163.6375000017388</v>
      </c>
    </row>
    <row r="69" spans="1:21" x14ac:dyDescent="0.25">
      <c r="A69" s="5">
        <v>6600</v>
      </c>
      <c r="B69" s="5">
        <v>1</v>
      </c>
      <c r="C69" s="17">
        <v>22111</v>
      </c>
      <c r="D69" s="10">
        <v>-3360.57</v>
      </c>
      <c r="E69" s="5">
        <f t="shared" si="11"/>
        <v>-74305563.270000011</v>
      </c>
      <c r="F69" s="5">
        <f t="shared" si="12"/>
        <v>488896321</v>
      </c>
      <c r="G69" s="5">
        <v>2</v>
      </c>
      <c r="H69" s="5">
        <f t="shared" ref="H69:K83" si="13">SUM(C68:C69)</f>
        <v>44376</v>
      </c>
      <c r="I69" s="5">
        <f t="shared" si="13"/>
        <v>-6670.49</v>
      </c>
      <c r="J69" s="5">
        <f t="shared" si="13"/>
        <v>-148000932.06999999</v>
      </c>
      <c r="K69" s="5">
        <f t="shared" si="13"/>
        <v>984626546</v>
      </c>
      <c r="L69" s="5"/>
      <c r="M69" s="9">
        <f t="shared" ref="M69:M83" si="14">((G69*J69) - (H69*I69))/((G69*K69)-(H69*H69))</f>
        <v>0.32889610389710922</v>
      </c>
      <c r="N69" s="9">
        <f t="shared" si="9"/>
        <v>-10632.791753269059</v>
      </c>
      <c r="O69" s="5">
        <v>0</v>
      </c>
      <c r="P69" s="16" t="str">
        <f t="shared" ref="P69:P83" si="15">DEC2HEX((M69*10000),6)</f>
        <v>000CD8</v>
      </c>
      <c r="Q69" s="12" t="str">
        <f t="shared" si="8"/>
        <v>A988</v>
      </c>
      <c r="R69" s="5"/>
      <c r="S69" s="5">
        <v>-3300</v>
      </c>
      <c r="T69" s="5">
        <f t="shared" ref="T69:T83" si="16">(S69*M69)+N69</f>
        <v>-11718.14889612952</v>
      </c>
      <c r="U69">
        <f t="shared" si="10"/>
        <v>-8418.1488961295199</v>
      </c>
    </row>
    <row r="70" spans="1:21" x14ac:dyDescent="0.25">
      <c r="A70" s="5">
        <v>6700</v>
      </c>
      <c r="B70" s="5">
        <v>1</v>
      </c>
      <c r="C70" s="17">
        <v>21665</v>
      </c>
      <c r="D70" s="10">
        <v>-3411.11</v>
      </c>
      <c r="E70" s="5">
        <f t="shared" si="11"/>
        <v>-73901698.150000006</v>
      </c>
      <c r="F70" s="5">
        <f t="shared" si="12"/>
        <v>469372225</v>
      </c>
      <c r="G70" s="5">
        <v>2</v>
      </c>
      <c r="H70" s="5">
        <f t="shared" si="13"/>
        <v>43776</v>
      </c>
      <c r="I70" s="5">
        <f t="shared" si="13"/>
        <v>-6771.68</v>
      </c>
      <c r="J70" s="5">
        <f t="shared" si="13"/>
        <v>-148207261.42000002</v>
      </c>
      <c r="K70" s="5">
        <f t="shared" si="13"/>
        <v>958268546</v>
      </c>
      <c r="L70" s="5"/>
      <c r="M70" s="9">
        <f t="shared" si="14"/>
        <v>0.11331838565009238</v>
      </c>
      <c r="N70" s="9">
        <f t="shared" si="9"/>
        <v>-5866.1528251092222</v>
      </c>
      <c r="O70" s="5">
        <v>0</v>
      </c>
      <c r="P70" s="16" t="str">
        <f t="shared" si="15"/>
        <v>00046D</v>
      </c>
      <c r="Q70" s="12" t="str">
        <f t="shared" ref="Q70:Q83" si="17">DEC2HEX((IF(N70&lt;0,(N70*-1),N70)+ IF(N70&lt;0,32768,0)),4)</f>
        <v>96EA</v>
      </c>
      <c r="R70" s="5"/>
      <c r="S70" s="5">
        <v>-3350</v>
      </c>
      <c r="T70" s="5">
        <f t="shared" si="16"/>
        <v>-6245.7694170370314</v>
      </c>
      <c r="U70">
        <f t="shared" si="10"/>
        <v>-2895.7694170370314</v>
      </c>
    </row>
    <row r="71" spans="1:21" x14ac:dyDescent="0.25">
      <c r="A71" s="5">
        <v>6800</v>
      </c>
      <c r="B71" s="5">
        <v>1</v>
      </c>
      <c r="C71" s="17">
        <v>21496</v>
      </c>
      <c r="D71" s="10">
        <v>-3461.19</v>
      </c>
      <c r="E71" s="5">
        <f t="shared" si="11"/>
        <v>-74401740.239999995</v>
      </c>
      <c r="F71" s="5">
        <f t="shared" si="12"/>
        <v>462078016</v>
      </c>
      <c r="G71" s="5">
        <v>2</v>
      </c>
      <c r="H71" s="5">
        <f t="shared" si="13"/>
        <v>43161</v>
      </c>
      <c r="I71" s="5">
        <f t="shared" si="13"/>
        <v>-6872.3</v>
      </c>
      <c r="J71" s="5">
        <f t="shared" si="13"/>
        <v>-148303438.38999999</v>
      </c>
      <c r="K71" s="5">
        <f t="shared" si="13"/>
        <v>931450241</v>
      </c>
      <c r="L71" s="5"/>
      <c r="M71" s="9">
        <f t="shared" si="14"/>
        <v>0.29633136094816465</v>
      </c>
      <c r="N71" s="9">
        <f t="shared" ref="N71:N83" si="18">((I71-(M71*H71))/G71)-O71</f>
        <v>-9831.1289349418676</v>
      </c>
      <c r="O71" s="5">
        <v>0</v>
      </c>
      <c r="P71" s="16" t="str">
        <f t="shared" si="15"/>
        <v>000B93</v>
      </c>
      <c r="Q71" s="12" t="str">
        <f t="shared" si="17"/>
        <v>A667</v>
      </c>
      <c r="R71" s="5"/>
      <c r="S71" s="5">
        <v>-3400</v>
      </c>
      <c r="T71" s="5">
        <f t="shared" si="16"/>
        <v>-10838.655562165628</v>
      </c>
      <c r="U71">
        <f t="shared" ref="U71:U83" si="19">T71-S71</f>
        <v>-7438.655562165628</v>
      </c>
    </row>
    <row r="72" spans="1:21" x14ac:dyDescent="0.25">
      <c r="A72" s="5">
        <v>6900</v>
      </c>
      <c r="B72" s="5">
        <v>1</v>
      </c>
      <c r="C72" s="17">
        <v>21067</v>
      </c>
      <c r="D72" s="10">
        <v>-3511.18</v>
      </c>
      <c r="E72" s="5">
        <f t="shared" si="11"/>
        <v>-73970029.060000002</v>
      </c>
      <c r="F72" s="5">
        <f t="shared" si="12"/>
        <v>443818489</v>
      </c>
      <c r="G72" s="5">
        <v>2</v>
      </c>
      <c r="H72" s="5">
        <f t="shared" si="13"/>
        <v>42563</v>
      </c>
      <c r="I72" s="5">
        <f t="shared" si="13"/>
        <v>-6972.37</v>
      </c>
      <c r="J72" s="5">
        <f t="shared" si="13"/>
        <v>-148371769.30000001</v>
      </c>
      <c r="K72" s="5">
        <f t="shared" si="13"/>
        <v>905896505</v>
      </c>
      <c r="L72" s="5"/>
      <c r="M72" s="9">
        <f t="shared" si="14"/>
        <v>0.11652680652668994</v>
      </c>
      <c r="N72" s="9">
        <f t="shared" si="18"/>
        <v>-5966.0502330977524</v>
      </c>
      <c r="O72" s="5">
        <v>0</v>
      </c>
      <c r="P72" s="16" t="str">
        <f t="shared" si="15"/>
        <v>00048D</v>
      </c>
      <c r="Q72" s="12" t="str">
        <f t="shared" si="17"/>
        <v>974E</v>
      </c>
      <c r="R72" s="5"/>
      <c r="S72" s="5">
        <v>-3450</v>
      </c>
      <c r="T72" s="5">
        <f t="shared" si="16"/>
        <v>-6368.0677156148331</v>
      </c>
      <c r="U72">
        <f t="shared" si="19"/>
        <v>-2918.0677156148331</v>
      </c>
    </row>
    <row r="73" spans="1:21" x14ac:dyDescent="0.25">
      <c r="A73" s="5">
        <v>7000</v>
      </c>
      <c r="B73" s="5">
        <v>1</v>
      </c>
      <c r="C73" s="17">
        <v>20843</v>
      </c>
      <c r="D73" s="10">
        <v>-3562.28</v>
      </c>
      <c r="E73" s="5">
        <f t="shared" si="11"/>
        <v>-74248602.040000007</v>
      </c>
      <c r="F73" s="5">
        <f t="shared" si="12"/>
        <v>434430649</v>
      </c>
      <c r="G73" s="5">
        <v>2</v>
      </c>
      <c r="H73" s="5">
        <f t="shared" si="13"/>
        <v>41910</v>
      </c>
      <c r="I73" s="5">
        <f t="shared" si="13"/>
        <v>-7073.46</v>
      </c>
      <c r="J73" s="5">
        <f t="shared" si="13"/>
        <v>-148218631.10000002</v>
      </c>
      <c r="K73" s="5">
        <f t="shared" si="13"/>
        <v>878249138</v>
      </c>
      <c r="L73" s="5"/>
      <c r="M73" s="9">
        <f t="shared" si="14"/>
        <v>0.22812499999952485</v>
      </c>
      <c r="N73" s="9">
        <f t="shared" si="18"/>
        <v>-8317.0893749900424</v>
      </c>
      <c r="O73" s="5">
        <v>0</v>
      </c>
      <c r="P73" s="16" t="str">
        <f t="shared" si="15"/>
        <v>0008E9</v>
      </c>
      <c r="Q73" s="12" t="str">
        <f t="shared" si="17"/>
        <v>A07D</v>
      </c>
      <c r="R73" s="5"/>
      <c r="S73" s="5">
        <v>-3500</v>
      </c>
      <c r="T73" s="5">
        <f t="shared" si="16"/>
        <v>-9115.5268749883799</v>
      </c>
      <c r="U73">
        <f t="shared" si="19"/>
        <v>-5615.5268749883799</v>
      </c>
    </row>
    <row r="74" spans="1:21" x14ac:dyDescent="0.25">
      <c r="A74" s="5">
        <v>7100</v>
      </c>
      <c r="B74" s="5">
        <v>1</v>
      </c>
      <c r="C74" s="17">
        <v>20576</v>
      </c>
      <c r="D74" s="10">
        <v>-3613.25</v>
      </c>
      <c r="E74" s="5">
        <f t="shared" si="11"/>
        <v>-74346232</v>
      </c>
      <c r="F74" s="5">
        <f t="shared" si="12"/>
        <v>423371776</v>
      </c>
      <c r="G74" s="5">
        <v>2</v>
      </c>
      <c r="H74" s="5">
        <f t="shared" si="13"/>
        <v>41419</v>
      </c>
      <c r="I74" s="5">
        <f t="shared" si="13"/>
        <v>-7175.5300000000007</v>
      </c>
      <c r="J74" s="5">
        <f t="shared" si="13"/>
        <v>-148594834.04000002</v>
      </c>
      <c r="K74" s="5">
        <f t="shared" si="13"/>
        <v>857802425</v>
      </c>
      <c r="L74" s="5"/>
      <c r="M74" s="9">
        <f t="shared" si="14"/>
        <v>0.19089887640462816</v>
      </c>
      <c r="N74" s="9">
        <f t="shared" si="18"/>
        <v>-7541.1852809016473</v>
      </c>
      <c r="O74" s="5">
        <v>0</v>
      </c>
      <c r="P74" s="16" t="str">
        <f t="shared" si="15"/>
        <v>000774</v>
      </c>
      <c r="Q74" s="12" t="str">
        <f t="shared" si="17"/>
        <v>9D75</v>
      </c>
      <c r="R74" s="5"/>
      <c r="S74" s="5">
        <v>-3550</v>
      </c>
      <c r="T74" s="5">
        <f t="shared" si="16"/>
        <v>-8218.8762921380767</v>
      </c>
      <c r="U74">
        <f t="shared" si="19"/>
        <v>-4668.8762921380767</v>
      </c>
    </row>
    <row r="75" spans="1:21" x14ac:dyDescent="0.25">
      <c r="A75" s="5">
        <v>7200</v>
      </c>
      <c r="B75" s="5">
        <v>1</v>
      </c>
      <c r="C75" s="17">
        <v>20167</v>
      </c>
      <c r="D75" s="10">
        <v>-3677.82</v>
      </c>
      <c r="E75" s="5">
        <f t="shared" si="11"/>
        <v>-74170595.939999998</v>
      </c>
      <c r="F75" s="5">
        <f t="shared" si="12"/>
        <v>406707889</v>
      </c>
      <c r="G75" s="5">
        <v>2</v>
      </c>
      <c r="H75" s="5">
        <f t="shared" si="13"/>
        <v>40743</v>
      </c>
      <c r="I75" s="5">
        <f t="shared" si="13"/>
        <v>-7291.07</v>
      </c>
      <c r="J75" s="5">
        <f t="shared" si="13"/>
        <v>-148516827.94</v>
      </c>
      <c r="K75" s="5">
        <f t="shared" si="13"/>
        <v>830079665</v>
      </c>
      <c r="L75" s="5"/>
      <c r="M75" s="9">
        <f t="shared" si="14"/>
        <v>0.15787286063566833</v>
      </c>
      <c r="N75" s="9">
        <f t="shared" si="18"/>
        <v>-6861.6419804395173</v>
      </c>
      <c r="O75" s="5">
        <v>0</v>
      </c>
      <c r="P75" s="16" t="str">
        <f t="shared" si="15"/>
        <v>00062A</v>
      </c>
      <c r="Q75" s="12" t="str">
        <f t="shared" si="17"/>
        <v>9ACD</v>
      </c>
      <c r="R75" s="5"/>
      <c r="S75" s="5">
        <v>-3600</v>
      </c>
      <c r="T75" s="5">
        <f t="shared" si="16"/>
        <v>-7429.9842787279231</v>
      </c>
      <c r="U75">
        <f t="shared" si="19"/>
        <v>-3829.9842787279231</v>
      </c>
    </row>
    <row r="76" spans="1:21" x14ac:dyDescent="0.25">
      <c r="A76" s="5">
        <v>7300</v>
      </c>
      <c r="B76" s="5">
        <v>1</v>
      </c>
      <c r="C76" s="17">
        <v>19970</v>
      </c>
      <c r="D76" s="10">
        <v>-3714.23</v>
      </c>
      <c r="E76" s="5">
        <f t="shared" si="11"/>
        <v>-74173173.099999994</v>
      </c>
      <c r="F76" s="5">
        <f t="shared" si="12"/>
        <v>398800900</v>
      </c>
      <c r="G76" s="5">
        <v>2</v>
      </c>
      <c r="H76" s="5">
        <f t="shared" si="13"/>
        <v>40137</v>
      </c>
      <c r="I76" s="5">
        <f t="shared" si="13"/>
        <v>-7392.05</v>
      </c>
      <c r="J76" s="5">
        <f t="shared" si="13"/>
        <v>-148343769.03999999</v>
      </c>
      <c r="K76" s="5">
        <f t="shared" si="13"/>
        <v>805508789</v>
      </c>
      <c r="L76" s="5"/>
      <c r="M76" s="9">
        <f t="shared" si="14"/>
        <v>0.18482233502642509</v>
      </c>
      <c r="N76" s="9">
        <f t="shared" si="18"/>
        <v>-7405.1320304778119</v>
      </c>
      <c r="O76" s="5">
        <v>0</v>
      </c>
      <c r="P76" s="13" t="str">
        <f t="shared" si="15"/>
        <v>000738</v>
      </c>
      <c r="Q76" s="12" t="str">
        <f t="shared" si="17"/>
        <v>9CED</v>
      </c>
      <c r="R76" s="5"/>
      <c r="S76" s="5">
        <v>-3650</v>
      </c>
      <c r="T76" s="5">
        <f t="shared" si="16"/>
        <v>-8079.7335533242631</v>
      </c>
      <c r="U76">
        <f t="shared" si="19"/>
        <v>-4429.7335533242631</v>
      </c>
    </row>
    <row r="77" spans="1:21" x14ac:dyDescent="0.25">
      <c r="A77" s="5">
        <v>7400</v>
      </c>
      <c r="B77" s="5">
        <v>1</v>
      </c>
      <c r="C77" s="17">
        <v>19594</v>
      </c>
      <c r="D77" s="10">
        <v>-3764.58</v>
      </c>
      <c r="E77" s="5">
        <f t="shared" si="11"/>
        <v>-73763180.519999996</v>
      </c>
      <c r="F77" s="5">
        <f t="shared" si="12"/>
        <v>383924836</v>
      </c>
      <c r="G77" s="5">
        <v>2</v>
      </c>
      <c r="H77" s="5">
        <f t="shared" si="13"/>
        <v>39564</v>
      </c>
      <c r="I77" s="5">
        <f t="shared" si="13"/>
        <v>-7478.8099999999995</v>
      </c>
      <c r="J77" s="5">
        <f t="shared" si="13"/>
        <v>-147936353.62</v>
      </c>
      <c r="K77" s="5">
        <f t="shared" si="13"/>
        <v>782725736</v>
      </c>
      <c r="L77" s="5"/>
      <c r="M77" s="9">
        <f t="shared" si="14"/>
        <v>0.13390957446783214</v>
      </c>
      <c r="N77" s="9">
        <f t="shared" si="18"/>
        <v>-6388.4042021226551</v>
      </c>
      <c r="O77" s="5">
        <v>0</v>
      </c>
      <c r="P77" s="13" t="str">
        <f t="shared" si="15"/>
        <v>00053B</v>
      </c>
      <c r="Q77" s="12" t="str">
        <f t="shared" si="17"/>
        <v>98F4</v>
      </c>
      <c r="R77" s="5"/>
      <c r="S77" s="5">
        <v>-3700</v>
      </c>
      <c r="T77" s="5">
        <f t="shared" si="16"/>
        <v>-6883.8696276536339</v>
      </c>
      <c r="U77">
        <f t="shared" si="19"/>
        <v>-3183.8696276536339</v>
      </c>
    </row>
    <row r="78" spans="1:21" x14ac:dyDescent="0.25">
      <c r="A78" s="5">
        <v>7500</v>
      </c>
      <c r="B78" s="5">
        <v>1</v>
      </c>
      <c r="C78" s="17">
        <v>19363</v>
      </c>
      <c r="D78" s="10">
        <v>-3814.96</v>
      </c>
      <c r="E78" s="5">
        <f t="shared" si="11"/>
        <v>-73869070.480000004</v>
      </c>
      <c r="F78" s="5">
        <f t="shared" si="12"/>
        <v>374925769</v>
      </c>
      <c r="G78" s="5">
        <v>2</v>
      </c>
      <c r="H78" s="5">
        <f t="shared" si="13"/>
        <v>38957</v>
      </c>
      <c r="I78" s="5">
        <f t="shared" si="13"/>
        <v>-7579.54</v>
      </c>
      <c r="J78" s="5">
        <f t="shared" si="13"/>
        <v>-147632251</v>
      </c>
      <c r="K78" s="5">
        <f t="shared" si="13"/>
        <v>758850605</v>
      </c>
      <c r="L78" s="5"/>
      <c r="M78" s="9">
        <f t="shared" si="14"/>
        <v>0.21809523809470194</v>
      </c>
      <c r="N78" s="9">
        <f t="shared" si="18"/>
        <v>-8037.9380952276515</v>
      </c>
      <c r="O78" s="5">
        <v>0</v>
      </c>
      <c r="P78" s="13" t="str">
        <f t="shared" si="15"/>
        <v>000884</v>
      </c>
      <c r="Q78" s="12" t="str">
        <f t="shared" si="17"/>
        <v>9F65</v>
      </c>
      <c r="R78" s="5"/>
      <c r="S78" s="5">
        <v>-3750</v>
      </c>
      <c r="T78" s="5">
        <f t="shared" si="16"/>
        <v>-8855.7952380827846</v>
      </c>
      <c r="U78">
        <f t="shared" si="19"/>
        <v>-5105.7952380827846</v>
      </c>
    </row>
    <row r="79" spans="1:21" x14ac:dyDescent="0.25">
      <c r="A79" s="5">
        <v>7600</v>
      </c>
      <c r="B79" s="5">
        <v>1</v>
      </c>
      <c r="C79" s="17">
        <v>19086</v>
      </c>
      <c r="D79" s="10">
        <v>-3865.84</v>
      </c>
      <c r="E79" s="5">
        <f t="shared" si="11"/>
        <v>-73783422.24000001</v>
      </c>
      <c r="F79" s="5">
        <f t="shared" si="12"/>
        <v>364275396</v>
      </c>
      <c r="G79" s="5">
        <v>2</v>
      </c>
      <c r="H79" s="5">
        <f t="shared" si="13"/>
        <v>38449</v>
      </c>
      <c r="I79" s="5">
        <f t="shared" si="13"/>
        <v>-7680.8</v>
      </c>
      <c r="J79" s="5">
        <f t="shared" si="13"/>
        <v>-147652492.72000003</v>
      </c>
      <c r="K79" s="5">
        <f t="shared" si="13"/>
        <v>739201165</v>
      </c>
      <c r="L79" s="5"/>
      <c r="M79" s="9">
        <f t="shared" si="14"/>
        <v>0.18368231046841296</v>
      </c>
      <c r="N79" s="9">
        <f t="shared" si="18"/>
        <v>-7371.6005776000056</v>
      </c>
      <c r="O79" s="5">
        <v>0</v>
      </c>
      <c r="P79" s="13" t="str">
        <f t="shared" si="15"/>
        <v>00072C</v>
      </c>
      <c r="Q79" s="12" t="str">
        <f t="shared" si="17"/>
        <v>9CCB</v>
      </c>
      <c r="R79" s="5"/>
      <c r="S79" s="5">
        <v>-3800</v>
      </c>
      <c r="T79" s="5">
        <f t="shared" si="16"/>
        <v>-8069.5933573799748</v>
      </c>
      <c r="U79">
        <f t="shared" si="19"/>
        <v>-4269.5933573799748</v>
      </c>
    </row>
    <row r="80" spans="1:21" x14ac:dyDescent="0.25">
      <c r="A80" s="5">
        <v>7700</v>
      </c>
      <c r="B80" s="5">
        <v>1</v>
      </c>
      <c r="C80" s="17">
        <v>18781</v>
      </c>
      <c r="D80" s="10">
        <v>-3916.23</v>
      </c>
      <c r="E80" s="5">
        <f t="shared" si="11"/>
        <v>-73550715.629999995</v>
      </c>
      <c r="F80" s="5">
        <f t="shared" si="12"/>
        <v>352725961</v>
      </c>
      <c r="G80" s="5">
        <v>2</v>
      </c>
      <c r="H80" s="5">
        <f t="shared" si="13"/>
        <v>37867</v>
      </c>
      <c r="I80" s="5">
        <f t="shared" si="13"/>
        <v>-7782.07</v>
      </c>
      <c r="J80" s="5">
        <f t="shared" si="13"/>
        <v>-147334137.87</v>
      </c>
      <c r="K80" s="5">
        <f t="shared" si="13"/>
        <v>717001357</v>
      </c>
      <c r="L80" s="5"/>
      <c r="M80" s="9">
        <f t="shared" si="14"/>
        <v>0.16521311475397021</v>
      </c>
      <c r="N80" s="9">
        <f t="shared" si="18"/>
        <v>-7019.0975081942943</v>
      </c>
      <c r="O80" s="5">
        <v>0</v>
      </c>
      <c r="P80" s="13" t="str">
        <f t="shared" si="15"/>
        <v>000674</v>
      </c>
      <c r="Q80" s="12" t="str">
        <f t="shared" si="17"/>
        <v>9B6B</v>
      </c>
      <c r="R80" s="5"/>
      <c r="S80" s="5">
        <v>-3850</v>
      </c>
      <c r="T80" s="5">
        <f t="shared" si="16"/>
        <v>-7655.1679999970793</v>
      </c>
      <c r="U80">
        <f t="shared" si="19"/>
        <v>-3805.1679999970793</v>
      </c>
    </row>
    <row r="81" spans="1:21" x14ac:dyDescent="0.25">
      <c r="A81" s="5">
        <v>7800</v>
      </c>
      <c r="B81" s="5">
        <v>1</v>
      </c>
      <c r="C81" s="17">
        <v>18544</v>
      </c>
      <c r="D81" s="10">
        <v>-3966.63</v>
      </c>
      <c r="E81" s="5">
        <f t="shared" si="11"/>
        <v>-73557186.719999999</v>
      </c>
      <c r="F81" s="5">
        <f t="shared" si="12"/>
        <v>343879936</v>
      </c>
      <c r="G81" s="5">
        <v>2</v>
      </c>
      <c r="H81" s="5">
        <f t="shared" si="13"/>
        <v>37325</v>
      </c>
      <c r="I81" s="5">
        <f t="shared" si="13"/>
        <v>-7882.8600000000006</v>
      </c>
      <c r="J81" s="5">
        <f t="shared" si="13"/>
        <v>-147107902.34999999</v>
      </c>
      <c r="K81" s="5">
        <f t="shared" si="13"/>
        <v>696605897</v>
      </c>
      <c r="L81" s="5"/>
      <c r="M81" s="9">
        <f t="shared" si="14"/>
        <v>0.21265822784831351</v>
      </c>
      <c r="N81" s="9">
        <f t="shared" si="18"/>
        <v>-7910.1641772191506</v>
      </c>
      <c r="O81" s="5">
        <v>0</v>
      </c>
      <c r="P81" s="13" t="str">
        <f t="shared" si="15"/>
        <v>00084E</v>
      </c>
      <c r="Q81" s="12" t="str">
        <f t="shared" si="17"/>
        <v>9EE6</v>
      </c>
      <c r="R81" s="5"/>
      <c r="S81" s="5">
        <v>-3900</v>
      </c>
      <c r="T81" s="5">
        <f t="shared" si="16"/>
        <v>-8739.5312658275725</v>
      </c>
      <c r="U81">
        <f t="shared" si="19"/>
        <v>-4839.5312658275725</v>
      </c>
    </row>
    <row r="82" spans="1:21" x14ac:dyDescent="0.25">
      <c r="A82" s="5">
        <v>7900</v>
      </c>
      <c r="B82" s="5">
        <v>1</v>
      </c>
      <c r="C82" s="17">
        <v>18039</v>
      </c>
      <c r="D82" s="10">
        <v>-4017.44</v>
      </c>
      <c r="E82" s="5">
        <f t="shared" si="11"/>
        <v>-72470600.159999996</v>
      </c>
      <c r="F82" s="5">
        <f t="shared" si="12"/>
        <v>325405521</v>
      </c>
      <c r="G82" s="5">
        <v>2</v>
      </c>
      <c r="H82" s="5">
        <f t="shared" si="13"/>
        <v>36583</v>
      </c>
      <c r="I82" s="5">
        <f t="shared" si="13"/>
        <v>-7984.07</v>
      </c>
      <c r="J82" s="5">
        <f t="shared" si="13"/>
        <v>-146027786.88</v>
      </c>
      <c r="K82" s="5">
        <f t="shared" si="13"/>
        <v>669285457</v>
      </c>
      <c r="L82" s="5"/>
      <c r="M82" s="9">
        <f t="shared" si="14"/>
        <v>0.10061386138618536</v>
      </c>
      <c r="N82" s="9">
        <f t="shared" si="18"/>
        <v>-5832.4134455454096</v>
      </c>
      <c r="O82" s="5">
        <v>0</v>
      </c>
      <c r="P82" s="13" t="str">
        <f t="shared" si="15"/>
        <v>0003EE</v>
      </c>
      <c r="Q82" s="12" t="str">
        <f t="shared" si="17"/>
        <v>96C8</v>
      </c>
      <c r="R82" s="5"/>
      <c r="S82" s="5">
        <v>-3950</v>
      </c>
      <c r="T82" s="5">
        <f t="shared" si="16"/>
        <v>-6229.8381980208414</v>
      </c>
      <c r="U82">
        <f t="shared" si="19"/>
        <v>-2279.8381980208414</v>
      </c>
    </row>
    <row r="83" spans="1:21" x14ac:dyDescent="0.25">
      <c r="A83" s="5">
        <v>8000</v>
      </c>
      <c r="B83" s="5">
        <v>1</v>
      </c>
      <c r="C83" s="17">
        <v>17811</v>
      </c>
      <c r="D83" s="10">
        <v>-4067.71</v>
      </c>
      <c r="E83" s="5">
        <f t="shared" si="11"/>
        <v>-72449982.810000002</v>
      </c>
      <c r="F83" s="5">
        <f t="shared" si="12"/>
        <v>317231721</v>
      </c>
      <c r="G83" s="5">
        <v>2</v>
      </c>
      <c r="H83" s="5">
        <f t="shared" si="13"/>
        <v>35850</v>
      </c>
      <c r="I83" s="5">
        <f t="shared" si="13"/>
        <v>-8085.15</v>
      </c>
      <c r="J83" s="5">
        <f t="shared" si="13"/>
        <v>-144920582.97</v>
      </c>
      <c r="K83" s="5">
        <f t="shared" si="13"/>
        <v>642637242</v>
      </c>
      <c r="L83" s="5"/>
      <c r="M83" s="9">
        <f t="shared" si="14"/>
        <v>0.22048245614039674</v>
      </c>
      <c r="N83" s="9">
        <f t="shared" si="18"/>
        <v>-7994.7230263166111</v>
      </c>
      <c r="O83" s="5">
        <v>0</v>
      </c>
      <c r="P83" s="13" t="str">
        <f t="shared" si="15"/>
        <v>00089C</v>
      </c>
      <c r="Q83" s="12" t="str">
        <f t="shared" si="17"/>
        <v>9F3A</v>
      </c>
      <c r="R83" s="5"/>
      <c r="S83" s="5">
        <v>-4000</v>
      </c>
      <c r="T83" s="5">
        <f t="shared" si="16"/>
        <v>-8876.6528508781976</v>
      </c>
      <c r="U83">
        <f t="shared" si="19"/>
        <v>-4876.6528508781976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3"/>
  <sheetViews>
    <sheetView topLeftCell="A5"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0</v>
      </c>
      <c r="E4" s="5">
        <f t="shared" ref="E4:E67" si="0">C4*D4</f>
        <v>0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0</v>
      </c>
      <c r="J4" s="5">
        <f>SUM(E3:E4)</f>
        <v>0</v>
      </c>
      <c r="K4" s="5">
        <f>SUM(F3:F4)</f>
        <v>1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1</v>
      </c>
      <c r="C5" s="17">
        <v>2</v>
      </c>
      <c r="D5" s="10">
        <v>0</v>
      </c>
      <c r="E5" s="5">
        <f t="shared" si="0"/>
        <v>0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0</v>
      </c>
      <c r="J5" s="5">
        <f t="shared" si="3"/>
        <v>0</v>
      </c>
      <c r="K5" s="5">
        <f t="shared" si="3"/>
        <v>5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42848</v>
      </c>
      <c r="D6" s="10">
        <v>156.25399999999999</v>
      </c>
      <c r="E6" s="5">
        <f t="shared" si="0"/>
        <v>6695171.392</v>
      </c>
      <c r="F6" s="5">
        <f t="shared" si="1"/>
        <v>1835951104</v>
      </c>
      <c r="G6" s="5">
        <v>2</v>
      </c>
      <c r="H6" s="5">
        <f t="shared" si="2"/>
        <v>42850</v>
      </c>
      <c r="I6" s="5">
        <f t="shared" si="3"/>
        <v>156.25399999999999</v>
      </c>
      <c r="J6" s="5">
        <f t="shared" si="3"/>
        <v>6695171.392</v>
      </c>
      <c r="K6" s="5">
        <f t="shared" si="3"/>
        <v>1835951108</v>
      </c>
      <c r="L6" s="5"/>
      <c r="M6" s="9">
        <f t="shared" si="4"/>
        <v>3.6468748541287404E-3</v>
      </c>
      <c r="N6" s="9">
        <f>((I6-(M6*H6))/G6)-O6</f>
        <v>-7.2937497082676828E-3</v>
      </c>
      <c r="O6" s="5">
        <v>0</v>
      </c>
      <c r="P6" s="12" t="str">
        <f t="shared" si="6"/>
        <v>000024</v>
      </c>
      <c r="Q6" s="12" t="str">
        <f t="shared" ref="Q6:Q69" si="8">DEC2HEX((IF(N6&lt;0,(N6*-1),N6)+ IF(N6&lt;0,32768,0)),4)</f>
        <v>8000</v>
      </c>
      <c r="R6" s="5"/>
      <c r="S6" s="5">
        <v>-150</v>
      </c>
      <c r="T6" s="5">
        <f>(S6*M6)+N6</f>
        <v>-0.55432497782757872</v>
      </c>
      <c r="U6">
        <f>T6-S6</f>
        <v>149.44567502217242</v>
      </c>
    </row>
    <row r="7" spans="1:24" x14ac:dyDescent="0.25">
      <c r="A7" s="5">
        <v>400</v>
      </c>
      <c r="B7" s="5">
        <v>1</v>
      </c>
      <c r="C7" s="17">
        <v>43157</v>
      </c>
      <c r="D7" s="10">
        <v>207.57499999999999</v>
      </c>
      <c r="E7" s="5">
        <f t="shared" si="0"/>
        <v>8958314.2750000004</v>
      </c>
      <c r="F7" s="5">
        <f t="shared" si="1"/>
        <v>1862526649</v>
      </c>
      <c r="G7" s="5">
        <v>2</v>
      </c>
      <c r="H7" s="5">
        <f t="shared" si="2"/>
        <v>86005</v>
      </c>
      <c r="I7" s="5">
        <f t="shared" si="3"/>
        <v>363.82899999999995</v>
      </c>
      <c r="J7" s="5">
        <f t="shared" si="3"/>
        <v>15653485.666999999</v>
      </c>
      <c r="K7" s="5">
        <f t="shared" si="3"/>
        <v>3698477753</v>
      </c>
      <c r="L7" s="5"/>
      <c r="M7" s="9">
        <f t="shared" si="4"/>
        <v>0.16608737864080853</v>
      </c>
      <c r="N7" s="9">
        <f t="shared" ref="N7:N70" si="9">((I7-(M7*H7))/G7)-O7</f>
        <v>-6960.2580000013686</v>
      </c>
      <c r="O7" s="5">
        <v>0</v>
      </c>
      <c r="P7" s="12" t="str">
        <f t="shared" si="6"/>
        <v>00067C</v>
      </c>
      <c r="Q7" s="12" t="str">
        <f t="shared" si="8"/>
        <v>9B30</v>
      </c>
      <c r="R7" s="5"/>
      <c r="S7" s="5">
        <v>-200</v>
      </c>
      <c r="T7" s="5">
        <f t="shared" si="7"/>
        <v>-6993.4754757295304</v>
      </c>
      <c r="U7">
        <f t="shared" ref="U7:U70" si="10">T7-S7</f>
        <v>-6793.4754757295304</v>
      </c>
    </row>
    <row r="8" spans="1:24" x14ac:dyDescent="0.25">
      <c r="A8" s="5">
        <v>500</v>
      </c>
      <c r="B8" s="5">
        <v>1</v>
      </c>
      <c r="C8" s="17">
        <v>43458</v>
      </c>
      <c r="D8" s="10">
        <v>258.26100000000002</v>
      </c>
      <c r="E8" s="5">
        <f t="shared" si="0"/>
        <v>11223506.538000001</v>
      </c>
      <c r="F8" s="5">
        <f t="shared" si="1"/>
        <v>1888597764</v>
      </c>
      <c r="G8" s="5">
        <v>2</v>
      </c>
      <c r="H8" s="5">
        <f t="shared" si="2"/>
        <v>86615</v>
      </c>
      <c r="I8" s="5">
        <f t="shared" si="3"/>
        <v>465.83600000000001</v>
      </c>
      <c r="J8" s="5">
        <f t="shared" si="3"/>
        <v>20181820.813000001</v>
      </c>
      <c r="K8" s="5">
        <f t="shared" si="3"/>
        <v>3751124413</v>
      </c>
      <c r="L8" s="5"/>
      <c r="M8" s="9">
        <f t="shared" si="4"/>
        <v>0.16839202657808888</v>
      </c>
      <c r="N8" s="9">
        <f t="shared" si="9"/>
        <v>-7059.7196910305847</v>
      </c>
      <c r="O8" s="5">
        <v>0</v>
      </c>
      <c r="P8" s="12" t="str">
        <f t="shared" si="6"/>
        <v>000693</v>
      </c>
      <c r="Q8" s="12" t="str">
        <f t="shared" si="8"/>
        <v>9B93</v>
      </c>
      <c r="R8" s="5"/>
      <c r="S8" s="5">
        <v>-250</v>
      </c>
      <c r="T8" s="5">
        <f t="shared" si="7"/>
        <v>-7101.8176976751065</v>
      </c>
      <c r="U8">
        <f t="shared" si="10"/>
        <v>-6851.8176976751065</v>
      </c>
    </row>
    <row r="9" spans="1:24" x14ac:dyDescent="0.25">
      <c r="A9" s="5">
        <v>600</v>
      </c>
      <c r="B9" s="5">
        <v>1</v>
      </c>
      <c r="C9" s="17">
        <v>43754</v>
      </c>
      <c r="D9" s="10">
        <v>308.892</v>
      </c>
      <c r="E9" s="5">
        <f t="shared" si="0"/>
        <v>13515260.568</v>
      </c>
      <c r="F9" s="5">
        <f t="shared" si="1"/>
        <v>1914412516</v>
      </c>
      <c r="G9" s="5">
        <v>2</v>
      </c>
      <c r="H9" s="5">
        <f t="shared" si="2"/>
        <v>87212</v>
      </c>
      <c r="I9" s="5">
        <f t="shared" si="3"/>
        <v>567.15300000000002</v>
      </c>
      <c r="J9" s="5">
        <f t="shared" si="3"/>
        <v>24738767.105999999</v>
      </c>
      <c r="K9" s="5">
        <f t="shared" si="3"/>
        <v>3803010280</v>
      </c>
      <c r="L9" s="5"/>
      <c r="M9" s="9">
        <f t="shared" si="4"/>
        <v>0.17105067567559676</v>
      </c>
      <c r="N9" s="9">
        <f t="shared" si="9"/>
        <v>-7175.2592635100718</v>
      </c>
      <c r="O9" s="5">
        <v>0</v>
      </c>
      <c r="P9" s="12" t="str">
        <f t="shared" si="6"/>
        <v>0006AE</v>
      </c>
      <c r="Q9" s="12" t="str">
        <f t="shared" si="8"/>
        <v>9C07</v>
      </c>
      <c r="R9" s="5"/>
      <c r="S9" s="5">
        <v>-300</v>
      </c>
      <c r="T9" s="5">
        <f t="shared" si="7"/>
        <v>-7226.5744662127508</v>
      </c>
      <c r="U9">
        <f t="shared" si="10"/>
        <v>-6926.5744662127508</v>
      </c>
    </row>
    <row r="10" spans="1:24" x14ac:dyDescent="0.25">
      <c r="A10" s="5">
        <v>700</v>
      </c>
      <c r="B10" s="5">
        <v>1</v>
      </c>
      <c r="C10" s="17">
        <v>44050</v>
      </c>
      <c r="D10" s="10">
        <v>359.88600000000002</v>
      </c>
      <c r="E10" s="5">
        <f t="shared" si="0"/>
        <v>15852978.300000001</v>
      </c>
      <c r="F10" s="5">
        <f t="shared" si="1"/>
        <v>1940402500</v>
      </c>
      <c r="G10" s="5">
        <v>2</v>
      </c>
      <c r="H10" s="5">
        <f t="shared" si="2"/>
        <v>87804</v>
      </c>
      <c r="I10" s="5">
        <f t="shared" si="3"/>
        <v>668.77800000000002</v>
      </c>
      <c r="J10" s="5">
        <f t="shared" si="3"/>
        <v>29368238.868000001</v>
      </c>
      <c r="K10" s="5">
        <f t="shared" si="3"/>
        <v>3854815016</v>
      </c>
      <c r="L10" s="5"/>
      <c r="M10" s="9">
        <f t="shared" si="4"/>
        <v>0.17227702702702091</v>
      </c>
      <c r="N10" s="9">
        <f t="shared" si="9"/>
        <v>-7228.917040540272</v>
      </c>
      <c r="O10" s="5">
        <v>0</v>
      </c>
      <c r="P10" s="12" t="str">
        <f t="shared" si="6"/>
        <v>0006BA</v>
      </c>
      <c r="Q10" s="12" t="str">
        <f t="shared" si="8"/>
        <v>9C3C</v>
      </c>
      <c r="R10" s="5"/>
      <c r="S10" s="5">
        <v>-350</v>
      </c>
      <c r="T10" s="5">
        <f t="shared" si="7"/>
        <v>-7289.2139999997289</v>
      </c>
      <c r="U10">
        <f t="shared" si="10"/>
        <v>-6939.2139999997289</v>
      </c>
    </row>
    <row r="11" spans="1:24" x14ac:dyDescent="0.25">
      <c r="A11" s="5">
        <v>800</v>
      </c>
      <c r="B11" s="5">
        <v>1</v>
      </c>
      <c r="C11" s="17">
        <v>44361</v>
      </c>
      <c r="D11" s="10">
        <v>410.82499999999999</v>
      </c>
      <c r="E11" s="5">
        <f t="shared" si="0"/>
        <v>18224607.824999999</v>
      </c>
      <c r="F11" s="5">
        <f t="shared" si="1"/>
        <v>1967898321</v>
      </c>
      <c r="G11" s="5">
        <v>2</v>
      </c>
      <c r="H11" s="5">
        <f t="shared" si="2"/>
        <v>88411</v>
      </c>
      <c r="I11" s="5">
        <f t="shared" si="3"/>
        <v>770.71100000000001</v>
      </c>
      <c r="J11" s="5">
        <f t="shared" si="3"/>
        <v>34077586.125</v>
      </c>
      <c r="K11" s="5">
        <f t="shared" si="3"/>
        <v>3908300821</v>
      </c>
      <c r="L11" s="5"/>
      <c r="M11" s="9">
        <f t="shared" si="4"/>
        <v>0.1637909967845573</v>
      </c>
      <c r="N11" s="9">
        <f t="shared" si="9"/>
        <v>-6855.1074083597478</v>
      </c>
      <c r="O11" s="5">
        <v>0</v>
      </c>
      <c r="P11" s="12" t="str">
        <f t="shared" si="6"/>
        <v>000665</v>
      </c>
      <c r="Q11" s="12" t="str">
        <f t="shared" si="8"/>
        <v>9AC7</v>
      </c>
      <c r="R11" s="5"/>
      <c r="S11" s="5">
        <v>-400</v>
      </c>
      <c r="T11" s="5">
        <f t="shared" si="7"/>
        <v>-6920.6238070735708</v>
      </c>
      <c r="U11">
        <f t="shared" si="10"/>
        <v>-6520.6238070735708</v>
      </c>
    </row>
    <row r="12" spans="1:24" x14ac:dyDescent="0.25">
      <c r="A12" s="5">
        <v>900</v>
      </c>
      <c r="B12" s="5">
        <v>1</v>
      </c>
      <c r="C12" s="17">
        <v>44648</v>
      </c>
      <c r="D12" s="10">
        <v>460.56200000000001</v>
      </c>
      <c r="E12" s="5">
        <f t="shared" si="0"/>
        <v>20563172.175999999</v>
      </c>
      <c r="F12" s="5">
        <f t="shared" si="1"/>
        <v>1993443904</v>
      </c>
      <c r="G12" s="5">
        <v>2</v>
      </c>
      <c r="H12" s="5">
        <f t="shared" si="2"/>
        <v>89009</v>
      </c>
      <c r="I12" s="5">
        <f t="shared" si="3"/>
        <v>871.38699999999994</v>
      </c>
      <c r="J12" s="5">
        <f t="shared" si="3"/>
        <v>38787780.001000002</v>
      </c>
      <c r="K12" s="5">
        <f t="shared" si="3"/>
        <v>3961342225</v>
      </c>
      <c r="L12" s="5"/>
      <c r="M12" s="9">
        <f t="shared" si="4"/>
        <v>0.17329965156804991</v>
      </c>
      <c r="N12" s="9">
        <f t="shared" si="9"/>
        <v>-7276.9208432102769</v>
      </c>
      <c r="O12" s="5">
        <v>0</v>
      </c>
      <c r="P12" s="12" t="str">
        <f t="shared" si="6"/>
        <v>0006C4</v>
      </c>
      <c r="Q12" s="12" t="str">
        <f t="shared" si="8"/>
        <v>9C6C</v>
      </c>
      <c r="R12" s="5"/>
      <c r="S12" s="5">
        <v>-450</v>
      </c>
      <c r="T12" s="5">
        <f t="shared" si="7"/>
        <v>-7354.9056864158993</v>
      </c>
      <c r="U12">
        <f t="shared" si="10"/>
        <v>-6904.9056864158993</v>
      </c>
    </row>
    <row r="13" spans="1:24" x14ac:dyDescent="0.25">
      <c r="A13" s="5">
        <v>1000</v>
      </c>
      <c r="B13" s="5">
        <v>1</v>
      </c>
      <c r="C13" s="17">
        <v>44944</v>
      </c>
      <c r="D13" s="10">
        <v>512.07399999999996</v>
      </c>
      <c r="E13" s="5">
        <f t="shared" si="0"/>
        <v>23014653.855999999</v>
      </c>
      <c r="F13" s="5">
        <f t="shared" si="1"/>
        <v>2019963136</v>
      </c>
      <c r="G13" s="5">
        <v>2</v>
      </c>
      <c r="H13" s="5">
        <f t="shared" si="2"/>
        <v>89592</v>
      </c>
      <c r="I13" s="5">
        <f t="shared" si="3"/>
        <v>972.63599999999997</v>
      </c>
      <c r="J13" s="5">
        <f t="shared" si="3"/>
        <v>43577826.031999998</v>
      </c>
      <c r="K13" s="5">
        <f t="shared" si="3"/>
        <v>4013407040</v>
      </c>
      <c r="L13" s="5"/>
      <c r="M13" s="9">
        <f t="shared" si="4"/>
        <v>0.17402702702703926</v>
      </c>
      <c r="N13" s="9">
        <f t="shared" si="9"/>
        <v>-7309.3967027032504</v>
      </c>
      <c r="O13" s="5">
        <v>0</v>
      </c>
      <c r="P13" s="12" t="str">
        <f t="shared" si="6"/>
        <v>0006CC</v>
      </c>
      <c r="Q13" s="12" t="str">
        <f t="shared" si="8"/>
        <v>9C8D</v>
      </c>
      <c r="R13" s="5"/>
      <c r="S13" s="5">
        <v>-500</v>
      </c>
      <c r="T13" s="5">
        <f t="shared" si="7"/>
        <v>-7396.4102162167701</v>
      </c>
      <c r="U13">
        <f t="shared" si="10"/>
        <v>-6896.4102162167701</v>
      </c>
    </row>
    <row r="14" spans="1:24" x14ac:dyDescent="0.25">
      <c r="A14" s="5">
        <v>1100</v>
      </c>
      <c r="B14" s="5">
        <v>1</v>
      </c>
      <c r="C14" s="17">
        <v>45247</v>
      </c>
      <c r="D14" s="10">
        <v>562.95000000000005</v>
      </c>
      <c r="E14" s="5">
        <f t="shared" si="0"/>
        <v>25471798.650000002</v>
      </c>
      <c r="F14" s="5">
        <f t="shared" si="1"/>
        <v>2047291009</v>
      </c>
      <c r="G14" s="5">
        <v>2</v>
      </c>
      <c r="H14" s="5">
        <f t="shared" si="2"/>
        <v>90191</v>
      </c>
      <c r="I14" s="5">
        <f t="shared" si="3"/>
        <v>1075.0239999999999</v>
      </c>
      <c r="J14" s="5">
        <f t="shared" si="3"/>
        <v>48486452.505999997</v>
      </c>
      <c r="K14" s="5">
        <f t="shared" si="3"/>
        <v>4067254145</v>
      </c>
      <c r="L14" s="5"/>
      <c r="M14" s="9">
        <f t="shared" si="4"/>
        <v>0.16790759075910966</v>
      </c>
      <c r="N14" s="9">
        <f t="shared" si="9"/>
        <v>-7034.3647590774299</v>
      </c>
      <c r="O14" s="5">
        <v>0</v>
      </c>
      <c r="P14" s="12" t="str">
        <f t="shared" si="6"/>
        <v>00068F</v>
      </c>
      <c r="Q14" s="12" t="str">
        <f t="shared" si="8"/>
        <v>9B7A</v>
      </c>
      <c r="R14" s="5"/>
      <c r="S14" s="5">
        <v>-550</v>
      </c>
      <c r="T14" s="5">
        <f t="shared" si="7"/>
        <v>-7126.7139339949399</v>
      </c>
      <c r="U14">
        <f t="shared" si="10"/>
        <v>-6576.7139339949399</v>
      </c>
    </row>
    <row r="15" spans="1:24" x14ac:dyDescent="0.25">
      <c r="A15" s="5">
        <v>1200</v>
      </c>
      <c r="B15" s="5">
        <v>1</v>
      </c>
      <c r="C15" s="17">
        <v>45628</v>
      </c>
      <c r="D15" s="10">
        <v>625.03</v>
      </c>
      <c r="E15" s="5">
        <f t="shared" si="0"/>
        <v>28518868.84</v>
      </c>
      <c r="F15" s="5">
        <f t="shared" si="1"/>
        <v>2081914384</v>
      </c>
      <c r="G15" s="5">
        <v>2</v>
      </c>
      <c r="H15" s="5">
        <f t="shared" si="2"/>
        <v>90875</v>
      </c>
      <c r="I15" s="5">
        <f t="shared" si="3"/>
        <v>1187.98</v>
      </c>
      <c r="J15" s="5">
        <f t="shared" si="3"/>
        <v>53990667.490000002</v>
      </c>
      <c r="K15" s="5">
        <f t="shared" si="3"/>
        <v>4129205393</v>
      </c>
      <c r="L15" s="5"/>
      <c r="M15" s="9">
        <f t="shared" si="4"/>
        <v>0.1629396325459605</v>
      </c>
      <c r="N15" s="9">
        <f t="shared" si="9"/>
        <v>-6809.5795538070806</v>
      </c>
      <c r="O15" s="5">
        <v>0</v>
      </c>
      <c r="P15" s="12" t="str">
        <f t="shared" si="6"/>
        <v>00065D</v>
      </c>
      <c r="Q15" s="12" t="str">
        <f t="shared" si="8"/>
        <v>9A99</v>
      </c>
      <c r="R15" s="5"/>
      <c r="S15" s="5">
        <v>-600</v>
      </c>
      <c r="T15" s="5">
        <f t="shared" si="7"/>
        <v>-6907.3433333346566</v>
      </c>
      <c r="U15">
        <f t="shared" si="10"/>
        <v>-6307.3433333346566</v>
      </c>
    </row>
    <row r="16" spans="1:24" x14ac:dyDescent="0.25">
      <c r="A16" s="5">
        <v>1300</v>
      </c>
      <c r="B16" s="5">
        <v>1</v>
      </c>
      <c r="C16" s="17">
        <v>45857</v>
      </c>
      <c r="D16" s="10">
        <v>664.28700000000003</v>
      </c>
      <c r="E16" s="5">
        <f t="shared" si="0"/>
        <v>30462208.959000003</v>
      </c>
      <c r="F16" s="5">
        <f t="shared" si="1"/>
        <v>2102864449</v>
      </c>
      <c r="G16" s="5">
        <v>2</v>
      </c>
      <c r="H16" s="5">
        <f t="shared" si="2"/>
        <v>91485</v>
      </c>
      <c r="I16" s="5">
        <f t="shared" si="3"/>
        <v>1289.317</v>
      </c>
      <c r="J16" s="5">
        <f t="shared" si="3"/>
        <v>58981077.799000002</v>
      </c>
      <c r="K16" s="5">
        <f t="shared" si="3"/>
        <v>4184778833</v>
      </c>
      <c r="L16" s="5"/>
      <c r="M16" s="9">
        <f t="shared" si="4"/>
        <v>0.17142794759825555</v>
      </c>
      <c r="N16" s="9">
        <f t="shared" si="9"/>
        <v>-7196.8843930132043</v>
      </c>
      <c r="O16" s="5">
        <v>0</v>
      </c>
      <c r="P16" s="11" t="str">
        <f t="shared" si="6"/>
        <v>0006B2</v>
      </c>
      <c r="Q16" s="12" t="str">
        <f t="shared" si="8"/>
        <v>9C1C</v>
      </c>
      <c r="R16" s="5"/>
      <c r="S16" s="5">
        <v>-650</v>
      </c>
      <c r="T16" s="5">
        <f t="shared" si="7"/>
        <v>-7308.3125589520705</v>
      </c>
      <c r="U16">
        <f t="shared" si="10"/>
        <v>-6658.3125589520705</v>
      </c>
    </row>
    <row r="17" spans="1:21" x14ac:dyDescent="0.25">
      <c r="A17" s="5">
        <v>1400</v>
      </c>
      <c r="B17" s="5">
        <v>1</v>
      </c>
      <c r="C17" s="17">
        <v>46143</v>
      </c>
      <c r="D17" s="10">
        <v>714.36900000000003</v>
      </c>
      <c r="E17" s="5">
        <f t="shared" si="0"/>
        <v>32963128.767000001</v>
      </c>
      <c r="F17" s="5">
        <f t="shared" si="1"/>
        <v>2129176449</v>
      </c>
      <c r="G17" s="5">
        <v>2</v>
      </c>
      <c r="H17" s="5">
        <f t="shared" si="2"/>
        <v>92000</v>
      </c>
      <c r="I17" s="5">
        <f t="shared" si="3"/>
        <v>1378.6559999999999</v>
      </c>
      <c r="J17" s="5">
        <f t="shared" si="3"/>
        <v>63425337.726000004</v>
      </c>
      <c r="K17" s="5">
        <f t="shared" si="3"/>
        <v>4232040898</v>
      </c>
      <c r="L17" s="5"/>
      <c r="M17" s="9">
        <f t="shared" si="4"/>
        <v>0.17511188811197409</v>
      </c>
      <c r="N17" s="9">
        <f t="shared" si="9"/>
        <v>-7365.8188531508076</v>
      </c>
      <c r="O17" s="5">
        <v>0</v>
      </c>
      <c r="P17" s="11" t="str">
        <f t="shared" si="6"/>
        <v>0006D7</v>
      </c>
      <c r="Q17" s="12" t="str">
        <f t="shared" si="8"/>
        <v>9CC5</v>
      </c>
      <c r="R17" s="5"/>
      <c r="S17" s="5">
        <v>-700</v>
      </c>
      <c r="T17" s="5">
        <f t="shared" si="7"/>
        <v>-7488.3971748291897</v>
      </c>
      <c r="U17">
        <f t="shared" si="10"/>
        <v>-6788.3971748291897</v>
      </c>
    </row>
    <row r="18" spans="1:21" x14ac:dyDescent="0.25">
      <c r="A18" s="5">
        <v>1500</v>
      </c>
      <c r="B18" s="5">
        <v>1</v>
      </c>
      <c r="C18" s="17">
        <v>46454</v>
      </c>
      <c r="D18" s="10">
        <v>765.31799999999998</v>
      </c>
      <c r="E18" s="5">
        <f t="shared" si="0"/>
        <v>35552082.372000001</v>
      </c>
      <c r="F18" s="5">
        <f t="shared" si="1"/>
        <v>2157974116</v>
      </c>
      <c r="G18" s="5">
        <v>2</v>
      </c>
      <c r="H18" s="5">
        <f t="shared" si="2"/>
        <v>92597</v>
      </c>
      <c r="I18" s="5">
        <f t="shared" si="3"/>
        <v>1479.6869999999999</v>
      </c>
      <c r="J18" s="5">
        <f t="shared" si="3"/>
        <v>68515211.138999999</v>
      </c>
      <c r="K18" s="5">
        <f t="shared" si="3"/>
        <v>4287150565</v>
      </c>
      <c r="L18" s="5"/>
      <c r="M18" s="9">
        <f t="shared" si="4"/>
        <v>0.16382315112538715</v>
      </c>
      <c r="N18" s="9">
        <f t="shared" si="9"/>
        <v>-6844.9226623787372</v>
      </c>
      <c r="O18" s="5">
        <v>0</v>
      </c>
      <c r="P18" s="11" t="str">
        <f t="shared" si="6"/>
        <v>000666</v>
      </c>
      <c r="Q18" s="12" t="str">
        <f t="shared" si="8"/>
        <v>9ABC</v>
      </c>
      <c r="R18" s="5"/>
      <c r="S18" s="5">
        <v>-750</v>
      </c>
      <c r="T18" s="5">
        <f t="shared" si="7"/>
        <v>-6967.7900257227775</v>
      </c>
      <c r="U18">
        <f t="shared" si="10"/>
        <v>-6217.7900257227775</v>
      </c>
    </row>
    <row r="19" spans="1:21" x14ac:dyDescent="0.25">
      <c r="A19" s="5">
        <v>1600</v>
      </c>
      <c r="B19" s="5">
        <v>1</v>
      </c>
      <c r="C19" s="17">
        <v>46747</v>
      </c>
      <c r="D19" s="10">
        <v>816.63199999999995</v>
      </c>
      <c r="E19" s="5">
        <f t="shared" si="0"/>
        <v>38175096.103999995</v>
      </c>
      <c r="F19" s="5">
        <f t="shared" si="1"/>
        <v>2185282009</v>
      </c>
      <c r="G19" s="5">
        <v>2</v>
      </c>
      <c r="H19" s="5">
        <f t="shared" si="2"/>
        <v>93201</v>
      </c>
      <c r="I19" s="5">
        <f t="shared" si="3"/>
        <v>1581.9499999999998</v>
      </c>
      <c r="J19" s="5">
        <f t="shared" si="3"/>
        <v>73727178.475999996</v>
      </c>
      <c r="K19" s="5">
        <f t="shared" si="3"/>
        <v>4343256125</v>
      </c>
      <c r="L19" s="5"/>
      <c r="M19" s="9">
        <f t="shared" si="4"/>
        <v>0.17513310580209498</v>
      </c>
      <c r="N19" s="9">
        <f t="shared" si="9"/>
        <v>-7370.3152969305265</v>
      </c>
      <c r="O19" s="5">
        <v>0</v>
      </c>
      <c r="P19" s="11" t="str">
        <f t="shared" si="6"/>
        <v>0006D7</v>
      </c>
      <c r="Q19" s="12" t="str">
        <f t="shared" si="8"/>
        <v>9CCA</v>
      </c>
      <c r="R19" s="5"/>
      <c r="S19" s="5">
        <v>-800</v>
      </c>
      <c r="T19" s="5">
        <f t="shared" si="7"/>
        <v>-7510.4217815722022</v>
      </c>
      <c r="U19">
        <f t="shared" si="10"/>
        <v>-6710.4217815722022</v>
      </c>
    </row>
    <row r="20" spans="1:21" x14ac:dyDescent="0.25">
      <c r="A20" s="5">
        <v>1700</v>
      </c>
      <c r="B20" s="5">
        <v>1</v>
      </c>
      <c r="C20" s="17">
        <v>47053</v>
      </c>
      <c r="D20" s="10">
        <v>866.81799999999998</v>
      </c>
      <c r="E20" s="5">
        <f t="shared" si="0"/>
        <v>40786387.354000002</v>
      </c>
      <c r="F20" s="5">
        <f t="shared" si="1"/>
        <v>2213984809</v>
      </c>
      <c r="G20" s="5">
        <v>2</v>
      </c>
      <c r="H20" s="5">
        <f t="shared" si="2"/>
        <v>93800</v>
      </c>
      <c r="I20" s="5">
        <f t="shared" si="3"/>
        <v>1683.4499999999998</v>
      </c>
      <c r="J20" s="5">
        <f t="shared" si="3"/>
        <v>78961483.458000004</v>
      </c>
      <c r="K20" s="5">
        <f t="shared" si="3"/>
        <v>4399266818</v>
      </c>
      <c r="L20" s="5"/>
      <c r="M20" s="9">
        <f t="shared" si="4"/>
        <v>0.16400653594812237</v>
      </c>
      <c r="N20" s="9">
        <f t="shared" si="9"/>
        <v>-6850.1815359669399</v>
      </c>
      <c r="O20" s="5">
        <v>0</v>
      </c>
      <c r="P20" s="11" t="str">
        <f t="shared" si="6"/>
        <v>000668</v>
      </c>
      <c r="Q20" s="12" t="str">
        <f t="shared" si="8"/>
        <v>9AC2</v>
      </c>
      <c r="R20" s="5"/>
      <c r="S20" s="5">
        <v>-850</v>
      </c>
      <c r="T20" s="5">
        <f t="shared" si="7"/>
        <v>-6989.5870915228443</v>
      </c>
      <c r="U20">
        <f t="shared" si="10"/>
        <v>-6139.5870915228443</v>
      </c>
    </row>
    <row r="21" spans="1:21" x14ac:dyDescent="0.25">
      <c r="A21" s="5">
        <v>1800</v>
      </c>
      <c r="B21" s="5">
        <v>1</v>
      </c>
      <c r="C21" s="17">
        <v>47346</v>
      </c>
      <c r="D21" s="10">
        <v>917.35199999999998</v>
      </c>
      <c r="E21" s="5">
        <f t="shared" si="0"/>
        <v>43432947.791999996</v>
      </c>
      <c r="F21" s="5">
        <f t="shared" si="1"/>
        <v>2241643716</v>
      </c>
      <c r="G21" s="5">
        <v>2</v>
      </c>
      <c r="H21" s="5">
        <f t="shared" si="2"/>
        <v>94399</v>
      </c>
      <c r="I21" s="5">
        <f t="shared" si="3"/>
        <v>1784.17</v>
      </c>
      <c r="J21" s="5">
        <f t="shared" si="3"/>
        <v>84219335.145999998</v>
      </c>
      <c r="K21" s="5">
        <f t="shared" si="3"/>
        <v>4455628525</v>
      </c>
      <c r="L21" s="5"/>
      <c r="M21" s="9">
        <f t="shared" si="4"/>
        <v>0.17247098976088943</v>
      </c>
      <c r="N21" s="9">
        <f t="shared" si="9"/>
        <v>-7248.4594812191008</v>
      </c>
      <c r="O21" s="5">
        <v>0</v>
      </c>
      <c r="P21" s="11" t="str">
        <f t="shared" si="6"/>
        <v>0006BC</v>
      </c>
      <c r="Q21" s="12" t="str">
        <f t="shared" si="8"/>
        <v>9C50</v>
      </c>
      <c r="R21" s="5"/>
      <c r="S21" s="5">
        <v>-900</v>
      </c>
      <c r="T21" s="5">
        <f t="shared" si="7"/>
        <v>-7403.6833720039012</v>
      </c>
      <c r="U21">
        <f t="shared" si="10"/>
        <v>-6503.6833720039012</v>
      </c>
    </row>
    <row r="22" spans="1:21" x14ac:dyDescent="0.25">
      <c r="A22" s="5">
        <v>1900</v>
      </c>
      <c r="B22" s="5">
        <v>1</v>
      </c>
      <c r="C22" s="17">
        <v>47635</v>
      </c>
      <c r="D22" s="10">
        <v>968.31200000000001</v>
      </c>
      <c r="E22" s="5">
        <f t="shared" si="0"/>
        <v>46125542.119999997</v>
      </c>
      <c r="F22" s="5">
        <f t="shared" si="1"/>
        <v>2269093225</v>
      </c>
      <c r="G22" s="5">
        <v>2</v>
      </c>
      <c r="H22" s="5">
        <f t="shared" si="2"/>
        <v>94981</v>
      </c>
      <c r="I22" s="5">
        <f t="shared" si="3"/>
        <v>1885.664</v>
      </c>
      <c r="J22" s="5">
        <f t="shared" si="3"/>
        <v>89558489.912</v>
      </c>
      <c r="K22" s="5">
        <f t="shared" si="3"/>
        <v>4510736941</v>
      </c>
      <c r="L22" s="5"/>
      <c r="M22" s="9">
        <f t="shared" si="4"/>
        <v>0.1763321799307673</v>
      </c>
      <c r="N22" s="9">
        <f t="shared" si="9"/>
        <v>-7431.2713910021048</v>
      </c>
      <c r="O22" s="5">
        <v>0</v>
      </c>
      <c r="P22" s="11" t="str">
        <f t="shared" si="6"/>
        <v>0006E3</v>
      </c>
      <c r="Q22" s="12" t="str">
        <f t="shared" si="8"/>
        <v>9D07</v>
      </c>
      <c r="R22" s="5"/>
      <c r="S22" s="5">
        <v>-950</v>
      </c>
      <c r="T22" s="5">
        <f t="shared" si="7"/>
        <v>-7598.7869619363337</v>
      </c>
      <c r="U22">
        <f t="shared" si="10"/>
        <v>-6648.7869619363337</v>
      </c>
    </row>
    <row r="23" spans="1:21" x14ac:dyDescent="0.25">
      <c r="A23" s="5">
        <v>2000</v>
      </c>
      <c r="B23" s="5">
        <v>1</v>
      </c>
      <c r="C23" s="17">
        <v>47941</v>
      </c>
      <c r="D23" s="10">
        <v>1019.16</v>
      </c>
      <c r="E23" s="5">
        <f t="shared" si="0"/>
        <v>48859549.559999995</v>
      </c>
      <c r="F23" s="5">
        <f t="shared" si="1"/>
        <v>2298339481</v>
      </c>
      <c r="G23" s="5">
        <v>2</v>
      </c>
      <c r="H23" s="5">
        <f t="shared" si="2"/>
        <v>95576</v>
      </c>
      <c r="I23" s="5">
        <f t="shared" si="3"/>
        <v>1987.472</v>
      </c>
      <c r="J23" s="5">
        <f t="shared" si="3"/>
        <v>94985091.679999992</v>
      </c>
      <c r="K23" s="5">
        <f t="shared" si="3"/>
        <v>4567432706</v>
      </c>
      <c r="L23" s="5"/>
      <c r="M23" s="9">
        <f t="shared" si="4"/>
        <v>0.16616993464026317</v>
      </c>
      <c r="N23" s="9">
        <f t="shared" si="9"/>
        <v>-6947.1928365888962</v>
      </c>
      <c r="O23" s="5">
        <v>0</v>
      </c>
      <c r="P23" s="11" t="str">
        <f t="shared" si="6"/>
        <v>00067D</v>
      </c>
      <c r="Q23" s="12" t="str">
        <f t="shared" si="8"/>
        <v>9B23</v>
      </c>
      <c r="R23" s="5"/>
      <c r="S23" s="5">
        <v>-1000</v>
      </c>
      <c r="T23" s="5">
        <f t="shared" si="7"/>
        <v>-7113.3627712291591</v>
      </c>
      <c r="U23">
        <f t="shared" si="10"/>
        <v>-6113.3627712291591</v>
      </c>
    </row>
    <row r="24" spans="1:21" x14ac:dyDescent="0.25">
      <c r="A24" s="5">
        <v>2100</v>
      </c>
      <c r="B24" s="5">
        <v>1</v>
      </c>
      <c r="C24" s="17">
        <v>48267</v>
      </c>
      <c r="D24" s="10">
        <v>1069.97</v>
      </c>
      <c r="E24" s="5">
        <f t="shared" si="0"/>
        <v>51644241.990000002</v>
      </c>
      <c r="F24" s="5">
        <f t="shared" si="1"/>
        <v>2329703289</v>
      </c>
      <c r="G24" s="5">
        <v>2</v>
      </c>
      <c r="H24" s="5">
        <f t="shared" si="2"/>
        <v>96208</v>
      </c>
      <c r="I24" s="5">
        <f t="shared" si="3"/>
        <v>2089.13</v>
      </c>
      <c r="J24" s="5">
        <f t="shared" si="3"/>
        <v>100503791.55</v>
      </c>
      <c r="K24" s="5">
        <f t="shared" si="3"/>
        <v>4628042770</v>
      </c>
      <c r="L24" s="5"/>
      <c r="M24" s="9">
        <f t="shared" si="4"/>
        <v>0.15585889570526348</v>
      </c>
      <c r="N24" s="9">
        <f t="shared" si="9"/>
        <v>-6452.8713190059952</v>
      </c>
      <c r="O24" s="5">
        <v>0</v>
      </c>
      <c r="P24" s="11" t="str">
        <f t="shared" si="6"/>
        <v>000616</v>
      </c>
      <c r="Q24" s="12" t="str">
        <f t="shared" si="8"/>
        <v>9934</v>
      </c>
      <c r="R24" s="5"/>
      <c r="S24" s="5">
        <v>-1050</v>
      </c>
      <c r="T24" s="5">
        <f t="shared" si="7"/>
        <v>-6616.5231594965217</v>
      </c>
      <c r="U24">
        <f t="shared" si="10"/>
        <v>-5566.5231594965217</v>
      </c>
    </row>
    <row r="25" spans="1:21" x14ac:dyDescent="0.25">
      <c r="A25" s="5">
        <v>2200</v>
      </c>
      <c r="B25" s="5">
        <v>1</v>
      </c>
      <c r="C25" s="17">
        <v>48528</v>
      </c>
      <c r="D25" s="10">
        <v>1120.69</v>
      </c>
      <c r="E25" s="5">
        <f t="shared" si="0"/>
        <v>54384844.32</v>
      </c>
      <c r="F25" s="5">
        <f t="shared" si="1"/>
        <v>2354966784</v>
      </c>
      <c r="G25" s="5">
        <v>2</v>
      </c>
      <c r="H25" s="5">
        <f t="shared" si="2"/>
        <v>96795</v>
      </c>
      <c r="I25" s="5">
        <f t="shared" si="3"/>
        <v>2190.66</v>
      </c>
      <c r="J25" s="5">
        <f t="shared" si="3"/>
        <v>106029086.31</v>
      </c>
      <c r="K25" s="5">
        <f t="shared" si="3"/>
        <v>4684670073</v>
      </c>
      <c r="L25" s="5"/>
      <c r="M25" s="9">
        <f t="shared" si="4"/>
        <v>0.1943295019159538</v>
      </c>
      <c r="N25" s="9">
        <f t="shared" si="9"/>
        <v>-8309.7320689773733</v>
      </c>
      <c r="O25" s="5">
        <v>0</v>
      </c>
      <c r="P25" s="11" t="str">
        <f t="shared" si="6"/>
        <v>000797</v>
      </c>
      <c r="Q25" s="12" t="str">
        <f t="shared" si="8"/>
        <v>A075</v>
      </c>
      <c r="R25" s="5"/>
      <c r="S25" s="5">
        <v>-1100</v>
      </c>
      <c r="T25" s="5">
        <f t="shared" si="7"/>
        <v>-8523.4945210849219</v>
      </c>
      <c r="U25">
        <f t="shared" si="10"/>
        <v>-7423.4945210849219</v>
      </c>
    </row>
    <row r="26" spans="1:21" x14ac:dyDescent="0.25">
      <c r="A26" s="5">
        <v>2300</v>
      </c>
      <c r="B26" s="5">
        <v>1</v>
      </c>
      <c r="C26" s="17">
        <v>48852</v>
      </c>
      <c r="D26" s="10">
        <v>1171.94</v>
      </c>
      <c r="E26" s="5">
        <f t="shared" si="0"/>
        <v>57251612.880000003</v>
      </c>
      <c r="F26" s="5">
        <f t="shared" si="1"/>
        <v>2386517904</v>
      </c>
      <c r="G26" s="5">
        <v>2</v>
      </c>
      <c r="H26" s="5">
        <f t="shared" si="2"/>
        <v>97380</v>
      </c>
      <c r="I26" s="5">
        <f t="shared" si="3"/>
        <v>2292.63</v>
      </c>
      <c r="J26" s="5">
        <f t="shared" si="3"/>
        <v>111636457.2</v>
      </c>
      <c r="K26" s="5">
        <f t="shared" si="3"/>
        <v>4741484688</v>
      </c>
      <c r="L26" s="5"/>
      <c r="M26" s="9">
        <f t="shared" si="4"/>
        <v>0.15817901234567902</v>
      </c>
      <c r="N26" s="9">
        <f t="shared" si="9"/>
        <v>-6555.4211111111108</v>
      </c>
      <c r="O26" s="5">
        <v>0</v>
      </c>
      <c r="P26" s="11" t="str">
        <f t="shared" si="6"/>
        <v>00062D</v>
      </c>
      <c r="Q26" s="12" t="str">
        <f t="shared" si="8"/>
        <v>999B</v>
      </c>
      <c r="R26" s="5"/>
      <c r="S26" s="5">
        <v>-1150</v>
      </c>
      <c r="T26" s="5">
        <f t="shared" si="7"/>
        <v>-6737.3269753086415</v>
      </c>
      <c r="U26">
        <f t="shared" si="10"/>
        <v>-5587.3269753086415</v>
      </c>
    </row>
    <row r="27" spans="1:21" x14ac:dyDescent="0.25">
      <c r="A27" s="5">
        <v>2400</v>
      </c>
      <c r="B27" s="5">
        <v>1</v>
      </c>
      <c r="C27" s="17">
        <v>49182</v>
      </c>
      <c r="D27" s="10">
        <v>1225.29</v>
      </c>
      <c r="E27" s="5">
        <f t="shared" si="0"/>
        <v>60262212.780000001</v>
      </c>
      <c r="F27" s="5">
        <f t="shared" si="1"/>
        <v>2418869124</v>
      </c>
      <c r="G27" s="5">
        <v>2</v>
      </c>
      <c r="H27" s="5">
        <f t="shared" si="2"/>
        <v>98034</v>
      </c>
      <c r="I27" s="5">
        <f t="shared" si="3"/>
        <v>2397.23</v>
      </c>
      <c r="J27" s="5">
        <f t="shared" si="3"/>
        <v>117513825.66</v>
      </c>
      <c r="K27" s="5">
        <f t="shared" si="3"/>
        <v>4805387028</v>
      </c>
      <c r="L27" s="5"/>
      <c r="M27" s="9">
        <f t="shared" si="4"/>
        <v>0.16166666666666665</v>
      </c>
      <c r="N27" s="9">
        <f t="shared" si="9"/>
        <v>-6725.7999999999993</v>
      </c>
      <c r="O27" s="5">
        <v>0</v>
      </c>
      <c r="P27" s="11" t="str">
        <f t="shared" si="6"/>
        <v>000650</v>
      </c>
      <c r="Q27" s="12" t="str">
        <f t="shared" si="8"/>
        <v>9A45</v>
      </c>
      <c r="R27" s="5"/>
      <c r="S27" s="5">
        <v>-1200</v>
      </c>
      <c r="T27" s="5">
        <f t="shared" si="7"/>
        <v>-6919.7999999999993</v>
      </c>
      <c r="U27">
        <f t="shared" si="10"/>
        <v>-5719.7999999999993</v>
      </c>
    </row>
    <row r="28" spans="1:21" x14ac:dyDescent="0.25">
      <c r="A28" s="5">
        <v>2500</v>
      </c>
      <c r="B28" s="5">
        <v>1</v>
      </c>
      <c r="C28" s="17">
        <v>49443</v>
      </c>
      <c r="D28" s="10">
        <v>1274.24</v>
      </c>
      <c r="E28" s="5">
        <f t="shared" si="0"/>
        <v>63002248.32</v>
      </c>
      <c r="F28" s="5">
        <f t="shared" si="1"/>
        <v>2444610249</v>
      </c>
      <c r="G28" s="5">
        <v>2</v>
      </c>
      <c r="H28" s="5">
        <f t="shared" si="2"/>
        <v>98625</v>
      </c>
      <c r="I28" s="5">
        <f t="shared" si="3"/>
        <v>2499.5299999999997</v>
      </c>
      <c r="J28" s="5">
        <f t="shared" si="3"/>
        <v>123264461.09999999</v>
      </c>
      <c r="K28" s="5">
        <f t="shared" si="3"/>
        <v>4863479373</v>
      </c>
      <c r="L28" s="5"/>
      <c r="M28" s="9">
        <f t="shared" si="4"/>
        <v>0.18754789272056901</v>
      </c>
      <c r="N28" s="9">
        <f t="shared" si="9"/>
        <v>-7998.6904597830599</v>
      </c>
      <c r="O28" s="5">
        <v>0</v>
      </c>
      <c r="P28" s="7" t="str">
        <f t="shared" si="6"/>
        <v>000753</v>
      </c>
      <c r="Q28" s="12" t="str">
        <f t="shared" si="8"/>
        <v>9F3E</v>
      </c>
      <c r="R28" s="5"/>
      <c r="S28" s="5">
        <v>-1250</v>
      </c>
      <c r="T28" s="5">
        <f t="shared" si="7"/>
        <v>-8233.1253256837717</v>
      </c>
      <c r="U28">
        <f t="shared" si="10"/>
        <v>-6983.1253256837717</v>
      </c>
    </row>
    <row r="29" spans="1:21" x14ac:dyDescent="0.25">
      <c r="A29" s="5">
        <v>2600</v>
      </c>
      <c r="B29" s="5">
        <v>1</v>
      </c>
      <c r="C29" s="17">
        <v>49756</v>
      </c>
      <c r="D29" s="10">
        <v>1325.34</v>
      </c>
      <c r="E29" s="5">
        <f t="shared" si="0"/>
        <v>65943617.039999999</v>
      </c>
      <c r="F29" s="5">
        <f t="shared" si="1"/>
        <v>2475659536</v>
      </c>
      <c r="G29" s="5">
        <v>2</v>
      </c>
      <c r="H29" s="5">
        <f t="shared" si="2"/>
        <v>99199</v>
      </c>
      <c r="I29" s="5">
        <f t="shared" si="3"/>
        <v>2599.58</v>
      </c>
      <c r="J29" s="5">
        <f t="shared" si="3"/>
        <v>128945865.36</v>
      </c>
      <c r="K29" s="5">
        <f t="shared" si="3"/>
        <v>4920269785</v>
      </c>
      <c r="L29" s="5"/>
      <c r="M29" s="9">
        <f t="shared" si="4"/>
        <v>0.1632587859426137</v>
      </c>
      <c r="N29" s="9">
        <f t="shared" si="9"/>
        <v>-6797.7641533606684</v>
      </c>
      <c r="O29" s="5">
        <v>0</v>
      </c>
      <c r="P29" s="7" t="str">
        <f t="shared" si="6"/>
        <v>000660</v>
      </c>
      <c r="Q29" s="12" t="str">
        <f t="shared" si="8"/>
        <v>9A8D</v>
      </c>
      <c r="R29" s="5"/>
      <c r="S29" s="5">
        <v>-1300</v>
      </c>
      <c r="T29" s="5">
        <f t="shared" si="7"/>
        <v>-7010.0005750860664</v>
      </c>
      <c r="U29">
        <f t="shared" si="10"/>
        <v>-5710.0005750860664</v>
      </c>
    </row>
    <row r="30" spans="1:21" x14ac:dyDescent="0.25">
      <c r="A30" s="5">
        <v>2700</v>
      </c>
      <c r="B30" s="5">
        <v>1</v>
      </c>
      <c r="C30" s="17">
        <v>50066</v>
      </c>
      <c r="D30" s="10">
        <v>1375.86</v>
      </c>
      <c r="E30" s="5">
        <f t="shared" si="0"/>
        <v>68883806.75999999</v>
      </c>
      <c r="F30" s="5">
        <f t="shared" si="1"/>
        <v>2506604356</v>
      </c>
      <c r="G30" s="5">
        <v>2</v>
      </c>
      <c r="H30" s="5">
        <f t="shared" si="2"/>
        <v>99822</v>
      </c>
      <c r="I30" s="5">
        <f t="shared" si="3"/>
        <v>2701.2</v>
      </c>
      <c r="J30" s="5">
        <f t="shared" si="3"/>
        <v>134827423.79999998</v>
      </c>
      <c r="K30" s="5">
        <f t="shared" si="3"/>
        <v>4982263892</v>
      </c>
      <c r="L30" s="5"/>
      <c r="M30" s="9">
        <f t="shared" si="4"/>
        <v>0.16296774193535982</v>
      </c>
      <c r="N30" s="9">
        <f t="shared" si="9"/>
        <v>-6783.282967735744</v>
      </c>
      <c r="O30" s="5">
        <v>0</v>
      </c>
      <c r="P30" s="7" t="str">
        <f t="shared" si="6"/>
        <v>00065D</v>
      </c>
      <c r="Q30" s="12" t="str">
        <f t="shared" si="8"/>
        <v>9A7F</v>
      </c>
      <c r="R30" s="5"/>
      <c r="S30" s="5">
        <v>-1350</v>
      </c>
      <c r="T30" s="5">
        <f t="shared" si="7"/>
        <v>-7003.2894193484799</v>
      </c>
      <c r="U30">
        <f t="shared" si="10"/>
        <v>-5653.2894193484799</v>
      </c>
    </row>
    <row r="31" spans="1:21" x14ac:dyDescent="0.25">
      <c r="A31" s="5">
        <v>2800</v>
      </c>
      <c r="B31" s="5">
        <v>1</v>
      </c>
      <c r="C31" s="17">
        <v>50346</v>
      </c>
      <c r="D31" s="10">
        <v>1426.88</v>
      </c>
      <c r="E31" s="5">
        <f t="shared" si="0"/>
        <v>71837700.480000004</v>
      </c>
      <c r="F31" s="5">
        <f t="shared" si="1"/>
        <v>2534719716</v>
      </c>
      <c r="G31" s="5">
        <v>2</v>
      </c>
      <c r="H31" s="5">
        <f t="shared" si="2"/>
        <v>100412</v>
      </c>
      <c r="I31" s="5">
        <f t="shared" si="3"/>
        <v>2802.74</v>
      </c>
      <c r="J31" s="5">
        <f t="shared" si="3"/>
        <v>140721507.24000001</v>
      </c>
      <c r="K31" s="5">
        <f t="shared" si="3"/>
        <v>5041324072</v>
      </c>
      <c r="L31" s="5"/>
      <c r="M31" s="9">
        <f t="shared" si="4"/>
        <v>0.18221428571458981</v>
      </c>
      <c r="N31" s="9">
        <f t="shared" si="9"/>
        <v>-7746.8804285866963</v>
      </c>
      <c r="O31" s="5">
        <v>0</v>
      </c>
      <c r="P31" s="7" t="str">
        <f t="shared" si="6"/>
        <v>00071E</v>
      </c>
      <c r="Q31" s="12" t="str">
        <f t="shared" si="8"/>
        <v>9E42</v>
      </c>
      <c r="R31" s="5"/>
      <c r="S31" s="5">
        <v>-1400</v>
      </c>
      <c r="T31" s="5">
        <f t="shared" si="7"/>
        <v>-8001.9804285871223</v>
      </c>
      <c r="U31">
        <f t="shared" si="10"/>
        <v>-6601.9804285871223</v>
      </c>
    </row>
    <row r="32" spans="1:21" x14ac:dyDescent="0.25">
      <c r="A32" s="5">
        <v>2900</v>
      </c>
      <c r="B32" s="5">
        <v>1</v>
      </c>
      <c r="C32" s="17">
        <v>50679</v>
      </c>
      <c r="D32" s="10">
        <v>1477.89</v>
      </c>
      <c r="E32" s="5">
        <f t="shared" si="0"/>
        <v>74897987.310000002</v>
      </c>
      <c r="F32" s="5">
        <f t="shared" si="1"/>
        <v>2568361041</v>
      </c>
      <c r="G32" s="5">
        <v>2</v>
      </c>
      <c r="H32" s="5">
        <f t="shared" si="2"/>
        <v>101025</v>
      </c>
      <c r="I32" s="5">
        <f t="shared" si="3"/>
        <v>2904.7700000000004</v>
      </c>
      <c r="J32" s="5">
        <f t="shared" si="3"/>
        <v>146735687.79000002</v>
      </c>
      <c r="K32" s="5">
        <f t="shared" si="3"/>
        <v>5103080757</v>
      </c>
      <c r="L32" s="5"/>
      <c r="M32" s="9">
        <f t="shared" si="4"/>
        <v>0.15318318318303267</v>
      </c>
      <c r="N32" s="9">
        <f t="shared" si="9"/>
        <v>-6285.2805405329373</v>
      </c>
      <c r="O32" s="5">
        <v>0</v>
      </c>
      <c r="P32" s="7" t="str">
        <f t="shared" si="6"/>
        <v>0005FB</v>
      </c>
      <c r="Q32" s="12" t="str">
        <f t="shared" si="8"/>
        <v>988D</v>
      </c>
      <c r="R32" s="5"/>
      <c r="S32" s="5">
        <v>-1450</v>
      </c>
      <c r="T32" s="5">
        <f t="shared" si="7"/>
        <v>-6507.3961561483347</v>
      </c>
      <c r="U32">
        <f t="shared" si="10"/>
        <v>-5057.3961561483347</v>
      </c>
    </row>
    <row r="33" spans="1:21" x14ac:dyDescent="0.25">
      <c r="A33" s="5">
        <v>3000</v>
      </c>
      <c r="B33" s="5">
        <v>1</v>
      </c>
      <c r="C33" s="17">
        <v>50942</v>
      </c>
      <c r="D33" s="10">
        <v>1528.81</v>
      </c>
      <c r="E33" s="5">
        <f t="shared" si="0"/>
        <v>77880639.019999996</v>
      </c>
      <c r="F33" s="5">
        <f t="shared" si="1"/>
        <v>2595087364</v>
      </c>
      <c r="G33" s="5">
        <v>2</v>
      </c>
      <c r="H33" s="5">
        <f t="shared" si="2"/>
        <v>101621</v>
      </c>
      <c r="I33" s="5">
        <f t="shared" si="3"/>
        <v>3006.7</v>
      </c>
      <c r="J33" s="5">
        <f t="shared" si="3"/>
        <v>152778626.32999998</v>
      </c>
      <c r="K33" s="5">
        <f t="shared" si="3"/>
        <v>5163448405</v>
      </c>
      <c r="L33" s="5"/>
      <c r="M33" s="9">
        <f t="shared" si="4"/>
        <v>0.19361216730007</v>
      </c>
      <c r="N33" s="9">
        <f t="shared" si="9"/>
        <v>-8334.1810266002067</v>
      </c>
      <c r="O33" s="5">
        <v>0</v>
      </c>
      <c r="P33" s="7" t="str">
        <f t="shared" si="6"/>
        <v>000790</v>
      </c>
      <c r="Q33" s="12" t="str">
        <f t="shared" si="8"/>
        <v>A08E</v>
      </c>
      <c r="R33" s="5"/>
      <c r="S33" s="5">
        <v>-1500</v>
      </c>
      <c r="T33" s="5">
        <f t="shared" si="7"/>
        <v>-8624.5992775503109</v>
      </c>
      <c r="U33">
        <f t="shared" si="10"/>
        <v>-7124.5992775503109</v>
      </c>
    </row>
    <row r="34" spans="1:21" x14ac:dyDescent="0.25">
      <c r="A34" s="5">
        <v>3100</v>
      </c>
      <c r="B34" s="5">
        <v>1</v>
      </c>
      <c r="C34" s="17">
        <v>51270</v>
      </c>
      <c r="D34" s="10">
        <v>1579.71</v>
      </c>
      <c r="E34" s="5">
        <f t="shared" si="0"/>
        <v>80991731.700000003</v>
      </c>
      <c r="F34" s="5">
        <f t="shared" si="1"/>
        <v>2628612900</v>
      </c>
      <c r="G34" s="5">
        <v>2</v>
      </c>
      <c r="H34" s="5">
        <f t="shared" si="2"/>
        <v>102212</v>
      </c>
      <c r="I34" s="5">
        <f t="shared" si="3"/>
        <v>3108.52</v>
      </c>
      <c r="J34" s="5">
        <f t="shared" si="3"/>
        <v>158872370.72</v>
      </c>
      <c r="K34" s="5">
        <f t="shared" si="3"/>
        <v>5223700264</v>
      </c>
      <c r="L34" s="5"/>
      <c r="M34" s="9">
        <f t="shared" si="4"/>
        <v>0.15518292682915749</v>
      </c>
      <c r="N34" s="9">
        <f t="shared" si="9"/>
        <v>-6376.5186585309229</v>
      </c>
      <c r="O34" s="5">
        <v>0</v>
      </c>
      <c r="P34" s="7" t="str">
        <f t="shared" si="6"/>
        <v>00060F</v>
      </c>
      <c r="Q34" s="12" t="str">
        <f t="shared" si="8"/>
        <v>98E8</v>
      </c>
      <c r="R34" s="5"/>
      <c r="S34" s="5">
        <v>-1550</v>
      </c>
      <c r="T34" s="5">
        <f t="shared" si="7"/>
        <v>-6617.0521951161172</v>
      </c>
      <c r="U34">
        <f t="shared" si="10"/>
        <v>-5067.0521951161172</v>
      </c>
    </row>
    <row r="35" spans="1:21" x14ac:dyDescent="0.25">
      <c r="A35" s="5">
        <v>3200</v>
      </c>
      <c r="B35" s="5">
        <v>1</v>
      </c>
      <c r="C35" s="17">
        <v>51556</v>
      </c>
      <c r="D35" s="10">
        <v>1630.53</v>
      </c>
      <c r="E35" s="5">
        <f t="shared" si="0"/>
        <v>84063604.679999992</v>
      </c>
      <c r="F35" s="5">
        <f t="shared" si="1"/>
        <v>2658021136</v>
      </c>
      <c r="G35" s="5">
        <v>2</v>
      </c>
      <c r="H35" s="5">
        <f t="shared" si="2"/>
        <v>102826</v>
      </c>
      <c r="I35" s="5">
        <f t="shared" si="3"/>
        <v>3210.24</v>
      </c>
      <c r="J35" s="5">
        <f t="shared" si="3"/>
        <v>165055336.38</v>
      </c>
      <c r="K35" s="5">
        <f t="shared" si="3"/>
        <v>5286634036</v>
      </c>
      <c r="L35" s="5"/>
      <c r="M35" s="9">
        <f t="shared" si="4"/>
        <v>0.1776923076928032</v>
      </c>
      <c r="N35" s="9">
        <f t="shared" si="9"/>
        <v>-7530.5746154100916</v>
      </c>
      <c r="O35" s="5">
        <v>0</v>
      </c>
      <c r="P35" s="7" t="str">
        <f t="shared" si="6"/>
        <v>0006F0</v>
      </c>
      <c r="Q35" s="12" t="str">
        <f t="shared" si="8"/>
        <v>9D6A</v>
      </c>
      <c r="R35" s="5"/>
      <c r="S35" s="5">
        <v>-1600</v>
      </c>
      <c r="T35" s="5">
        <f t="shared" si="7"/>
        <v>-7814.8823077185771</v>
      </c>
      <c r="U35">
        <f t="shared" si="10"/>
        <v>-6214.8823077185771</v>
      </c>
    </row>
    <row r="36" spans="1:21" x14ac:dyDescent="0.25">
      <c r="A36" s="5">
        <v>3300</v>
      </c>
      <c r="B36" s="5">
        <v>1</v>
      </c>
      <c r="C36" s="17">
        <v>51864</v>
      </c>
      <c r="D36" s="10">
        <v>1681.33</v>
      </c>
      <c r="E36" s="5">
        <f t="shared" si="0"/>
        <v>87200499.11999999</v>
      </c>
      <c r="F36" s="5">
        <f t="shared" si="1"/>
        <v>2689874496</v>
      </c>
      <c r="G36" s="5">
        <v>2</v>
      </c>
      <c r="H36" s="5">
        <f t="shared" si="2"/>
        <v>103420</v>
      </c>
      <c r="I36" s="5">
        <f t="shared" si="3"/>
        <v>3311.8599999999997</v>
      </c>
      <c r="J36" s="5">
        <f t="shared" si="3"/>
        <v>171264103.79999998</v>
      </c>
      <c r="K36" s="5">
        <f t="shared" si="3"/>
        <v>5347895632</v>
      </c>
      <c r="L36" s="5"/>
      <c r="M36" s="9">
        <f t="shared" si="4"/>
        <v>0.16493506493481361</v>
      </c>
      <c r="N36" s="9">
        <f t="shared" si="9"/>
        <v>-6872.8622077792115</v>
      </c>
      <c r="O36" s="5">
        <v>0</v>
      </c>
      <c r="P36" s="7" t="str">
        <f t="shared" si="6"/>
        <v>000671</v>
      </c>
      <c r="Q36" s="12" t="str">
        <f t="shared" si="8"/>
        <v>9AD8</v>
      </c>
      <c r="R36" s="5"/>
      <c r="S36" s="5">
        <v>-1650</v>
      </c>
      <c r="T36" s="5">
        <f t="shared" si="7"/>
        <v>-7145.0050649216537</v>
      </c>
      <c r="U36">
        <f t="shared" si="10"/>
        <v>-5495.0050649216537</v>
      </c>
    </row>
    <row r="37" spans="1:21" x14ac:dyDescent="0.25">
      <c r="A37" s="5">
        <v>3400</v>
      </c>
      <c r="B37" s="5">
        <v>1</v>
      </c>
      <c r="C37" s="17">
        <v>52189</v>
      </c>
      <c r="D37" s="10">
        <v>1732.16</v>
      </c>
      <c r="E37" s="5">
        <f t="shared" si="0"/>
        <v>90399698.24000001</v>
      </c>
      <c r="F37" s="5">
        <f t="shared" si="1"/>
        <v>2723691721</v>
      </c>
      <c r="G37" s="5">
        <v>2</v>
      </c>
      <c r="H37" s="5">
        <f t="shared" si="2"/>
        <v>104053</v>
      </c>
      <c r="I37" s="5">
        <f t="shared" si="3"/>
        <v>3413.49</v>
      </c>
      <c r="J37" s="5">
        <f t="shared" si="3"/>
        <v>177600197.36000001</v>
      </c>
      <c r="K37" s="5">
        <f t="shared" si="3"/>
        <v>5413566217</v>
      </c>
      <c r="L37" s="5"/>
      <c r="M37" s="9">
        <f t="shared" si="4"/>
        <v>0.15640000000056431</v>
      </c>
      <c r="N37" s="9">
        <f t="shared" si="9"/>
        <v>-6430.1996000293593</v>
      </c>
      <c r="O37" s="5">
        <v>0</v>
      </c>
      <c r="P37" s="7" t="str">
        <f t="shared" si="6"/>
        <v>00061C</v>
      </c>
      <c r="Q37" s="12" t="str">
        <f t="shared" si="8"/>
        <v>991E</v>
      </c>
      <c r="R37" s="5"/>
      <c r="S37" s="5">
        <v>-1700</v>
      </c>
      <c r="T37" s="5">
        <f t="shared" si="7"/>
        <v>-6696.0796000303189</v>
      </c>
      <c r="U37">
        <f t="shared" si="10"/>
        <v>-4996.0796000303189</v>
      </c>
    </row>
    <row r="38" spans="1:21" x14ac:dyDescent="0.25">
      <c r="A38" s="5">
        <v>3500</v>
      </c>
      <c r="B38" s="5">
        <v>1</v>
      </c>
      <c r="C38" s="17">
        <v>52464</v>
      </c>
      <c r="D38" s="10">
        <v>1782.91</v>
      </c>
      <c r="E38" s="5">
        <f t="shared" si="0"/>
        <v>93538590.24000001</v>
      </c>
      <c r="F38" s="5">
        <f t="shared" si="1"/>
        <v>2752471296</v>
      </c>
      <c r="G38" s="5">
        <v>2</v>
      </c>
      <c r="H38" s="5">
        <f t="shared" si="2"/>
        <v>104653</v>
      </c>
      <c r="I38" s="5">
        <f t="shared" si="3"/>
        <v>3515.07</v>
      </c>
      <c r="J38" s="5">
        <f t="shared" si="3"/>
        <v>183938288.48000002</v>
      </c>
      <c r="K38" s="5">
        <f t="shared" si="3"/>
        <v>5476163017</v>
      </c>
      <c r="L38" s="5"/>
      <c r="M38" s="9">
        <f t="shared" si="4"/>
        <v>0.18454545454545454</v>
      </c>
      <c r="N38" s="9">
        <f t="shared" si="9"/>
        <v>-7899.0827272727274</v>
      </c>
      <c r="O38" s="5">
        <v>0</v>
      </c>
      <c r="P38" s="7" t="str">
        <f t="shared" si="6"/>
        <v>000735</v>
      </c>
      <c r="Q38" s="12" t="str">
        <f t="shared" si="8"/>
        <v>9EDB</v>
      </c>
      <c r="R38" s="5"/>
      <c r="S38" s="5">
        <v>-1750</v>
      </c>
      <c r="T38" s="5">
        <f t="shared" si="7"/>
        <v>-8222.0372727272734</v>
      </c>
      <c r="U38">
        <f t="shared" si="10"/>
        <v>-6472.0372727272734</v>
      </c>
    </row>
    <row r="39" spans="1:21" x14ac:dyDescent="0.25">
      <c r="A39" s="5">
        <v>3600</v>
      </c>
      <c r="B39" s="5">
        <v>1</v>
      </c>
      <c r="C39" s="17">
        <v>52795</v>
      </c>
      <c r="D39" s="10">
        <v>1840.53</v>
      </c>
      <c r="E39" s="5">
        <f t="shared" si="0"/>
        <v>97170781.349999994</v>
      </c>
      <c r="F39" s="5">
        <f t="shared" si="1"/>
        <v>2787312025</v>
      </c>
      <c r="G39" s="5">
        <v>2</v>
      </c>
      <c r="H39" s="5">
        <f t="shared" si="2"/>
        <v>105259</v>
      </c>
      <c r="I39" s="5">
        <f t="shared" si="3"/>
        <v>3623.44</v>
      </c>
      <c r="J39" s="5">
        <f t="shared" si="3"/>
        <v>190709371.59</v>
      </c>
      <c r="K39" s="5">
        <f t="shared" si="3"/>
        <v>5539783321</v>
      </c>
      <c r="L39" s="5"/>
      <c r="M39" s="9">
        <f t="shared" si="4"/>
        <v>0.17407854984920373</v>
      </c>
      <c r="N39" s="9">
        <f t="shared" si="9"/>
        <v>-7349.9470392886678</v>
      </c>
      <c r="O39" s="5">
        <v>0</v>
      </c>
      <c r="P39" s="7" t="str">
        <f t="shared" si="6"/>
        <v>0006CC</v>
      </c>
      <c r="Q39" s="12" t="str">
        <f t="shared" si="8"/>
        <v>9CB5</v>
      </c>
      <c r="R39" s="5"/>
      <c r="S39" s="5">
        <v>-1800</v>
      </c>
      <c r="T39" s="5">
        <f t="shared" si="7"/>
        <v>-7663.2884290172342</v>
      </c>
      <c r="U39">
        <f t="shared" si="10"/>
        <v>-5863.2884290172342</v>
      </c>
    </row>
    <row r="40" spans="1:21" x14ac:dyDescent="0.25">
      <c r="A40" s="5">
        <v>3700</v>
      </c>
      <c r="B40" s="5">
        <v>1</v>
      </c>
      <c r="C40" s="17">
        <v>53064</v>
      </c>
      <c r="D40" s="10">
        <v>1884.24</v>
      </c>
      <c r="E40" s="5">
        <f t="shared" si="0"/>
        <v>99985311.359999999</v>
      </c>
      <c r="F40" s="5">
        <f t="shared" si="1"/>
        <v>2815788096</v>
      </c>
      <c r="G40" s="5">
        <v>2</v>
      </c>
      <c r="H40" s="5">
        <f t="shared" si="2"/>
        <v>105859</v>
      </c>
      <c r="I40" s="5">
        <f t="shared" si="3"/>
        <v>3724.77</v>
      </c>
      <c r="J40" s="5">
        <f t="shared" si="3"/>
        <v>197156092.70999998</v>
      </c>
      <c r="K40" s="5">
        <f t="shared" si="3"/>
        <v>5603100121</v>
      </c>
      <c r="L40" s="5"/>
      <c r="M40" s="9">
        <f t="shared" si="4"/>
        <v>0.16249070631901069</v>
      </c>
      <c r="N40" s="9">
        <f t="shared" si="9"/>
        <v>-6738.1668401120769</v>
      </c>
      <c r="O40" s="5">
        <v>0</v>
      </c>
      <c r="P40" s="15" t="str">
        <f t="shared" si="6"/>
        <v>000658</v>
      </c>
      <c r="Q40" s="12" t="str">
        <f t="shared" si="8"/>
        <v>9A52</v>
      </c>
      <c r="R40" s="5"/>
      <c r="S40" s="5">
        <v>-1850</v>
      </c>
      <c r="T40" s="5">
        <f t="shared" si="7"/>
        <v>-7038.7746468022469</v>
      </c>
      <c r="U40">
        <f t="shared" si="10"/>
        <v>-5188.7746468022469</v>
      </c>
    </row>
    <row r="41" spans="1:21" x14ac:dyDescent="0.25">
      <c r="A41" s="5">
        <v>3800</v>
      </c>
      <c r="B41" s="5">
        <v>1</v>
      </c>
      <c r="C41" s="17">
        <v>53397</v>
      </c>
      <c r="D41" s="10">
        <v>1935.4</v>
      </c>
      <c r="E41" s="5">
        <f t="shared" si="0"/>
        <v>103344553.80000001</v>
      </c>
      <c r="F41" s="5">
        <f t="shared" si="1"/>
        <v>2851239609</v>
      </c>
      <c r="G41" s="5">
        <v>2</v>
      </c>
      <c r="H41" s="5">
        <f t="shared" si="2"/>
        <v>106461</v>
      </c>
      <c r="I41" s="5">
        <f t="shared" si="3"/>
        <v>3819.6400000000003</v>
      </c>
      <c r="J41" s="5">
        <f t="shared" si="3"/>
        <v>203329865.16000003</v>
      </c>
      <c r="K41" s="5">
        <f t="shared" si="3"/>
        <v>5667027705</v>
      </c>
      <c r="L41" s="5"/>
      <c r="M41" s="9">
        <f t="shared" si="4"/>
        <v>0.15363363363391314</v>
      </c>
      <c r="N41" s="9">
        <f t="shared" si="9"/>
        <v>-6268.1751351500134</v>
      </c>
      <c r="O41" s="5">
        <v>0</v>
      </c>
      <c r="P41" s="15" t="str">
        <f t="shared" si="6"/>
        <v>000600</v>
      </c>
      <c r="Q41" s="12" t="str">
        <f t="shared" si="8"/>
        <v>987C</v>
      </c>
      <c r="R41" s="5"/>
      <c r="S41" s="5">
        <v>-1900</v>
      </c>
      <c r="T41" s="5">
        <f t="shared" si="7"/>
        <v>-6560.079039054448</v>
      </c>
      <c r="U41">
        <f t="shared" si="10"/>
        <v>-4660.079039054448</v>
      </c>
    </row>
    <row r="42" spans="1:21" x14ac:dyDescent="0.25">
      <c r="A42" s="5">
        <v>3900</v>
      </c>
      <c r="B42" s="5">
        <v>1</v>
      </c>
      <c r="C42" s="17">
        <v>53663</v>
      </c>
      <c r="D42" s="10">
        <v>1986</v>
      </c>
      <c r="E42" s="5">
        <f t="shared" si="0"/>
        <v>106574718</v>
      </c>
      <c r="F42" s="5">
        <f t="shared" si="1"/>
        <v>2879717569</v>
      </c>
      <c r="G42" s="5">
        <v>2</v>
      </c>
      <c r="H42" s="5">
        <f t="shared" si="2"/>
        <v>107060</v>
      </c>
      <c r="I42" s="5">
        <f t="shared" si="3"/>
        <v>3921.4</v>
      </c>
      <c r="J42" s="5">
        <f t="shared" si="3"/>
        <v>209919271.80000001</v>
      </c>
      <c r="K42" s="5">
        <f t="shared" si="3"/>
        <v>5730957178</v>
      </c>
      <c r="L42" s="5"/>
      <c r="M42" s="9">
        <f t="shared" si="4"/>
        <v>0.19022556391011139</v>
      </c>
      <c r="N42" s="9">
        <f t="shared" si="9"/>
        <v>-8222.0744361082616</v>
      </c>
      <c r="O42" s="5">
        <v>0</v>
      </c>
      <c r="P42" s="15" t="str">
        <f t="shared" si="6"/>
        <v>00076E</v>
      </c>
      <c r="Q42" s="12" t="str">
        <f t="shared" si="8"/>
        <v>A01E</v>
      </c>
      <c r="R42" s="5"/>
      <c r="S42" s="5">
        <v>-1950</v>
      </c>
      <c r="T42" s="5">
        <f t="shared" si="7"/>
        <v>-8593.0142857329793</v>
      </c>
      <c r="U42">
        <f t="shared" si="10"/>
        <v>-6643.0142857329793</v>
      </c>
    </row>
    <row r="43" spans="1:21" x14ac:dyDescent="0.25">
      <c r="A43" s="5">
        <v>4000</v>
      </c>
      <c r="B43" s="5">
        <v>1</v>
      </c>
      <c r="C43" s="17">
        <v>53955</v>
      </c>
      <c r="D43" s="10">
        <v>2037.02</v>
      </c>
      <c r="E43" s="5">
        <f t="shared" si="0"/>
        <v>109907414.09999999</v>
      </c>
      <c r="F43" s="5">
        <f t="shared" si="1"/>
        <v>2911142025</v>
      </c>
      <c r="G43" s="5">
        <v>2</v>
      </c>
      <c r="H43" s="5">
        <f t="shared" si="2"/>
        <v>107618</v>
      </c>
      <c r="I43" s="5">
        <f t="shared" si="3"/>
        <v>4023.02</v>
      </c>
      <c r="J43" s="5">
        <f t="shared" si="3"/>
        <v>216482132.09999999</v>
      </c>
      <c r="K43" s="5">
        <f t="shared" si="3"/>
        <v>5790859594</v>
      </c>
      <c r="L43" s="5"/>
      <c r="M43" s="9">
        <f t="shared" si="4"/>
        <v>0.1747260273969527</v>
      </c>
      <c r="N43" s="9">
        <f t="shared" si="9"/>
        <v>-7390.3228082026271</v>
      </c>
      <c r="O43" s="5">
        <v>0</v>
      </c>
      <c r="P43" s="15" t="str">
        <f t="shared" si="6"/>
        <v>0006D3</v>
      </c>
      <c r="Q43" s="12" t="str">
        <f t="shared" si="8"/>
        <v>9CDE</v>
      </c>
      <c r="R43" s="5"/>
      <c r="S43" s="5">
        <v>-2000</v>
      </c>
      <c r="T43" s="5">
        <f t="shared" si="7"/>
        <v>-7739.7748629965326</v>
      </c>
      <c r="U43">
        <f t="shared" si="10"/>
        <v>-5739.7748629965326</v>
      </c>
    </row>
    <row r="44" spans="1:21" x14ac:dyDescent="0.25">
      <c r="A44" s="5">
        <v>4100</v>
      </c>
      <c r="B44" s="5">
        <v>1</v>
      </c>
      <c r="C44" s="17">
        <v>54274</v>
      </c>
      <c r="D44" s="10">
        <v>2087.5100000000002</v>
      </c>
      <c r="E44" s="5">
        <f t="shared" si="0"/>
        <v>113297517.74000001</v>
      </c>
      <c r="F44" s="5">
        <f t="shared" si="1"/>
        <v>2945667076</v>
      </c>
      <c r="G44" s="5">
        <v>2</v>
      </c>
      <c r="H44" s="5">
        <f t="shared" si="2"/>
        <v>108229</v>
      </c>
      <c r="I44" s="5">
        <f t="shared" si="3"/>
        <v>4124.5300000000007</v>
      </c>
      <c r="J44" s="5">
        <f t="shared" si="3"/>
        <v>223204931.84</v>
      </c>
      <c r="K44" s="5">
        <f t="shared" si="3"/>
        <v>5856809101</v>
      </c>
      <c r="L44" s="5"/>
      <c r="M44" s="9">
        <f t="shared" si="4"/>
        <v>0.15827586206840322</v>
      </c>
      <c r="N44" s="9">
        <f t="shared" si="9"/>
        <v>-6502.7541379006061</v>
      </c>
      <c r="O44" s="5">
        <v>0</v>
      </c>
      <c r="P44" s="15" t="str">
        <f t="shared" si="6"/>
        <v>00062E</v>
      </c>
      <c r="Q44" s="12" t="str">
        <f t="shared" si="8"/>
        <v>9966</v>
      </c>
      <c r="R44" s="5"/>
      <c r="S44" s="5">
        <v>-2050</v>
      </c>
      <c r="T44" s="5">
        <f t="shared" si="7"/>
        <v>-6827.2196551408324</v>
      </c>
      <c r="U44">
        <f t="shared" si="10"/>
        <v>-4777.2196551408324</v>
      </c>
    </row>
    <row r="45" spans="1:21" x14ac:dyDescent="0.25">
      <c r="A45" s="5">
        <v>4200</v>
      </c>
      <c r="B45" s="5">
        <v>1</v>
      </c>
      <c r="C45" s="17">
        <v>54569</v>
      </c>
      <c r="D45" s="10">
        <v>2138.54</v>
      </c>
      <c r="E45" s="5">
        <f t="shared" si="0"/>
        <v>116697989.26000001</v>
      </c>
      <c r="F45" s="5">
        <f t="shared" si="1"/>
        <v>2977775761</v>
      </c>
      <c r="G45" s="5">
        <v>2</v>
      </c>
      <c r="H45" s="5">
        <f t="shared" si="2"/>
        <v>108843</v>
      </c>
      <c r="I45" s="5">
        <f t="shared" si="3"/>
        <v>4226.05</v>
      </c>
      <c r="J45" s="5">
        <f t="shared" si="3"/>
        <v>229995507</v>
      </c>
      <c r="K45" s="5">
        <f t="shared" si="3"/>
        <v>5923442837</v>
      </c>
      <c r="L45" s="5"/>
      <c r="M45" s="9">
        <f t="shared" si="4"/>
        <v>0.17298305084704668</v>
      </c>
      <c r="N45" s="9">
        <f t="shared" si="9"/>
        <v>-7300.9721016725507</v>
      </c>
      <c r="O45" s="5">
        <v>0</v>
      </c>
      <c r="P45" s="15" t="str">
        <f t="shared" si="6"/>
        <v>0006C1</v>
      </c>
      <c r="Q45" s="12" t="str">
        <f t="shared" si="8"/>
        <v>9C84</v>
      </c>
      <c r="R45" s="5"/>
      <c r="S45" s="5">
        <v>-2100</v>
      </c>
      <c r="T45" s="5">
        <f t="shared" si="7"/>
        <v>-7664.2365084513485</v>
      </c>
      <c r="U45">
        <f t="shared" si="10"/>
        <v>-5564.2365084513485</v>
      </c>
    </row>
    <row r="46" spans="1:21" x14ac:dyDescent="0.25">
      <c r="A46" s="5">
        <v>4300</v>
      </c>
      <c r="B46" s="5">
        <v>1</v>
      </c>
      <c r="C46" s="17">
        <v>54874</v>
      </c>
      <c r="D46" s="10">
        <v>2189</v>
      </c>
      <c r="E46" s="5">
        <f t="shared" si="0"/>
        <v>120119186</v>
      </c>
      <c r="F46" s="5">
        <f t="shared" si="1"/>
        <v>3011155876</v>
      </c>
      <c r="G46" s="5">
        <v>2</v>
      </c>
      <c r="H46" s="5">
        <f t="shared" si="2"/>
        <v>109443</v>
      </c>
      <c r="I46" s="5">
        <f t="shared" si="3"/>
        <v>4327.54</v>
      </c>
      <c r="J46" s="5">
        <f t="shared" si="3"/>
        <v>236817175.25999999</v>
      </c>
      <c r="K46" s="5">
        <f t="shared" si="3"/>
        <v>5988931637</v>
      </c>
      <c r="L46" s="5"/>
      <c r="M46" s="9">
        <f t="shared" si="4"/>
        <v>0.16544262295094783</v>
      </c>
      <c r="N46" s="9">
        <f t="shared" si="9"/>
        <v>-6889.4984918102909</v>
      </c>
      <c r="O46" s="5">
        <v>0</v>
      </c>
      <c r="P46" s="15" t="str">
        <f t="shared" si="6"/>
        <v>000676</v>
      </c>
      <c r="Q46" s="12" t="str">
        <f t="shared" si="8"/>
        <v>9AE9</v>
      </c>
      <c r="R46" s="5"/>
      <c r="S46" s="5">
        <v>-2150</v>
      </c>
      <c r="T46" s="5">
        <f t="shared" si="7"/>
        <v>-7245.2001311548283</v>
      </c>
      <c r="U46">
        <f t="shared" si="10"/>
        <v>-5095.2001311548283</v>
      </c>
    </row>
    <row r="47" spans="1:21" x14ac:dyDescent="0.25">
      <c r="A47" s="5">
        <v>4400</v>
      </c>
      <c r="B47" s="5">
        <v>1</v>
      </c>
      <c r="C47" s="17">
        <v>55213</v>
      </c>
      <c r="D47" s="10">
        <v>2239.89</v>
      </c>
      <c r="E47" s="5">
        <f t="shared" si="0"/>
        <v>123671046.56999999</v>
      </c>
      <c r="F47" s="5">
        <f t="shared" si="1"/>
        <v>3048475369</v>
      </c>
      <c r="G47" s="5">
        <v>2</v>
      </c>
      <c r="H47" s="5">
        <f t="shared" si="2"/>
        <v>110087</v>
      </c>
      <c r="I47" s="5">
        <f t="shared" si="3"/>
        <v>4428.8899999999994</v>
      </c>
      <c r="J47" s="5">
        <f t="shared" si="3"/>
        <v>243790232.56999999</v>
      </c>
      <c r="K47" s="5">
        <f t="shared" si="3"/>
        <v>6059631245</v>
      </c>
      <c r="L47" s="5"/>
      <c r="M47" s="9">
        <f t="shared" si="4"/>
        <v>0.15011799410062693</v>
      </c>
      <c r="N47" s="9">
        <f t="shared" si="9"/>
        <v>-6048.5748082778591</v>
      </c>
      <c r="O47" s="5">
        <v>0</v>
      </c>
      <c r="P47" s="15" t="str">
        <f t="shared" si="6"/>
        <v>0005DD</v>
      </c>
      <c r="Q47" s="12" t="str">
        <f t="shared" si="8"/>
        <v>97A0</v>
      </c>
      <c r="R47" s="5"/>
      <c r="S47" s="5">
        <v>-2200</v>
      </c>
      <c r="T47" s="5">
        <f t="shared" si="7"/>
        <v>-6378.8343952992382</v>
      </c>
      <c r="U47">
        <f t="shared" si="10"/>
        <v>-4178.8343952992382</v>
      </c>
    </row>
    <row r="48" spans="1:21" x14ac:dyDescent="0.25">
      <c r="A48" s="5">
        <v>4500</v>
      </c>
      <c r="B48" s="5">
        <v>1</v>
      </c>
      <c r="C48" s="17">
        <v>55467</v>
      </c>
      <c r="D48" s="10">
        <v>2290.31</v>
      </c>
      <c r="E48" s="5">
        <f t="shared" si="0"/>
        <v>127036624.77</v>
      </c>
      <c r="F48" s="5">
        <f t="shared" si="1"/>
        <v>3076588089</v>
      </c>
      <c r="G48" s="5">
        <v>2</v>
      </c>
      <c r="H48" s="5">
        <f t="shared" si="2"/>
        <v>110680</v>
      </c>
      <c r="I48" s="5">
        <f t="shared" si="3"/>
        <v>4530.2</v>
      </c>
      <c r="J48" s="5">
        <f t="shared" si="3"/>
        <v>250707671.33999997</v>
      </c>
      <c r="K48" s="5">
        <f t="shared" si="3"/>
        <v>6125063458</v>
      </c>
      <c r="L48" s="5"/>
      <c r="M48" s="9">
        <f t="shared" si="4"/>
        <v>0.19850393700706101</v>
      </c>
      <c r="N48" s="9">
        <f t="shared" si="9"/>
        <v>-8720.1078739707555</v>
      </c>
      <c r="O48" s="5">
        <v>0</v>
      </c>
      <c r="P48" s="15" t="str">
        <f t="shared" si="6"/>
        <v>0007C1</v>
      </c>
      <c r="Q48" s="12" t="str">
        <f t="shared" si="8"/>
        <v>A210</v>
      </c>
      <c r="R48" s="5"/>
      <c r="S48" s="5">
        <v>-2250</v>
      </c>
      <c r="T48" s="5">
        <f t="shared" si="7"/>
        <v>-9166.7417322366418</v>
      </c>
      <c r="U48">
        <f t="shared" si="10"/>
        <v>-6916.7417322366418</v>
      </c>
    </row>
    <row r="49" spans="1:21" x14ac:dyDescent="0.25">
      <c r="A49" s="5">
        <v>4600</v>
      </c>
      <c r="B49" s="5">
        <v>1</v>
      </c>
      <c r="C49" s="17">
        <v>55766</v>
      </c>
      <c r="D49" s="10">
        <v>2340.7199999999998</v>
      </c>
      <c r="E49" s="5">
        <f t="shared" si="0"/>
        <v>130532591.52</v>
      </c>
      <c r="F49" s="5">
        <f t="shared" si="1"/>
        <v>3109846756</v>
      </c>
      <c r="G49" s="5">
        <v>2</v>
      </c>
      <c r="H49" s="5">
        <f t="shared" si="2"/>
        <v>111233</v>
      </c>
      <c r="I49" s="5">
        <f t="shared" si="3"/>
        <v>4631.03</v>
      </c>
      <c r="J49" s="5">
        <f t="shared" si="3"/>
        <v>257569216.28999999</v>
      </c>
      <c r="K49" s="5">
        <f t="shared" si="3"/>
        <v>6186434845</v>
      </c>
      <c r="L49" s="5"/>
      <c r="M49" s="9">
        <f t="shared" si="4"/>
        <v>0.16859531772612588</v>
      </c>
      <c r="N49" s="9">
        <f t="shared" si="9"/>
        <v>-7061.1664883150806</v>
      </c>
      <c r="O49" s="5">
        <v>0</v>
      </c>
      <c r="P49" s="15" t="str">
        <f t="shared" si="6"/>
        <v>000695</v>
      </c>
      <c r="Q49" s="12" t="str">
        <f t="shared" si="8"/>
        <v>9B95</v>
      </c>
      <c r="R49" s="5"/>
      <c r="S49" s="5">
        <v>-2300</v>
      </c>
      <c r="T49" s="5">
        <f t="shared" si="7"/>
        <v>-7448.9357190851697</v>
      </c>
      <c r="U49">
        <f t="shared" si="10"/>
        <v>-5148.9357190851697</v>
      </c>
    </row>
    <row r="50" spans="1:21" x14ac:dyDescent="0.25">
      <c r="A50" s="5">
        <v>4700</v>
      </c>
      <c r="B50" s="5">
        <v>1</v>
      </c>
      <c r="C50" s="17">
        <v>56065</v>
      </c>
      <c r="D50" s="10">
        <v>2391.5700000000002</v>
      </c>
      <c r="E50" s="5">
        <f t="shared" si="0"/>
        <v>134083372.05000001</v>
      </c>
      <c r="F50" s="5">
        <f t="shared" si="1"/>
        <v>3143284225</v>
      </c>
      <c r="G50" s="5">
        <v>2</v>
      </c>
      <c r="H50" s="5">
        <f t="shared" si="2"/>
        <v>111831</v>
      </c>
      <c r="I50" s="5">
        <f t="shared" si="3"/>
        <v>4732.29</v>
      </c>
      <c r="J50" s="5">
        <f t="shared" si="3"/>
        <v>264615963.56999999</v>
      </c>
      <c r="K50" s="5">
        <f t="shared" si="3"/>
        <v>6253130981</v>
      </c>
      <c r="L50" s="5"/>
      <c r="M50" s="9">
        <f t="shared" si="4"/>
        <v>0.17006688963184033</v>
      </c>
      <c r="N50" s="9">
        <f t="shared" si="9"/>
        <v>-7143.2301672091671</v>
      </c>
      <c r="O50" s="5">
        <v>0</v>
      </c>
      <c r="P50" s="15" t="str">
        <f t="shared" si="6"/>
        <v>0006A4</v>
      </c>
      <c r="Q50" s="12" t="str">
        <f t="shared" si="8"/>
        <v>9BE7</v>
      </c>
      <c r="R50" s="5"/>
      <c r="S50" s="5">
        <v>-2350</v>
      </c>
      <c r="T50" s="5">
        <f t="shared" si="7"/>
        <v>-7542.8873578439916</v>
      </c>
      <c r="U50">
        <f t="shared" si="10"/>
        <v>-5192.8873578439916</v>
      </c>
    </row>
    <row r="51" spans="1:21" x14ac:dyDescent="0.25">
      <c r="A51" s="5">
        <v>4800</v>
      </c>
      <c r="B51" s="5">
        <v>1</v>
      </c>
      <c r="C51" s="17">
        <v>56404</v>
      </c>
      <c r="D51" s="10">
        <v>2446.33</v>
      </c>
      <c r="E51" s="5">
        <f t="shared" si="0"/>
        <v>137982797.31999999</v>
      </c>
      <c r="F51" s="5">
        <f t="shared" si="1"/>
        <v>3181411216</v>
      </c>
      <c r="G51" s="5">
        <v>2</v>
      </c>
      <c r="H51" s="5">
        <f t="shared" si="2"/>
        <v>112469</v>
      </c>
      <c r="I51" s="5">
        <f t="shared" si="3"/>
        <v>4837.8999999999996</v>
      </c>
      <c r="J51" s="5">
        <f t="shared" si="3"/>
        <v>272066169.37</v>
      </c>
      <c r="K51" s="5">
        <f t="shared" si="3"/>
        <v>6324695441</v>
      </c>
      <c r="L51" s="5"/>
      <c r="M51" s="9">
        <f t="shared" si="4"/>
        <v>0.16153392330474764</v>
      </c>
      <c r="N51" s="9">
        <f t="shared" si="9"/>
        <v>-6664.8294100808316</v>
      </c>
      <c r="O51" s="5">
        <v>0</v>
      </c>
      <c r="P51" s="15" t="str">
        <f t="shared" si="6"/>
        <v>00064F</v>
      </c>
      <c r="Q51" s="12" t="str">
        <f t="shared" si="8"/>
        <v>9A08</v>
      </c>
      <c r="R51" s="5"/>
      <c r="S51" s="5">
        <v>-2400</v>
      </c>
      <c r="T51" s="5">
        <f t="shared" si="7"/>
        <v>-7052.5108260122261</v>
      </c>
      <c r="U51">
        <f t="shared" si="10"/>
        <v>-4652.5108260122261</v>
      </c>
    </row>
    <row r="52" spans="1:21" x14ac:dyDescent="0.25">
      <c r="A52" s="5">
        <v>4900</v>
      </c>
      <c r="B52" s="5">
        <v>1</v>
      </c>
      <c r="C52" s="17">
        <v>56682</v>
      </c>
      <c r="D52" s="10">
        <v>2492.71</v>
      </c>
      <c r="E52" s="5">
        <f t="shared" si="0"/>
        <v>141291788.22</v>
      </c>
      <c r="F52" s="5">
        <f t="shared" si="1"/>
        <v>3212849124</v>
      </c>
      <c r="G52" s="5">
        <v>2</v>
      </c>
      <c r="H52" s="5">
        <f t="shared" si="2"/>
        <v>113086</v>
      </c>
      <c r="I52" s="5">
        <f t="shared" si="3"/>
        <v>4939.04</v>
      </c>
      <c r="J52" s="5">
        <f t="shared" si="3"/>
        <v>279274585.53999996</v>
      </c>
      <c r="K52" s="5">
        <f t="shared" si="3"/>
        <v>6394260340</v>
      </c>
      <c r="L52" s="5"/>
      <c r="M52" s="9">
        <f t="shared" si="4"/>
        <v>0.16683453237391563</v>
      </c>
      <c r="N52" s="9">
        <f t="shared" si="9"/>
        <v>-6963.8049640183108</v>
      </c>
      <c r="O52" s="5">
        <v>0</v>
      </c>
      <c r="P52" s="14" t="str">
        <f t="shared" si="6"/>
        <v>000684</v>
      </c>
      <c r="Q52" s="12" t="str">
        <f t="shared" si="8"/>
        <v>9B33</v>
      </c>
      <c r="R52" s="5"/>
      <c r="S52" s="5">
        <v>-2450</v>
      </c>
      <c r="T52" s="5">
        <f t="shared" si="7"/>
        <v>-7372.5495683344043</v>
      </c>
      <c r="U52">
        <f t="shared" si="10"/>
        <v>-4922.5495683344043</v>
      </c>
    </row>
    <row r="53" spans="1:21" x14ac:dyDescent="0.25">
      <c r="A53" s="5">
        <v>5000</v>
      </c>
      <c r="B53" s="5">
        <v>1</v>
      </c>
      <c r="C53" s="17">
        <v>56994</v>
      </c>
      <c r="D53" s="10">
        <v>2543.54</v>
      </c>
      <c r="E53" s="5">
        <f t="shared" si="0"/>
        <v>144966518.75999999</v>
      </c>
      <c r="F53" s="5">
        <f t="shared" si="1"/>
        <v>3248316036</v>
      </c>
      <c r="G53" s="5">
        <v>2</v>
      </c>
      <c r="H53" s="5">
        <f t="shared" si="2"/>
        <v>113676</v>
      </c>
      <c r="I53" s="5">
        <f t="shared" si="3"/>
        <v>5036.25</v>
      </c>
      <c r="J53" s="5">
        <f t="shared" si="3"/>
        <v>286258306.98000002</v>
      </c>
      <c r="K53" s="5">
        <f t="shared" si="3"/>
        <v>6461165160</v>
      </c>
      <c r="L53" s="5"/>
      <c r="M53" s="9">
        <f t="shared" si="4"/>
        <v>0.16291666666705854</v>
      </c>
      <c r="N53" s="9">
        <f t="shared" si="9"/>
        <v>-6741.7325000222736</v>
      </c>
      <c r="O53" s="5">
        <v>0</v>
      </c>
      <c r="P53" s="14" t="str">
        <f t="shared" si="6"/>
        <v>00065D</v>
      </c>
      <c r="Q53" s="12" t="str">
        <f t="shared" si="8"/>
        <v>9A55</v>
      </c>
      <c r="R53" s="5"/>
      <c r="S53" s="5">
        <v>-2500</v>
      </c>
      <c r="T53" s="5">
        <f t="shared" si="7"/>
        <v>-7149.0241666899201</v>
      </c>
      <c r="U53">
        <f t="shared" si="10"/>
        <v>-4649.0241666899201</v>
      </c>
    </row>
    <row r="54" spans="1:21" x14ac:dyDescent="0.25">
      <c r="A54" s="5">
        <v>5100</v>
      </c>
      <c r="B54" s="5">
        <v>1</v>
      </c>
      <c r="C54" s="17">
        <v>57281</v>
      </c>
      <c r="D54" s="10">
        <v>2591.3000000000002</v>
      </c>
      <c r="E54" s="5">
        <f t="shared" si="0"/>
        <v>148432255.30000001</v>
      </c>
      <c r="F54" s="5">
        <f t="shared" si="1"/>
        <v>3281112961</v>
      </c>
      <c r="G54" s="5">
        <v>2</v>
      </c>
      <c r="H54" s="5">
        <f t="shared" si="2"/>
        <v>114275</v>
      </c>
      <c r="I54" s="5">
        <f t="shared" si="3"/>
        <v>5134.84</v>
      </c>
      <c r="J54" s="5">
        <f t="shared" si="3"/>
        <v>293398774.06</v>
      </c>
      <c r="K54" s="5">
        <f t="shared" si="3"/>
        <v>6529428997</v>
      </c>
      <c r="L54" s="5"/>
      <c r="M54" s="9">
        <f t="shared" si="4"/>
        <v>0.16641114982584188</v>
      </c>
      <c r="N54" s="9">
        <f t="shared" si="9"/>
        <v>-6940.8970731740392</v>
      </c>
      <c r="O54" s="5">
        <v>0</v>
      </c>
      <c r="P54" s="14" t="str">
        <f t="shared" si="6"/>
        <v>000680</v>
      </c>
      <c r="Q54" s="12" t="str">
        <f t="shared" si="8"/>
        <v>9B1C</v>
      </c>
      <c r="R54" s="5"/>
      <c r="S54" s="5">
        <v>-2550</v>
      </c>
      <c r="T54" s="5">
        <f t="shared" si="7"/>
        <v>-7365.2455052299356</v>
      </c>
      <c r="U54">
        <f t="shared" si="10"/>
        <v>-4815.2455052299356</v>
      </c>
    </row>
    <row r="55" spans="1:21" x14ac:dyDescent="0.25">
      <c r="A55" s="5">
        <v>5200</v>
      </c>
      <c r="B55" s="5">
        <v>1</v>
      </c>
      <c r="C55" s="17">
        <v>57618</v>
      </c>
      <c r="D55" s="10">
        <v>2644.62</v>
      </c>
      <c r="E55" s="5">
        <f t="shared" si="0"/>
        <v>152377715.16</v>
      </c>
      <c r="F55" s="5">
        <f t="shared" si="1"/>
        <v>3319833924</v>
      </c>
      <c r="G55" s="5">
        <v>2</v>
      </c>
      <c r="H55" s="5">
        <f t="shared" si="2"/>
        <v>114899</v>
      </c>
      <c r="I55" s="5">
        <f t="shared" si="3"/>
        <v>5235.92</v>
      </c>
      <c r="J55" s="5">
        <f t="shared" si="3"/>
        <v>300809970.46000004</v>
      </c>
      <c r="K55" s="5">
        <f t="shared" si="3"/>
        <v>6600946885</v>
      </c>
      <c r="L55" s="5"/>
      <c r="M55" s="9">
        <f t="shared" si="4"/>
        <v>0.15821958457002686</v>
      </c>
      <c r="N55" s="9">
        <f t="shared" si="9"/>
        <v>-6471.6760237557583</v>
      </c>
      <c r="O55" s="5">
        <v>0</v>
      </c>
      <c r="P55" s="14" t="str">
        <f t="shared" si="6"/>
        <v>00062E</v>
      </c>
      <c r="Q55" s="12" t="str">
        <f t="shared" si="8"/>
        <v>9947</v>
      </c>
      <c r="R55" s="5"/>
      <c r="S55" s="5">
        <v>-2600</v>
      </c>
      <c r="T55" s="5">
        <f t="shared" si="7"/>
        <v>-6883.046943637828</v>
      </c>
      <c r="U55">
        <f t="shared" si="10"/>
        <v>-4283.046943637828</v>
      </c>
    </row>
    <row r="56" spans="1:21" x14ac:dyDescent="0.25">
      <c r="A56" s="5">
        <v>5300</v>
      </c>
      <c r="B56" s="5">
        <v>1</v>
      </c>
      <c r="C56" s="17">
        <v>57885</v>
      </c>
      <c r="D56" s="10">
        <v>2695.36</v>
      </c>
      <c r="E56" s="5">
        <f t="shared" si="0"/>
        <v>156020913.59999999</v>
      </c>
      <c r="F56" s="5">
        <f t="shared" si="1"/>
        <v>3350673225</v>
      </c>
      <c r="G56" s="5">
        <v>2</v>
      </c>
      <c r="H56" s="5">
        <f t="shared" si="2"/>
        <v>115503</v>
      </c>
      <c r="I56" s="5">
        <f t="shared" si="3"/>
        <v>5339.98</v>
      </c>
      <c r="J56" s="5">
        <f t="shared" si="3"/>
        <v>308398628.75999999</v>
      </c>
      <c r="K56" s="5">
        <f t="shared" si="3"/>
        <v>6670507149</v>
      </c>
      <c r="L56" s="5"/>
      <c r="M56" s="9">
        <f t="shared" si="4"/>
        <v>0.1900374531841226</v>
      </c>
      <c r="N56" s="9">
        <f t="shared" si="9"/>
        <v>-8304.9579775628572</v>
      </c>
      <c r="O56" s="5">
        <v>0</v>
      </c>
      <c r="P56" s="14" t="str">
        <f t="shared" si="6"/>
        <v>00076C</v>
      </c>
      <c r="Q56" s="12" t="str">
        <f t="shared" si="8"/>
        <v>A070</v>
      </c>
      <c r="R56" s="5"/>
      <c r="S56" s="5">
        <v>-2650</v>
      </c>
      <c r="T56" s="5">
        <f t="shared" si="7"/>
        <v>-8808.557228500782</v>
      </c>
      <c r="U56">
        <f t="shared" si="10"/>
        <v>-6158.557228500782</v>
      </c>
    </row>
    <row r="57" spans="1:21" x14ac:dyDescent="0.25">
      <c r="A57" s="5">
        <v>5400</v>
      </c>
      <c r="B57" s="5">
        <v>1</v>
      </c>
      <c r="C57" s="17">
        <v>58213</v>
      </c>
      <c r="D57" s="10">
        <v>2746.13</v>
      </c>
      <c r="E57" s="5">
        <f t="shared" si="0"/>
        <v>159860465.69</v>
      </c>
      <c r="F57" s="5">
        <f t="shared" si="1"/>
        <v>3388753369</v>
      </c>
      <c r="G57" s="5">
        <v>2</v>
      </c>
      <c r="H57" s="5">
        <f t="shared" si="2"/>
        <v>116098</v>
      </c>
      <c r="I57" s="5">
        <f t="shared" si="3"/>
        <v>5441.49</v>
      </c>
      <c r="J57" s="5">
        <f t="shared" si="3"/>
        <v>315881379.28999996</v>
      </c>
      <c r="K57" s="5">
        <f t="shared" si="3"/>
        <v>6739426594</v>
      </c>
      <c r="L57" s="5"/>
      <c r="M57" s="9">
        <f t="shared" si="4"/>
        <v>0.15478658536532178</v>
      </c>
      <c r="N57" s="9">
        <f t="shared" si="9"/>
        <v>-6264.4614938715631</v>
      </c>
      <c r="O57" s="5">
        <v>0</v>
      </c>
      <c r="P57" s="14" t="str">
        <f t="shared" si="6"/>
        <v>00060B</v>
      </c>
      <c r="Q57" s="12" t="str">
        <f t="shared" si="8"/>
        <v>9878</v>
      </c>
      <c r="R57" s="5"/>
      <c r="S57" s="5">
        <v>-2700</v>
      </c>
      <c r="T57" s="5">
        <f t="shared" si="7"/>
        <v>-6682.3852743579318</v>
      </c>
      <c r="U57">
        <f t="shared" si="10"/>
        <v>-3982.3852743579318</v>
      </c>
    </row>
    <row r="58" spans="1:21" x14ac:dyDescent="0.25">
      <c r="A58" s="5">
        <v>5500</v>
      </c>
      <c r="B58" s="5">
        <v>1</v>
      </c>
      <c r="C58" s="17">
        <v>58516</v>
      </c>
      <c r="D58" s="10">
        <v>2796.36</v>
      </c>
      <c r="E58" s="5">
        <f t="shared" si="0"/>
        <v>163631801.76000002</v>
      </c>
      <c r="F58" s="5">
        <f t="shared" si="1"/>
        <v>3424122256</v>
      </c>
      <c r="G58" s="5">
        <v>2</v>
      </c>
      <c r="H58" s="5">
        <f t="shared" si="2"/>
        <v>116729</v>
      </c>
      <c r="I58" s="5">
        <f t="shared" si="3"/>
        <v>5542.49</v>
      </c>
      <c r="J58" s="5">
        <f t="shared" si="3"/>
        <v>323492267.45000005</v>
      </c>
      <c r="K58" s="5">
        <f t="shared" si="3"/>
        <v>6812875625</v>
      </c>
      <c r="L58" s="5"/>
      <c r="M58" s="9">
        <f t="shared" si="4"/>
        <v>0.16577557755967748</v>
      </c>
      <c r="N58" s="9">
        <f t="shared" si="9"/>
        <v>-6904.1636964817963</v>
      </c>
      <c r="O58" s="5">
        <v>0</v>
      </c>
      <c r="P58" s="14" t="str">
        <f t="shared" si="6"/>
        <v>000679</v>
      </c>
      <c r="Q58" s="12" t="str">
        <f t="shared" si="8"/>
        <v>9AF8</v>
      </c>
      <c r="R58" s="5"/>
      <c r="S58" s="5">
        <v>-2750</v>
      </c>
      <c r="T58" s="5">
        <f t="shared" si="7"/>
        <v>-7360.0465347709096</v>
      </c>
      <c r="U58">
        <f t="shared" si="10"/>
        <v>-4610.0465347709096</v>
      </c>
    </row>
    <row r="59" spans="1:21" x14ac:dyDescent="0.25">
      <c r="A59" s="5">
        <v>5600</v>
      </c>
      <c r="B59" s="5">
        <v>1</v>
      </c>
      <c r="C59" s="17">
        <v>58793</v>
      </c>
      <c r="D59" s="10">
        <v>2847.11</v>
      </c>
      <c r="E59" s="5">
        <f t="shared" si="0"/>
        <v>167390138.23000002</v>
      </c>
      <c r="F59" s="5">
        <f t="shared" si="1"/>
        <v>3456616849</v>
      </c>
      <c r="G59" s="5">
        <v>2</v>
      </c>
      <c r="H59" s="5">
        <f t="shared" si="2"/>
        <v>117309</v>
      </c>
      <c r="I59" s="5">
        <f t="shared" si="3"/>
        <v>5643.47</v>
      </c>
      <c r="J59" s="5">
        <f t="shared" si="3"/>
        <v>331021939.99000001</v>
      </c>
      <c r="K59" s="5">
        <f t="shared" si="3"/>
        <v>6880739105</v>
      </c>
      <c r="L59" s="5"/>
      <c r="M59" s="9">
        <f t="shared" si="4"/>
        <v>0.18321299638989169</v>
      </c>
      <c r="N59" s="9">
        <f t="shared" si="9"/>
        <v>-7924.5316967509025</v>
      </c>
      <c r="O59" s="5">
        <v>0</v>
      </c>
      <c r="P59" s="14" t="str">
        <f t="shared" si="6"/>
        <v>000728</v>
      </c>
      <c r="Q59" s="12" t="str">
        <f t="shared" si="8"/>
        <v>9EF4</v>
      </c>
      <c r="R59" s="5"/>
      <c r="S59" s="5">
        <v>-2800</v>
      </c>
      <c r="T59" s="5">
        <f t="shared" si="7"/>
        <v>-8437.5280866426001</v>
      </c>
      <c r="U59">
        <f t="shared" si="10"/>
        <v>-5637.5280866426001</v>
      </c>
    </row>
    <row r="60" spans="1:21" x14ac:dyDescent="0.25">
      <c r="A60" s="5">
        <v>5700</v>
      </c>
      <c r="B60" s="5">
        <v>1</v>
      </c>
      <c r="C60" s="17">
        <v>59089</v>
      </c>
      <c r="D60" s="10">
        <v>2897.77</v>
      </c>
      <c r="E60" s="5">
        <f t="shared" si="0"/>
        <v>171226331.53</v>
      </c>
      <c r="F60" s="5">
        <f t="shared" si="1"/>
        <v>3491509921</v>
      </c>
      <c r="G60" s="5">
        <v>2</v>
      </c>
      <c r="H60" s="5">
        <f t="shared" si="2"/>
        <v>117882</v>
      </c>
      <c r="I60" s="5">
        <f t="shared" si="3"/>
        <v>5744.88</v>
      </c>
      <c r="J60" s="5">
        <f t="shared" si="3"/>
        <v>338616469.75999999</v>
      </c>
      <c r="K60" s="5">
        <f t="shared" si="3"/>
        <v>6948126770</v>
      </c>
      <c r="L60" s="5"/>
      <c r="M60" s="9">
        <f t="shared" si="4"/>
        <v>0.17114864864881191</v>
      </c>
      <c r="N60" s="9">
        <f t="shared" si="9"/>
        <v>-7215.2325000096225</v>
      </c>
      <c r="O60" s="5">
        <v>0</v>
      </c>
      <c r="P60" s="14" t="str">
        <f t="shared" si="6"/>
        <v>0006AF</v>
      </c>
      <c r="Q60" s="12" t="str">
        <f t="shared" si="8"/>
        <v>9C2F</v>
      </c>
      <c r="R60" s="5"/>
      <c r="S60" s="5">
        <v>-2850</v>
      </c>
      <c r="T60" s="5">
        <f t="shared" si="7"/>
        <v>-7703.0061486587365</v>
      </c>
      <c r="U60">
        <f t="shared" si="10"/>
        <v>-4853.0061486587365</v>
      </c>
    </row>
    <row r="61" spans="1:21" x14ac:dyDescent="0.25">
      <c r="A61" s="5">
        <v>5800</v>
      </c>
      <c r="B61" s="5">
        <v>1</v>
      </c>
      <c r="C61" s="17">
        <v>59380</v>
      </c>
      <c r="D61" s="10">
        <v>2947.93</v>
      </c>
      <c r="E61" s="5">
        <f t="shared" si="0"/>
        <v>175048083.39999998</v>
      </c>
      <c r="F61" s="5">
        <f t="shared" si="1"/>
        <v>3525984400</v>
      </c>
      <c r="G61" s="5">
        <v>2</v>
      </c>
      <c r="H61" s="5">
        <f t="shared" si="2"/>
        <v>118469</v>
      </c>
      <c r="I61" s="5">
        <f t="shared" si="3"/>
        <v>5845.7</v>
      </c>
      <c r="J61" s="5">
        <f t="shared" si="3"/>
        <v>346274414.92999995</v>
      </c>
      <c r="K61" s="5">
        <f t="shared" si="3"/>
        <v>7017494321</v>
      </c>
      <c r="L61" s="5"/>
      <c r="M61" s="9">
        <f t="shared" si="4"/>
        <v>0.17237113401994283</v>
      </c>
      <c r="N61" s="9">
        <f t="shared" si="9"/>
        <v>-7287.4679381043043</v>
      </c>
      <c r="O61" s="5">
        <v>0</v>
      </c>
      <c r="P61" s="14" t="str">
        <f t="shared" si="6"/>
        <v>0006BB</v>
      </c>
      <c r="Q61" s="12" t="str">
        <f t="shared" si="8"/>
        <v>9C77</v>
      </c>
      <c r="R61" s="5"/>
      <c r="S61" s="5">
        <v>-2900</v>
      </c>
      <c r="T61" s="5">
        <f t="shared" si="7"/>
        <v>-7787.3442267621385</v>
      </c>
      <c r="U61">
        <f t="shared" si="10"/>
        <v>-4887.3442267621385</v>
      </c>
    </row>
    <row r="62" spans="1:21" x14ac:dyDescent="0.25">
      <c r="A62" s="5">
        <v>5900</v>
      </c>
      <c r="B62" s="5">
        <v>1</v>
      </c>
      <c r="C62" s="17">
        <v>59734</v>
      </c>
      <c r="D62" s="10">
        <v>2999.13</v>
      </c>
      <c r="E62" s="5">
        <f t="shared" si="0"/>
        <v>179150031.42000002</v>
      </c>
      <c r="F62" s="5">
        <f t="shared" si="1"/>
        <v>3568150756</v>
      </c>
      <c r="G62" s="5">
        <v>2</v>
      </c>
      <c r="H62" s="5">
        <f t="shared" si="2"/>
        <v>119114</v>
      </c>
      <c r="I62" s="5">
        <f t="shared" si="3"/>
        <v>5947.0599999999995</v>
      </c>
      <c r="J62" s="5">
        <f t="shared" si="3"/>
        <v>354198114.81999999</v>
      </c>
      <c r="K62" s="5">
        <f t="shared" si="3"/>
        <v>7094135156</v>
      </c>
      <c r="L62" s="5"/>
      <c r="M62" s="9">
        <f t="shared" si="4"/>
        <v>0.14463276836215269</v>
      </c>
      <c r="N62" s="9">
        <f t="shared" si="9"/>
        <v>-5640.3637853447281</v>
      </c>
      <c r="O62" s="5">
        <v>0</v>
      </c>
      <c r="P62" s="14" t="str">
        <f t="shared" si="6"/>
        <v>0005A6</v>
      </c>
      <c r="Q62" s="12" t="str">
        <f t="shared" si="8"/>
        <v>9608</v>
      </c>
      <c r="R62" s="5"/>
      <c r="S62" s="5">
        <v>-2950</v>
      </c>
      <c r="T62" s="5">
        <f t="shared" si="7"/>
        <v>-6067.0304520130785</v>
      </c>
      <c r="U62">
        <f t="shared" si="10"/>
        <v>-3117.0304520130785</v>
      </c>
    </row>
    <row r="63" spans="1:21" x14ac:dyDescent="0.25">
      <c r="A63" s="5">
        <v>6000</v>
      </c>
      <c r="B63" s="5">
        <v>1</v>
      </c>
      <c r="C63" s="17">
        <v>60130</v>
      </c>
      <c r="D63" s="10">
        <v>3063.69</v>
      </c>
      <c r="E63" s="5">
        <f t="shared" si="0"/>
        <v>184219679.70000002</v>
      </c>
      <c r="F63" s="5">
        <f t="shared" si="1"/>
        <v>3615616900</v>
      </c>
      <c r="G63" s="5">
        <v>2</v>
      </c>
      <c r="H63" s="5">
        <f t="shared" si="2"/>
        <v>119864</v>
      </c>
      <c r="I63" s="5">
        <f t="shared" si="3"/>
        <v>6062.82</v>
      </c>
      <c r="J63" s="5">
        <f t="shared" si="3"/>
        <v>363369711.12</v>
      </c>
      <c r="K63" s="5">
        <f t="shared" si="3"/>
        <v>7183767656</v>
      </c>
      <c r="L63" s="5"/>
      <c r="M63" s="9">
        <f t="shared" si="4"/>
        <v>0.16303030303024221</v>
      </c>
      <c r="N63" s="9">
        <f t="shared" si="9"/>
        <v>-6739.3221212084773</v>
      </c>
      <c r="O63" s="5">
        <v>0</v>
      </c>
      <c r="P63" s="14" t="str">
        <f t="shared" si="6"/>
        <v>00065E</v>
      </c>
      <c r="Q63" s="12" t="str">
        <f t="shared" si="8"/>
        <v>9A53</v>
      </c>
      <c r="R63" s="5"/>
      <c r="S63" s="5">
        <v>-3000</v>
      </c>
      <c r="T63" s="5">
        <f t="shared" si="7"/>
        <v>-7228.4130302992035</v>
      </c>
      <c r="U63">
        <f t="shared" si="10"/>
        <v>-4228.4130302992035</v>
      </c>
    </row>
    <row r="64" spans="1:21" x14ac:dyDescent="0.25">
      <c r="A64" s="5">
        <v>6100</v>
      </c>
      <c r="B64" s="5">
        <v>1</v>
      </c>
      <c r="C64" s="17">
        <v>60311</v>
      </c>
      <c r="D64" s="10">
        <v>3100.37</v>
      </c>
      <c r="E64" s="5">
        <f t="shared" si="0"/>
        <v>186986415.06999999</v>
      </c>
      <c r="F64" s="5">
        <f t="shared" si="1"/>
        <v>3637416721</v>
      </c>
      <c r="G64" s="5">
        <v>2</v>
      </c>
      <c r="H64" s="5">
        <f t="shared" si="2"/>
        <v>120441</v>
      </c>
      <c r="I64" s="5">
        <f t="shared" si="3"/>
        <v>6164.0599999999995</v>
      </c>
      <c r="J64" s="5">
        <f t="shared" si="3"/>
        <v>371206094.76999998</v>
      </c>
      <c r="K64" s="5">
        <f t="shared" si="3"/>
        <v>7253033621</v>
      </c>
      <c r="L64" s="5"/>
      <c r="M64" s="9">
        <f t="shared" si="4"/>
        <v>0.20265193370296741</v>
      </c>
      <c r="N64" s="9">
        <f t="shared" si="9"/>
        <v>-9121.7707735595504</v>
      </c>
      <c r="O64" s="5">
        <v>0</v>
      </c>
      <c r="P64" s="16" t="str">
        <f t="shared" si="6"/>
        <v>0007EA</v>
      </c>
      <c r="Q64" s="12" t="str">
        <f t="shared" si="8"/>
        <v>A3A1</v>
      </c>
      <c r="R64" s="5"/>
      <c r="S64" s="5">
        <v>-3050</v>
      </c>
      <c r="T64" s="5">
        <f t="shared" si="7"/>
        <v>-9739.8591713536007</v>
      </c>
      <c r="U64">
        <f t="shared" si="10"/>
        <v>-6689.8591713536007</v>
      </c>
    </row>
    <row r="65" spans="1:21" x14ac:dyDescent="0.25">
      <c r="A65" s="5">
        <v>6200</v>
      </c>
      <c r="B65" s="5">
        <v>1</v>
      </c>
      <c r="C65" s="17">
        <v>60589</v>
      </c>
      <c r="D65" s="10">
        <v>3150.5</v>
      </c>
      <c r="E65" s="5">
        <f t="shared" si="0"/>
        <v>190885644.5</v>
      </c>
      <c r="F65" s="5">
        <f t="shared" si="1"/>
        <v>3671026921</v>
      </c>
      <c r="G65" s="5">
        <v>2</v>
      </c>
      <c r="H65" s="5">
        <f t="shared" si="2"/>
        <v>120900</v>
      </c>
      <c r="I65" s="5">
        <f t="shared" si="3"/>
        <v>6250.87</v>
      </c>
      <c r="J65" s="5">
        <f t="shared" si="3"/>
        <v>377872059.56999999</v>
      </c>
      <c r="K65" s="5">
        <f t="shared" si="3"/>
        <v>7308443642</v>
      </c>
      <c r="L65" s="5"/>
      <c r="M65" s="9">
        <f t="shared" si="4"/>
        <v>0.18032374100700915</v>
      </c>
      <c r="N65" s="9">
        <f t="shared" si="9"/>
        <v>-7775.1351438737038</v>
      </c>
      <c r="O65" s="5">
        <v>0</v>
      </c>
      <c r="P65" s="16" t="str">
        <f t="shared" si="6"/>
        <v>00070B</v>
      </c>
      <c r="Q65" s="12" t="str">
        <f t="shared" si="8"/>
        <v>9E5F</v>
      </c>
      <c r="R65" s="5"/>
      <c r="S65" s="5">
        <v>-3100</v>
      </c>
      <c r="T65" s="5">
        <f t="shared" si="7"/>
        <v>-8334.1387409954314</v>
      </c>
      <c r="U65">
        <f t="shared" si="10"/>
        <v>-5234.1387409954314</v>
      </c>
    </row>
    <row r="66" spans="1:21" x14ac:dyDescent="0.25">
      <c r="A66" s="5">
        <v>6300</v>
      </c>
      <c r="B66" s="5">
        <v>1</v>
      </c>
      <c r="C66" s="17">
        <v>60940</v>
      </c>
      <c r="D66" s="10">
        <v>3201.1</v>
      </c>
      <c r="E66" s="5">
        <f t="shared" si="0"/>
        <v>195075034</v>
      </c>
      <c r="F66" s="5">
        <f t="shared" si="1"/>
        <v>3713683600</v>
      </c>
      <c r="G66" s="5">
        <v>2</v>
      </c>
      <c r="H66" s="5">
        <f t="shared" si="2"/>
        <v>121529</v>
      </c>
      <c r="I66" s="5">
        <f t="shared" si="3"/>
        <v>6351.6</v>
      </c>
      <c r="J66" s="5">
        <f t="shared" si="3"/>
        <v>385960678.5</v>
      </c>
      <c r="K66" s="5">
        <f t="shared" si="3"/>
        <v>7384710521</v>
      </c>
      <c r="L66" s="5"/>
      <c r="M66" s="9">
        <f t="shared" si="4"/>
        <v>0.14415954415877008</v>
      </c>
      <c r="N66" s="9">
        <f t="shared" si="9"/>
        <v>-5583.982621035585</v>
      </c>
      <c r="O66" s="5">
        <v>0</v>
      </c>
      <c r="P66" s="16" t="str">
        <f t="shared" si="6"/>
        <v>0005A1</v>
      </c>
      <c r="Q66" s="12" t="str">
        <f t="shared" si="8"/>
        <v>95CF</v>
      </c>
      <c r="R66" s="5"/>
      <c r="S66" s="5">
        <v>-3150</v>
      </c>
      <c r="T66" s="5">
        <f t="shared" si="7"/>
        <v>-6038.0851851357111</v>
      </c>
      <c r="U66">
        <f t="shared" si="10"/>
        <v>-2888.0851851357111</v>
      </c>
    </row>
    <row r="67" spans="1:21" x14ac:dyDescent="0.25">
      <c r="A67" s="5">
        <v>6400</v>
      </c>
      <c r="B67" s="5">
        <v>1</v>
      </c>
      <c r="C67" s="17">
        <v>61187</v>
      </c>
      <c r="D67" s="10">
        <v>3251.69</v>
      </c>
      <c r="E67" s="5">
        <f t="shared" si="0"/>
        <v>198961156.03</v>
      </c>
      <c r="F67" s="5">
        <f t="shared" si="1"/>
        <v>3743848969</v>
      </c>
      <c r="G67" s="5">
        <v>2</v>
      </c>
      <c r="H67" s="5">
        <f t="shared" si="2"/>
        <v>122127</v>
      </c>
      <c r="I67" s="5">
        <f t="shared" si="3"/>
        <v>6452.79</v>
      </c>
      <c r="J67" s="5">
        <f t="shared" si="3"/>
        <v>394036190.02999997</v>
      </c>
      <c r="K67" s="5">
        <f t="shared" si="3"/>
        <v>7457532569</v>
      </c>
      <c r="L67" s="5"/>
      <c r="M67" s="9">
        <f t="shared" si="4"/>
        <v>0.20481781376354086</v>
      </c>
      <c r="N67" s="9">
        <f t="shared" si="9"/>
        <v>-9280.4975707499761</v>
      </c>
      <c r="O67" s="5">
        <v>0</v>
      </c>
      <c r="P67" s="16" t="str">
        <f t="shared" si="6"/>
        <v>000800</v>
      </c>
      <c r="Q67" s="12" t="str">
        <f t="shared" si="8"/>
        <v>A440</v>
      </c>
      <c r="R67" s="5"/>
      <c r="S67" s="5">
        <v>-3200</v>
      </c>
      <c r="T67" s="5">
        <f t="shared" si="7"/>
        <v>-9935.9145747933071</v>
      </c>
      <c r="U67">
        <f t="shared" si="10"/>
        <v>-6735.9145747933071</v>
      </c>
    </row>
    <row r="68" spans="1:21" x14ac:dyDescent="0.25">
      <c r="A68" s="5">
        <v>6500</v>
      </c>
      <c r="B68" s="5">
        <v>1</v>
      </c>
      <c r="C68" s="17">
        <v>61527</v>
      </c>
      <c r="D68" s="10">
        <v>3302.72</v>
      </c>
      <c r="E68" s="5">
        <f t="shared" ref="E68:E83" si="11">C68*D68</f>
        <v>203206453.44</v>
      </c>
      <c r="F68" s="5">
        <f t="shared" ref="F68:F83" si="12">C68*C68</f>
        <v>3785571729</v>
      </c>
      <c r="G68" s="5">
        <v>2</v>
      </c>
      <c r="H68" s="5">
        <f t="shared" si="2"/>
        <v>122714</v>
      </c>
      <c r="I68" s="5">
        <f t="shared" si="3"/>
        <v>6554.41</v>
      </c>
      <c r="J68" s="5">
        <f t="shared" si="3"/>
        <v>402167609.47000003</v>
      </c>
      <c r="K68" s="5">
        <f t="shared" si="3"/>
        <v>7529420698</v>
      </c>
      <c r="L68" s="5"/>
      <c r="M68" s="9">
        <f t="shared" si="4"/>
        <v>0.15008823529453014</v>
      </c>
      <c r="N68" s="9">
        <f t="shared" si="9"/>
        <v>-5931.7588529664863</v>
      </c>
      <c r="O68" s="5">
        <v>0</v>
      </c>
      <c r="P68" s="16" t="str">
        <f t="shared" si="6"/>
        <v>0005DC</v>
      </c>
      <c r="Q68" s="12" t="str">
        <f t="shared" si="8"/>
        <v>972B</v>
      </c>
      <c r="R68" s="5"/>
      <c r="S68" s="5">
        <v>-3250</v>
      </c>
      <c r="T68" s="5">
        <f t="shared" si="7"/>
        <v>-6419.5456176737089</v>
      </c>
      <c r="U68">
        <f t="shared" si="10"/>
        <v>-3169.5456176737089</v>
      </c>
    </row>
    <row r="69" spans="1:21" x14ac:dyDescent="0.25">
      <c r="A69" s="5">
        <v>6600</v>
      </c>
      <c r="B69" s="5">
        <v>1</v>
      </c>
      <c r="C69" s="17">
        <v>61832</v>
      </c>
      <c r="D69" s="10">
        <v>3353.29</v>
      </c>
      <c r="E69" s="5">
        <f t="shared" si="11"/>
        <v>207340627.28</v>
      </c>
      <c r="F69" s="5">
        <f t="shared" si="12"/>
        <v>3823196224</v>
      </c>
      <c r="G69" s="5">
        <v>2</v>
      </c>
      <c r="H69" s="5">
        <f t="shared" ref="H69:K83" si="13">SUM(C68:C69)</f>
        <v>123359</v>
      </c>
      <c r="I69" s="5">
        <f t="shared" si="13"/>
        <v>6656.01</v>
      </c>
      <c r="J69" s="5">
        <f t="shared" si="13"/>
        <v>410547080.72000003</v>
      </c>
      <c r="K69" s="5">
        <f t="shared" si="13"/>
        <v>7608767953</v>
      </c>
      <c r="L69" s="5"/>
      <c r="M69" s="9">
        <f t="shared" ref="M69:M83" si="14">((G69*J69) - (H69*I69))/((G69*K69)-(H69*H69))</f>
        <v>0.16580327868878089</v>
      </c>
      <c r="N69" s="9">
        <f t="shared" si="9"/>
        <v>-6898.6583278846601</v>
      </c>
      <c r="O69" s="5">
        <v>0</v>
      </c>
      <c r="P69" s="16" t="str">
        <f t="shared" ref="P69:P83" si="15">DEC2HEX((M69*10000),6)</f>
        <v>00067A</v>
      </c>
      <c r="Q69" s="12" t="str">
        <f t="shared" si="8"/>
        <v>9AF2</v>
      </c>
      <c r="R69" s="5"/>
      <c r="S69" s="5">
        <v>-3300</v>
      </c>
      <c r="T69" s="5">
        <f t="shared" ref="T69:T83" si="16">(S69*M69)+N69</f>
        <v>-7445.8091475576366</v>
      </c>
      <c r="U69">
        <f t="shared" si="10"/>
        <v>-4145.8091475576366</v>
      </c>
    </row>
    <row r="70" spans="1:21" x14ac:dyDescent="0.25">
      <c r="A70" s="5">
        <v>6700</v>
      </c>
      <c r="B70" s="5">
        <v>1</v>
      </c>
      <c r="C70" s="17">
        <v>62169</v>
      </c>
      <c r="D70" s="10">
        <v>3403.78</v>
      </c>
      <c r="E70" s="5">
        <f t="shared" si="11"/>
        <v>211609598.82000002</v>
      </c>
      <c r="F70" s="5">
        <f t="shared" si="12"/>
        <v>3864984561</v>
      </c>
      <c r="G70" s="5">
        <v>2</v>
      </c>
      <c r="H70" s="5">
        <f t="shared" si="13"/>
        <v>124001</v>
      </c>
      <c r="I70" s="5">
        <f t="shared" si="13"/>
        <v>6757.07</v>
      </c>
      <c r="J70" s="5">
        <f t="shared" si="13"/>
        <v>418950226.10000002</v>
      </c>
      <c r="K70" s="5">
        <f t="shared" si="13"/>
        <v>7688180785</v>
      </c>
      <c r="L70" s="5"/>
      <c r="M70" s="9">
        <f t="shared" si="14"/>
        <v>0.14982195845798096</v>
      </c>
      <c r="N70" s="9">
        <f t="shared" si="9"/>
        <v>-5910.5013353740487</v>
      </c>
      <c r="O70" s="5">
        <v>0</v>
      </c>
      <c r="P70" s="16" t="str">
        <f t="shared" si="15"/>
        <v>0005DA</v>
      </c>
      <c r="Q70" s="12" t="str">
        <f t="shared" ref="Q70:Q83" si="17">DEC2HEX((IF(N70&lt;0,(N70*-1),N70)+ IF(N70&lt;0,32768,0)),4)</f>
        <v>9716</v>
      </c>
      <c r="R70" s="5"/>
      <c r="S70" s="5">
        <v>-3350</v>
      </c>
      <c r="T70" s="5">
        <f t="shared" si="16"/>
        <v>-6412.4048962082852</v>
      </c>
      <c r="U70">
        <f t="shared" si="10"/>
        <v>-3062.4048962082852</v>
      </c>
    </row>
    <row r="71" spans="1:21" x14ac:dyDescent="0.25">
      <c r="A71" s="5">
        <v>6800</v>
      </c>
      <c r="B71" s="5">
        <v>1</v>
      </c>
      <c r="C71" s="17">
        <v>62459</v>
      </c>
      <c r="D71" s="10">
        <v>3453.84</v>
      </c>
      <c r="E71" s="5">
        <f t="shared" si="11"/>
        <v>215723392.56</v>
      </c>
      <c r="F71" s="5">
        <f t="shared" si="12"/>
        <v>3901126681</v>
      </c>
      <c r="G71" s="5">
        <v>2</v>
      </c>
      <c r="H71" s="5">
        <f t="shared" si="13"/>
        <v>124628</v>
      </c>
      <c r="I71" s="5">
        <f t="shared" si="13"/>
        <v>6857.6200000000008</v>
      </c>
      <c r="J71" s="5">
        <f t="shared" si="13"/>
        <v>427332991.38</v>
      </c>
      <c r="K71" s="5">
        <f t="shared" si="13"/>
        <v>7766111242</v>
      </c>
      <c r="L71" s="5"/>
      <c r="M71" s="9">
        <f t="shared" si="14"/>
        <v>0.17262068965347144</v>
      </c>
      <c r="N71" s="9">
        <f t="shared" ref="N71:N83" si="18">((I71-(M71*H71))/G71)-O71</f>
        <v>-7327.8756550664193</v>
      </c>
      <c r="O71" s="5">
        <v>0</v>
      </c>
      <c r="P71" s="16" t="str">
        <f t="shared" si="15"/>
        <v>0006BE</v>
      </c>
      <c r="Q71" s="12" t="str">
        <f t="shared" si="17"/>
        <v>9C9F</v>
      </c>
      <c r="R71" s="5"/>
      <c r="S71" s="5">
        <v>-3400</v>
      </c>
      <c r="T71" s="5">
        <f t="shared" si="16"/>
        <v>-7914.7859998882222</v>
      </c>
      <c r="U71">
        <f t="shared" ref="U71:U83" si="19">T71-S71</f>
        <v>-4514.7859998882222</v>
      </c>
    </row>
    <row r="72" spans="1:21" x14ac:dyDescent="0.25">
      <c r="A72" s="5">
        <v>6900</v>
      </c>
      <c r="B72" s="5">
        <v>1</v>
      </c>
      <c r="C72" s="17">
        <v>62693</v>
      </c>
      <c r="D72" s="10">
        <v>3503.79</v>
      </c>
      <c r="E72" s="5">
        <f t="shared" si="11"/>
        <v>219663106.47</v>
      </c>
      <c r="F72" s="5">
        <f t="shared" si="12"/>
        <v>3930412249</v>
      </c>
      <c r="G72" s="5">
        <v>2</v>
      </c>
      <c r="H72" s="5">
        <f t="shared" si="13"/>
        <v>125152</v>
      </c>
      <c r="I72" s="5">
        <f t="shared" si="13"/>
        <v>6957.63</v>
      </c>
      <c r="J72" s="5">
        <f t="shared" si="13"/>
        <v>435386499.02999997</v>
      </c>
      <c r="K72" s="5">
        <f t="shared" si="13"/>
        <v>7831538930</v>
      </c>
      <c r="L72" s="5"/>
      <c r="M72" s="9">
        <f t="shared" si="14"/>
        <v>0.21346153846066762</v>
      </c>
      <c r="N72" s="9">
        <f t="shared" si="18"/>
        <v>-9878.754230714736</v>
      </c>
      <c r="O72" s="5">
        <v>0</v>
      </c>
      <c r="P72" s="16" t="str">
        <f t="shared" si="15"/>
        <v>000856</v>
      </c>
      <c r="Q72" s="12" t="str">
        <f t="shared" si="17"/>
        <v>A696</v>
      </c>
      <c r="R72" s="5"/>
      <c r="S72" s="5">
        <v>-3450</v>
      </c>
      <c r="T72" s="5">
        <f t="shared" si="16"/>
        <v>-10615.19653840404</v>
      </c>
      <c r="U72">
        <f t="shared" si="19"/>
        <v>-7165.1965384040395</v>
      </c>
    </row>
    <row r="73" spans="1:21" x14ac:dyDescent="0.25">
      <c r="A73" s="5">
        <v>7000</v>
      </c>
      <c r="B73" s="5">
        <v>1</v>
      </c>
      <c r="C73" s="17">
        <v>62983</v>
      </c>
      <c r="D73" s="10">
        <v>3554.85</v>
      </c>
      <c r="E73" s="5">
        <f t="shared" si="11"/>
        <v>223895117.54999998</v>
      </c>
      <c r="F73" s="5">
        <f t="shared" si="12"/>
        <v>3966858289</v>
      </c>
      <c r="G73" s="5">
        <v>2</v>
      </c>
      <c r="H73" s="5">
        <f t="shared" si="13"/>
        <v>125676</v>
      </c>
      <c r="I73" s="5">
        <f t="shared" si="13"/>
        <v>7058.6399999999994</v>
      </c>
      <c r="J73" s="5">
        <f t="shared" si="13"/>
        <v>443558224.01999998</v>
      </c>
      <c r="K73" s="5">
        <f t="shared" si="13"/>
        <v>7897270538</v>
      </c>
      <c r="L73" s="5"/>
      <c r="M73" s="9">
        <f t="shared" si="14"/>
        <v>0.17606896551695789</v>
      </c>
      <c r="N73" s="9">
        <f t="shared" si="18"/>
        <v>-7534.5016551545996</v>
      </c>
      <c r="O73" s="5">
        <v>0</v>
      </c>
      <c r="P73" s="16" t="str">
        <f t="shared" si="15"/>
        <v>0006E0</v>
      </c>
      <c r="Q73" s="12" t="str">
        <f t="shared" si="17"/>
        <v>9D6E</v>
      </c>
      <c r="R73" s="5"/>
      <c r="S73" s="5">
        <v>-3500</v>
      </c>
      <c r="T73" s="5">
        <f t="shared" si="16"/>
        <v>-8150.7430344639524</v>
      </c>
      <c r="U73">
        <f t="shared" si="19"/>
        <v>-4650.7430344639524</v>
      </c>
    </row>
    <row r="74" spans="1:21" x14ac:dyDescent="0.25">
      <c r="A74" s="5">
        <v>7100</v>
      </c>
      <c r="B74" s="5">
        <v>1</v>
      </c>
      <c r="C74" s="17">
        <v>63297</v>
      </c>
      <c r="D74" s="10">
        <v>3605.8</v>
      </c>
      <c r="E74" s="5">
        <f t="shared" si="11"/>
        <v>228236322.60000002</v>
      </c>
      <c r="F74" s="5">
        <f t="shared" si="12"/>
        <v>4006510209</v>
      </c>
      <c r="G74" s="5">
        <v>2</v>
      </c>
      <c r="H74" s="5">
        <f t="shared" si="13"/>
        <v>126280</v>
      </c>
      <c r="I74" s="5">
        <f t="shared" si="13"/>
        <v>7160.65</v>
      </c>
      <c r="J74" s="5">
        <f t="shared" si="13"/>
        <v>452131440.14999998</v>
      </c>
      <c r="K74" s="5">
        <f t="shared" si="13"/>
        <v>7973368498</v>
      </c>
      <c r="L74" s="5"/>
      <c r="M74" s="9">
        <f t="shared" si="14"/>
        <v>0.16226114649633167</v>
      </c>
      <c r="N74" s="9">
        <f t="shared" si="18"/>
        <v>-6664.8437897783815</v>
      </c>
      <c r="O74" s="5">
        <v>0</v>
      </c>
      <c r="P74" s="16" t="str">
        <f t="shared" si="15"/>
        <v>000656</v>
      </c>
      <c r="Q74" s="12" t="str">
        <f t="shared" si="17"/>
        <v>9A08</v>
      </c>
      <c r="R74" s="5"/>
      <c r="S74" s="5">
        <v>-3550</v>
      </c>
      <c r="T74" s="5">
        <f t="shared" si="16"/>
        <v>-7240.8708598403591</v>
      </c>
      <c r="U74">
        <f t="shared" si="19"/>
        <v>-3690.8708598403591</v>
      </c>
    </row>
    <row r="75" spans="1:21" x14ac:dyDescent="0.25">
      <c r="A75" s="5">
        <v>7200</v>
      </c>
      <c r="B75" s="5">
        <v>1</v>
      </c>
      <c r="C75" s="17">
        <v>63759</v>
      </c>
      <c r="D75" s="10">
        <v>3670.3</v>
      </c>
      <c r="E75" s="5">
        <f t="shared" si="11"/>
        <v>234014657.70000002</v>
      </c>
      <c r="F75" s="5">
        <f t="shared" si="12"/>
        <v>4065210081</v>
      </c>
      <c r="G75" s="5">
        <v>2</v>
      </c>
      <c r="H75" s="5">
        <f t="shared" si="13"/>
        <v>127056</v>
      </c>
      <c r="I75" s="5">
        <f t="shared" si="13"/>
        <v>7276.1</v>
      </c>
      <c r="J75" s="5">
        <f t="shared" si="13"/>
        <v>462250980.30000007</v>
      </c>
      <c r="K75" s="5">
        <f t="shared" si="13"/>
        <v>8071720290</v>
      </c>
      <c r="L75" s="5"/>
      <c r="M75" s="9">
        <f t="shared" si="14"/>
        <v>0.13961038961094813</v>
      </c>
      <c r="N75" s="9">
        <f t="shared" si="18"/>
        <v>-5231.1188312043132</v>
      </c>
      <c r="O75" s="5">
        <v>0</v>
      </c>
      <c r="P75" s="16" t="str">
        <f t="shared" si="15"/>
        <v>000574</v>
      </c>
      <c r="Q75" s="12" t="str">
        <f t="shared" si="17"/>
        <v>946F</v>
      </c>
      <c r="R75" s="5"/>
      <c r="S75" s="5">
        <v>-3600</v>
      </c>
      <c r="T75" s="5">
        <f t="shared" si="16"/>
        <v>-5733.7162338037269</v>
      </c>
      <c r="U75">
        <f t="shared" si="19"/>
        <v>-2133.7162338037269</v>
      </c>
    </row>
    <row r="76" spans="1:21" x14ac:dyDescent="0.25">
      <c r="A76" s="5">
        <v>7300</v>
      </c>
      <c r="B76" s="5">
        <v>1</v>
      </c>
      <c r="C76" s="17">
        <v>63888</v>
      </c>
      <c r="D76" s="10">
        <v>3706.69</v>
      </c>
      <c r="E76" s="5">
        <f t="shared" si="11"/>
        <v>236813010.72</v>
      </c>
      <c r="F76" s="5">
        <f t="shared" si="12"/>
        <v>4081676544</v>
      </c>
      <c r="G76" s="5">
        <v>2</v>
      </c>
      <c r="H76" s="5">
        <f t="shared" si="13"/>
        <v>127647</v>
      </c>
      <c r="I76" s="5">
        <f t="shared" si="13"/>
        <v>7376.99</v>
      </c>
      <c r="J76" s="5">
        <f t="shared" si="13"/>
        <v>470827668.42000002</v>
      </c>
      <c r="K76" s="5">
        <f t="shared" si="13"/>
        <v>8146886625</v>
      </c>
      <c r="L76" s="5"/>
      <c r="M76" s="9">
        <f t="shared" si="14"/>
        <v>0.282093023259539</v>
      </c>
      <c r="N76" s="9">
        <f t="shared" si="18"/>
        <v>-14315.669070005188</v>
      </c>
      <c r="O76" s="5">
        <v>0</v>
      </c>
      <c r="P76" s="13" t="str">
        <f t="shared" si="15"/>
        <v>000B04</v>
      </c>
      <c r="Q76" s="12" t="str">
        <f t="shared" si="17"/>
        <v>B7EB</v>
      </c>
      <c r="R76" s="5"/>
      <c r="S76" s="5">
        <v>-3650</v>
      </c>
      <c r="T76" s="5">
        <f t="shared" si="16"/>
        <v>-15345.308604902504</v>
      </c>
      <c r="U76">
        <f t="shared" si="19"/>
        <v>-11695.308604902504</v>
      </c>
    </row>
    <row r="77" spans="1:21" x14ac:dyDescent="0.25">
      <c r="A77" s="5">
        <v>7400</v>
      </c>
      <c r="B77" s="5">
        <v>1</v>
      </c>
      <c r="C77" s="17">
        <v>64201</v>
      </c>
      <c r="D77" s="10">
        <v>3757.08</v>
      </c>
      <c r="E77" s="5">
        <f t="shared" si="11"/>
        <v>241208293.07999998</v>
      </c>
      <c r="F77" s="5">
        <f t="shared" si="12"/>
        <v>4121768401</v>
      </c>
      <c r="G77" s="5">
        <v>2</v>
      </c>
      <c r="H77" s="5">
        <f t="shared" si="13"/>
        <v>128089</v>
      </c>
      <c r="I77" s="5">
        <f t="shared" si="13"/>
        <v>7463.77</v>
      </c>
      <c r="J77" s="5">
        <f t="shared" si="13"/>
        <v>478021303.79999995</v>
      </c>
      <c r="K77" s="5">
        <f t="shared" si="13"/>
        <v>8203444945</v>
      </c>
      <c r="L77" s="5"/>
      <c r="M77" s="9">
        <f t="shared" si="14"/>
        <v>0.16099041533356503</v>
      </c>
      <c r="N77" s="9">
        <f t="shared" si="18"/>
        <v>-6578.6656548305054</v>
      </c>
      <c r="O77" s="5">
        <v>0</v>
      </c>
      <c r="P77" s="13" t="str">
        <f t="shared" si="15"/>
        <v>000649</v>
      </c>
      <c r="Q77" s="12" t="str">
        <f t="shared" si="17"/>
        <v>99B2</v>
      </c>
      <c r="R77" s="5"/>
      <c r="S77" s="5">
        <v>-3700</v>
      </c>
      <c r="T77" s="5">
        <f t="shared" si="16"/>
        <v>-7174.3301915646962</v>
      </c>
      <c r="U77">
        <f t="shared" si="19"/>
        <v>-3474.3301915646962</v>
      </c>
    </row>
    <row r="78" spans="1:21" x14ac:dyDescent="0.25">
      <c r="A78" s="5">
        <v>7500</v>
      </c>
      <c r="B78" s="5">
        <v>1</v>
      </c>
      <c r="C78" s="17">
        <v>64583</v>
      </c>
      <c r="D78" s="10">
        <v>3807.45</v>
      </c>
      <c r="E78" s="5">
        <f t="shared" si="11"/>
        <v>245896543.34999999</v>
      </c>
      <c r="F78" s="5">
        <f t="shared" si="12"/>
        <v>4170963889</v>
      </c>
      <c r="G78" s="5">
        <v>2</v>
      </c>
      <c r="H78" s="5">
        <f t="shared" si="13"/>
        <v>128784</v>
      </c>
      <c r="I78" s="5">
        <f t="shared" si="13"/>
        <v>7564.53</v>
      </c>
      <c r="J78" s="5">
        <f t="shared" si="13"/>
        <v>487104836.42999995</v>
      </c>
      <c r="K78" s="5">
        <f t="shared" si="13"/>
        <v>8292732290</v>
      </c>
      <c r="L78" s="5"/>
      <c r="M78" s="9">
        <f t="shared" si="14"/>
        <v>0.13185863874286732</v>
      </c>
      <c r="N78" s="9">
        <f t="shared" si="18"/>
        <v>-4708.3764659307126</v>
      </c>
      <c r="O78" s="5">
        <v>0</v>
      </c>
      <c r="P78" s="13" t="str">
        <f t="shared" si="15"/>
        <v>000526</v>
      </c>
      <c r="Q78" s="12" t="str">
        <f t="shared" si="17"/>
        <v>9264</v>
      </c>
      <c r="R78" s="5"/>
      <c r="S78" s="5">
        <v>-3750</v>
      </c>
      <c r="T78" s="5">
        <f t="shared" si="16"/>
        <v>-5202.8463612164651</v>
      </c>
      <c r="U78">
        <f t="shared" si="19"/>
        <v>-1452.8463612164651</v>
      </c>
    </row>
    <row r="79" spans="1:21" x14ac:dyDescent="0.25">
      <c r="A79" s="5">
        <v>7600</v>
      </c>
      <c r="B79" s="5">
        <v>1</v>
      </c>
      <c r="C79" s="17">
        <v>64872</v>
      </c>
      <c r="D79" s="10">
        <v>3858.34</v>
      </c>
      <c r="E79" s="5">
        <f t="shared" si="11"/>
        <v>250298232.48000002</v>
      </c>
      <c r="F79" s="5">
        <f t="shared" si="12"/>
        <v>4208376384</v>
      </c>
      <c r="G79" s="5">
        <v>2</v>
      </c>
      <c r="H79" s="5">
        <f t="shared" si="13"/>
        <v>129455</v>
      </c>
      <c r="I79" s="5">
        <f t="shared" si="13"/>
        <v>7665.79</v>
      </c>
      <c r="J79" s="5">
        <f t="shared" si="13"/>
        <v>496194775.83000004</v>
      </c>
      <c r="K79" s="5">
        <f t="shared" si="13"/>
        <v>8379340273</v>
      </c>
      <c r="L79" s="5"/>
      <c r="M79" s="9">
        <f t="shared" si="14"/>
        <v>0.17608996539838062</v>
      </c>
      <c r="N79" s="9">
        <f t="shared" si="18"/>
        <v>-7564.9682353236803</v>
      </c>
      <c r="O79" s="5">
        <v>0</v>
      </c>
      <c r="P79" s="13" t="str">
        <f t="shared" si="15"/>
        <v>0006E0</v>
      </c>
      <c r="Q79" s="12" t="str">
        <f t="shared" si="17"/>
        <v>9D8C</v>
      </c>
      <c r="R79" s="5"/>
      <c r="S79" s="5">
        <v>-3800</v>
      </c>
      <c r="T79" s="5">
        <f t="shared" si="16"/>
        <v>-8234.1101038375273</v>
      </c>
      <c r="U79">
        <f t="shared" si="19"/>
        <v>-4434.1101038375273</v>
      </c>
    </row>
    <row r="80" spans="1:21" x14ac:dyDescent="0.25">
      <c r="A80" s="5">
        <v>7700</v>
      </c>
      <c r="B80" s="5">
        <v>1</v>
      </c>
      <c r="C80" s="17">
        <v>65177</v>
      </c>
      <c r="D80" s="10">
        <v>3908.77</v>
      </c>
      <c r="E80" s="5">
        <f t="shared" si="11"/>
        <v>254761902.28999999</v>
      </c>
      <c r="F80" s="5">
        <f t="shared" si="12"/>
        <v>4248041329</v>
      </c>
      <c r="G80" s="5">
        <v>2</v>
      </c>
      <c r="H80" s="5">
        <f t="shared" si="13"/>
        <v>130049</v>
      </c>
      <c r="I80" s="5">
        <f t="shared" si="13"/>
        <v>7767.1100000000006</v>
      </c>
      <c r="J80" s="5">
        <f t="shared" si="13"/>
        <v>505060134.76999998</v>
      </c>
      <c r="K80" s="5">
        <f t="shared" si="13"/>
        <v>8456417713</v>
      </c>
      <c r="L80" s="5"/>
      <c r="M80" s="9">
        <f t="shared" si="14"/>
        <v>0.16534426229354421</v>
      </c>
      <c r="N80" s="9">
        <f t="shared" si="18"/>
        <v>-6867.8729835065642</v>
      </c>
      <c r="O80" s="5">
        <v>0</v>
      </c>
      <c r="P80" s="13" t="str">
        <f t="shared" si="15"/>
        <v>000675</v>
      </c>
      <c r="Q80" s="12" t="str">
        <f t="shared" si="17"/>
        <v>9AD3</v>
      </c>
      <c r="R80" s="5"/>
      <c r="S80" s="5">
        <v>-3850</v>
      </c>
      <c r="T80" s="5">
        <f t="shared" si="16"/>
        <v>-7504.4483933367092</v>
      </c>
      <c r="U80">
        <f t="shared" si="19"/>
        <v>-3654.4483933367092</v>
      </c>
    </row>
    <row r="81" spans="1:21" x14ac:dyDescent="0.25">
      <c r="A81" s="5">
        <v>7800</v>
      </c>
      <c r="B81" s="5">
        <v>1</v>
      </c>
      <c r="C81" s="17">
        <v>65434</v>
      </c>
      <c r="D81" s="10">
        <v>3959.17</v>
      </c>
      <c r="E81" s="5">
        <f t="shared" si="11"/>
        <v>259064329.78</v>
      </c>
      <c r="F81" s="5">
        <f t="shared" si="12"/>
        <v>4281608356</v>
      </c>
      <c r="G81" s="5">
        <v>2</v>
      </c>
      <c r="H81" s="5">
        <f t="shared" si="13"/>
        <v>130611</v>
      </c>
      <c r="I81" s="5">
        <f t="shared" si="13"/>
        <v>7867.9400000000005</v>
      </c>
      <c r="J81" s="5">
        <f t="shared" si="13"/>
        <v>513826232.06999999</v>
      </c>
      <c r="K81" s="5">
        <f t="shared" si="13"/>
        <v>8529649685</v>
      </c>
      <c r="L81" s="5"/>
      <c r="M81" s="9">
        <f t="shared" si="14"/>
        <v>0.19610894941562046</v>
      </c>
      <c r="N81" s="9">
        <f t="shared" si="18"/>
        <v>-8873.0229960618017</v>
      </c>
      <c r="O81" s="5">
        <v>0</v>
      </c>
      <c r="P81" s="13" t="str">
        <f t="shared" si="15"/>
        <v>0007A9</v>
      </c>
      <c r="Q81" s="12" t="str">
        <f t="shared" si="17"/>
        <v>A2A9</v>
      </c>
      <c r="R81" s="5"/>
      <c r="S81" s="5">
        <v>-3900</v>
      </c>
      <c r="T81" s="5">
        <f t="shared" si="16"/>
        <v>-9637.847898782722</v>
      </c>
      <c r="U81">
        <f t="shared" si="19"/>
        <v>-5737.847898782722</v>
      </c>
    </row>
    <row r="82" spans="1:21" x14ac:dyDescent="0.25">
      <c r="A82" s="5">
        <v>7900</v>
      </c>
      <c r="B82" s="5">
        <v>1</v>
      </c>
      <c r="C82" s="17">
        <v>65535</v>
      </c>
      <c r="D82" s="10">
        <v>4010.02</v>
      </c>
      <c r="E82" s="5">
        <f t="shared" si="11"/>
        <v>262796660.69999999</v>
      </c>
      <c r="F82" s="5">
        <f t="shared" si="12"/>
        <v>4294836225</v>
      </c>
      <c r="G82" s="5">
        <v>2</v>
      </c>
      <c r="H82" s="5">
        <f t="shared" si="13"/>
        <v>130969</v>
      </c>
      <c r="I82" s="5">
        <f t="shared" si="13"/>
        <v>7969.1900000000005</v>
      </c>
      <c r="J82" s="5">
        <f t="shared" si="13"/>
        <v>521860990.48000002</v>
      </c>
      <c r="K82" s="5">
        <f t="shared" si="13"/>
        <v>8576444581</v>
      </c>
      <c r="L82" s="5"/>
      <c r="M82" s="9">
        <f t="shared" si="14"/>
        <v>0.50346534653699071</v>
      </c>
      <c r="N82" s="9">
        <f t="shared" si="18"/>
        <v>-28984.581485301569</v>
      </c>
      <c r="O82" s="5">
        <v>0</v>
      </c>
      <c r="P82" s="13" t="str">
        <f t="shared" si="15"/>
        <v>0013AA</v>
      </c>
      <c r="Q82" s="12" t="str">
        <f t="shared" si="17"/>
        <v>F138</v>
      </c>
      <c r="R82" s="5"/>
      <c r="S82" s="5">
        <v>-3950</v>
      </c>
      <c r="T82" s="5">
        <f t="shared" si="16"/>
        <v>-30973.269604122681</v>
      </c>
      <c r="U82">
        <f t="shared" si="19"/>
        <v>-27023.269604122681</v>
      </c>
    </row>
    <row r="83" spans="1:21" x14ac:dyDescent="0.25">
      <c r="A83" s="5">
        <v>8000</v>
      </c>
      <c r="B83" s="5">
        <v>1</v>
      </c>
      <c r="C83" s="17">
        <v>65535</v>
      </c>
      <c r="D83" s="10">
        <v>4060.37</v>
      </c>
      <c r="E83" s="5">
        <f t="shared" si="11"/>
        <v>266096347.94999999</v>
      </c>
      <c r="F83" s="5">
        <f t="shared" si="12"/>
        <v>4294836225</v>
      </c>
      <c r="G83" s="5">
        <v>2</v>
      </c>
      <c r="H83" s="5">
        <f t="shared" si="13"/>
        <v>131070</v>
      </c>
      <c r="I83" s="5">
        <f t="shared" si="13"/>
        <v>8070.3899999999994</v>
      </c>
      <c r="J83" s="5">
        <f t="shared" si="13"/>
        <v>528893008.64999998</v>
      </c>
      <c r="K83" s="5">
        <f t="shared" si="13"/>
        <v>8589672450</v>
      </c>
      <c r="L83" s="5"/>
      <c r="M83" s="9" t="e">
        <f t="shared" si="14"/>
        <v>#DIV/0!</v>
      </c>
      <c r="N83" s="9" t="e">
        <f t="shared" si="18"/>
        <v>#DIV/0!</v>
      </c>
      <c r="O83" s="5">
        <v>0</v>
      </c>
      <c r="P83" s="13" t="e">
        <f t="shared" si="15"/>
        <v>#DIV/0!</v>
      </c>
      <c r="Q83" s="12" t="e">
        <f t="shared" si="17"/>
        <v>#DIV/0!</v>
      </c>
      <c r="R83" s="5"/>
      <c r="S83" s="5">
        <v>-4000</v>
      </c>
      <c r="T83" s="5" t="e">
        <f t="shared" si="16"/>
        <v>#DIV/0!</v>
      </c>
      <c r="U83" t="e">
        <f t="shared" si="19"/>
        <v>#DIV/0!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3"/>
  <sheetViews>
    <sheetView workbookViewId="0">
      <selection activeCell="D6" sqref="D6:D83"/>
    </sheetView>
  </sheetViews>
  <sheetFormatPr defaultRowHeight="15" x14ac:dyDescent="0.25"/>
  <cols>
    <col min="3" max="3" width="19" style="2" customWidth="1"/>
    <col min="4" max="4" width="19.140625" customWidth="1"/>
    <col min="5" max="5" width="11.140625" customWidth="1"/>
    <col min="6" max="6" width="11.28515625" customWidth="1"/>
    <col min="10" max="10" width="11.140625" customWidth="1"/>
    <col min="11" max="11" width="12.5703125" customWidth="1"/>
    <col min="15" max="15" width="12.7109375" customWidth="1"/>
    <col min="16" max="16" width="18.5703125" style="1" customWidth="1"/>
    <col min="17" max="17" width="18.28515625" customWidth="1"/>
  </cols>
  <sheetData>
    <row r="1" spans="1:24" x14ac:dyDescent="0.25">
      <c r="A1" s="6" t="s">
        <v>18</v>
      </c>
      <c r="B1" s="6" t="s">
        <v>21</v>
      </c>
      <c r="C1" s="17" t="s">
        <v>20</v>
      </c>
      <c r="D1" s="4" t="s">
        <v>22</v>
      </c>
      <c r="E1" s="5"/>
      <c r="F1" s="5"/>
      <c r="G1" s="5"/>
      <c r="H1" s="5"/>
      <c r="I1" s="5"/>
      <c r="J1" s="5"/>
      <c r="K1" s="5"/>
      <c r="L1" s="5"/>
      <c r="M1" s="19" t="s">
        <v>11</v>
      </c>
      <c r="N1" s="19"/>
      <c r="O1" s="6"/>
      <c r="P1" s="19" t="s">
        <v>14</v>
      </c>
      <c r="Q1" s="19"/>
      <c r="R1" s="5"/>
      <c r="S1" s="19" t="s">
        <v>17</v>
      </c>
      <c r="T1" s="19"/>
    </row>
    <row r="2" spans="1:24" s="2" customFormat="1" x14ac:dyDescent="0.25">
      <c r="A2" s="17"/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/>
      <c r="M2" s="17" t="s">
        <v>9</v>
      </c>
      <c r="N2" s="17" t="s">
        <v>10</v>
      </c>
      <c r="O2" s="17"/>
      <c r="P2" s="17" t="s">
        <v>12</v>
      </c>
      <c r="Q2" s="17" t="s">
        <v>13</v>
      </c>
      <c r="R2" s="17"/>
      <c r="S2" s="17" t="s">
        <v>15</v>
      </c>
      <c r="T2" s="17" t="s">
        <v>16</v>
      </c>
    </row>
    <row r="3" spans="1:24" x14ac:dyDescent="0.25">
      <c r="A3" s="5">
        <v>0</v>
      </c>
      <c r="B3" s="5">
        <v>1</v>
      </c>
      <c r="C3" s="17">
        <v>0</v>
      </c>
      <c r="D3" s="8">
        <v>0</v>
      </c>
      <c r="E3" s="5">
        <f>C3*D3</f>
        <v>0</v>
      </c>
      <c r="F3" s="5">
        <f>C3*C3</f>
        <v>0</v>
      </c>
      <c r="G3" s="5"/>
      <c r="H3" s="5"/>
      <c r="I3" s="5"/>
      <c r="J3" s="5"/>
      <c r="K3" s="5"/>
      <c r="L3" s="5"/>
      <c r="M3" s="5"/>
      <c r="N3" s="5"/>
      <c r="O3" s="5"/>
      <c r="P3" s="8"/>
      <c r="Q3" s="5"/>
      <c r="R3" s="5"/>
      <c r="S3" s="5"/>
      <c r="T3" s="5"/>
    </row>
    <row r="4" spans="1:24" x14ac:dyDescent="0.25">
      <c r="A4" s="5">
        <v>100</v>
      </c>
      <c r="B4" s="5">
        <v>1</v>
      </c>
      <c r="C4" s="17">
        <v>1</v>
      </c>
      <c r="D4" s="10">
        <v>0</v>
      </c>
      <c r="E4" s="5">
        <f t="shared" ref="E4:E67" si="0">C4*D4</f>
        <v>0</v>
      </c>
      <c r="F4" s="5">
        <f t="shared" ref="F4:F67" si="1">C4*C4</f>
        <v>1</v>
      </c>
      <c r="G4" s="5">
        <v>2</v>
      </c>
      <c r="H4" s="5">
        <f>SUM(C3:C4)</f>
        <v>1</v>
      </c>
      <c r="I4" s="5">
        <f>SUM(D3:D4)</f>
        <v>0</v>
      </c>
      <c r="J4" s="5">
        <f>SUM(E3:E4)</f>
        <v>0</v>
      </c>
      <c r="K4" s="5">
        <f>SUM(F3:F4)</f>
        <v>1</v>
      </c>
      <c r="L4" s="5"/>
      <c r="M4" s="9">
        <f>((G4*J4) - (H4*I4))/((G4*K4)-(H4*H4))</f>
        <v>0</v>
      </c>
      <c r="N4" s="9">
        <f>(I4-(M4*H4))/G4</f>
        <v>0</v>
      </c>
      <c r="O4" s="5"/>
      <c r="P4" s="12" t="str">
        <f>DEC2HEX((M4*10000),6)</f>
        <v>000000</v>
      </c>
      <c r="Q4" s="12" t="str">
        <f>DEC2HEX((N4 + IF(N4&lt;0,32768,0)),4)</f>
        <v>0000</v>
      </c>
      <c r="R4" s="5"/>
      <c r="S4" s="5">
        <v>-50</v>
      </c>
      <c r="T4" s="5">
        <f>(S4*M4)+N4</f>
        <v>0</v>
      </c>
    </row>
    <row r="5" spans="1:24" x14ac:dyDescent="0.25">
      <c r="A5" s="5">
        <v>200</v>
      </c>
      <c r="B5" s="5">
        <v>1</v>
      </c>
      <c r="C5" s="17">
        <v>2</v>
      </c>
      <c r="D5" s="10">
        <v>0</v>
      </c>
      <c r="E5" s="5">
        <f t="shared" si="0"/>
        <v>0</v>
      </c>
      <c r="F5" s="5">
        <f t="shared" si="1"/>
        <v>4</v>
      </c>
      <c r="G5" s="5">
        <v>2</v>
      </c>
      <c r="H5" s="5">
        <f t="shared" ref="H5:H68" si="2">SUM(C4:C5)</f>
        <v>3</v>
      </c>
      <c r="I5" s="5">
        <f t="shared" ref="I5:K68" si="3">SUM(D4:D5)</f>
        <v>0</v>
      </c>
      <c r="J5" s="5">
        <f t="shared" si="3"/>
        <v>0</v>
      </c>
      <c r="K5" s="5">
        <f t="shared" si="3"/>
        <v>5</v>
      </c>
      <c r="L5" s="5"/>
      <c r="M5" s="9">
        <f t="shared" ref="M5:M68" si="4">((G5*J5) - (H5*I5))/((G5*K5)-(H5*H5))</f>
        <v>0</v>
      </c>
      <c r="N5" s="9">
        <f t="shared" ref="N5" si="5">(I5-(M5*H5))/G5</f>
        <v>0</v>
      </c>
      <c r="O5" s="5"/>
      <c r="P5" s="12" t="str">
        <f t="shared" ref="P5:P68" si="6">DEC2HEX((M5*10000),6)</f>
        <v>000000</v>
      </c>
      <c r="Q5" s="12" t="str">
        <f>DEC2HEX((IF(N5&lt;0,(N5*-1),N5)+ IF(N5&lt;0,32768,0)),4)</f>
        <v>0000</v>
      </c>
      <c r="R5" s="5"/>
      <c r="S5" s="5">
        <v>-100</v>
      </c>
      <c r="T5" s="5">
        <f t="shared" ref="T5:T68" si="7">(S5*M5)+N5</f>
        <v>0</v>
      </c>
      <c r="W5">
        <f>IF(N5&lt;0,32768,0)</f>
        <v>0</v>
      </c>
      <c r="X5">
        <f>N5+W5</f>
        <v>0</v>
      </c>
    </row>
    <row r="6" spans="1:24" x14ac:dyDescent="0.25">
      <c r="A6" s="5">
        <v>300</v>
      </c>
      <c r="B6" s="5">
        <v>1</v>
      </c>
      <c r="C6" s="17">
        <v>64796</v>
      </c>
      <c r="D6" s="10">
        <v>316.43599999999998</v>
      </c>
      <c r="E6" s="5">
        <f t="shared" si="0"/>
        <v>20503787.055999998</v>
      </c>
      <c r="F6" s="5">
        <f t="shared" si="1"/>
        <v>4198521616</v>
      </c>
      <c r="G6" s="5">
        <v>2</v>
      </c>
      <c r="H6" s="5">
        <f t="shared" si="2"/>
        <v>64798</v>
      </c>
      <c r="I6" s="5">
        <f t="shared" si="3"/>
        <v>316.43599999999998</v>
      </c>
      <c r="J6" s="5">
        <f t="shared" si="3"/>
        <v>20503787.055999998</v>
      </c>
      <c r="K6" s="5">
        <f t="shared" si="3"/>
        <v>4198521620</v>
      </c>
      <c r="L6" s="5"/>
      <c r="M6" s="9">
        <f t="shared" si="4"/>
        <v>4.8837238015865658E-3</v>
      </c>
      <c r="N6" s="9">
        <f>((I6-(M6*H6))/G6)-O6</f>
        <v>-9.7674476031670565E-3</v>
      </c>
      <c r="O6" s="5">
        <v>0</v>
      </c>
      <c r="P6" s="12" t="str">
        <f t="shared" si="6"/>
        <v>000030</v>
      </c>
      <c r="Q6" s="12" t="str">
        <f t="shared" ref="Q6:Q69" si="8">DEC2HEX((IF(N6&lt;0,(N6*-1),N6)+ IF(N6&lt;0,32768,0)),4)</f>
        <v>8000</v>
      </c>
      <c r="R6" s="5"/>
      <c r="S6" s="5">
        <v>-150</v>
      </c>
      <c r="T6" s="5">
        <f>(S6*M6)+N6</f>
        <v>-0.74232601784115193</v>
      </c>
      <c r="U6">
        <f>T6-S6</f>
        <v>149.25767398215885</v>
      </c>
    </row>
    <row r="7" spans="1:24" x14ac:dyDescent="0.25">
      <c r="A7" s="5">
        <v>400</v>
      </c>
      <c r="B7" s="5">
        <v>1</v>
      </c>
      <c r="C7" s="17">
        <v>64466</v>
      </c>
      <c r="D7" s="10">
        <v>419.09199999999998</v>
      </c>
      <c r="E7" s="5">
        <f t="shared" si="0"/>
        <v>27017184.871999998</v>
      </c>
      <c r="F7" s="5">
        <f t="shared" si="1"/>
        <v>4155865156</v>
      </c>
      <c r="G7" s="5">
        <v>2</v>
      </c>
      <c r="H7" s="5">
        <f t="shared" si="2"/>
        <v>129262</v>
      </c>
      <c r="I7" s="5">
        <f t="shared" si="3"/>
        <v>735.52800000000002</v>
      </c>
      <c r="J7" s="5">
        <f t="shared" si="3"/>
        <v>47520971.927999996</v>
      </c>
      <c r="K7" s="5">
        <f t="shared" si="3"/>
        <v>8354386772</v>
      </c>
      <c r="L7" s="5"/>
      <c r="M7" s="9">
        <f t="shared" si="4"/>
        <v>-0.3110787878788262</v>
      </c>
      <c r="N7" s="9">
        <f t="shared" ref="N7:N70" si="9">((I7-(M7*H7))/G7)-O7</f>
        <v>20473.097139396414</v>
      </c>
      <c r="O7" s="5">
        <v>0</v>
      </c>
      <c r="P7" s="12" t="str">
        <f t="shared" si="6"/>
        <v>FFFFFFF3DA</v>
      </c>
      <c r="Q7" s="12" t="str">
        <f t="shared" si="8"/>
        <v>4FF9</v>
      </c>
      <c r="R7" s="5"/>
      <c r="S7" s="5">
        <v>-200</v>
      </c>
      <c r="T7" s="5">
        <f t="shared" si="7"/>
        <v>20535.31289697218</v>
      </c>
      <c r="U7">
        <f t="shared" ref="U7:U70" si="10">T7-S7</f>
        <v>20735.31289697218</v>
      </c>
    </row>
    <row r="8" spans="1:24" x14ac:dyDescent="0.25">
      <c r="A8" s="5">
        <v>500</v>
      </c>
      <c r="B8" s="5">
        <v>1</v>
      </c>
      <c r="C8" s="17">
        <v>64141</v>
      </c>
      <c r="D8" s="10">
        <v>520.47500000000002</v>
      </c>
      <c r="E8" s="5">
        <f t="shared" si="0"/>
        <v>33383786.975000001</v>
      </c>
      <c r="F8" s="5">
        <f t="shared" si="1"/>
        <v>4114067881</v>
      </c>
      <c r="G8" s="5">
        <v>2</v>
      </c>
      <c r="H8" s="5">
        <f t="shared" si="2"/>
        <v>128607</v>
      </c>
      <c r="I8" s="5">
        <f t="shared" si="3"/>
        <v>939.56700000000001</v>
      </c>
      <c r="J8" s="5">
        <f t="shared" si="3"/>
        <v>60400971.847000003</v>
      </c>
      <c r="K8" s="5">
        <f t="shared" si="3"/>
        <v>8269933037</v>
      </c>
      <c r="L8" s="5"/>
      <c r="M8" s="9">
        <f t="shared" si="4"/>
        <v>-0.31194769230763586</v>
      </c>
      <c r="N8" s="9">
        <f t="shared" si="9"/>
        <v>20529.111932304062</v>
      </c>
      <c r="O8" s="5">
        <v>0</v>
      </c>
      <c r="P8" s="12" t="str">
        <f t="shared" si="6"/>
        <v>FFFFFFF3D1</v>
      </c>
      <c r="Q8" s="12" t="str">
        <f t="shared" si="8"/>
        <v>5031</v>
      </c>
      <c r="R8" s="5"/>
      <c r="S8" s="5">
        <v>-250</v>
      </c>
      <c r="T8" s="5">
        <f t="shared" si="7"/>
        <v>20607.098855380969</v>
      </c>
      <c r="U8">
        <f t="shared" si="10"/>
        <v>20857.098855380969</v>
      </c>
    </row>
    <row r="9" spans="1:24" x14ac:dyDescent="0.25">
      <c r="A9" s="5">
        <v>600</v>
      </c>
      <c r="B9" s="5">
        <v>1</v>
      </c>
      <c r="C9" s="17">
        <v>63826</v>
      </c>
      <c r="D9" s="10">
        <v>621.73699999999997</v>
      </c>
      <c r="E9" s="5">
        <f t="shared" si="0"/>
        <v>39682985.761999995</v>
      </c>
      <c r="F9" s="5">
        <f t="shared" si="1"/>
        <v>4073758276</v>
      </c>
      <c r="G9" s="5">
        <v>2</v>
      </c>
      <c r="H9" s="5">
        <f t="shared" si="2"/>
        <v>127967</v>
      </c>
      <c r="I9" s="5">
        <f t="shared" si="3"/>
        <v>1142.212</v>
      </c>
      <c r="J9" s="5">
        <f t="shared" si="3"/>
        <v>73066772.736999989</v>
      </c>
      <c r="K9" s="5">
        <f t="shared" si="3"/>
        <v>8187826157</v>
      </c>
      <c r="L9" s="5"/>
      <c r="M9" s="9">
        <f t="shared" si="4"/>
        <v>-0.32146666666697904</v>
      </c>
      <c r="N9" s="9">
        <f t="shared" si="9"/>
        <v>21139.668466686653</v>
      </c>
      <c r="O9" s="5">
        <v>0</v>
      </c>
      <c r="P9" s="12" t="str">
        <f t="shared" si="6"/>
        <v>FFFFFFF372</v>
      </c>
      <c r="Q9" s="12" t="str">
        <f t="shared" si="8"/>
        <v>5293</v>
      </c>
      <c r="R9" s="5"/>
      <c r="S9" s="5">
        <v>-300</v>
      </c>
      <c r="T9" s="5">
        <f t="shared" si="7"/>
        <v>21236.108466686746</v>
      </c>
      <c r="U9">
        <f t="shared" si="10"/>
        <v>21536.108466686746</v>
      </c>
    </row>
    <row r="10" spans="1:24" x14ac:dyDescent="0.25">
      <c r="A10" s="5">
        <v>700</v>
      </c>
      <c r="B10" s="5">
        <v>1</v>
      </c>
      <c r="C10" s="17">
        <v>63493</v>
      </c>
      <c r="D10" s="10">
        <v>723.60699999999997</v>
      </c>
      <c r="E10" s="5">
        <f t="shared" si="0"/>
        <v>45943979.250999995</v>
      </c>
      <c r="F10" s="5">
        <f t="shared" si="1"/>
        <v>4031361049</v>
      </c>
      <c r="G10" s="5">
        <v>2</v>
      </c>
      <c r="H10" s="5">
        <f t="shared" si="2"/>
        <v>127319</v>
      </c>
      <c r="I10" s="5">
        <f t="shared" si="3"/>
        <v>1345.3440000000001</v>
      </c>
      <c r="J10" s="5">
        <f t="shared" si="3"/>
        <v>85626965.012999982</v>
      </c>
      <c r="K10" s="5">
        <f t="shared" si="3"/>
        <v>8105119325</v>
      </c>
      <c r="L10" s="5"/>
      <c r="M10" s="9">
        <f t="shared" si="4"/>
        <v>-0.30591591591625994</v>
      </c>
      <c r="N10" s="9">
        <f t="shared" si="9"/>
        <v>20147.126249271147</v>
      </c>
      <c r="O10" s="5">
        <v>0</v>
      </c>
      <c r="P10" s="12" t="str">
        <f t="shared" si="6"/>
        <v>FFFFFFF40D</v>
      </c>
      <c r="Q10" s="12" t="str">
        <f t="shared" si="8"/>
        <v>4EB3</v>
      </c>
      <c r="R10" s="5"/>
      <c r="S10" s="5">
        <v>-350</v>
      </c>
      <c r="T10" s="5">
        <f t="shared" si="7"/>
        <v>20254.196819841836</v>
      </c>
      <c r="U10">
        <f t="shared" si="10"/>
        <v>20604.196819841836</v>
      </c>
    </row>
    <row r="11" spans="1:24" x14ac:dyDescent="0.25">
      <c r="A11" s="5">
        <v>800</v>
      </c>
      <c r="B11" s="5">
        <v>1</v>
      </c>
      <c r="C11" s="17">
        <v>63163</v>
      </c>
      <c r="D11" s="10">
        <v>825.41099999999994</v>
      </c>
      <c r="E11" s="5">
        <f t="shared" si="0"/>
        <v>52135434.992999993</v>
      </c>
      <c r="F11" s="5">
        <f t="shared" si="1"/>
        <v>3989564569</v>
      </c>
      <c r="G11" s="5">
        <v>2</v>
      </c>
      <c r="H11" s="5">
        <f t="shared" si="2"/>
        <v>126656</v>
      </c>
      <c r="I11" s="5">
        <f t="shared" si="3"/>
        <v>1549.018</v>
      </c>
      <c r="J11" s="5">
        <f t="shared" si="3"/>
        <v>98079414.243999988</v>
      </c>
      <c r="K11" s="5">
        <f t="shared" si="3"/>
        <v>8020925618</v>
      </c>
      <c r="L11" s="5"/>
      <c r="M11" s="9">
        <f t="shared" si="4"/>
        <v>-0.30849696969717766</v>
      </c>
      <c r="N11" s="9">
        <f t="shared" si="9"/>
        <v>20311.005096982866</v>
      </c>
      <c r="O11" s="5">
        <v>0</v>
      </c>
      <c r="P11" s="12" t="str">
        <f t="shared" si="6"/>
        <v>FFFFFFF3F4</v>
      </c>
      <c r="Q11" s="12" t="str">
        <f t="shared" si="8"/>
        <v>4F57</v>
      </c>
      <c r="R11" s="5"/>
      <c r="S11" s="5">
        <v>-400</v>
      </c>
      <c r="T11" s="5">
        <f t="shared" si="7"/>
        <v>20434.403884861738</v>
      </c>
      <c r="U11">
        <f t="shared" si="10"/>
        <v>20834.403884861738</v>
      </c>
    </row>
    <row r="12" spans="1:24" x14ac:dyDescent="0.25">
      <c r="A12" s="5">
        <v>900</v>
      </c>
      <c r="B12" s="5">
        <v>1</v>
      </c>
      <c r="C12" s="17">
        <v>62839</v>
      </c>
      <c r="D12" s="10">
        <v>927.50300000000004</v>
      </c>
      <c r="E12" s="5">
        <f t="shared" si="0"/>
        <v>58283361.017000005</v>
      </c>
      <c r="F12" s="5">
        <f t="shared" si="1"/>
        <v>3948739921</v>
      </c>
      <c r="G12" s="5">
        <v>2</v>
      </c>
      <c r="H12" s="5">
        <f t="shared" si="2"/>
        <v>126002</v>
      </c>
      <c r="I12" s="5">
        <f t="shared" si="3"/>
        <v>1752.914</v>
      </c>
      <c r="J12" s="5">
        <f t="shared" si="3"/>
        <v>110418796.00999999</v>
      </c>
      <c r="K12" s="5">
        <f t="shared" si="3"/>
        <v>7938304490</v>
      </c>
      <c r="L12" s="5"/>
      <c r="M12" s="9">
        <f t="shared" si="4"/>
        <v>-0.31509876543236676</v>
      </c>
      <c r="N12" s="9">
        <f t="shared" si="9"/>
        <v>20727.994321004535</v>
      </c>
      <c r="O12" s="5">
        <v>0</v>
      </c>
      <c r="P12" s="12" t="str">
        <f t="shared" si="6"/>
        <v>FFFFFFF3B2</v>
      </c>
      <c r="Q12" s="12" t="str">
        <f t="shared" si="8"/>
        <v>50F7</v>
      </c>
      <c r="R12" s="5"/>
      <c r="S12" s="5">
        <v>-450</v>
      </c>
      <c r="T12" s="5">
        <f t="shared" si="7"/>
        <v>20869.788765449099</v>
      </c>
      <c r="U12">
        <f t="shared" si="10"/>
        <v>21319.788765449099</v>
      </c>
    </row>
    <row r="13" spans="1:24" x14ac:dyDescent="0.25">
      <c r="A13" s="5">
        <v>1000</v>
      </c>
      <c r="B13" s="5">
        <v>1</v>
      </c>
      <c r="C13" s="17">
        <v>62512</v>
      </c>
      <c r="D13" s="10">
        <v>1029.7629999999999</v>
      </c>
      <c r="E13" s="5">
        <f t="shared" si="0"/>
        <v>64372544.655999996</v>
      </c>
      <c r="F13" s="5">
        <f t="shared" si="1"/>
        <v>3907750144</v>
      </c>
      <c r="G13" s="5">
        <v>2</v>
      </c>
      <c r="H13" s="5">
        <f t="shared" si="2"/>
        <v>125351</v>
      </c>
      <c r="I13" s="5">
        <f t="shared" si="3"/>
        <v>1957.2660000000001</v>
      </c>
      <c r="J13" s="5">
        <f t="shared" si="3"/>
        <v>122655905.67300001</v>
      </c>
      <c r="K13" s="5">
        <f t="shared" si="3"/>
        <v>7856490065</v>
      </c>
      <c r="L13" s="5"/>
      <c r="M13" s="9">
        <f t="shared" si="4"/>
        <v>-0.31272171253804792</v>
      </c>
      <c r="N13" s="9">
        <f t="shared" si="9"/>
        <v>20578.622694178423</v>
      </c>
      <c r="O13" s="5">
        <v>0</v>
      </c>
      <c r="P13" s="12" t="str">
        <f t="shared" si="6"/>
        <v>FFFFFFF3C9</v>
      </c>
      <c r="Q13" s="12" t="str">
        <f t="shared" si="8"/>
        <v>5062</v>
      </c>
      <c r="R13" s="5"/>
      <c r="S13" s="5">
        <v>-500</v>
      </c>
      <c r="T13" s="5">
        <f t="shared" si="7"/>
        <v>20734.983550447447</v>
      </c>
      <c r="U13">
        <f t="shared" si="10"/>
        <v>21234.983550447447</v>
      </c>
    </row>
    <row r="14" spans="1:24" x14ac:dyDescent="0.25">
      <c r="A14" s="5">
        <v>1100</v>
      </c>
      <c r="B14" s="5">
        <v>1</v>
      </c>
      <c r="C14" s="17">
        <v>62183</v>
      </c>
      <c r="D14" s="10">
        <v>1131.204</v>
      </c>
      <c r="E14" s="5">
        <f t="shared" si="0"/>
        <v>70341658.332000002</v>
      </c>
      <c r="F14" s="5">
        <f t="shared" si="1"/>
        <v>3866725489</v>
      </c>
      <c r="G14" s="5">
        <v>2</v>
      </c>
      <c r="H14" s="5">
        <f t="shared" si="2"/>
        <v>124695</v>
      </c>
      <c r="I14" s="5">
        <f t="shared" si="3"/>
        <v>2160.9669999999996</v>
      </c>
      <c r="J14" s="5">
        <f t="shared" si="3"/>
        <v>134714202.98800001</v>
      </c>
      <c r="K14" s="5">
        <f t="shared" si="3"/>
        <v>7774475633</v>
      </c>
      <c r="L14" s="5"/>
      <c r="M14" s="9">
        <f t="shared" si="4"/>
        <v>-0.30833130699020744</v>
      </c>
      <c r="N14" s="9">
        <f t="shared" si="9"/>
        <v>20304.169662571956</v>
      </c>
      <c r="O14" s="5">
        <v>0</v>
      </c>
      <c r="P14" s="12" t="str">
        <f t="shared" si="6"/>
        <v>FFFFFFF3F5</v>
      </c>
      <c r="Q14" s="12" t="str">
        <f t="shared" si="8"/>
        <v>4F50</v>
      </c>
      <c r="R14" s="5"/>
      <c r="S14" s="5">
        <v>-550</v>
      </c>
      <c r="T14" s="5">
        <f t="shared" si="7"/>
        <v>20473.751881416571</v>
      </c>
      <c r="U14">
        <f t="shared" si="10"/>
        <v>21023.751881416571</v>
      </c>
    </row>
    <row r="15" spans="1:24" x14ac:dyDescent="0.25">
      <c r="A15" s="5">
        <v>1200</v>
      </c>
      <c r="B15" s="5">
        <v>1</v>
      </c>
      <c r="C15" s="17">
        <v>61795</v>
      </c>
      <c r="D15" s="10">
        <v>1255.0740000000001</v>
      </c>
      <c r="E15" s="5">
        <f t="shared" si="0"/>
        <v>77557297.829999998</v>
      </c>
      <c r="F15" s="5">
        <f t="shared" si="1"/>
        <v>3818622025</v>
      </c>
      <c r="G15" s="5">
        <v>2</v>
      </c>
      <c r="H15" s="5">
        <f t="shared" si="2"/>
        <v>123978</v>
      </c>
      <c r="I15" s="5">
        <f t="shared" si="3"/>
        <v>2386.2780000000002</v>
      </c>
      <c r="J15" s="5">
        <f t="shared" si="3"/>
        <v>147898956.162</v>
      </c>
      <c r="K15" s="5">
        <f t="shared" si="3"/>
        <v>7685347514</v>
      </c>
      <c r="L15" s="5"/>
      <c r="M15" s="9">
        <f t="shared" si="4"/>
        <v>-0.31925257731960349</v>
      </c>
      <c r="N15" s="9">
        <f t="shared" si="9"/>
        <v>20983.287015464899</v>
      </c>
      <c r="O15" s="5">
        <v>0</v>
      </c>
      <c r="P15" s="12" t="str">
        <f t="shared" si="6"/>
        <v>FFFFFFF388</v>
      </c>
      <c r="Q15" s="12" t="str">
        <f t="shared" si="8"/>
        <v>51F7</v>
      </c>
      <c r="R15" s="5"/>
      <c r="S15" s="5">
        <v>-600</v>
      </c>
      <c r="T15" s="5">
        <f t="shared" si="7"/>
        <v>21174.838561856661</v>
      </c>
      <c r="U15">
        <f t="shared" si="10"/>
        <v>21774.838561856661</v>
      </c>
    </row>
    <row r="16" spans="1:24" x14ac:dyDescent="0.25">
      <c r="A16" s="5">
        <v>1300</v>
      </c>
      <c r="B16" s="5">
        <v>1</v>
      </c>
      <c r="C16" s="17">
        <v>61540</v>
      </c>
      <c r="D16" s="10">
        <v>1333.463</v>
      </c>
      <c r="E16" s="5">
        <f t="shared" si="0"/>
        <v>82061313.019999996</v>
      </c>
      <c r="F16" s="5">
        <f t="shared" si="1"/>
        <v>3787171600</v>
      </c>
      <c r="G16" s="5">
        <v>2</v>
      </c>
      <c r="H16" s="5">
        <f t="shared" si="2"/>
        <v>123335</v>
      </c>
      <c r="I16" s="5">
        <f t="shared" si="3"/>
        <v>2588.5370000000003</v>
      </c>
      <c r="J16" s="5">
        <f t="shared" si="3"/>
        <v>159618610.84999999</v>
      </c>
      <c r="K16" s="5">
        <f t="shared" si="3"/>
        <v>7605793625</v>
      </c>
      <c r="L16" s="5"/>
      <c r="M16" s="9">
        <f t="shared" si="4"/>
        <v>-0.30740784313806152</v>
      </c>
      <c r="N16" s="9">
        <f t="shared" si="9"/>
        <v>20251.341666716406</v>
      </c>
      <c r="O16" s="5">
        <v>0</v>
      </c>
      <c r="P16" s="11" t="str">
        <f t="shared" si="6"/>
        <v>FFFFFFF3FE</v>
      </c>
      <c r="Q16" s="12" t="str">
        <f t="shared" si="8"/>
        <v>4F1B</v>
      </c>
      <c r="R16" s="5"/>
      <c r="S16" s="5">
        <v>-650</v>
      </c>
      <c r="T16" s="5">
        <f t="shared" si="7"/>
        <v>20451.156764756146</v>
      </c>
      <c r="U16">
        <f t="shared" si="10"/>
        <v>21101.156764756146</v>
      </c>
    </row>
    <row r="17" spans="1:21" x14ac:dyDescent="0.25">
      <c r="A17" s="5">
        <v>1400</v>
      </c>
      <c r="B17" s="5">
        <v>1</v>
      </c>
      <c r="C17" s="17">
        <v>61224</v>
      </c>
      <c r="D17" s="10">
        <v>1433.47</v>
      </c>
      <c r="E17" s="5">
        <f t="shared" si="0"/>
        <v>87762767.280000001</v>
      </c>
      <c r="F17" s="5">
        <f t="shared" si="1"/>
        <v>3748378176</v>
      </c>
      <c r="G17" s="5">
        <v>2</v>
      </c>
      <c r="H17" s="5">
        <f t="shared" si="2"/>
        <v>122764</v>
      </c>
      <c r="I17" s="5">
        <f t="shared" si="3"/>
        <v>2766.933</v>
      </c>
      <c r="J17" s="5">
        <f t="shared" si="3"/>
        <v>169824080.30000001</v>
      </c>
      <c r="K17" s="5">
        <f t="shared" si="3"/>
        <v>7535549776</v>
      </c>
      <c r="L17" s="5"/>
      <c r="M17" s="9">
        <f t="shared" si="4"/>
        <v>-0.31647784810079305</v>
      </c>
      <c r="N17" s="9">
        <f t="shared" si="9"/>
        <v>20809.509772122878</v>
      </c>
      <c r="O17" s="5">
        <v>0</v>
      </c>
      <c r="P17" s="11" t="str">
        <f t="shared" si="6"/>
        <v>FFFFFFF3A4</v>
      </c>
      <c r="Q17" s="12" t="str">
        <f t="shared" si="8"/>
        <v>5149</v>
      </c>
      <c r="R17" s="5"/>
      <c r="S17" s="5">
        <v>-700</v>
      </c>
      <c r="T17" s="5">
        <f t="shared" si="7"/>
        <v>21031.044265793433</v>
      </c>
      <c r="U17">
        <f t="shared" si="10"/>
        <v>21731.044265793433</v>
      </c>
    </row>
    <row r="18" spans="1:21" x14ac:dyDescent="0.25">
      <c r="A18" s="5">
        <v>1500</v>
      </c>
      <c r="B18" s="5">
        <v>1</v>
      </c>
      <c r="C18" s="17">
        <v>60894</v>
      </c>
      <c r="D18" s="10">
        <v>1535.2280000000001</v>
      </c>
      <c r="E18" s="5">
        <f t="shared" si="0"/>
        <v>93486173.832000002</v>
      </c>
      <c r="F18" s="5">
        <f t="shared" si="1"/>
        <v>3708079236</v>
      </c>
      <c r="G18" s="5">
        <v>2</v>
      </c>
      <c r="H18" s="5">
        <f t="shared" si="2"/>
        <v>122118</v>
      </c>
      <c r="I18" s="5">
        <f t="shared" si="3"/>
        <v>2968.6980000000003</v>
      </c>
      <c r="J18" s="5">
        <f t="shared" si="3"/>
        <v>181248941.11199999</v>
      </c>
      <c r="K18" s="5">
        <f t="shared" si="3"/>
        <v>7456457412</v>
      </c>
      <c r="L18" s="5"/>
      <c r="M18" s="9">
        <f t="shared" si="4"/>
        <v>-0.30835757575799172</v>
      </c>
      <c r="N18" s="9">
        <f t="shared" si="9"/>
        <v>20312.35421820722</v>
      </c>
      <c r="O18" s="5">
        <v>0</v>
      </c>
      <c r="P18" s="11" t="str">
        <f t="shared" si="6"/>
        <v>FFFFFFF3F5</v>
      </c>
      <c r="Q18" s="12" t="str">
        <f t="shared" si="8"/>
        <v>4F58</v>
      </c>
      <c r="R18" s="5"/>
      <c r="S18" s="5">
        <v>-750</v>
      </c>
      <c r="T18" s="5">
        <f t="shared" si="7"/>
        <v>20543.622400025713</v>
      </c>
      <c r="U18">
        <f t="shared" si="10"/>
        <v>21293.622400025713</v>
      </c>
    </row>
    <row r="19" spans="1:21" x14ac:dyDescent="0.25">
      <c r="A19" s="5">
        <v>1600</v>
      </c>
      <c r="B19" s="5">
        <v>1</v>
      </c>
      <c r="C19" s="17">
        <v>60556</v>
      </c>
      <c r="D19" s="10">
        <v>1637.7339999999999</v>
      </c>
      <c r="E19" s="5">
        <f t="shared" si="0"/>
        <v>99174620.104000002</v>
      </c>
      <c r="F19" s="5">
        <f t="shared" si="1"/>
        <v>3667029136</v>
      </c>
      <c r="G19" s="5">
        <v>2</v>
      </c>
      <c r="H19" s="5">
        <f t="shared" si="2"/>
        <v>121450</v>
      </c>
      <c r="I19" s="5">
        <f t="shared" si="3"/>
        <v>3172.962</v>
      </c>
      <c r="J19" s="5">
        <f t="shared" si="3"/>
        <v>192660793.93599999</v>
      </c>
      <c r="K19" s="5">
        <f t="shared" si="3"/>
        <v>7375108372</v>
      </c>
      <c r="L19" s="5"/>
      <c r="M19" s="9">
        <f t="shared" si="4"/>
        <v>-0.3032721893490874</v>
      </c>
      <c r="N19" s="9">
        <f t="shared" si="9"/>
        <v>20002.684698223333</v>
      </c>
      <c r="O19" s="5">
        <v>0</v>
      </c>
      <c r="P19" s="11" t="str">
        <f t="shared" si="6"/>
        <v>FFFFFFF428</v>
      </c>
      <c r="Q19" s="12" t="str">
        <f t="shared" si="8"/>
        <v>4E22</v>
      </c>
      <c r="R19" s="5"/>
      <c r="S19" s="5">
        <v>-800</v>
      </c>
      <c r="T19" s="5">
        <f t="shared" si="7"/>
        <v>20245.302449702602</v>
      </c>
      <c r="U19">
        <f t="shared" si="10"/>
        <v>21045.302449702602</v>
      </c>
    </row>
    <row r="20" spans="1:21" x14ac:dyDescent="0.25">
      <c r="A20" s="5">
        <v>1700</v>
      </c>
      <c r="B20" s="5">
        <v>1</v>
      </c>
      <c r="C20" s="17">
        <v>60252</v>
      </c>
      <c r="D20" s="10">
        <v>1738.0260000000001</v>
      </c>
      <c r="E20" s="5">
        <f t="shared" si="0"/>
        <v>104719542.552</v>
      </c>
      <c r="F20" s="5">
        <f t="shared" si="1"/>
        <v>3630303504</v>
      </c>
      <c r="G20" s="5">
        <v>2</v>
      </c>
      <c r="H20" s="5">
        <f t="shared" si="2"/>
        <v>120808</v>
      </c>
      <c r="I20" s="5">
        <f t="shared" si="3"/>
        <v>3375.76</v>
      </c>
      <c r="J20" s="5">
        <f t="shared" si="3"/>
        <v>203894162.65600002</v>
      </c>
      <c r="K20" s="5">
        <f t="shared" si="3"/>
        <v>7297332640</v>
      </c>
      <c r="L20" s="5"/>
      <c r="M20" s="9">
        <f t="shared" si="4"/>
        <v>-0.32990789473691434</v>
      </c>
      <c r="N20" s="9">
        <f t="shared" si="9"/>
        <v>21615.636473688573</v>
      </c>
      <c r="O20" s="5">
        <v>0</v>
      </c>
      <c r="P20" s="11" t="str">
        <f t="shared" si="6"/>
        <v>FFFFFFF31D</v>
      </c>
      <c r="Q20" s="12" t="str">
        <f t="shared" si="8"/>
        <v>546F</v>
      </c>
      <c r="R20" s="5"/>
      <c r="S20" s="5">
        <v>-850</v>
      </c>
      <c r="T20" s="5">
        <f t="shared" si="7"/>
        <v>21896.058184214951</v>
      </c>
      <c r="U20">
        <f t="shared" si="10"/>
        <v>22746.058184214951</v>
      </c>
    </row>
    <row r="21" spans="1:21" x14ac:dyDescent="0.25">
      <c r="A21" s="5">
        <v>1800</v>
      </c>
      <c r="B21" s="5">
        <v>1</v>
      </c>
      <c r="C21" s="17">
        <v>59923</v>
      </c>
      <c r="D21" s="10">
        <v>1839.018</v>
      </c>
      <c r="E21" s="5">
        <f t="shared" si="0"/>
        <v>110199475.61400001</v>
      </c>
      <c r="F21" s="5">
        <f t="shared" si="1"/>
        <v>3590765929</v>
      </c>
      <c r="G21" s="5">
        <v>2</v>
      </c>
      <c r="H21" s="5">
        <f t="shared" si="2"/>
        <v>120175</v>
      </c>
      <c r="I21" s="5">
        <f t="shared" si="3"/>
        <v>3577.0439999999999</v>
      </c>
      <c r="J21" s="5">
        <f t="shared" si="3"/>
        <v>214919018.16600001</v>
      </c>
      <c r="K21" s="5">
        <f t="shared" si="3"/>
        <v>7221069433</v>
      </c>
      <c r="L21" s="5"/>
      <c r="M21" s="9">
        <f t="shared" si="4"/>
        <v>-0.30696656534927536</v>
      </c>
      <c r="N21" s="9">
        <f t="shared" si="9"/>
        <v>20233.375495424585</v>
      </c>
      <c r="O21" s="5">
        <v>0</v>
      </c>
      <c r="P21" s="11" t="str">
        <f t="shared" si="6"/>
        <v>FFFFFFF403</v>
      </c>
      <c r="Q21" s="12" t="str">
        <f t="shared" si="8"/>
        <v>4F09</v>
      </c>
      <c r="R21" s="5"/>
      <c r="S21" s="5">
        <v>-900</v>
      </c>
      <c r="T21" s="5">
        <f t="shared" si="7"/>
        <v>20509.645404238934</v>
      </c>
      <c r="U21">
        <f t="shared" si="10"/>
        <v>21409.645404238934</v>
      </c>
    </row>
    <row r="22" spans="1:21" x14ac:dyDescent="0.25">
      <c r="A22" s="5">
        <v>1900</v>
      </c>
      <c r="B22" s="5">
        <v>1</v>
      </c>
      <c r="C22" s="17">
        <v>59590</v>
      </c>
      <c r="D22" s="10">
        <v>1940.88</v>
      </c>
      <c r="E22" s="5">
        <f t="shared" si="0"/>
        <v>115657039.2</v>
      </c>
      <c r="F22" s="5">
        <f t="shared" si="1"/>
        <v>3550968100</v>
      </c>
      <c r="G22" s="5">
        <v>2</v>
      </c>
      <c r="H22" s="5">
        <f t="shared" si="2"/>
        <v>119513</v>
      </c>
      <c r="I22" s="5">
        <f t="shared" si="3"/>
        <v>3779.8980000000001</v>
      </c>
      <c r="J22" s="5">
        <f t="shared" si="3"/>
        <v>225856514.81400001</v>
      </c>
      <c r="K22" s="5">
        <f t="shared" si="3"/>
        <v>7141734029</v>
      </c>
      <c r="L22" s="5"/>
      <c r="M22" s="9">
        <f t="shared" si="4"/>
        <v>-0.30589189189192628</v>
      </c>
      <c r="N22" s="9">
        <f t="shared" si="9"/>
        <v>20168.977837839895</v>
      </c>
      <c r="O22" s="5">
        <v>0</v>
      </c>
      <c r="P22" s="11" t="str">
        <f t="shared" si="6"/>
        <v>FFFFFFF40E</v>
      </c>
      <c r="Q22" s="12" t="str">
        <f t="shared" si="8"/>
        <v>4EC8</v>
      </c>
      <c r="R22" s="5"/>
      <c r="S22" s="5">
        <v>-950</v>
      </c>
      <c r="T22" s="5">
        <f t="shared" si="7"/>
        <v>20459.575135137224</v>
      </c>
      <c r="U22">
        <f t="shared" si="10"/>
        <v>21409.575135137224</v>
      </c>
    </row>
    <row r="23" spans="1:21" x14ac:dyDescent="0.25">
      <c r="A23" s="5">
        <v>2000</v>
      </c>
      <c r="B23" s="5">
        <v>1</v>
      </c>
      <c r="C23" s="17">
        <v>59263</v>
      </c>
      <c r="D23" s="10">
        <v>2042.54</v>
      </c>
      <c r="E23" s="5">
        <f t="shared" si="0"/>
        <v>121047048.02</v>
      </c>
      <c r="F23" s="5">
        <f t="shared" si="1"/>
        <v>3512103169</v>
      </c>
      <c r="G23" s="5">
        <v>2</v>
      </c>
      <c r="H23" s="5">
        <f t="shared" si="2"/>
        <v>118853</v>
      </c>
      <c r="I23" s="5">
        <f t="shared" si="3"/>
        <v>3983.42</v>
      </c>
      <c r="J23" s="5">
        <f t="shared" si="3"/>
        <v>236704087.22</v>
      </c>
      <c r="K23" s="5">
        <f t="shared" si="3"/>
        <v>7063071269</v>
      </c>
      <c r="L23" s="5"/>
      <c r="M23" s="9">
        <f t="shared" si="4"/>
        <v>-0.31088685015283829</v>
      </c>
      <c r="N23" s="9">
        <f t="shared" si="9"/>
        <v>20466.627400607646</v>
      </c>
      <c r="O23" s="5">
        <v>0</v>
      </c>
      <c r="P23" s="11" t="str">
        <f t="shared" si="6"/>
        <v>FFFFFFF3DC</v>
      </c>
      <c r="Q23" s="12" t="str">
        <f t="shared" si="8"/>
        <v>4FF2</v>
      </c>
      <c r="R23" s="5"/>
      <c r="S23" s="5">
        <v>-1000</v>
      </c>
      <c r="T23" s="5">
        <f t="shared" si="7"/>
        <v>20777.514250760483</v>
      </c>
      <c r="U23">
        <f t="shared" si="10"/>
        <v>21777.514250760483</v>
      </c>
    </row>
    <row r="24" spans="1:21" x14ac:dyDescent="0.25">
      <c r="A24" s="5">
        <v>2100</v>
      </c>
      <c r="B24" s="5">
        <v>1</v>
      </c>
      <c r="C24" s="17">
        <v>58950</v>
      </c>
      <c r="D24" s="10">
        <v>2144.13</v>
      </c>
      <c r="E24" s="5">
        <f t="shared" si="0"/>
        <v>126396463.5</v>
      </c>
      <c r="F24" s="5">
        <f t="shared" si="1"/>
        <v>3475102500</v>
      </c>
      <c r="G24" s="5">
        <v>2</v>
      </c>
      <c r="H24" s="5">
        <f t="shared" si="2"/>
        <v>118213</v>
      </c>
      <c r="I24" s="5">
        <f t="shared" si="3"/>
        <v>4186.67</v>
      </c>
      <c r="J24" s="5">
        <f t="shared" si="3"/>
        <v>247443511.51999998</v>
      </c>
      <c r="K24" s="5">
        <f t="shared" si="3"/>
        <v>6987205669</v>
      </c>
      <c r="L24" s="5"/>
      <c r="M24" s="9">
        <f t="shared" si="4"/>
        <v>-0.32456869009662542</v>
      </c>
      <c r="N24" s="9">
        <f t="shared" si="9"/>
        <v>21277.454281196191</v>
      </c>
      <c r="O24" s="5">
        <v>0</v>
      </c>
      <c r="P24" s="11" t="str">
        <f t="shared" si="6"/>
        <v>FFFFFFF353</v>
      </c>
      <c r="Q24" s="12" t="str">
        <f t="shared" si="8"/>
        <v>531D</v>
      </c>
      <c r="R24" s="5"/>
      <c r="S24" s="5">
        <v>-1050</v>
      </c>
      <c r="T24" s="5">
        <f t="shared" si="7"/>
        <v>21618.251405797648</v>
      </c>
      <c r="U24">
        <f t="shared" si="10"/>
        <v>22668.251405797648</v>
      </c>
    </row>
    <row r="25" spans="1:21" x14ac:dyDescent="0.25">
      <c r="A25" s="5">
        <v>2200</v>
      </c>
      <c r="B25" s="5">
        <v>1</v>
      </c>
      <c r="C25" s="17">
        <v>58610</v>
      </c>
      <c r="D25" s="10">
        <v>2245.56</v>
      </c>
      <c r="E25" s="5">
        <f t="shared" si="0"/>
        <v>131612271.59999999</v>
      </c>
      <c r="F25" s="5">
        <f t="shared" si="1"/>
        <v>3435132100</v>
      </c>
      <c r="G25" s="5">
        <v>2</v>
      </c>
      <c r="H25" s="5">
        <f t="shared" si="2"/>
        <v>117560</v>
      </c>
      <c r="I25" s="5">
        <f t="shared" si="3"/>
        <v>4389.6900000000005</v>
      </c>
      <c r="J25" s="5">
        <f t="shared" si="3"/>
        <v>258008735.09999999</v>
      </c>
      <c r="K25" s="5">
        <f t="shared" si="3"/>
        <v>6910234600</v>
      </c>
      <c r="L25" s="5"/>
      <c r="M25" s="9">
        <f t="shared" si="4"/>
        <v>-0.29832352941217721</v>
      </c>
      <c r="N25" s="9">
        <f t="shared" si="9"/>
        <v>19730.302058847778</v>
      </c>
      <c r="O25" s="5">
        <v>0</v>
      </c>
      <c r="P25" s="11" t="str">
        <f t="shared" si="6"/>
        <v>FFFFFFF459</v>
      </c>
      <c r="Q25" s="12" t="str">
        <f t="shared" si="8"/>
        <v>4D12</v>
      </c>
      <c r="R25" s="5"/>
      <c r="S25" s="5">
        <v>-1100</v>
      </c>
      <c r="T25" s="5">
        <f t="shared" si="7"/>
        <v>20058.457941201174</v>
      </c>
      <c r="U25">
        <f t="shared" si="10"/>
        <v>21158.457941201174</v>
      </c>
    </row>
    <row r="26" spans="1:21" x14ac:dyDescent="0.25">
      <c r="A26" s="5">
        <v>2300</v>
      </c>
      <c r="B26" s="5">
        <v>1</v>
      </c>
      <c r="C26" s="17">
        <v>58291</v>
      </c>
      <c r="D26" s="10">
        <v>2348.04</v>
      </c>
      <c r="E26" s="5">
        <f t="shared" si="0"/>
        <v>136869599.63999999</v>
      </c>
      <c r="F26" s="5">
        <f t="shared" si="1"/>
        <v>3397840681</v>
      </c>
      <c r="G26" s="5">
        <v>2</v>
      </c>
      <c r="H26" s="5">
        <f t="shared" si="2"/>
        <v>116901</v>
      </c>
      <c r="I26" s="5">
        <f t="shared" si="3"/>
        <v>4593.6000000000004</v>
      </c>
      <c r="J26" s="5">
        <f t="shared" si="3"/>
        <v>268481871.24000001</v>
      </c>
      <c r="K26" s="5">
        <f t="shared" si="3"/>
        <v>6832972781</v>
      </c>
      <c r="L26" s="5"/>
      <c r="M26" s="9">
        <f t="shared" si="4"/>
        <v>-0.32125391849534468</v>
      </c>
      <c r="N26" s="9">
        <f t="shared" si="9"/>
        <v>21074.252163012145</v>
      </c>
      <c r="O26" s="5">
        <v>0</v>
      </c>
      <c r="P26" s="11" t="str">
        <f t="shared" si="6"/>
        <v>FFFFFFF374</v>
      </c>
      <c r="Q26" s="12" t="str">
        <f t="shared" si="8"/>
        <v>5252</v>
      </c>
      <c r="R26" s="5"/>
      <c r="S26" s="5">
        <v>-1150</v>
      </c>
      <c r="T26" s="5">
        <f t="shared" si="7"/>
        <v>21443.694169281793</v>
      </c>
      <c r="U26">
        <f t="shared" si="10"/>
        <v>22593.694169281793</v>
      </c>
    </row>
    <row r="27" spans="1:21" x14ac:dyDescent="0.25">
      <c r="A27" s="5">
        <v>2400</v>
      </c>
      <c r="B27" s="5">
        <v>1</v>
      </c>
      <c r="C27" s="17">
        <v>57956</v>
      </c>
      <c r="D27" s="10">
        <v>2454.7600000000002</v>
      </c>
      <c r="E27" s="5">
        <f t="shared" si="0"/>
        <v>142268070.56</v>
      </c>
      <c r="F27" s="5">
        <f t="shared" si="1"/>
        <v>3358897936</v>
      </c>
      <c r="G27" s="5">
        <v>2</v>
      </c>
      <c r="H27" s="5">
        <f t="shared" si="2"/>
        <v>116247</v>
      </c>
      <c r="I27" s="5">
        <f t="shared" si="3"/>
        <v>4802.8</v>
      </c>
      <c r="J27" s="5">
        <f t="shared" si="3"/>
        <v>279137670.19999999</v>
      </c>
      <c r="K27" s="5">
        <f t="shared" si="3"/>
        <v>6756738617</v>
      </c>
      <c r="L27" s="5"/>
      <c r="M27" s="9">
        <f t="shared" si="4"/>
        <v>-0.31856716417952935</v>
      </c>
      <c r="N27" s="9">
        <f t="shared" si="9"/>
        <v>20917.638567188875</v>
      </c>
      <c r="O27" s="5">
        <v>0</v>
      </c>
      <c r="P27" s="11" t="str">
        <f t="shared" si="6"/>
        <v>FFFFFFF38F</v>
      </c>
      <c r="Q27" s="12" t="str">
        <f t="shared" si="8"/>
        <v>51B5</v>
      </c>
      <c r="R27" s="5"/>
      <c r="S27" s="5">
        <v>-1200</v>
      </c>
      <c r="T27" s="5">
        <f t="shared" si="7"/>
        <v>21299.919164204312</v>
      </c>
      <c r="U27">
        <f t="shared" si="10"/>
        <v>22499.919164204312</v>
      </c>
    </row>
    <row r="28" spans="1:21" x14ac:dyDescent="0.25">
      <c r="A28" s="5">
        <v>2500</v>
      </c>
      <c r="B28" s="5">
        <v>1</v>
      </c>
      <c r="C28" s="17">
        <v>57621</v>
      </c>
      <c r="D28" s="10">
        <v>2552.6799999999998</v>
      </c>
      <c r="E28" s="5">
        <f t="shared" si="0"/>
        <v>147087974.28</v>
      </c>
      <c r="F28" s="5">
        <f t="shared" si="1"/>
        <v>3320179641</v>
      </c>
      <c r="G28" s="5">
        <v>2</v>
      </c>
      <c r="H28" s="5">
        <f t="shared" si="2"/>
        <v>115577</v>
      </c>
      <c r="I28" s="5">
        <f t="shared" si="3"/>
        <v>5007.4400000000005</v>
      </c>
      <c r="J28" s="5">
        <f t="shared" si="3"/>
        <v>289356044.84000003</v>
      </c>
      <c r="K28" s="5">
        <f t="shared" si="3"/>
        <v>6679077577</v>
      </c>
      <c r="L28" s="5"/>
      <c r="M28" s="9">
        <f t="shared" si="4"/>
        <v>-0.29229850746311148</v>
      </c>
      <c r="N28" s="9">
        <f t="shared" si="9"/>
        <v>19395.21229853202</v>
      </c>
      <c r="O28" s="5">
        <v>0</v>
      </c>
      <c r="P28" s="7" t="str">
        <f t="shared" si="6"/>
        <v>FFFFFFF496</v>
      </c>
      <c r="Q28" s="12" t="str">
        <f t="shared" si="8"/>
        <v>4BC3</v>
      </c>
      <c r="R28" s="5"/>
      <c r="S28" s="5">
        <v>-1250</v>
      </c>
      <c r="T28" s="5">
        <f t="shared" si="7"/>
        <v>19760.585432860909</v>
      </c>
      <c r="U28">
        <f t="shared" si="10"/>
        <v>21010.585432860909</v>
      </c>
    </row>
    <row r="29" spans="1:21" x14ac:dyDescent="0.25">
      <c r="A29" s="5">
        <v>2600</v>
      </c>
      <c r="B29" s="5">
        <v>1</v>
      </c>
      <c r="C29" s="17">
        <v>57302</v>
      </c>
      <c r="D29" s="10">
        <v>2654.9</v>
      </c>
      <c r="E29" s="5">
        <f t="shared" si="0"/>
        <v>152131079.80000001</v>
      </c>
      <c r="F29" s="5">
        <f t="shared" si="1"/>
        <v>3283519204</v>
      </c>
      <c r="G29" s="5">
        <v>2</v>
      </c>
      <c r="H29" s="5">
        <f t="shared" si="2"/>
        <v>114923</v>
      </c>
      <c r="I29" s="5">
        <f t="shared" si="3"/>
        <v>5207.58</v>
      </c>
      <c r="J29" s="5">
        <f t="shared" si="3"/>
        <v>299219054.08000004</v>
      </c>
      <c r="K29" s="5">
        <f t="shared" si="3"/>
        <v>6603698845</v>
      </c>
      <c r="L29" s="5"/>
      <c r="M29" s="9">
        <f t="shared" si="4"/>
        <v>-0.32043887147283878</v>
      </c>
      <c r="N29" s="9">
        <f t="shared" si="9"/>
        <v>21016.688213136527</v>
      </c>
      <c r="O29" s="5">
        <v>0</v>
      </c>
      <c r="P29" s="7" t="str">
        <f t="shared" si="6"/>
        <v>FFFFFFF37C</v>
      </c>
      <c r="Q29" s="12" t="str">
        <f t="shared" si="8"/>
        <v>5218</v>
      </c>
      <c r="R29" s="5"/>
      <c r="S29" s="5">
        <v>-1300</v>
      </c>
      <c r="T29" s="5">
        <f t="shared" si="7"/>
        <v>21433.258746051219</v>
      </c>
      <c r="U29">
        <f t="shared" si="10"/>
        <v>22733.258746051219</v>
      </c>
    </row>
    <row r="30" spans="1:21" x14ac:dyDescent="0.25">
      <c r="A30" s="5">
        <v>2700</v>
      </c>
      <c r="B30" s="5">
        <v>1</v>
      </c>
      <c r="C30" s="17">
        <v>56990</v>
      </c>
      <c r="D30" s="10">
        <v>2755.97</v>
      </c>
      <c r="E30" s="5">
        <f t="shared" si="0"/>
        <v>157062730.29999998</v>
      </c>
      <c r="F30" s="5">
        <f t="shared" si="1"/>
        <v>3247860100</v>
      </c>
      <c r="G30" s="5">
        <v>2</v>
      </c>
      <c r="H30" s="5">
        <f t="shared" si="2"/>
        <v>114292</v>
      </c>
      <c r="I30" s="5">
        <f t="shared" si="3"/>
        <v>5410.87</v>
      </c>
      <c r="J30" s="5">
        <f t="shared" si="3"/>
        <v>309193810.10000002</v>
      </c>
      <c r="K30" s="5">
        <f t="shared" si="3"/>
        <v>6531379304</v>
      </c>
      <c r="L30" s="5"/>
      <c r="M30" s="9">
        <f t="shared" si="4"/>
        <v>-0.32394230769142596</v>
      </c>
      <c r="N30" s="9">
        <f t="shared" si="9"/>
        <v>21217.44211533423</v>
      </c>
      <c r="O30" s="5">
        <v>0</v>
      </c>
      <c r="P30" s="7" t="str">
        <f t="shared" si="6"/>
        <v>FFFFFFF359</v>
      </c>
      <c r="Q30" s="12" t="str">
        <f t="shared" si="8"/>
        <v>52E1</v>
      </c>
      <c r="R30" s="5"/>
      <c r="S30" s="5">
        <v>-1350</v>
      </c>
      <c r="T30" s="5">
        <f t="shared" si="7"/>
        <v>21654.764230717654</v>
      </c>
      <c r="U30">
        <f t="shared" si="10"/>
        <v>23004.764230717654</v>
      </c>
    </row>
    <row r="31" spans="1:21" x14ac:dyDescent="0.25">
      <c r="A31" s="5">
        <v>2800</v>
      </c>
      <c r="B31" s="5">
        <v>1</v>
      </c>
      <c r="C31" s="17">
        <v>56643</v>
      </c>
      <c r="D31" s="10">
        <v>2858.04</v>
      </c>
      <c r="E31" s="5">
        <f t="shared" si="0"/>
        <v>161887959.72</v>
      </c>
      <c r="F31" s="5">
        <f t="shared" si="1"/>
        <v>3208429449</v>
      </c>
      <c r="G31" s="5">
        <v>2</v>
      </c>
      <c r="H31" s="5">
        <f t="shared" si="2"/>
        <v>113633</v>
      </c>
      <c r="I31" s="5">
        <f t="shared" si="3"/>
        <v>5614.01</v>
      </c>
      <c r="J31" s="5">
        <f t="shared" si="3"/>
        <v>318950690.01999998</v>
      </c>
      <c r="K31" s="5">
        <f t="shared" si="3"/>
        <v>6456289549</v>
      </c>
      <c r="L31" s="5"/>
      <c r="M31" s="9">
        <f t="shared" si="4"/>
        <v>-0.29414985590845422</v>
      </c>
      <c r="N31" s="9">
        <f t="shared" si="9"/>
        <v>19519.570288222691</v>
      </c>
      <c r="O31" s="5">
        <v>0</v>
      </c>
      <c r="P31" s="7" t="str">
        <f t="shared" si="6"/>
        <v>FFFFFFF483</v>
      </c>
      <c r="Q31" s="12" t="str">
        <f t="shared" si="8"/>
        <v>4C3F</v>
      </c>
      <c r="R31" s="5"/>
      <c r="S31" s="5">
        <v>-1400</v>
      </c>
      <c r="T31" s="5">
        <f t="shared" si="7"/>
        <v>19931.380086494526</v>
      </c>
      <c r="U31">
        <f t="shared" si="10"/>
        <v>21331.380086494526</v>
      </c>
    </row>
    <row r="32" spans="1:21" x14ac:dyDescent="0.25">
      <c r="A32" s="5">
        <v>2900</v>
      </c>
      <c r="B32" s="5">
        <v>1</v>
      </c>
      <c r="C32" s="17">
        <v>56315</v>
      </c>
      <c r="D32" s="10">
        <v>2960.08</v>
      </c>
      <c r="E32" s="5">
        <f t="shared" si="0"/>
        <v>166696905.19999999</v>
      </c>
      <c r="F32" s="5">
        <f t="shared" si="1"/>
        <v>3171379225</v>
      </c>
      <c r="G32" s="5">
        <v>2</v>
      </c>
      <c r="H32" s="5">
        <f t="shared" si="2"/>
        <v>112958</v>
      </c>
      <c r="I32" s="5">
        <f t="shared" si="3"/>
        <v>5818.12</v>
      </c>
      <c r="J32" s="5">
        <f t="shared" si="3"/>
        <v>328584864.91999996</v>
      </c>
      <c r="K32" s="5">
        <f t="shared" si="3"/>
        <v>6379808674</v>
      </c>
      <c r="L32" s="5"/>
      <c r="M32" s="9">
        <f t="shared" si="4"/>
        <v>-0.31109756097676211</v>
      </c>
      <c r="N32" s="9">
        <f t="shared" si="9"/>
        <v>20479.539146406547</v>
      </c>
      <c r="O32" s="5">
        <v>0</v>
      </c>
      <c r="P32" s="7" t="str">
        <f t="shared" si="6"/>
        <v>FFFFFFF3DA</v>
      </c>
      <c r="Q32" s="12" t="str">
        <f t="shared" si="8"/>
        <v>4FFF</v>
      </c>
      <c r="R32" s="5"/>
      <c r="S32" s="5">
        <v>-1450</v>
      </c>
      <c r="T32" s="5">
        <f t="shared" si="7"/>
        <v>20930.630609822852</v>
      </c>
      <c r="U32">
        <f t="shared" si="10"/>
        <v>22380.630609822852</v>
      </c>
    </row>
    <row r="33" spans="1:21" x14ac:dyDescent="0.25">
      <c r="A33" s="5">
        <v>3000</v>
      </c>
      <c r="B33" s="5">
        <v>1</v>
      </c>
      <c r="C33" s="17">
        <v>55983</v>
      </c>
      <c r="D33" s="10">
        <v>3061.95</v>
      </c>
      <c r="E33" s="5">
        <f t="shared" si="0"/>
        <v>171417146.84999999</v>
      </c>
      <c r="F33" s="5">
        <f t="shared" si="1"/>
        <v>3134096289</v>
      </c>
      <c r="G33" s="5">
        <v>2</v>
      </c>
      <c r="H33" s="5">
        <f t="shared" si="2"/>
        <v>112298</v>
      </c>
      <c r="I33" s="5">
        <f t="shared" si="3"/>
        <v>6022.03</v>
      </c>
      <c r="J33" s="5">
        <f t="shared" si="3"/>
        <v>338114052.04999995</v>
      </c>
      <c r="K33" s="5">
        <f t="shared" si="3"/>
        <v>6305475514</v>
      </c>
      <c r="L33" s="5"/>
      <c r="M33" s="9">
        <f t="shared" si="4"/>
        <v>-0.3068373493978932</v>
      </c>
      <c r="N33" s="9">
        <f t="shared" si="9"/>
        <v>20239.625331342304</v>
      </c>
      <c r="O33" s="5">
        <v>0</v>
      </c>
      <c r="P33" s="7" t="str">
        <f t="shared" si="6"/>
        <v>FFFFFFF404</v>
      </c>
      <c r="Q33" s="12" t="str">
        <f t="shared" si="8"/>
        <v>4F0F</v>
      </c>
      <c r="R33" s="5"/>
      <c r="S33" s="5">
        <v>-1500</v>
      </c>
      <c r="T33" s="5">
        <f t="shared" si="7"/>
        <v>20699.881355439145</v>
      </c>
      <c r="U33">
        <f t="shared" si="10"/>
        <v>22199.881355439145</v>
      </c>
    </row>
    <row r="34" spans="1:21" x14ac:dyDescent="0.25">
      <c r="A34" s="5">
        <v>3100</v>
      </c>
      <c r="B34" s="5">
        <v>1</v>
      </c>
      <c r="C34" s="17">
        <v>55669</v>
      </c>
      <c r="D34" s="10">
        <v>3163.8</v>
      </c>
      <c r="E34" s="5">
        <f t="shared" si="0"/>
        <v>176125582.20000002</v>
      </c>
      <c r="F34" s="5">
        <f t="shared" si="1"/>
        <v>3099037561</v>
      </c>
      <c r="G34" s="5">
        <v>2</v>
      </c>
      <c r="H34" s="5">
        <f t="shared" si="2"/>
        <v>111652</v>
      </c>
      <c r="I34" s="5">
        <f t="shared" si="3"/>
        <v>6225.75</v>
      </c>
      <c r="J34" s="5">
        <f t="shared" si="3"/>
        <v>347542729.05000001</v>
      </c>
      <c r="K34" s="5">
        <f t="shared" si="3"/>
        <v>6233133850</v>
      </c>
      <c r="L34" s="5"/>
      <c r="M34" s="9">
        <f t="shared" si="4"/>
        <v>-0.32436305732459897</v>
      </c>
      <c r="N34" s="9">
        <f t="shared" si="9"/>
        <v>21220.767038203063</v>
      </c>
      <c r="O34" s="5">
        <v>0</v>
      </c>
      <c r="P34" s="7" t="str">
        <f t="shared" si="6"/>
        <v>FFFFFFF355</v>
      </c>
      <c r="Q34" s="12" t="str">
        <f t="shared" si="8"/>
        <v>52E4</v>
      </c>
      <c r="R34" s="5"/>
      <c r="S34" s="5">
        <v>-1550</v>
      </c>
      <c r="T34" s="5">
        <f t="shared" si="7"/>
        <v>21723.529777056192</v>
      </c>
      <c r="U34">
        <f t="shared" si="10"/>
        <v>23273.529777056192</v>
      </c>
    </row>
    <row r="35" spans="1:21" x14ac:dyDescent="0.25">
      <c r="A35" s="5">
        <v>3200</v>
      </c>
      <c r="B35" s="5">
        <v>1</v>
      </c>
      <c r="C35" s="17">
        <v>55335</v>
      </c>
      <c r="D35" s="10">
        <v>3265.49</v>
      </c>
      <c r="E35" s="5">
        <f t="shared" si="0"/>
        <v>180695889.14999998</v>
      </c>
      <c r="F35" s="5">
        <f t="shared" si="1"/>
        <v>3061962225</v>
      </c>
      <c r="G35" s="5">
        <v>2</v>
      </c>
      <c r="H35" s="5">
        <f t="shared" si="2"/>
        <v>111004</v>
      </c>
      <c r="I35" s="5">
        <f t="shared" si="3"/>
        <v>6429.29</v>
      </c>
      <c r="J35" s="5">
        <f t="shared" si="3"/>
        <v>356821471.35000002</v>
      </c>
      <c r="K35" s="5">
        <f t="shared" si="3"/>
        <v>6160999786</v>
      </c>
      <c r="L35" s="5"/>
      <c r="M35" s="9">
        <f t="shared" si="4"/>
        <v>-0.30446107784358473</v>
      </c>
      <c r="N35" s="9">
        <f t="shared" si="9"/>
        <v>20112.843742474641</v>
      </c>
      <c r="O35" s="5">
        <v>0</v>
      </c>
      <c r="P35" s="7" t="str">
        <f t="shared" si="6"/>
        <v>FFFFFFF41C</v>
      </c>
      <c r="Q35" s="12" t="str">
        <f t="shared" si="8"/>
        <v>4E90</v>
      </c>
      <c r="R35" s="5"/>
      <c r="S35" s="5">
        <v>-1600</v>
      </c>
      <c r="T35" s="5">
        <f t="shared" si="7"/>
        <v>20599.981467024376</v>
      </c>
      <c r="U35">
        <f t="shared" si="10"/>
        <v>22199.981467024376</v>
      </c>
    </row>
    <row r="36" spans="1:21" x14ac:dyDescent="0.25">
      <c r="A36" s="5">
        <v>3300</v>
      </c>
      <c r="B36" s="5">
        <v>1</v>
      </c>
      <c r="C36" s="17">
        <v>55008</v>
      </c>
      <c r="D36" s="10">
        <v>3367.17</v>
      </c>
      <c r="E36" s="5">
        <f t="shared" si="0"/>
        <v>185221287.36000001</v>
      </c>
      <c r="F36" s="5">
        <f t="shared" si="1"/>
        <v>3025880064</v>
      </c>
      <c r="G36" s="5">
        <v>2</v>
      </c>
      <c r="H36" s="5">
        <f t="shared" si="2"/>
        <v>110343</v>
      </c>
      <c r="I36" s="5">
        <f t="shared" si="3"/>
        <v>6632.66</v>
      </c>
      <c r="J36" s="5">
        <f t="shared" si="3"/>
        <v>365917176.50999999</v>
      </c>
      <c r="K36" s="5">
        <f t="shared" si="3"/>
        <v>6087842289</v>
      </c>
      <c r="L36" s="5"/>
      <c r="M36" s="9">
        <f t="shared" si="4"/>
        <v>-0.3109480122325497</v>
      </c>
      <c r="N36" s="9">
        <f t="shared" si="9"/>
        <v>20471.798256888113</v>
      </c>
      <c r="O36" s="5">
        <v>0</v>
      </c>
      <c r="P36" s="7" t="str">
        <f t="shared" si="6"/>
        <v>FFFFFFF3DB</v>
      </c>
      <c r="Q36" s="12" t="str">
        <f t="shared" si="8"/>
        <v>4FF7</v>
      </c>
      <c r="R36" s="5"/>
      <c r="S36" s="5">
        <v>-1650</v>
      </c>
      <c r="T36" s="5">
        <f t="shared" si="7"/>
        <v>20984.86247707182</v>
      </c>
      <c r="U36">
        <f t="shared" si="10"/>
        <v>22634.86247707182</v>
      </c>
    </row>
    <row r="37" spans="1:21" x14ac:dyDescent="0.25">
      <c r="A37" s="5">
        <v>3400</v>
      </c>
      <c r="B37" s="5">
        <v>1</v>
      </c>
      <c r="C37" s="17">
        <v>54703</v>
      </c>
      <c r="D37" s="10">
        <v>3468.88</v>
      </c>
      <c r="E37" s="5">
        <f t="shared" si="0"/>
        <v>189758142.64000002</v>
      </c>
      <c r="F37" s="5">
        <f t="shared" si="1"/>
        <v>2992418209</v>
      </c>
      <c r="G37" s="5">
        <v>2</v>
      </c>
      <c r="H37" s="5">
        <f t="shared" si="2"/>
        <v>109711</v>
      </c>
      <c r="I37" s="5">
        <f t="shared" si="3"/>
        <v>6836.05</v>
      </c>
      <c r="J37" s="5">
        <f t="shared" si="3"/>
        <v>374979430</v>
      </c>
      <c r="K37" s="5">
        <f t="shared" si="3"/>
        <v>6018298273</v>
      </c>
      <c r="L37" s="5"/>
      <c r="M37" s="9">
        <f t="shared" si="4"/>
        <v>-0.33347540983683444</v>
      </c>
      <c r="N37" s="9">
        <f t="shared" si="9"/>
        <v>21710.985344304474</v>
      </c>
      <c r="O37" s="5">
        <v>0</v>
      </c>
      <c r="P37" s="7" t="str">
        <f t="shared" si="6"/>
        <v>FFFFFFF2FA</v>
      </c>
      <c r="Q37" s="12" t="str">
        <f t="shared" si="8"/>
        <v>54CE</v>
      </c>
      <c r="R37" s="5"/>
      <c r="S37" s="5">
        <v>-1700</v>
      </c>
      <c r="T37" s="5">
        <f t="shared" si="7"/>
        <v>22277.893541027093</v>
      </c>
      <c r="U37">
        <f t="shared" si="10"/>
        <v>23977.893541027093</v>
      </c>
    </row>
    <row r="38" spans="1:21" x14ac:dyDescent="0.25">
      <c r="A38" s="5">
        <v>3500</v>
      </c>
      <c r="B38" s="5">
        <v>1</v>
      </c>
      <c r="C38" s="17">
        <v>54362</v>
      </c>
      <c r="D38" s="10">
        <v>3570.43</v>
      </c>
      <c r="E38" s="5">
        <f t="shared" si="0"/>
        <v>194095715.66</v>
      </c>
      <c r="F38" s="5">
        <f t="shared" si="1"/>
        <v>2955227044</v>
      </c>
      <c r="G38" s="5">
        <v>2</v>
      </c>
      <c r="H38" s="5">
        <f t="shared" si="2"/>
        <v>109065</v>
      </c>
      <c r="I38" s="5">
        <f t="shared" si="3"/>
        <v>7039.3099999999995</v>
      </c>
      <c r="J38" s="5">
        <f t="shared" si="3"/>
        <v>383853858.30000001</v>
      </c>
      <c r="K38" s="5">
        <f t="shared" si="3"/>
        <v>5947645253</v>
      </c>
      <c r="L38" s="5"/>
      <c r="M38" s="9">
        <f t="shared" si="4"/>
        <v>-0.29780058650985386</v>
      </c>
      <c r="N38" s="9">
        <f t="shared" si="9"/>
        <v>19759.465483848606</v>
      </c>
      <c r="O38" s="5">
        <v>0</v>
      </c>
      <c r="P38" s="7" t="str">
        <f t="shared" si="6"/>
        <v>FFFFFFF45E</v>
      </c>
      <c r="Q38" s="12" t="str">
        <f t="shared" si="8"/>
        <v>4D2F</v>
      </c>
      <c r="R38" s="5"/>
      <c r="S38" s="5">
        <v>-1750</v>
      </c>
      <c r="T38" s="5">
        <f t="shared" si="7"/>
        <v>20280.616510240849</v>
      </c>
      <c r="U38">
        <f t="shared" si="10"/>
        <v>22030.616510240849</v>
      </c>
    </row>
    <row r="39" spans="1:21" x14ac:dyDescent="0.25">
      <c r="A39" s="5">
        <v>3600</v>
      </c>
      <c r="B39" s="5">
        <v>1</v>
      </c>
      <c r="C39" s="17">
        <v>53985</v>
      </c>
      <c r="D39" s="10">
        <v>3685.76</v>
      </c>
      <c r="E39" s="5">
        <f t="shared" si="0"/>
        <v>198975753.60000002</v>
      </c>
      <c r="F39" s="5">
        <f t="shared" si="1"/>
        <v>2914380225</v>
      </c>
      <c r="G39" s="5">
        <v>2</v>
      </c>
      <c r="H39" s="5">
        <f t="shared" si="2"/>
        <v>108347</v>
      </c>
      <c r="I39" s="5">
        <f t="shared" si="3"/>
        <v>7256.1900000000005</v>
      </c>
      <c r="J39" s="5">
        <f t="shared" si="3"/>
        <v>393071469.25999999</v>
      </c>
      <c r="K39" s="5">
        <f t="shared" si="3"/>
        <v>5869607269</v>
      </c>
      <c r="L39" s="5"/>
      <c r="M39" s="9">
        <f t="shared" si="4"/>
        <v>-0.30591511936399912</v>
      </c>
      <c r="N39" s="9">
        <f t="shared" si="9"/>
        <v>20200.587718865609</v>
      </c>
      <c r="O39" s="5">
        <v>0</v>
      </c>
      <c r="P39" s="7" t="str">
        <f t="shared" si="6"/>
        <v>FFFFFFF40D</v>
      </c>
      <c r="Q39" s="12" t="str">
        <f t="shared" si="8"/>
        <v>4EE8</v>
      </c>
      <c r="R39" s="5"/>
      <c r="S39" s="5">
        <v>-1800</v>
      </c>
      <c r="T39" s="5">
        <f t="shared" si="7"/>
        <v>20751.234933720807</v>
      </c>
      <c r="U39">
        <f t="shared" si="10"/>
        <v>22551.234933720807</v>
      </c>
    </row>
    <row r="40" spans="1:21" x14ac:dyDescent="0.25">
      <c r="A40" s="5">
        <v>3700</v>
      </c>
      <c r="B40" s="5">
        <v>1</v>
      </c>
      <c r="C40" s="17">
        <v>53724</v>
      </c>
      <c r="D40" s="10">
        <v>3773.28</v>
      </c>
      <c r="E40" s="5">
        <f t="shared" si="0"/>
        <v>202715694.72</v>
      </c>
      <c r="F40" s="5">
        <f t="shared" si="1"/>
        <v>2886268176</v>
      </c>
      <c r="G40" s="5">
        <v>2</v>
      </c>
      <c r="H40" s="5">
        <f t="shared" si="2"/>
        <v>107709</v>
      </c>
      <c r="I40" s="5">
        <f t="shared" si="3"/>
        <v>7459.0400000000009</v>
      </c>
      <c r="J40" s="5">
        <f t="shared" si="3"/>
        <v>401691448.32000005</v>
      </c>
      <c r="K40" s="5">
        <f t="shared" si="3"/>
        <v>5800648401</v>
      </c>
      <c r="L40" s="5"/>
      <c r="M40" s="9">
        <f t="shared" si="4"/>
        <v>-0.33532567049850426</v>
      </c>
      <c r="N40" s="9">
        <f t="shared" si="9"/>
        <v>21788.316321861697</v>
      </c>
      <c r="O40" s="5">
        <v>0</v>
      </c>
      <c r="P40" s="15" t="str">
        <f t="shared" si="6"/>
        <v>FFFFFFF2E7</v>
      </c>
      <c r="Q40" s="12" t="str">
        <f t="shared" si="8"/>
        <v>551C</v>
      </c>
      <c r="R40" s="5"/>
      <c r="S40" s="5">
        <v>-1850</v>
      </c>
      <c r="T40" s="5">
        <f t="shared" si="7"/>
        <v>22408.66881228393</v>
      </c>
      <c r="U40">
        <f t="shared" si="10"/>
        <v>24258.66881228393</v>
      </c>
    </row>
    <row r="41" spans="1:21" x14ac:dyDescent="0.25">
      <c r="A41" s="5">
        <v>3800</v>
      </c>
      <c r="B41" s="5">
        <v>1</v>
      </c>
      <c r="C41" s="17">
        <v>53395</v>
      </c>
      <c r="D41" s="10">
        <v>3875.68</v>
      </c>
      <c r="E41" s="5">
        <f t="shared" si="0"/>
        <v>206941933.59999999</v>
      </c>
      <c r="F41" s="5">
        <f t="shared" si="1"/>
        <v>2851026025</v>
      </c>
      <c r="G41" s="5">
        <v>2</v>
      </c>
      <c r="H41" s="5">
        <f t="shared" si="2"/>
        <v>107119</v>
      </c>
      <c r="I41" s="5">
        <f t="shared" si="3"/>
        <v>7648.96</v>
      </c>
      <c r="J41" s="5">
        <f t="shared" si="3"/>
        <v>409657628.31999999</v>
      </c>
      <c r="K41" s="5">
        <f t="shared" si="3"/>
        <v>5737294201</v>
      </c>
      <c r="L41" s="5"/>
      <c r="M41" s="9">
        <f t="shared" si="4"/>
        <v>-0.31124620060812302</v>
      </c>
      <c r="N41" s="9">
        <f t="shared" si="9"/>
        <v>20494.670881470764</v>
      </c>
      <c r="O41" s="5">
        <v>0</v>
      </c>
      <c r="P41" s="15" t="str">
        <f t="shared" si="6"/>
        <v>FFFFFFF3D8</v>
      </c>
      <c r="Q41" s="12" t="str">
        <f t="shared" si="8"/>
        <v>500E</v>
      </c>
      <c r="R41" s="5"/>
      <c r="S41" s="5">
        <v>-1900</v>
      </c>
      <c r="T41" s="5">
        <f t="shared" si="7"/>
        <v>21086.038662626197</v>
      </c>
      <c r="U41">
        <f t="shared" si="10"/>
        <v>22986.038662626197</v>
      </c>
    </row>
    <row r="42" spans="1:21" x14ac:dyDescent="0.25">
      <c r="A42" s="5">
        <v>3900</v>
      </c>
      <c r="B42" s="5">
        <v>1</v>
      </c>
      <c r="C42" s="17">
        <v>53054</v>
      </c>
      <c r="D42" s="10">
        <v>3976.98</v>
      </c>
      <c r="E42" s="5">
        <f t="shared" si="0"/>
        <v>210994696.91999999</v>
      </c>
      <c r="F42" s="5">
        <f t="shared" si="1"/>
        <v>2814726916</v>
      </c>
      <c r="G42" s="5">
        <v>2</v>
      </c>
      <c r="H42" s="5">
        <f t="shared" si="2"/>
        <v>106449</v>
      </c>
      <c r="I42" s="5">
        <f t="shared" si="3"/>
        <v>7852.66</v>
      </c>
      <c r="J42" s="5">
        <f t="shared" si="3"/>
        <v>417936630.51999998</v>
      </c>
      <c r="K42" s="5">
        <f t="shared" si="3"/>
        <v>5665752941</v>
      </c>
      <c r="L42" s="5"/>
      <c r="M42" s="9">
        <f t="shared" si="4"/>
        <v>-0.29706744868096702</v>
      </c>
      <c r="N42" s="9">
        <f t="shared" si="9"/>
        <v>19737.59642232013</v>
      </c>
      <c r="O42" s="5">
        <v>0</v>
      </c>
      <c r="P42" s="15" t="str">
        <f t="shared" si="6"/>
        <v>FFFFFFF466</v>
      </c>
      <c r="Q42" s="12" t="str">
        <f t="shared" si="8"/>
        <v>4D19</v>
      </c>
      <c r="R42" s="5"/>
      <c r="S42" s="5">
        <v>-1950</v>
      </c>
      <c r="T42" s="5">
        <f t="shared" si="7"/>
        <v>20316.877947248016</v>
      </c>
      <c r="U42">
        <f t="shared" si="10"/>
        <v>22266.877947248016</v>
      </c>
    </row>
    <row r="43" spans="1:21" x14ac:dyDescent="0.25">
      <c r="A43" s="5">
        <v>4000</v>
      </c>
      <c r="B43" s="5">
        <v>1</v>
      </c>
      <c r="C43" s="17">
        <v>52745</v>
      </c>
      <c r="D43" s="10">
        <v>4079.12</v>
      </c>
      <c r="E43" s="5">
        <f t="shared" si="0"/>
        <v>215153184.40000001</v>
      </c>
      <c r="F43" s="5">
        <f t="shared" si="1"/>
        <v>2782035025</v>
      </c>
      <c r="G43" s="5">
        <v>2</v>
      </c>
      <c r="H43" s="5">
        <f t="shared" si="2"/>
        <v>105799</v>
      </c>
      <c r="I43" s="5">
        <f t="shared" si="3"/>
        <v>8056.1</v>
      </c>
      <c r="J43" s="5">
        <f t="shared" si="3"/>
        <v>426147881.31999999</v>
      </c>
      <c r="K43" s="5">
        <f t="shared" si="3"/>
        <v>5596761941</v>
      </c>
      <c r="L43" s="5"/>
      <c r="M43" s="9">
        <f t="shared" si="4"/>
        <v>-0.33055016181344637</v>
      </c>
      <c r="N43" s="9">
        <f t="shared" si="9"/>
        <v>21513.988284850406</v>
      </c>
      <c r="O43" s="5">
        <v>0</v>
      </c>
      <c r="P43" s="15" t="str">
        <f t="shared" si="6"/>
        <v>FFFFFFF317</v>
      </c>
      <c r="Q43" s="12" t="str">
        <f t="shared" si="8"/>
        <v>5409</v>
      </c>
      <c r="R43" s="5"/>
      <c r="S43" s="5">
        <v>-2000</v>
      </c>
      <c r="T43" s="5">
        <f t="shared" si="7"/>
        <v>22175.088608477297</v>
      </c>
      <c r="U43">
        <f t="shared" si="10"/>
        <v>24175.088608477297</v>
      </c>
    </row>
    <row r="44" spans="1:21" x14ac:dyDescent="0.25">
      <c r="A44" s="5">
        <v>4100</v>
      </c>
      <c r="B44" s="5">
        <v>1</v>
      </c>
      <c r="C44" s="17">
        <v>52401</v>
      </c>
      <c r="D44" s="10">
        <v>4180.17</v>
      </c>
      <c r="E44" s="5">
        <f t="shared" si="0"/>
        <v>219045088.17000002</v>
      </c>
      <c r="F44" s="5">
        <f t="shared" si="1"/>
        <v>2745864801</v>
      </c>
      <c r="G44" s="5">
        <v>2</v>
      </c>
      <c r="H44" s="5">
        <f t="shared" si="2"/>
        <v>105146</v>
      </c>
      <c r="I44" s="5">
        <f t="shared" si="3"/>
        <v>8259.2900000000009</v>
      </c>
      <c r="J44" s="5">
        <f t="shared" si="3"/>
        <v>434198272.57000005</v>
      </c>
      <c r="K44" s="5">
        <f t="shared" si="3"/>
        <v>5527899826</v>
      </c>
      <c r="L44" s="5"/>
      <c r="M44" s="9">
        <f t="shared" si="4"/>
        <v>-0.29374999999939555</v>
      </c>
      <c r="N44" s="9">
        <f t="shared" si="9"/>
        <v>19572.963749968221</v>
      </c>
      <c r="O44" s="5">
        <v>0</v>
      </c>
      <c r="P44" s="15" t="str">
        <f t="shared" si="6"/>
        <v>FFFFFFF487</v>
      </c>
      <c r="Q44" s="12" t="str">
        <f t="shared" si="8"/>
        <v>4C74</v>
      </c>
      <c r="R44" s="5"/>
      <c r="S44" s="5">
        <v>-2050</v>
      </c>
      <c r="T44" s="5">
        <f t="shared" si="7"/>
        <v>20175.151249966981</v>
      </c>
      <c r="U44">
        <f t="shared" si="10"/>
        <v>22225.151249966981</v>
      </c>
    </row>
    <row r="45" spans="1:21" x14ac:dyDescent="0.25">
      <c r="A45" s="5">
        <v>4200</v>
      </c>
      <c r="B45" s="5">
        <v>1</v>
      </c>
      <c r="C45" s="17">
        <v>52062</v>
      </c>
      <c r="D45" s="10">
        <v>4282.33</v>
      </c>
      <c r="E45" s="5">
        <f t="shared" si="0"/>
        <v>222946664.46000001</v>
      </c>
      <c r="F45" s="5">
        <f t="shared" si="1"/>
        <v>2710451844</v>
      </c>
      <c r="G45" s="5">
        <v>2</v>
      </c>
      <c r="H45" s="5">
        <f t="shared" si="2"/>
        <v>104463</v>
      </c>
      <c r="I45" s="5">
        <f t="shared" si="3"/>
        <v>8462.5</v>
      </c>
      <c r="J45" s="5">
        <f t="shared" si="3"/>
        <v>441991752.63</v>
      </c>
      <c r="K45" s="5">
        <f t="shared" si="3"/>
        <v>5456316645</v>
      </c>
      <c r="L45" s="5"/>
      <c r="M45" s="9">
        <f t="shared" si="4"/>
        <v>-0.30135693215347531</v>
      </c>
      <c r="N45" s="9">
        <f t="shared" si="9"/>
        <v>19971.574601774246</v>
      </c>
      <c r="O45" s="5">
        <v>0</v>
      </c>
      <c r="P45" s="15" t="str">
        <f t="shared" si="6"/>
        <v>FFFFFFF43B</v>
      </c>
      <c r="Q45" s="12" t="str">
        <f t="shared" si="8"/>
        <v>4E03</v>
      </c>
      <c r="R45" s="5"/>
      <c r="S45" s="5">
        <v>-2100</v>
      </c>
      <c r="T45" s="5">
        <f t="shared" si="7"/>
        <v>20604.424159296545</v>
      </c>
      <c r="U45">
        <f t="shared" si="10"/>
        <v>22704.424159296545</v>
      </c>
    </row>
    <row r="46" spans="1:21" x14ac:dyDescent="0.25">
      <c r="A46" s="5">
        <v>4300</v>
      </c>
      <c r="B46" s="5">
        <v>1</v>
      </c>
      <c r="C46" s="17">
        <v>51758</v>
      </c>
      <c r="D46" s="10">
        <v>4383.3100000000004</v>
      </c>
      <c r="E46" s="5">
        <f t="shared" si="0"/>
        <v>226871358.98000002</v>
      </c>
      <c r="F46" s="5">
        <f t="shared" si="1"/>
        <v>2678890564</v>
      </c>
      <c r="G46" s="5">
        <v>2</v>
      </c>
      <c r="H46" s="5">
        <f t="shared" si="2"/>
        <v>103820</v>
      </c>
      <c r="I46" s="5">
        <f t="shared" si="3"/>
        <v>8665.64</v>
      </c>
      <c r="J46" s="5">
        <f t="shared" si="3"/>
        <v>449818023.44000006</v>
      </c>
      <c r="K46" s="5">
        <f t="shared" si="3"/>
        <v>5389342408</v>
      </c>
      <c r="L46" s="5"/>
      <c r="M46" s="9">
        <f t="shared" si="4"/>
        <v>-0.33217105262982466</v>
      </c>
      <c r="N46" s="9">
        <f t="shared" si="9"/>
        <v>21575.819342014198</v>
      </c>
      <c r="O46" s="5">
        <v>0</v>
      </c>
      <c r="P46" s="15" t="str">
        <f t="shared" si="6"/>
        <v>FFFFFFF307</v>
      </c>
      <c r="Q46" s="12" t="str">
        <f t="shared" si="8"/>
        <v>5447</v>
      </c>
      <c r="R46" s="5"/>
      <c r="S46" s="5">
        <v>-2150</v>
      </c>
      <c r="T46" s="5">
        <f t="shared" si="7"/>
        <v>22289.987105168322</v>
      </c>
      <c r="U46">
        <f t="shared" si="10"/>
        <v>24439.987105168322</v>
      </c>
    </row>
    <row r="47" spans="1:21" x14ac:dyDescent="0.25">
      <c r="A47" s="5">
        <v>4400</v>
      </c>
      <c r="B47" s="5">
        <v>1</v>
      </c>
      <c r="C47" s="17">
        <v>51433</v>
      </c>
      <c r="D47" s="10">
        <v>4485.21</v>
      </c>
      <c r="E47" s="5">
        <f t="shared" si="0"/>
        <v>230687805.93000001</v>
      </c>
      <c r="F47" s="5">
        <f t="shared" si="1"/>
        <v>2645353489</v>
      </c>
      <c r="G47" s="5">
        <v>2</v>
      </c>
      <c r="H47" s="5">
        <f t="shared" si="2"/>
        <v>103191</v>
      </c>
      <c r="I47" s="5">
        <f t="shared" si="3"/>
        <v>8868.52</v>
      </c>
      <c r="J47" s="5">
        <f t="shared" si="3"/>
        <v>457559164.91000003</v>
      </c>
      <c r="K47" s="5">
        <f t="shared" si="3"/>
        <v>5324244053</v>
      </c>
      <c r="L47" s="5"/>
      <c r="M47" s="9">
        <f t="shared" si="4"/>
        <v>-0.31353846153846154</v>
      </c>
      <c r="N47" s="9">
        <f t="shared" si="9"/>
        <v>20611.433692307692</v>
      </c>
      <c r="O47" s="5">
        <v>0</v>
      </c>
      <c r="P47" s="15" t="str">
        <f t="shared" si="6"/>
        <v>FFFFFFF3C1</v>
      </c>
      <c r="Q47" s="12" t="str">
        <f t="shared" si="8"/>
        <v>5083</v>
      </c>
      <c r="R47" s="5"/>
      <c r="S47" s="5">
        <v>-2200</v>
      </c>
      <c r="T47" s="5">
        <f t="shared" si="7"/>
        <v>21301.218307692307</v>
      </c>
      <c r="U47">
        <f t="shared" si="10"/>
        <v>23501.218307692307</v>
      </c>
    </row>
    <row r="48" spans="1:21" x14ac:dyDescent="0.25">
      <c r="A48" s="5">
        <v>4500</v>
      </c>
      <c r="B48" s="5">
        <v>1</v>
      </c>
      <c r="C48" s="17">
        <v>51092</v>
      </c>
      <c r="D48" s="10">
        <v>4586.13</v>
      </c>
      <c r="E48" s="5">
        <f t="shared" si="0"/>
        <v>234314553.96000001</v>
      </c>
      <c r="F48" s="5">
        <f t="shared" si="1"/>
        <v>2610392464</v>
      </c>
      <c r="G48" s="5">
        <v>2</v>
      </c>
      <c r="H48" s="5">
        <f t="shared" si="2"/>
        <v>102525</v>
      </c>
      <c r="I48" s="5">
        <f t="shared" si="3"/>
        <v>9071.34</v>
      </c>
      <c r="J48" s="5">
        <f t="shared" si="3"/>
        <v>465002359.88999999</v>
      </c>
      <c r="K48" s="5">
        <f t="shared" si="3"/>
        <v>5255745953</v>
      </c>
      <c r="L48" s="5"/>
      <c r="M48" s="9">
        <f t="shared" si="4"/>
        <v>-0.29595307917913166</v>
      </c>
      <c r="N48" s="9">
        <f t="shared" si="9"/>
        <v>19706.964721420238</v>
      </c>
      <c r="O48" s="5">
        <v>0</v>
      </c>
      <c r="P48" s="15" t="str">
        <f t="shared" si="6"/>
        <v>FFFFFFF471</v>
      </c>
      <c r="Q48" s="12" t="str">
        <f t="shared" si="8"/>
        <v>4CFA</v>
      </c>
      <c r="R48" s="5"/>
      <c r="S48" s="5">
        <v>-2250</v>
      </c>
      <c r="T48" s="5">
        <f t="shared" si="7"/>
        <v>20372.859149573284</v>
      </c>
      <c r="U48">
        <f t="shared" si="10"/>
        <v>22622.859149573284</v>
      </c>
    </row>
    <row r="49" spans="1:21" x14ac:dyDescent="0.25">
      <c r="A49" s="5">
        <v>4600</v>
      </c>
      <c r="B49" s="5">
        <v>1</v>
      </c>
      <c r="C49" s="17">
        <v>50759</v>
      </c>
      <c r="D49" s="10">
        <v>4687.0200000000004</v>
      </c>
      <c r="E49" s="5">
        <f t="shared" si="0"/>
        <v>237908448.18000004</v>
      </c>
      <c r="F49" s="5">
        <f t="shared" si="1"/>
        <v>2576476081</v>
      </c>
      <c r="G49" s="5">
        <v>2</v>
      </c>
      <c r="H49" s="5">
        <f t="shared" si="2"/>
        <v>101851</v>
      </c>
      <c r="I49" s="5">
        <f t="shared" si="3"/>
        <v>9273.1500000000015</v>
      </c>
      <c r="J49" s="5">
        <f t="shared" si="3"/>
        <v>472223002.14000005</v>
      </c>
      <c r="K49" s="5">
        <f t="shared" si="3"/>
        <v>5186868545</v>
      </c>
      <c r="L49" s="5"/>
      <c r="M49" s="9">
        <f t="shared" si="4"/>
        <v>-0.30297297297301595</v>
      </c>
      <c r="N49" s="9">
        <f t="shared" si="9"/>
        <v>20065.625135137325</v>
      </c>
      <c r="O49" s="5">
        <v>0</v>
      </c>
      <c r="P49" s="15" t="str">
        <f t="shared" si="6"/>
        <v>FFFFFFF42B</v>
      </c>
      <c r="Q49" s="12" t="str">
        <f t="shared" si="8"/>
        <v>4E61</v>
      </c>
      <c r="R49" s="5"/>
      <c r="S49" s="5">
        <v>-2300</v>
      </c>
      <c r="T49" s="5">
        <f t="shared" si="7"/>
        <v>20762.462972975263</v>
      </c>
      <c r="U49">
        <f t="shared" si="10"/>
        <v>23062.462972975263</v>
      </c>
    </row>
    <row r="50" spans="1:21" x14ac:dyDescent="0.25">
      <c r="A50" s="5">
        <v>4700</v>
      </c>
      <c r="B50" s="5">
        <v>1</v>
      </c>
      <c r="C50" s="17">
        <v>50431</v>
      </c>
      <c r="D50" s="10">
        <v>4788.82</v>
      </c>
      <c r="E50" s="5">
        <f t="shared" si="0"/>
        <v>241504981.41999999</v>
      </c>
      <c r="F50" s="5">
        <f t="shared" si="1"/>
        <v>2543285761</v>
      </c>
      <c r="G50" s="5">
        <v>2</v>
      </c>
      <c r="H50" s="5">
        <f t="shared" si="2"/>
        <v>101190</v>
      </c>
      <c r="I50" s="5">
        <f t="shared" si="3"/>
        <v>9475.84</v>
      </c>
      <c r="J50" s="5">
        <f t="shared" si="3"/>
        <v>479413429.60000002</v>
      </c>
      <c r="K50" s="5">
        <f t="shared" si="3"/>
        <v>5119761842</v>
      </c>
      <c r="L50" s="5"/>
      <c r="M50" s="9">
        <f t="shared" si="4"/>
        <v>-0.31036585365831498</v>
      </c>
      <c r="N50" s="9">
        <f t="shared" si="9"/>
        <v>20440.880365842444</v>
      </c>
      <c r="O50" s="5">
        <v>0</v>
      </c>
      <c r="P50" s="15" t="str">
        <f t="shared" si="6"/>
        <v>FFFFFFF3E1</v>
      </c>
      <c r="Q50" s="12" t="str">
        <f t="shared" si="8"/>
        <v>4FD8</v>
      </c>
      <c r="R50" s="5"/>
      <c r="S50" s="5">
        <v>-2350</v>
      </c>
      <c r="T50" s="5">
        <f t="shared" si="7"/>
        <v>21170.240121939485</v>
      </c>
      <c r="U50">
        <f t="shared" si="10"/>
        <v>23520.240121939485</v>
      </c>
    </row>
    <row r="51" spans="1:21" x14ac:dyDescent="0.25">
      <c r="A51" s="5">
        <v>4800</v>
      </c>
      <c r="B51" s="5">
        <v>1</v>
      </c>
      <c r="C51" s="17">
        <v>50088</v>
      </c>
      <c r="D51" s="10">
        <v>4898.45</v>
      </c>
      <c r="E51" s="5">
        <f t="shared" si="0"/>
        <v>245353563.59999999</v>
      </c>
      <c r="F51" s="5">
        <f t="shared" si="1"/>
        <v>2508807744</v>
      </c>
      <c r="G51" s="5">
        <v>2</v>
      </c>
      <c r="H51" s="5">
        <f t="shared" si="2"/>
        <v>100519</v>
      </c>
      <c r="I51" s="5">
        <f t="shared" si="3"/>
        <v>9687.27</v>
      </c>
      <c r="J51" s="5">
        <f t="shared" si="3"/>
        <v>486858545.01999998</v>
      </c>
      <c r="K51" s="5">
        <f t="shared" si="3"/>
        <v>5052093505</v>
      </c>
      <c r="L51" s="5"/>
      <c r="M51" s="9">
        <f t="shared" si="4"/>
        <v>-0.31962099125392801</v>
      </c>
      <c r="N51" s="9">
        <f t="shared" si="9"/>
        <v>20907.626209926795</v>
      </c>
      <c r="O51" s="5">
        <v>0</v>
      </c>
      <c r="P51" s="15" t="str">
        <f t="shared" si="6"/>
        <v>FFFFFFF384</v>
      </c>
      <c r="Q51" s="12" t="str">
        <f t="shared" si="8"/>
        <v>51AB</v>
      </c>
      <c r="R51" s="5"/>
      <c r="S51" s="5">
        <v>-2400</v>
      </c>
      <c r="T51" s="5">
        <f t="shared" si="7"/>
        <v>21674.716588936222</v>
      </c>
      <c r="U51">
        <f t="shared" si="10"/>
        <v>24074.716588936222</v>
      </c>
    </row>
    <row r="52" spans="1:21" x14ac:dyDescent="0.25">
      <c r="A52" s="5">
        <v>4900</v>
      </c>
      <c r="B52" s="5">
        <v>1</v>
      </c>
      <c r="C52" s="17">
        <v>49797</v>
      </c>
      <c r="D52" s="10">
        <v>4991.3100000000004</v>
      </c>
      <c r="E52" s="5">
        <f t="shared" si="0"/>
        <v>248552264.07000002</v>
      </c>
      <c r="F52" s="5">
        <f t="shared" si="1"/>
        <v>2479741209</v>
      </c>
      <c r="G52" s="5">
        <v>2</v>
      </c>
      <c r="H52" s="5">
        <f t="shared" si="2"/>
        <v>99885</v>
      </c>
      <c r="I52" s="5">
        <f t="shared" si="3"/>
        <v>9889.76</v>
      </c>
      <c r="J52" s="5">
        <f t="shared" si="3"/>
        <v>493905827.67000002</v>
      </c>
      <c r="K52" s="5">
        <f t="shared" si="3"/>
        <v>4988548953</v>
      </c>
      <c r="L52" s="5"/>
      <c r="M52" s="9">
        <f t="shared" si="4"/>
        <v>-0.31910652920950938</v>
      </c>
      <c r="N52" s="9">
        <f t="shared" si="9"/>
        <v>20881.857835045921</v>
      </c>
      <c r="O52" s="5">
        <v>0</v>
      </c>
      <c r="P52" s="14" t="str">
        <f t="shared" si="6"/>
        <v>FFFFFFF389</v>
      </c>
      <c r="Q52" s="12" t="str">
        <f t="shared" si="8"/>
        <v>5191</v>
      </c>
      <c r="R52" s="5"/>
      <c r="S52" s="5">
        <v>-2450</v>
      </c>
      <c r="T52" s="5">
        <f t="shared" si="7"/>
        <v>21663.668831609219</v>
      </c>
      <c r="U52">
        <f t="shared" si="10"/>
        <v>24113.668831609219</v>
      </c>
    </row>
    <row r="53" spans="1:21" x14ac:dyDescent="0.25">
      <c r="A53" s="5">
        <v>5000</v>
      </c>
      <c r="B53" s="5">
        <v>1</v>
      </c>
      <c r="C53" s="17">
        <v>49451</v>
      </c>
      <c r="D53" s="10">
        <v>5093.09</v>
      </c>
      <c r="E53" s="5">
        <f t="shared" si="0"/>
        <v>251858393.59</v>
      </c>
      <c r="F53" s="5">
        <f t="shared" si="1"/>
        <v>2445401401</v>
      </c>
      <c r="G53" s="5">
        <v>2</v>
      </c>
      <c r="H53" s="5">
        <f t="shared" si="2"/>
        <v>99248</v>
      </c>
      <c r="I53" s="5">
        <f t="shared" si="3"/>
        <v>10084.400000000001</v>
      </c>
      <c r="J53" s="5">
        <f t="shared" si="3"/>
        <v>500410657.66000003</v>
      </c>
      <c r="K53" s="5">
        <f t="shared" si="3"/>
        <v>4925142610</v>
      </c>
      <c r="L53" s="5"/>
      <c r="M53" s="9">
        <f t="shared" si="4"/>
        <v>-0.29416184971193859</v>
      </c>
      <c r="N53" s="9">
        <f t="shared" si="9"/>
        <v>19639.68763010524</v>
      </c>
      <c r="O53" s="5">
        <v>0</v>
      </c>
      <c r="P53" s="14" t="str">
        <f t="shared" si="6"/>
        <v>FFFFFFF483</v>
      </c>
      <c r="Q53" s="12" t="str">
        <f t="shared" si="8"/>
        <v>4CB7</v>
      </c>
      <c r="R53" s="5"/>
      <c r="S53" s="5">
        <v>-2500</v>
      </c>
      <c r="T53" s="5">
        <f t="shared" si="7"/>
        <v>20375.092254385087</v>
      </c>
      <c r="U53">
        <f t="shared" si="10"/>
        <v>22875.092254385087</v>
      </c>
    </row>
    <row r="54" spans="1:21" x14ac:dyDescent="0.25">
      <c r="A54" s="5">
        <v>5100</v>
      </c>
      <c r="B54" s="5">
        <v>1</v>
      </c>
      <c r="C54" s="17">
        <v>49151</v>
      </c>
      <c r="D54" s="10">
        <v>5188.71</v>
      </c>
      <c r="E54" s="5">
        <f t="shared" si="0"/>
        <v>255030285.21000001</v>
      </c>
      <c r="F54" s="5">
        <f t="shared" si="1"/>
        <v>2415820801</v>
      </c>
      <c r="G54" s="5">
        <v>2</v>
      </c>
      <c r="H54" s="5">
        <f t="shared" si="2"/>
        <v>98602</v>
      </c>
      <c r="I54" s="5">
        <f t="shared" si="3"/>
        <v>10281.799999999999</v>
      </c>
      <c r="J54" s="5">
        <f t="shared" si="3"/>
        <v>506888678.80000001</v>
      </c>
      <c r="K54" s="5">
        <f t="shared" si="3"/>
        <v>4861222202</v>
      </c>
      <c r="L54" s="5"/>
      <c r="M54" s="9">
        <f t="shared" si="4"/>
        <v>-0.31873333333200876</v>
      </c>
      <c r="N54" s="9">
        <f t="shared" si="9"/>
        <v>20854.772066601363</v>
      </c>
      <c r="O54" s="5">
        <v>0</v>
      </c>
      <c r="P54" s="14" t="str">
        <f t="shared" si="6"/>
        <v>FFFFFFF38D</v>
      </c>
      <c r="Q54" s="12" t="str">
        <f t="shared" si="8"/>
        <v>5176</v>
      </c>
      <c r="R54" s="5"/>
      <c r="S54" s="5">
        <v>-2550</v>
      </c>
      <c r="T54" s="5">
        <f t="shared" si="7"/>
        <v>21667.542066597984</v>
      </c>
      <c r="U54">
        <f t="shared" si="10"/>
        <v>24217.542066597984</v>
      </c>
    </row>
    <row r="55" spans="1:21" x14ac:dyDescent="0.25">
      <c r="A55" s="5">
        <v>5200</v>
      </c>
      <c r="B55" s="5">
        <v>1</v>
      </c>
      <c r="C55" s="17">
        <v>48836</v>
      </c>
      <c r="D55" s="10">
        <v>5295.43</v>
      </c>
      <c r="E55" s="5">
        <f t="shared" si="0"/>
        <v>258607619.48000002</v>
      </c>
      <c r="F55" s="5">
        <f t="shared" si="1"/>
        <v>2384954896</v>
      </c>
      <c r="G55" s="5">
        <v>2</v>
      </c>
      <c r="H55" s="5">
        <f t="shared" si="2"/>
        <v>97987</v>
      </c>
      <c r="I55" s="5">
        <f t="shared" si="3"/>
        <v>10484.14</v>
      </c>
      <c r="J55" s="5">
        <f t="shared" si="3"/>
        <v>513637904.69000006</v>
      </c>
      <c r="K55" s="5">
        <f t="shared" si="3"/>
        <v>4800775697</v>
      </c>
      <c r="L55" s="5"/>
      <c r="M55" s="9">
        <f t="shared" si="4"/>
        <v>-0.33879365079196883</v>
      </c>
      <c r="N55" s="9">
        <f t="shared" si="9"/>
        <v>21840.756730076326</v>
      </c>
      <c r="O55" s="5">
        <v>0</v>
      </c>
      <c r="P55" s="14" t="str">
        <f t="shared" si="6"/>
        <v>FFFFFFF2C5</v>
      </c>
      <c r="Q55" s="12" t="str">
        <f t="shared" si="8"/>
        <v>5550</v>
      </c>
      <c r="R55" s="5"/>
      <c r="S55" s="5">
        <v>-2600</v>
      </c>
      <c r="T55" s="5">
        <f t="shared" si="7"/>
        <v>22721.620222135443</v>
      </c>
      <c r="U55">
        <f t="shared" si="10"/>
        <v>25321.620222135443</v>
      </c>
    </row>
    <row r="56" spans="1:21" x14ac:dyDescent="0.25">
      <c r="A56" s="5">
        <v>5300</v>
      </c>
      <c r="B56" s="5">
        <v>1</v>
      </c>
      <c r="C56" s="17">
        <v>48488</v>
      </c>
      <c r="D56" s="10">
        <v>5396.99</v>
      </c>
      <c r="E56" s="5">
        <f t="shared" si="0"/>
        <v>261689251.11999997</v>
      </c>
      <c r="F56" s="5">
        <f t="shared" si="1"/>
        <v>2351086144</v>
      </c>
      <c r="G56" s="5">
        <v>2</v>
      </c>
      <c r="H56" s="5">
        <f t="shared" si="2"/>
        <v>97324</v>
      </c>
      <c r="I56" s="5">
        <f t="shared" si="3"/>
        <v>10692.42</v>
      </c>
      <c r="J56" s="5">
        <f t="shared" si="3"/>
        <v>520296870.60000002</v>
      </c>
      <c r="K56" s="5">
        <f t="shared" si="3"/>
        <v>4736041040</v>
      </c>
      <c r="L56" s="5"/>
      <c r="M56" s="9">
        <f t="shared" si="4"/>
        <v>-0.29183908045973073</v>
      </c>
      <c r="N56" s="9">
        <f t="shared" si="9"/>
        <v>19547.683333331417</v>
      </c>
      <c r="O56" s="5">
        <v>0</v>
      </c>
      <c r="P56" s="14" t="str">
        <f t="shared" si="6"/>
        <v>FFFFFFF49A</v>
      </c>
      <c r="Q56" s="12" t="str">
        <f t="shared" si="8"/>
        <v>4C5B</v>
      </c>
      <c r="R56" s="5"/>
      <c r="S56" s="5">
        <v>-2650</v>
      </c>
      <c r="T56" s="5">
        <f t="shared" si="7"/>
        <v>20321.056896549704</v>
      </c>
      <c r="U56">
        <f t="shared" si="10"/>
        <v>22971.056896549704</v>
      </c>
    </row>
    <row r="57" spans="1:21" x14ac:dyDescent="0.25">
      <c r="A57" s="5">
        <v>5400</v>
      </c>
      <c r="B57" s="5">
        <v>1</v>
      </c>
      <c r="C57" s="17">
        <v>48165</v>
      </c>
      <c r="D57" s="10">
        <v>5498.64</v>
      </c>
      <c r="E57" s="5">
        <f t="shared" si="0"/>
        <v>264841995.60000002</v>
      </c>
      <c r="F57" s="5">
        <f t="shared" si="1"/>
        <v>2319867225</v>
      </c>
      <c r="G57" s="5">
        <v>2</v>
      </c>
      <c r="H57" s="5">
        <f t="shared" si="2"/>
        <v>96653</v>
      </c>
      <c r="I57" s="5">
        <f t="shared" si="3"/>
        <v>10895.630000000001</v>
      </c>
      <c r="J57" s="5">
        <f t="shared" si="3"/>
        <v>526531246.72000003</v>
      </c>
      <c r="K57" s="5">
        <f t="shared" si="3"/>
        <v>4670953369</v>
      </c>
      <c r="L57" s="5"/>
      <c r="M57" s="9">
        <f t="shared" si="4"/>
        <v>-0.31470588235339825</v>
      </c>
      <c r="N57" s="9">
        <f t="shared" si="9"/>
        <v>20656.448823551502</v>
      </c>
      <c r="O57" s="5">
        <v>0</v>
      </c>
      <c r="P57" s="14" t="str">
        <f t="shared" si="6"/>
        <v>FFFFFFF3B5</v>
      </c>
      <c r="Q57" s="12" t="str">
        <f t="shared" si="8"/>
        <v>50B0</v>
      </c>
      <c r="R57" s="5"/>
      <c r="S57" s="5">
        <v>-2700</v>
      </c>
      <c r="T57" s="5">
        <f t="shared" si="7"/>
        <v>21506.154705905676</v>
      </c>
      <c r="U57">
        <f t="shared" si="10"/>
        <v>24206.154705905676</v>
      </c>
    </row>
    <row r="58" spans="1:21" x14ac:dyDescent="0.25">
      <c r="A58" s="5">
        <v>5500</v>
      </c>
      <c r="B58" s="5">
        <v>1</v>
      </c>
      <c r="C58" s="17">
        <v>47857</v>
      </c>
      <c r="D58" s="10">
        <v>5599.21</v>
      </c>
      <c r="E58" s="5">
        <f t="shared" si="0"/>
        <v>267961392.97</v>
      </c>
      <c r="F58" s="5">
        <f t="shared" si="1"/>
        <v>2290292449</v>
      </c>
      <c r="G58" s="5">
        <v>2</v>
      </c>
      <c r="H58" s="5">
        <f t="shared" si="2"/>
        <v>96022</v>
      </c>
      <c r="I58" s="5">
        <f t="shared" si="3"/>
        <v>11097.85</v>
      </c>
      <c r="J58" s="5">
        <f t="shared" si="3"/>
        <v>532803388.57000005</v>
      </c>
      <c r="K58" s="5">
        <f t="shared" si="3"/>
        <v>4610159674</v>
      </c>
      <c r="L58" s="5"/>
      <c r="M58" s="9">
        <f t="shared" si="4"/>
        <v>-0.32652597402537087</v>
      </c>
      <c r="N58" s="9">
        <f t="shared" si="9"/>
        <v>21225.763538932082</v>
      </c>
      <c r="O58" s="5">
        <v>0</v>
      </c>
      <c r="P58" s="14" t="str">
        <f t="shared" si="6"/>
        <v>FFFFFFF33F</v>
      </c>
      <c r="Q58" s="12" t="str">
        <f t="shared" si="8"/>
        <v>52E9</v>
      </c>
      <c r="R58" s="5"/>
      <c r="S58" s="5">
        <v>-2750</v>
      </c>
      <c r="T58" s="5">
        <f t="shared" si="7"/>
        <v>22123.709967501851</v>
      </c>
      <c r="U58">
        <f t="shared" si="10"/>
        <v>24873.709967501851</v>
      </c>
    </row>
    <row r="59" spans="1:21" x14ac:dyDescent="0.25">
      <c r="A59" s="5">
        <v>5600</v>
      </c>
      <c r="B59" s="5">
        <v>1</v>
      </c>
      <c r="C59" s="17">
        <v>47527</v>
      </c>
      <c r="D59" s="10">
        <v>5700.78</v>
      </c>
      <c r="E59" s="5">
        <f t="shared" si="0"/>
        <v>270940971.06</v>
      </c>
      <c r="F59" s="5">
        <f t="shared" si="1"/>
        <v>2258815729</v>
      </c>
      <c r="G59" s="5">
        <v>2</v>
      </c>
      <c r="H59" s="5">
        <f t="shared" si="2"/>
        <v>95384</v>
      </c>
      <c r="I59" s="5">
        <f t="shared" si="3"/>
        <v>11299.99</v>
      </c>
      <c r="J59" s="5">
        <f t="shared" si="3"/>
        <v>538902364.02999997</v>
      </c>
      <c r="K59" s="5">
        <f t="shared" si="3"/>
        <v>4549108178</v>
      </c>
      <c r="L59" s="5"/>
      <c r="M59" s="9">
        <f t="shared" si="4"/>
        <v>-0.30778787878919239</v>
      </c>
      <c r="N59" s="9">
        <f t="shared" si="9"/>
        <v>20329.014515214163</v>
      </c>
      <c r="O59" s="5">
        <v>0</v>
      </c>
      <c r="P59" s="14" t="str">
        <f t="shared" si="6"/>
        <v>FFFFFFF3FB</v>
      </c>
      <c r="Q59" s="12" t="str">
        <f t="shared" si="8"/>
        <v>4F69</v>
      </c>
      <c r="R59" s="5"/>
      <c r="S59" s="5">
        <v>-2800</v>
      </c>
      <c r="T59" s="5">
        <f t="shared" si="7"/>
        <v>21190.820575823902</v>
      </c>
      <c r="U59">
        <f t="shared" si="10"/>
        <v>23990.820575823902</v>
      </c>
    </row>
    <row r="60" spans="1:21" x14ac:dyDescent="0.25">
      <c r="A60" s="5">
        <v>5700</v>
      </c>
      <c r="B60" s="5">
        <v>1</v>
      </c>
      <c r="C60" s="17">
        <v>47163</v>
      </c>
      <c r="D60" s="10">
        <v>5802.17</v>
      </c>
      <c r="E60" s="5">
        <f t="shared" si="0"/>
        <v>273647743.70999998</v>
      </c>
      <c r="F60" s="5">
        <f t="shared" si="1"/>
        <v>2224348569</v>
      </c>
      <c r="G60" s="5">
        <v>2</v>
      </c>
      <c r="H60" s="5">
        <f t="shared" si="2"/>
        <v>94690</v>
      </c>
      <c r="I60" s="5">
        <f t="shared" si="3"/>
        <v>11502.95</v>
      </c>
      <c r="J60" s="5">
        <f t="shared" si="3"/>
        <v>544588714.76999998</v>
      </c>
      <c r="K60" s="5">
        <f t="shared" si="3"/>
        <v>4483164298</v>
      </c>
      <c r="L60" s="5"/>
      <c r="M60" s="9">
        <f t="shared" si="4"/>
        <v>-0.27854395604424398</v>
      </c>
      <c r="N60" s="9">
        <f t="shared" si="9"/>
        <v>18939.138598914731</v>
      </c>
      <c r="O60" s="5">
        <v>0</v>
      </c>
      <c r="P60" s="14" t="str">
        <f t="shared" si="6"/>
        <v>FFFFFFF51F</v>
      </c>
      <c r="Q60" s="12" t="str">
        <f t="shared" si="8"/>
        <v>49FB</v>
      </c>
      <c r="R60" s="5"/>
      <c r="S60" s="5">
        <v>-2850</v>
      </c>
      <c r="T60" s="5">
        <f t="shared" si="7"/>
        <v>19732.988873640825</v>
      </c>
      <c r="U60">
        <f t="shared" si="10"/>
        <v>22582.988873640825</v>
      </c>
    </row>
    <row r="61" spans="1:21" x14ac:dyDescent="0.25">
      <c r="A61" s="5">
        <v>5800</v>
      </c>
      <c r="B61" s="5">
        <v>1</v>
      </c>
      <c r="C61" s="17">
        <v>46831</v>
      </c>
      <c r="D61" s="10">
        <v>5902.56</v>
      </c>
      <c r="E61" s="5">
        <f t="shared" si="0"/>
        <v>276422787.36000001</v>
      </c>
      <c r="F61" s="5">
        <f t="shared" si="1"/>
        <v>2193142561</v>
      </c>
      <c r="G61" s="5">
        <v>2</v>
      </c>
      <c r="H61" s="5">
        <f t="shared" si="2"/>
        <v>93994</v>
      </c>
      <c r="I61" s="5">
        <f t="shared" si="3"/>
        <v>11704.73</v>
      </c>
      <c r="J61" s="5">
        <f t="shared" si="3"/>
        <v>550070531.06999993</v>
      </c>
      <c r="K61" s="5">
        <f t="shared" si="3"/>
        <v>4417491130</v>
      </c>
      <c r="L61" s="5"/>
      <c r="M61" s="9">
        <f t="shared" si="4"/>
        <v>-0.30237951807246222</v>
      </c>
      <c r="N61" s="9">
        <f t="shared" si="9"/>
        <v>20063.295210851509</v>
      </c>
      <c r="O61" s="5">
        <v>0</v>
      </c>
      <c r="P61" s="14" t="str">
        <f t="shared" si="6"/>
        <v>FFFFFFF431</v>
      </c>
      <c r="Q61" s="12" t="str">
        <f t="shared" si="8"/>
        <v>4E5F</v>
      </c>
      <c r="R61" s="5"/>
      <c r="S61" s="5">
        <v>-2900</v>
      </c>
      <c r="T61" s="5">
        <f t="shared" si="7"/>
        <v>20940.195813261649</v>
      </c>
      <c r="U61">
        <f t="shared" si="10"/>
        <v>23840.195813261649</v>
      </c>
    </row>
    <row r="62" spans="1:21" x14ac:dyDescent="0.25">
      <c r="A62" s="5">
        <v>5900</v>
      </c>
      <c r="B62" s="5">
        <v>1</v>
      </c>
      <c r="C62" s="17">
        <v>46513</v>
      </c>
      <c r="D62" s="10">
        <v>6005.06</v>
      </c>
      <c r="E62" s="5">
        <f t="shared" si="0"/>
        <v>279313355.78000003</v>
      </c>
      <c r="F62" s="5">
        <f t="shared" si="1"/>
        <v>2163459169</v>
      </c>
      <c r="G62" s="5">
        <v>2</v>
      </c>
      <c r="H62" s="5">
        <f t="shared" si="2"/>
        <v>93344</v>
      </c>
      <c r="I62" s="5">
        <f t="shared" si="3"/>
        <v>11907.62</v>
      </c>
      <c r="J62" s="5">
        <f t="shared" si="3"/>
        <v>555736143.1400001</v>
      </c>
      <c r="K62" s="5">
        <f t="shared" si="3"/>
        <v>4356601730</v>
      </c>
      <c r="L62" s="5"/>
      <c r="M62" s="9">
        <f t="shared" si="4"/>
        <v>-0.32232704402279955</v>
      </c>
      <c r="N62" s="9">
        <f t="shared" si="9"/>
        <v>20997.457798632102</v>
      </c>
      <c r="O62" s="5">
        <v>0</v>
      </c>
      <c r="P62" s="14" t="str">
        <f t="shared" si="6"/>
        <v>FFFFFFF369</v>
      </c>
      <c r="Q62" s="12" t="str">
        <f t="shared" si="8"/>
        <v>5205</v>
      </c>
      <c r="R62" s="5"/>
      <c r="S62" s="5">
        <v>-2950</v>
      </c>
      <c r="T62" s="5">
        <f t="shared" si="7"/>
        <v>21948.322578499359</v>
      </c>
      <c r="U62">
        <f t="shared" si="10"/>
        <v>24898.322578499359</v>
      </c>
    </row>
    <row r="63" spans="1:21" x14ac:dyDescent="0.25">
      <c r="A63" s="5">
        <v>6000</v>
      </c>
      <c r="B63" s="5">
        <v>1</v>
      </c>
      <c r="C63" s="17">
        <v>46132</v>
      </c>
      <c r="D63" s="10">
        <v>6134.29</v>
      </c>
      <c r="E63" s="5">
        <f t="shared" si="0"/>
        <v>282987066.27999997</v>
      </c>
      <c r="F63" s="5">
        <f t="shared" si="1"/>
        <v>2128161424</v>
      </c>
      <c r="G63" s="5">
        <v>2</v>
      </c>
      <c r="H63" s="5">
        <f t="shared" si="2"/>
        <v>92645</v>
      </c>
      <c r="I63" s="5">
        <f t="shared" si="3"/>
        <v>12139.35</v>
      </c>
      <c r="J63" s="5">
        <f t="shared" si="3"/>
        <v>562300422.05999994</v>
      </c>
      <c r="K63" s="5">
        <f t="shared" si="3"/>
        <v>4291620593</v>
      </c>
      <c r="L63" s="5"/>
      <c r="M63" s="9">
        <f t="shared" si="4"/>
        <v>-0.3391863517068251</v>
      </c>
      <c r="N63" s="9">
        <f t="shared" si="9"/>
        <v>21781.634776939405</v>
      </c>
      <c r="O63" s="5">
        <v>0</v>
      </c>
      <c r="P63" s="14" t="str">
        <f t="shared" si="6"/>
        <v>FFFFFFF2C1</v>
      </c>
      <c r="Q63" s="12" t="str">
        <f t="shared" si="8"/>
        <v>5515</v>
      </c>
      <c r="R63" s="5"/>
      <c r="S63" s="5">
        <v>-3000</v>
      </c>
      <c r="T63" s="5">
        <f t="shared" si="7"/>
        <v>22799.193832059882</v>
      </c>
      <c r="U63">
        <f t="shared" si="10"/>
        <v>25799.193832059882</v>
      </c>
    </row>
    <row r="64" spans="1:21" x14ac:dyDescent="0.25">
      <c r="A64" s="5">
        <v>6100</v>
      </c>
      <c r="B64" s="5">
        <v>1</v>
      </c>
      <c r="C64" s="17">
        <v>45886</v>
      </c>
      <c r="D64" s="10">
        <v>6207.7</v>
      </c>
      <c r="E64" s="5">
        <f t="shared" si="0"/>
        <v>284846522.19999999</v>
      </c>
      <c r="F64" s="5">
        <f t="shared" si="1"/>
        <v>2105524996</v>
      </c>
      <c r="G64" s="5">
        <v>2</v>
      </c>
      <c r="H64" s="5">
        <f t="shared" si="2"/>
        <v>92018</v>
      </c>
      <c r="I64" s="5">
        <f t="shared" si="3"/>
        <v>12341.99</v>
      </c>
      <c r="J64" s="5">
        <f t="shared" si="3"/>
        <v>567833588.48000002</v>
      </c>
      <c r="K64" s="5">
        <f t="shared" si="3"/>
        <v>4233686420</v>
      </c>
      <c r="L64" s="5"/>
      <c r="M64" s="9">
        <f t="shared" si="4"/>
        <v>-0.29841463414460795</v>
      </c>
      <c r="N64" s="9">
        <f t="shared" si="9"/>
        <v>19900.753902359265</v>
      </c>
      <c r="O64" s="5">
        <v>0</v>
      </c>
      <c r="P64" s="16" t="str">
        <f t="shared" si="6"/>
        <v>FFFFFFF458</v>
      </c>
      <c r="Q64" s="12" t="str">
        <f t="shared" si="8"/>
        <v>4DBC</v>
      </c>
      <c r="R64" s="5"/>
      <c r="S64" s="5">
        <v>-3050</v>
      </c>
      <c r="T64" s="5">
        <f t="shared" si="7"/>
        <v>20810.918536500321</v>
      </c>
      <c r="U64">
        <f t="shared" si="10"/>
        <v>23860.918536500321</v>
      </c>
    </row>
    <row r="65" spans="1:21" x14ac:dyDescent="0.25">
      <c r="A65" s="5">
        <v>6200</v>
      </c>
      <c r="B65" s="5">
        <v>1</v>
      </c>
      <c r="C65" s="17">
        <v>45527</v>
      </c>
      <c r="D65" s="10">
        <v>6308.04</v>
      </c>
      <c r="E65" s="5">
        <f t="shared" si="0"/>
        <v>287186137.07999998</v>
      </c>
      <c r="F65" s="5">
        <f t="shared" si="1"/>
        <v>2072707729</v>
      </c>
      <c r="G65" s="5">
        <v>2</v>
      </c>
      <c r="H65" s="5">
        <f t="shared" si="2"/>
        <v>91413</v>
      </c>
      <c r="I65" s="5">
        <f t="shared" si="3"/>
        <v>12515.74</v>
      </c>
      <c r="J65" s="5">
        <f t="shared" si="3"/>
        <v>572032659.27999997</v>
      </c>
      <c r="K65" s="5">
        <f t="shared" si="3"/>
        <v>4178232725</v>
      </c>
      <c r="L65" s="5"/>
      <c r="M65" s="9">
        <f t="shared" si="4"/>
        <v>-0.27949860724189585</v>
      </c>
      <c r="N65" s="9">
        <f t="shared" si="9"/>
        <v>19032.773091901712</v>
      </c>
      <c r="O65" s="5">
        <v>0</v>
      </c>
      <c r="P65" s="16" t="str">
        <f t="shared" si="6"/>
        <v>FFFFFFF516</v>
      </c>
      <c r="Q65" s="12" t="str">
        <f t="shared" si="8"/>
        <v>4A58</v>
      </c>
      <c r="R65" s="5"/>
      <c r="S65" s="5">
        <v>-3100</v>
      </c>
      <c r="T65" s="5">
        <f t="shared" si="7"/>
        <v>19899.21877435159</v>
      </c>
      <c r="U65">
        <f t="shared" si="10"/>
        <v>22999.21877435159</v>
      </c>
    </row>
    <row r="66" spans="1:21" x14ac:dyDescent="0.25">
      <c r="A66" s="5">
        <v>6300</v>
      </c>
      <c r="B66" s="5">
        <v>1</v>
      </c>
      <c r="C66" s="17">
        <v>45234</v>
      </c>
      <c r="D66" s="10">
        <v>6409.27</v>
      </c>
      <c r="E66" s="5">
        <f t="shared" si="0"/>
        <v>289916919.18000001</v>
      </c>
      <c r="F66" s="5">
        <f t="shared" si="1"/>
        <v>2046114756</v>
      </c>
      <c r="G66" s="5">
        <v>2</v>
      </c>
      <c r="H66" s="5">
        <f t="shared" si="2"/>
        <v>90761</v>
      </c>
      <c r="I66" s="5">
        <f t="shared" si="3"/>
        <v>12717.310000000001</v>
      </c>
      <c r="J66" s="5">
        <f t="shared" si="3"/>
        <v>577103056.25999999</v>
      </c>
      <c r="K66" s="5">
        <f t="shared" si="3"/>
        <v>4118822485</v>
      </c>
      <c r="L66" s="5"/>
      <c r="M66" s="9">
        <f t="shared" si="4"/>
        <v>-0.34549488054729705</v>
      </c>
      <c r="N66" s="9">
        <f t="shared" si="9"/>
        <v>22037.385426676614</v>
      </c>
      <c r="O66" s="5">
        <v>0</v>
      </c>
      <c r="P66" s="16" t="str">
        <f t="shared" si="6"/>
        <v>FFFFFFF282</v>
      </c>
      <c r="Q66" s="12" t="str">
        <f t="shared" si="8"/>
        <v>5615</v>
      </c>
      <c r="R66" s="5"/>
      <c r="S66" s="5">
        <v>-3150</v>
      </c>
      <c r="T66" s="5">
        <f t="shared" si="7"/>
        <v>23125.694300400599</v>
      </c>
      <c r="U66">
        <f t="shared" si="10"/>
        <v>26275.694300400599</v>
      </c>
    </row>
    <row r="67" spans="1:21" x14ac:dyDescent="0.25">
      <c r="A67" s="5">
        <v>6400</v>
      </c>
      <c r="B67" s="5">
        <v>1</v>
      </c>
      <c r="C67" s="17">
        <v>44889</v>
      </c>
      <c r="D67" s="10">
        <v>6510.52</v>
      </c>
      <c r="E67" s="5">
        <f t="shared" si="0"/>
        <v>292250732.28000003</v>
      </c>
      <c r="F67" s="5">
        <f t="shared" si="1"/>
        <v>2015022321</v>
      </c>
      <c r="G67" s="5">
        <v>2</v>
      </c>
      <c r="H67" s="5">
        <f t="shared" si="2"/>
        <v>90123</v>
      </c>
      <c r="I67" s="5">
        <f t="shared" si="3"/>
        <v>12919.79</v>
      </c>
      <c r="J67" s="5">
        <f t="shared" si="3"/>
        <v>582167651.46000004</v>
      </c>
      <c r="K67" s="5">
        <f t="shared" si="3"/>
        <v>4061137077</v>
      </c>
      <c r="L67" s="5"/>
      <c r="M67" s="9">
        <f t="shared" si="4"/>
        <v>-0.29347826086956524</v>
      </c>
      <c r="N67" s="9">
        <f t="shared" si="9"/>
        <v>19684.465652173916</v>
      </c>
      <c r="O67" s="5">
        <v>0</v>
      </c>
      <c r="P67" s="16" t="str">
        <f t="shared" si="6"/>
        <v>FFFFFFF48A</v>
      </c>
      <c r="Q67" s="12" t="str">
        <f t="shared" si="8"/>
        <v>4CE4</v>
      </c>
      <c r="R67" s="5"/>
      <c r="S67" s="5">
        <v>-3200</v>
      </c>
      <c r="T67" s="5">
        <f t="shared" si="7"/>
        <v>20623.596086956524</v>
      </c>
      <c r="U67">
        <f t="shared" si="10"/>
        <v>23823.596086956524</v>
      </c>
    </row>
    <row r="68" spans="1:21" x14ac:dyDescent="0.25">
      <c r="A68" s="5">
        <v>6500</v>
      </c>
      <c r="B68" s="5">
        <v>1</v>
      </c>
      <c r="C68" s="17">
        <v>44562</v>
      </c>
      <c r="D68" s="10">
        <v>6612.64</v>
      </c>
      <c r="E68" s="5">
        <f t="shared" ref="E68:E83" si="11">C68*D68</f>
        <v>294672463.68000001</v>
      </c>
      <c r="F68" s="5">
        <f t="shared" ref="F68:F83" si="12">C68*C68</f>
        <v>1985771844</v>
      </c>
      <c r="G68" s="5">
        <v>2</v>
      </c>
      <c r="H68" s="5">
        <f t="shared" si="2"/>
        <v>89451</v>
      </c>
      <c r="I68" s="5">
        <f t="shared" si="3"/>
        <v>13123.16</v>
      </c>
      <c r="J68" s="5">
        <f t="shared" si="3"/>
        <v>586923195.96000004</v>
      </c>
      <c r="K68" s="5">
        <f t="shared" si="3"/>
        <v>4000794165</v>
      </c>
      <c r="L68" s="5"/>
      <c r="M68" s="9">
        <f t="shared" si="4"/>
        <v>-0.31229357798174057</v>
      </c>
      <c r="N68" s="9">
        <f t="shared" si="9"/>
        <v>20529.066422022337</v>
      </c>
      <c r="O68" s="5">
        <v>0</v>
      </c>
      <c r="P68" s="16" t="str">
        <f t="shared" si="6"/>
        <v>FFFFFFF3CE</v>
      </c>
      <c r="Q68" s="12" t="str">
        <f t="shared" si="8"/>
        <v>5031</v>
      </c>
      <c r="R68" s="5"/>
      <c r="S68" s="5">
        <v>-3250</v>
      </c>
      <c r="T68" s="5">
        <f t="shared" si="7"/>
        <v>21544.020550462992</v>
      </c>
      <c r="U68">
        <f t="shared" si="10"/>
        <v>24794.020550462992</v>
      </c>
    </row>
    <row r="69" spans="1:21" x14ac:dyDescent="0.25">
      <c r="A69" s="5">
        <v>6600</v>
      </c>
      <c r="B69" s="5">
        <v>1</v>
      </c>
      <c r="C69" s="17">
        <v>44264</v>
      </c>
      <c r="D69" s="10">
        <v>6713.86</v>
      </c>
      <c r="E69" s="5">
        <f t="shared" si="11"/>
        <v>297182299.03999996</v>
      </c>
      <c r="F69" s="5">
        <f t="shared" si="12"/>
        <v>1959301696</v>
      </c>
      <c r="G69" s="5">
        <v>2</v>
      </c>
      <c r="H69" s="5">
        <f t="shared" ref="H69:K83" si="13">SUM(C68:C69)</f>
        <v>88826</v>
      </c>
      <c r="I69" s="5">
        <f t="shared" si="13"/>
        <v>13326.5</v>
      </c>
      <c r="J69" s="5">
        <f t="shared" si="13"/>
        <v>591854762.72000003</v>
      </c>
      <c r="K69" s="5">
        <f t="shared" si="13"/>
        <v>3945073540</v>
      </c>
      <c r="L69" s="5"/>
      <c r="M69" s="9">
        <f t="shared" ref="M69:M83" si="14">((G69*J69) - (H69*I69))/((G69*K69)-(H69*H69))</f>
        <v>-0.339664429529557</v>
      </c>
      <c r="N69" s="9">
        <f t="shared" si="9"/>
        <v>21748.766308696213</v>
      </c>
      <c r="O69" s="5">
        <v>0</v>
      </c>
      <c r="P69" s="16" t="str">
        <f t="shared" ref="P69:P83" si="15">DEC2HEX((M69*10000),6)</f>
        <v>FFFFFFF2BC</v>
      </c>
      <c r="Q69" s="12" t="str">
        <f t="shared" si="8"/>
        <v>54F4</v>
      </c>
      <c r="R69" s="5"/>
      <c r="S69" s="5">
        <v>-3300</v>
      </c>
      <c r="T69" s="5">
        <f t="shared" ref="T69:T83" si="16">(S69*M69)+N69</f>
        <v>22869.658926143751</v>
      </c>
      <c r="U69">
        <f t="shared" si="10"/>
        <v>26169.658926143751</v>
      </c>
    </row>
    <row r="70" spans="1:21" x14ac:dyDescent="0.25">
      <c r="A70" s="5">
        <v>6700</v>
      </c>
      <c r="B70" s="5">
        <v>1</v>
      </c>
      <c r="C70" s="17">
        <v>43939</v>
      </c>
      <c r="D70" s="10">
        <v>6814.89</v>
      </c>
      <c r="E70" s="5">
        <f t="shared" si="11"/>
        <v>299439451.71000004</v>
      </c>
      <c r="F70" s="5">
        <f t="shared" si="12"/>
        <v>1930635721</v>
      </c>
      <c r="G70" s="5">
        <v>2</v>
      </c>
      <c r="H70" s="5">
        <f t="shared" si="13"/>
        <v>88203</v>
      </c>
      <c r="I70" s="5">
        <f t="shared" si="13"/>
        <v>13528.75</v>
      </c>
      <c r="J70" s="5">
        <f t="shared" si="13"/>
        <v>596621750.75</v>
      </c>
      <c r="K70" s="5">
        <f t="shared" si="13"/>
        <v>3889937417</v>
      </c>
      <c r="L70" s="5"/>
      <c r="M70" s="9">
        <f t="shared" si="14"/>
        <v>-0.31086153846153847</v>
      </c>
      <c r="N70" s="9">
        <f t="shared" si="9"/>
        <v>20473.835138461538</v>
      </c>
      <c r="O70" s="5">
        <v>0</v>
      </c>
      <c r="P70" s="16" t="str">
        <f t="shared" si="15"/>
        <v>FFFFFFF3DC</v>
      </c>
      <c r="Q70" s="12" t="str">
        <f t="shared" ref="Q70:Q83" si="17">DEC2HEX((IF(N70&lt;0,(N70*-1),N70)+ IF(N70&lt;0,32768,0)),4)</f>
        <v>4FF9</v>
      </c>
      <c r="R70" s="5"/>
      <c r="S70" s="5">
        <v>-3350</v>
      </c>
      <c r="T70" s="5">
        <f t="shared" si="16"/>
        <v>21515.221292307691</v>
      </c>
      <c r="U70">
        <f t="shared" si="10"/>
        <v>24865.221292307691</v>
      </c>
    </row>
    <row r="71" spans="1:21" x14ac:dyDescent="0.25">
      <c r="A71" s="5">
        <v>6800</v>
      </c>
      <c r="B71" s="5">
        <v>1</v>
      </c>
      <c r="C71" s="17">
        <v>43620</v>
      </c>
      <c r="D71" s="10">
        <v>6915.03</v>
      </c>
      <c r="E71" s="5">
        <f t="shared" si="11"/>
        <v>301633608.59999996</v>
      </c>
      <c r="F71" s="5">
        <f t="shared" si="12"/>
        <v>1902704400</v>
      </c>
      <c r="G71" s="5">
        <v>2</v>
      </c>
      <c r="H71" s="5">
        <f t="shared" si="13"/>
        <v>87559</v>
      </c>
      <c r="I71" s="5">
        <f t="shared" si="13"/>
        <v>13729.92</v>
      </c>
      <c r="J71" s="5">
        <f t="shared" si="13"/>
        <v>601073060.30999994</v>
      </c>
      <c r="K71" s="5">
        <f t="shared" si="13"/>
        <v>3833340121</v>
      </c>
      <c r="L71" s="5"/>
      <c r="M71" s="9">
        <f t="shared" si="14"/>
        <v>-0.31391849529864907</v>
      </c>
      <c r="N71" s="9">
        <f t="shared" ref="N71:N83" si="18">((I71-(M71*H71))/G71)-O71</f>
        <v>20608.154764927207</v>
      </c>
      <c r="O71" s="5">
        <v>0</v>
      </c>
      <c r="P71" s="16" t="str">
        <f t="shared" si="15"/>
        <v>FFFFFFF3BD</v>
      </c>
      <c r="Q71" s="12" t="str">
        <f t="shared" si="17"/>
        <v>5080</v>
      </c>
      <c r="R71" s="5"/>
      <c r="S71" s="5">
        <v>-3400</v>
      </c>
      <c r="T71" s="5">
        <f t="shared" si="16"/>
        <v>21675.477648942615</v>
      </c>
      <c r="U71">
        <f t="shared" ref="U71:U83" si="19">T71-S71</f>
        <v>25075.477648942615</v>
      </c>
    </row>
    <row r="72" spans="1:21" x14ac:dyDescent="0.25">
      <c r="A72" s="5">
        <v>6900</v>
      </c>
      <c r="B72" s="5">
        <v>1</v>
      </c>
      <c r="C72" s="17">
        <v>43243</v>
      </c>
      <c r="D72" s="10">
        <v>7014.97</v>
      </c>
      <c r="E72" s="5">
        <f t="shared" si="11"/>
        <v>303348347.71000004</v>
      </c>
      <c r="F72" s="5">
        <f t="shared" si="12"/>
        <v>1869957049</v>
      </c>
      <c r="G72" s="5">
        <v>2</v>
      </c>
      <c r="H72" s="5">
        <f t="shared" si="13"/>
        <v>86863</v>
      </c>
      <c r="I72" s="5">
        <f t="shared" si="13"/>
        <v>13930</v>
      </c>
      <c r="J72" s="5">
        <f t="shared" si="13"/>
        <v>604981956.30999994</v>
      </c>
      <c r="K72" s="5">
        <f t="shared" si="13"/>
        <v>3772661449</v>
      </c>
      <c r="L72" s="5"/>
      <c r="M72" s="9">
        <f t="shared" si="14"/>
        <v>-0.26509283819709167</v>
      </c>
      <c r="N72" s="9">
        <f t="shared" si="18"/>
        <v>18478.379602156987</v>
      </c>
      <c r="O72" s="5">
        <v>0</v>
      </c>
      <c r="P72" s="16" t="str">
        <f t="shared" si="15"/>
        <v>FFFFFFF5A6</v>
      </c>
      <c r="Q72" s="12" t="str">
        <f t="shared" si="17"/>
        <v>482E</v>
      </c>
      <c r="R72" s="5"/>
      <c r="S72" s="5">
        <v>-3450</v>
      </c>
      <c r="T72" s="5">
        <f t="shared" si="16"/>
        <v>19392.949893936951</v>
      </c>
      <c r="U72">
        <f t="shared" si="19"/>
        <v>22842.949893936951</v>
      </c>
    </row>
    <row r="73" spans="1:21" x14ac:dyDescent="0.25">
      <c r="A73" s="5">
        <v>7000</v>
      </c>
      <c r="B73" s="5">
        <v>1</v>
      </c>
      <c r="C73" s="17">
        <v>42916</v>
      </c>
      <c r="D73" s="10">
        <v>7117.13</v>
      </c>
      <c r="E73" s="5">
        <f t="shared" si="11"/>
        <v>305438751.07999998</v>
      </c>
      <c r="F73" s="5">
        <f t="shared" si="12"/>
        <v>1841783056</v>
      </c>
      <c r="G73" s="5">
        <v>2</v>
      </c>
      <c r="H73" s="5">
        <f t="shared" si="13"/>
        <v>86159</v>
      </c>
      <c r="I73" s="5">
        <f t="shared" si="13"/>
        <v>14132.1</v>
      </c>
      <c r="J73" s="5">
        <f t="shared" si="13"/>
        <v>608787098.78999996</v>
      </c>
      <c r="K73" s="5">
        <f t="shared" si="13"/>
        <v>3711740105</v>
      </c>
      <c r="L73" s="5"/>
      <c r="M73" s="9">
        <f t="shared" si="14"/>
        <v>-0.31241590214227816</v>
      </c>
      <c r="N73" s="9">
        <f t="shared" si="18"/>
        <v>20524.770856338273</v>
      </c>
      <c r="O73" s="5">
        <v>0</v>
      </c>
      <c r="P73" s="16" t="str">
        <f t="shared" si="15"/>
        <v>FFFFFFF3CC</v>
      </c>
      <c r="Q73" s="12" t="str">
        <f t="shared" si="17"/>
        <v>502C</v>
      </c>
      <c r="R73" s="5"/>
      <c r="S73" s="5">
        <v>-3500</v>
      </c>
      <c r="T73" s="5">
        <f t="shared" si="16"/>
        <v>21618.226513836245</v>
      </c>
      <c r="U73">
        <f t="shared" si="19"/>
        <v>25118.226513836245</v>
      </c>
    </row>
    <row r="74" spans="1:21" x14ac:dyDescent="0.25">
      <c r="A74" s="5">
        <v>7100</v>
      </c>
      <c r="B74" s="5">
        <v>1</v>
      </c>
      <c r="C74" s="17">
        <v>42585</v>
      </c>
      <c r="D74" s="10">
        <v>7219.05</v>
      </c>
      <c r="E74" s="5">
        <f t="shared" si="11"/>
        <v>307423244.25</v>
      </c>
      <c r="F74" s="5">
        <f t="shared" si="12"/>
        <v>1813482225</v>
      </c>
      <c r="G74" s="5">
        <v>2</v>
      </c>
      <c r="H74" s="5">
        <f t="shared" si="13"/>
        <v>85501</v>
      </c>
      <c r="I74" s="5">
        <f t="shared" si="13"/>
        <v>14336.18</v>
      </c>
      <c r="J74" s="5">
        <f t="shared" si="13"/>
        <v>612861995.32999992</v>
      </c>
      <c r="K74" s="5">
        <f t="shared" si="13"/>
        <v>3655265281</v>
      </c>
      <c r="L74" s="5"/>
      <c r="M74" s="9">
        <f t="shared" si="14"/>
        <v>-0.30791540785698696</v>
      </c>
      <c r="N74" s="9">
        <f t="shared" si="18"/>
        <v>20331.627643590124</v>
      </c>
      <c r="O74" s="5">
        <v>0</v>
      </c>
      <c r="P74" s="16" t="str">
        <f t="shared" si="15"/>
        <v>FFFFFFF3F9</v>
      </c>
      <c r="Q74" s="12" t="str">
        <f t="shared" si="17"/>
        <v>4F6B</v>
      </c>
      <c r="R74" s="5"/>
      <c r="S74" s="5">
        <v>-3550</v>
      </c>
      <c r="T74" s="5">
        <f t="shared" si="16"/>
        <v>21424.727341482427</v>
      </c>
      <c r="U74">
        <f t="shared" si="19"/>
        <v>24974.727341482427</v>
      </c>
    </row>
    <row r="75" spans="1:21" x14ac:dyDescent="0.25">
      <c r="A75" s="5">
        <v>7200</v>
      </c>
      <c r="B75" s="5">
        <v>1</v>
      </c>
      <c r="C75" s="17">
        <v>42220</v>
      </c>
      <c r="D75" s="10">
        <v>7348.12</v>
      </c>
      <c r="E75" s="5">
        <f t="shared" si="11"/>
        <v>310237626.39999998</v>
      </c>
      <c r="F75" s="5">
        <f t="shared" si="12"/>
        <v>1782528400</v>
      </c>
      <c r="G75" s="5">
        <v>2</v>
      </c>
      <c r="H75" s="5">
        <f t="shared" si="13"/>
        <v>84805</v>
      </c>
      <c r="I75" s="5">
        <f t="shared" si="13"/>
        <v>14567.17</v>
      </c>
      <c r="J75" s="5">
        <f t="shared" si="13"/>
        <v>617660870.64999998</v>
      </c>
      <c r="K75" s="5">
        <f t="shared" si="13"/>
        <v>3596010625</v>
      </c>
      <c r="L75" s="5"/>
      <c r="M75" s="9">
        <f t="shared" si="14"/>
        <v>-0.35361643835580647</v>
      </c>
      <c r="N75" s="9">
        <f t="shared" si="18"/>
        <v>22277.806027382085</v>
      </c>
      <c r="O75" s="5">
        <v>0</v>
      </c>
      <c r="P75" s="16" t="str">
        <f t="shared" si="15"/>
        <v>FFFFFFF230</v>
      </c>
      <c r="Q75" s="12" t="str">
        <f t="shared" si="17"/>
        <v>5705</v>
      </c>
      <c r="R75" s="5"/>
      <c r="S75" s="5">
        <v>-3600</v>
      </c>
      <c r="T75" s="5">
        <f t="shared" si="16"/>
        <v>23550.825205462988</v>
      </c>
      <c r="U75">
        <f t="shared" si="19"/>
        <v>27150.825205462988</v>
      </c>
    </row>
    <row r="76" spans="1:21" x14ac:dyDescent="0.25">
      <c r="A76" s="5">
        <v>7300</v>
      </c>
      <c r="B76" s="5">
        <v>1</v>
      </c>
      <c r="C76" s="17">
        <v>41939</v>
      </c>
      <c r="D76" s="10">
        <v>7420.92</v>
      </c>
      <c r="E76" s="5">
        <f t="shared" si="11"/>
        <v>311225963.88</v>
      </c>
      <c r="F76" s="5">
        <f t="shared" si="12"/>
        <v>1758879721</v>
      </c>
      <c r="G76" s="5">
        <v>2</v>
      </c>
      <c r="H76" s="5">
        <f t="shared" si="13"/>
        <v>84159</v>
      </c>
      <c r="I76" s="5">
        <f t="shared" si="13"/>
        <v>14769.04</v>
      </c>
      <c r="J76" s="5">
        <f t="shared" si="13"/>
        <v>621463590.27999997</v>
      </c>
      <c r="K76" s="5">
        <f t="shared" si="13"/>
        <v>3541408121</v>
      </c>
      <c r="L76" s="5"/>
      <c r="M76" s="9">
        <f t="shared" si="14"/>
        <v>-0.25907473309850099</v>
      </c>
      <c r="N76" s="9">
        <f t="shared" si="18"/>
        <v>18286.25523141837</v>
      </c>
      <c r="O76" s="5">
        <v>0</v>
      </c>
      <c r="P76" s="13" t="str">
        <f t="shared" si="15"/>
        <v>FFFFFFF5E2</v>
      </c>
      <c r="Q76" s="12" t="str">
        <f t="shared" si="17"/>
        <v>476E</v>
      </c>
      <c r="R76" s="5"/>
      <c r="S76" s="5">
        <v>-3650</v>
      </c>
      <c r="T76" s="5">
        <f t="shared" si="16"/>
        <v>19231.878007227901</v>
      </c>
      <c r="U76">
        <f t="shared" si="19"/>
        <v>22881.878007227901</v>
      </c>
    </row>
    <row r="77" spans="1:21" x14ac:dyDescent="0.25">
      <c r="A77" s="5">
        <v>7400</v>
      </c>
      <c r="B77" s="5">
        <v>1</v>
      </c>
      <c r="C77" s="17">
        <v>41605</v>
      </c>
      <c r="D77" s="10">
        <v>7521.66</v>
      </c>
      <c r="E77" s="5">
        <f t="shared" si="11"/>
        <v>312938664.30000001</v>
      </c>
      <c r="F77" s="5">
        <f t="shared" si="12"/>
        <v>1730976025</v>
      </c>
      <c r="G77" s="5">
        <v>2</v>
      </c>
      <c r="H77" s="5">
        <f t="shared" si="13"/>
        <v>83544</v>
      </c>
      <c r="I77" s="5">
        <f t="shared" si="13"/>
        <v>14942.58</v>
      </c>
      <c r="J77" s="5">
        <f t="shared" si="13"/>
        <v>624164628.18000007</v>
      </c>
      <c r="K77" s="5">
        <f t="shared" si="13"/>
        <v>3489855746</v>
      </c>
      <c r="L77" s="5"/>
      <c r="M77" s="9">
        <f t="shared" si="14"/>
        <v>-0.30161676646569807</v>
      </c>
      <c r="N77" s="9">
        <f t="shared" si="18"/>
        <v>20070.425568805138</v>
      </c>
      <c r="O77" s="5">
        <v>0</v>
      </c>
      <c r="P77" s="13" t="str">
        <f t="shared" si="15"/>
        <v>FFFFFFF438</v>
      </c>
      <c r="Q77" s="12" t="str">
        <f t="shared" si="17"/>
        <v>4E66</v>
      </c>
      <c r="R77" s="5"/>
      <c r="S77" s="5">
        <v>-3700</v>
      </c>
      <c r="T77" s="5">
        <f t="shared" si="16"/>
        <v>21186.407604728221</v>
      </c>
      <c r="U77">
        <f t="shared" si="19"/>
        <v>24886.407604728221</v>
      </c>
    </row>
    <row r="78" spans="1:21" x14ac:dyDescent="0.25">
      <c r="A78" s="5">
        <v>7500</v>
      </c>
      <c r="B78" s="5">
        <v>1</v>
      </c>
      <c r="C78" s="17">
        <v>41337</v>
      </c>
      <c r="D78" s="10">
        <v>7622.41</v>
      </c>
      <c r="E78" s="5">
        <f t="shared" si="11"/>
        <v>315087562.17000002</v>
      </c>
      <c r="F78" s="5">
        <f t="shared" si="12"/>
        <v>1708747569</v>
      </c>
      <c r="G78" s="5">
        <v>2</v>
      </c>
      <c r="H78" s="5">
        <f t="shared" si="13"/>
        <v>82942</v>
      </c>
      <c r="I78" s="5">
        <f t="shared" si="13"/>
        <v>15144.07</v>
      </c>
      <c r="J78" s="5">
        <f t="shared" si="13"/>
        <v>628026226.47000003</v>
      </c>
      <c r="K78" s="5">
        <f t="shared" si="13"/>
        <v>3439723594</v>
      </c>
      <c r="L78" s="5"/>
      <c r="M78" s="9">
        <f t="shared" si="14"/>
        <v>-0.37593283582089554</v>
      </c>
      <c r="N78" s="9">
        <f t="shared" si="18"/>
        <v>23162.345634328358</v>
      </c>
      <c r="O78" s="5">
        <v>0</v>
      </c>
      <c r="P78" s="13" t="str">
        <f t="shared" si="15"/>
        <v>FFFFFFF151</v>
      </c>
      <c r="Q78" s="12" t="str">
        <f t="shared" si="17"/>
        <v>5A7A</v>
      </c>
      <c r="R78" s="5"/>
      <c r="S78" s="5">
        <v>-3750</v>
      </c>
      <c r="T78" s="5">
        <f t="shared" si="16"/>
        <v>24572.093768656716</v>
      </c>
      <c r="U78">
        <f t="shared" si="19"/>
        <v>28322.093768656716</v>
      </c>
    </row>
    <row r="79" spans="1:21" x14ac:dyDescent="0.25">
      <c r="A79" s="5">
        <v>7600</v>
      </c>
      <c r="B79" s="5">
        <v>1</v>
      </c>
      <c r="C79" s="17">
        <v>41007</v>
      </c>
      <c r="D79" s="10">
        <v>7724.18</v>
      </c>
      <c r="E79" s="5">
        <f t="shared" si="11"/>
        <v>316745449.25999999</v>
      </c>
      <c r="F79" s="5">
        <f t="shared" si="12"/>
        <v>1681574049</v>
      </c>
      <c r="G79" s="5">
        <v>2</v>
      </c>
      <c r="H79" s="5">
        <f t="shared" si="13"/>
        <v>82344</v>
      </c>
      <c r="I79" s="5">
        <f t="shared" si="13"/>
        <v>15346.59</v>
      </c>
      <c r="J79" s="5">
        <f t="shared" si="13"/>
        <v>631833011.43000007</v>
      </c>
      <c r="K79" s="5">
        <f t="shared" si="13"/>
        <v>3390321618</v>
      </c>
      <c r="L79" s="5"/>
      <c r="M79" s="9">
        <f t="shared" si="14"/>
        <v>-0.30839393939306364</v>
      </c>
      <c r="N79" s="9">
        <f t="shared" si="18"/>
        <v>20370.490272691219</v>
      </c>
      <c r="O79" s="5">
        <v>0</v>
      </c>
      <c r="P79" s="13" t="str">
        <f t="shared" si="15"/>
        <v>FFFFFFF3F5</v>
      </c>
      <c r="Q79" s="12" t="str">
        <f t="shared" si="17"/>
        <v>4F92</v>
      </c>
      <c r="R79" s="5"/>
      <c r="S79" s="5">
        <v>-3800</v>
      </c>
      <c r="T79" s="5">
        <f t="shared" si="16"/>
        <v>21542.387242384859</v>
      </c>
      <c r="U79">
        <f t="shared" si="19"/>
        <v>25342.387242384859</v>
      </c>
    </row>
    <row r="80" spans="1:21" x14ac:dyDescent="0.25">
      <c r="A80" s="5">
        <v>7700</v>
      </c>
      <c r="B80" s="5">
        <v>1</v>
      </c>
      <c r="C80" s="17">
        <v>40683</v>
      </c>
      <c r="D80" s="10">
        <v>7825</v>
      </c>
      <c r="E80" s="5">
        <f t="shared" si="11"/>
        <v>318344475</v>
      </c>
      <c r="F80" s="5">
        <f t="shared" si="12"/>
        <v>1655106489</v>
      </c>
      <c r="G80" s="5">
        <v>2</v>
      </c>
      <c r="H80" s="5">
        <f t="shared" si="13"/>
        <v>81690</v>
      </c>
      <c r="I80" s="5">
        <f t="shared" si="13"/>
        <v>15549.18</v>
      </c>
      <c r="J80" s="5">
        <f t="shared" si="13"/>
        <v>635089924.25999999</v>
      </c>
      <c r="K80" s="5">
        <f t="shared" si="13"/>
        <v>3336680538</v>
      </c>
      <c r="L80" s="5"/>
      <c r="M80" s="9">
        <f t="shared" si="14"/>
        <v>-0.31117283950680874</v>
      </c>
      <c r="N80" s="9">
        <f t="shared" si="18"/>
        <v>20484.444629655605</v>
      </c>
      <c r="O80" s="5">
        <v>0</v>
      </c>
      <c r="P80" s="13" t="str">
        <f t="shared" si="15"/>
        <v>FFFFFFF3D9</v>
      </c>
      <c r="Q80" s="12" t="str">
        <f t="shared" si="17"/>
        <v>5004</v>
      </c>
      <c r="R80" s="5"/>
      <c r="S80" s="5">
        <v>-3850</v>
      </c>
      <c r="T80" s="5">
        <f t="shared" si="16"/>
        <v>21682.460061756818</v>
      </c>
      <c r="U80">
        <f t="shared" si="19"/>
        <v>25532.460061756818</v>
      </c>
    </row>
    <row r="81" spans="1:21" x14ac:dyDescent="0.25">
      <c r="A81" s="5">
        <v>7800</v>
      </c>
      <c r="B81" s="5">
        <v>1</v>
      </c>
      <c r="C81" s="17">
        <v>40331</v>
      </c>
      <c r="D81" s="10">
        <v>7925.8</v>
      </c>
      <c r="E81" s="5">
        <f t="shared" si="11"/>
        <v>319655439.80000001</v>
      </c>
      <c r="F81" s="5">
        <f t="shared" si="12"/>
        <v>1626589561</v>
      </c>
      <c r="G81" s="5">
        <v>2</v>
      </c>
      <c r="H81" s="5">
        <f t="shared" si="13"/>
        <v>81014</v>
      </c>
      <c r="I81" s="5">
        <f t="shared" si="13"/>
        <v>15750.8</v>
      </c>
      <c r="J81" s="5">
        <f t="shared" si="13"/>
        <v>637999914.79999995</v>
      </c>
      <c r="K81" s="5">
        <f t="shared" si="13"/>
        <v>3281696050</v>
      </c>
      <c r="L81" s="5"/>
      <c r="M81" s="9">
        <f t="shared" si="14"/>
        <v>-0.2863636363647909</v>
      </c>
      <c r="N81" s="9">
        <f t="shared" si="18"/>
        <v>19475.131818228583</v>
      </c>
      <c r="O81" s="5">
        <v>0</v>
      </c>
      <c r="P81" s="13" t="str">
        <f t="shared" si="15"/>
        <v>FFFFFFF4D1</v>
      </c>
      <c r="Q81" s="12" t="str">
        <f t="shared" si="17"/>
        <v>4C13</v>
      </c>
      <c r="R81" s="5"/>
      <c r="S81" s="5">
        <v>-3900</v>
      </c>
      <c r="T81" s="5">
        <f t="shared" si="16"/>
        <v>20591.950000051267</v>
      </c>
      <c r="U81">
        <f t="shared" si="19"/>
        <v>24491.950000051267</v>
      </c>
    </row>
    <row r="82" spans="1:21" x14ac:dyDescent="0.25">
      <c r="A82" s="5">
        <v>7900</v>
      </c>
      <c r="B82" s="5">
        <v>1</v>
      </c>
      <c r="C82" s="17">
        <v>39981</v>
      </c>
      <c r="D82" s="10">
        <v>8027.46</v>
      </c>
      <c r="E82" s="5">
        <f t="shared" si="11"/>
        <v>320945878.25999999</v>
      </c>
      <c r="F82" s="5">
        <f t="shared" si="12"/>
        <v>1598480361</v>
      </c>
      <c r="G82" s="5">
        <v>2</v>
      </c>
      <c r="H82" s="5">
        <f t="shared" si="13"/>
        <v>80312</v>
      </c>
      <c r="I82" s="5">
        <f t="shared" si="13"/>
        <v>15953.26</v>
      </c>
      <c r="J82" s="5">
        <f t="shared" si="13"/>
        <v>640601318.05999994</v>
      </c>
      <c r="K82" s="5">
        <f t="shared" si="13"/>
        <v>3225069922</v>
      </c>
      <c r="L82" s="5"/>
      <c r="M82" s="9">
        <f t="shared" si="14"/>
        <v>-0.29045714285908913</v>
      </c>
      <c r="N82" s="9">
        <f t="shared" si="18"/>
        <v>19640.227028649584</v>
      </c>
      <c r="O82" s="5">
        <v>0</v>
      </c>
      <c r="P82" s="13" t="str">
        <f t="shared" si="15"/>
        <v>FFFFFFF4A8</v>
      </c>
      <c r="Q82" s="12" t="str">
        <f t="shared" si="17"/>
        <v>4CB8</v>
      </c>
      <c r="R82" s="5"/>
      <c r="S82" s="5">
        <v>-3950</v>
      </c>
      <c r="T82" s="5">
        <f t="shared" si="16"/>
        <v>20787.532742942985</v>
      </c>
      <c r="U82">
        <f t="shared" si="19"/>
        <v>24737.532742942985</v>
      </c>
    </row>
    <row r="83" spans="1:21" x14ac:dyDescent="0.25">
      <c r="A83" s="5">
        <v>8000</v>
      </c>
      <c r="B83" s="5">
        <v>1</v>
      </c>
      <c r="C83" s="17">
        <v>39646</v>
      </c>
      <c r="D83" s="10">
        <v>8128.08</v>
      </c>
      <c r="E83" s="5">
        <f t="shared" si="11"/>
        <v>322245859.68000001</v>
      </c>
      <c r="F83" s="5">
        <f t="shared" si="12"/>
        <v>1571805316</v>
      </c>
      <c r="G83" s="5">
        <v>2</v>
      </c>
      <c r="H83" s="5">
        <f t="shared" si="13"/>
        <v>79627</v>
      </c>
      <c r="I83" s="5">
        <f t="shared" si="13"/>
        <v>16155.54</v>
      </c>
      <c r="J83" s="5">
        <f t="shared" si="13"/>
        <v>643191737.94000006</v>
      </c>
      <c r="K83" s="5">
        <f t="shared" si="13"/>
        <v>3170285677</v>
      </c>
      <c r="L83" s="5"/>
      <c r="M83" s="9">
        <f t="shared" si="14"/>
        <v>-0.3003582089556488</v>
      </c>
      <c r="N83" s="9">
        <f t="shared" si="18"/>
        <v>20036.081552255724</v>
      </c>
      <c r="O83" s="5">
        <v>0</v>
      </c>
      <c r="P83" s="13" t="str">
        <f t="shared" si="15"/>
        <v>FFFFFFF445</v>
      </c>
      <c r="Q83" s="12" t="str">
        <f t="shared" si="17"/>
        <v>4E44</v>
      </c>
      <c r="R83" s="5"/>
      <c r="S83" s="5">
        <v>-4000</v>
      </c>
      <c r="T83" s="5">
        <f t="shared" si="16"/>
        <v>21237.514388078318</v>
      </c>
      <c r="U83">
        <f t="shared" si="19"/>
        <v>25237.514388078318</v>
      </c>
    </row>
  </sheetData>
  <mergeCells count="3">
    <mergeCell ref="M1:N1"/>
    <mergeCell ref="P1:Q1"/>
    <mergeCell ref="S1:T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4"/>
  <sheetViews>
    <sheetView workbookViewId="0">
      <selection activeCell="B4" sqref="B4:B33"/>
    </sheetView>
  </sheetViews>
  <sheetFormatPr defaultRowHeight="15" x14ac:dyDescent="0.25"/>
  <cols>
    <col min="1" max="1" width="19" style="2" customWidth="1"/>
    <col min="2" max="2" width="19.140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4" max="14" width="18.5703125" style="1" customWidth="1"/>
    <col min="15" max="15" width="18.28515625" customWidth="1"/>
  </cols>
  <sheetData>
    <row r="1" spans="1:18" ht="30" x14ac:dyDescent="0.25">
      <c r="A1" s="17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18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3" t="s">
        <v>9</v>
      </c>
      <c r="L2" s="3" t="s">
        <v>10</v>
      </c>
      <c r="M2" s="3"/>
      <c r="N2" s="3" t="s">
        <v>12</v>
      </c>
      <c r="O2" s="3" t="s">
        <v>13</v>
      </c>
      <c r="P2" s="3"/>
      <c r="Q2" s="3" t="s">
        <v>15</v>
      </c>
      <c r="R2" s="3" t="s">
        <v>16</v>
      </c>
    </row>
    <row r="3" spans="1:18" x14ac:dyDescent="0.25">
      <c r="A3" s="3">
        <v>0</v>
      </c>
      <c r="B3" s="10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18" x14ac:dyDescent="0.25">
      <c r="A4" s="3">
        <v>100</v>
      </c>
      <c r="B4" s="7">
        <v>2158</v>
      </c>
      <c r="C4" s="5">
        <f t="shared" ref="C4:C33" si="0">A4*B4</f>
        <v>215800</v>
      </c>
      <c r="D4" s="5">
        <f t="shared" ref="D4:D33" si="1">A4*A4</f>
        <v>10000</v>
      </c>
      <c r="E4" s="5">
        <v>2</v>
      </c>
      <c r="F4" s="5">
        <f>SUM(A4)</f>
        <v>100</v>
      </c>
      <c r="G4" s="5">
        <f>SUM(B4)</f>
        <v>2158</v>
      </c>
      <c r="H4" s="5">
        <f>SUM(C4)</f>
        <v>215800</v>
      </c>
      <c r="I4" s="5">
        <f>SUM(D4)</f>
        <v>10000</v>
      </c>
      <c r="J4" s="5"/>
      <c r="K4" s="9">
        <f>((E4*H4) - (F4*G4))/((E4*I4)-(F4*F4))</f>
        <v>21.58</v>
      </c>
      <c r="L4" s="9">
        <f>(G4-(K4*F4))/E4</f>
        <v>0</v>
      </c>
      <c r="M4" s="5"/>
      <c r="N4" s="8" t="str">
        <f>DEC2HEX((K4*10000),6)</f>
        <v>034AF7</v>
      </c>
      <c r="O4" s="8" t="str">
        <f>DEC2HEX((L4 + IF(L4&lt;0,32768,0)),4)</f>
        <v>0000</v>
      </c>
      <c r="P4" s="5"/>
      <c r="Q4" s="5">
        <v>100</v>
      </c>
      <c r="R4" s="5">
        <f>(Q4*K4)+L4</f>
        <v>2158</v>
      </c>
    </row>
    <row r="5" spans="1:18" x14ac:dyDescent="0.25">
      <c r="A5" s="3">
        <v>200</v>
      </c>
      <c r="B5" s="7">
        <v>4256</v>
      </c>
      <c r="C5" s="5">
        <f t="shared" si="0"/>
        <v>851200</v>
      </c>
      <c r="D5" s="5">
        <f t="shared" si="1"/>
        <v>40000</v>
      </c>
      <c r="E5" s="5">
        <v>2</v>
      </c>
      <c r="F5" s="5">
        <f t="shared" ref="F5:F33" si="2">SUM(A5)</f>
        <v>200</v>
      </c>
      <c r="G5" s="5">
        <f t="shared" ref="G5:G33" si="3">SUM(B5)</f>
        <v>4256</v>
      </c>
      <c r="H5" s="5">
        <f t="shared" ref="H5:H33" si="4">SUM(C5)</f>
        <v>851200</v>
      </c>
      <c r="I5" s="5">
        <f t="shared" ref="I5:I33" si="5">SUM(D5)</f>
        <v>40000</v>
      </c>
      <c r="J5" s="5"/>
      <c r="K5" s="9">
        <f t="shared" ref="K5:K32" si="6">((E5*H5) - (F5*G5))/((E5*I5)-(F5*F5))</f>
        <v>21.28</v>
      </c>
      <c r="L5" s="9">
        <f t="shared" ref="L5:L32" si="7">(G5-(K5*F5))/E5</f>
        <v>0</v>
      </c>
      <c r="M5" s="5"/>
      <c r="N5" s="8" t="str">
        <f t="shared" ref="N5:N33" si="8">DEC2HEX((K5*10000),6)</f>
        <v>033F40</v>
      </c>
      <c r="O5" s="8" t="str">
        <f t="shared" ref="O5:O33" si="9">DEC2HEX((L5 + IF(L5&lt;0,32768,0)),4)</f>
        <v>0000</v>
      </c>
      <c r="P5" s="5"/>
      <c r="Q5" s="5">
        <v>300</v>
      </c>
      <c r="R5" s="5">
        <f t="shared" ref="R5:R33" si="10">(Q5*K5)+L5</f>
        <v>6384</v>
      </c>
    </row>
    <row r="6" spans="1:18" x14ac:dyDescent="0.25">
      <c r="A6" s="3">
        <v>300</v>
      </c>
      <c r="B6" s="7">
        <v>6353</v>
      </c>
      <c r="C6" s="5">
        <f t="shared" si="0"/>
        <v>1905900</v>
      </c>
      <c r="D6" s="5">
        <f t="shared" si="1"/>
        <v>90000</v>
      </c>
      <c r="E6" s="5">
        <v>2</v>
      </c>
      <c r="F6" s="5">
        <f t="shared" si="2"/>
        <v>300</v>
      </c>
      <c r="G6" s="5">
        <f t="shared" si="3"/>
        <v>6353</v>
      </c>
      <c r="H6" s="5">
        <f t="shared" si="4"/>
        <v>1905900</v>
      </c>
      <c r="I6" s="5">
        <f t="shared" si="5"/>
        <v>90000</v>
      </c>
      <c r="J6" s="5"/>
      <c r="K6" s="9">
        <f t="shared" si="6"/>
        <v>21.176666666666666</v>
      </c>
      <c r="L6" s="9">
        <f t="shared" si="7"/>
        <v>0</v>
      </c>
      <c r="M6" s="5"/>
      <c r="N6" s="8" t="str">
        <f t="shared" si="8"/>
        <v>033B36</v>
      </c>
      <c r="O6" s="8" t="str">
        <f t="shared" si="9"/>
        <v>0000</v>
      </c>
      <c r="P6" s="5"/>
      <c r="Q6" s="5">
        <v>500</v>
      </c>
      <c r="R6" s="5">
        <f t="shared" si="10"/>
        <v>10588.333333333332</v>
      </c>
    </row>
    <row r="7" spans="1:18" x14ac:dyDescent="0.25">
      <c r="A7" s="3">
        <v>400</v>
      </c>
      <c r="B7" s="7">
        <v>8471</v>
      </c>
      <c r="C7" s="5">
        <f t="shared" si="0"/>
        <v>3388400</v>
      </c>
      <c r="D7" s="5">
        <f t="shared" si="1"/>
        <v>160000</v>
      </c>
      <c r="E7" s="5">
        <v>2</v>
      </c>
      <c r="F7" s="5">
        <f t="shared" si="2"/>
        <v>400</v>
      </c>
      <c r="G7" s="5">
        <f t="shared" si="3"/>
        <v>8471</v>
      </c>
      <c r="H7" s="5">
        <f t="shared" si="4"/>
        <v>3388400</v>
      </c>
      <c r="I7" s="5">
        <f t="shared" si="5"/>
        <v>160000</v>
      </c>
      <c r="J7" s="5"/>
      <c r="K7" s="9">
        <f t="shared" si="6"/>
        <v>21.177499999999998</v>
      </c>
      <c r="L7" s="9">
        <f t="shared" si="7"/>
        <v>0</v>
      </c>
      <c r="M7" s="5"/>
      <c r="N7" s="8" t="str">
        <f t="shared" si="8"/>
        <v>033B3E</v>
      </c>
      <c r="O7" s="8" t="str">
        <f t="shared" si="9"/>
        <v>0000</v>
      </c>
      <c r="P7" s="5"/>
      <c r="Q7" s="5">
        <v>700</v>
      </c>
      <c r="R7" s="5">
        <f t="shared" si="10"/>
        <v>14824.249999999998</v>
      </c>
    </row>
    <row r="8" spans="1:18" x14ac:dyDescent="0.25">
      <c r="A8" s="3">
        <v>500</v>
      </c>
      <c r="B8" s="7">
        <v>10567</v>
      </c>
      <c r="C8" s="5">
        <f t="shared" si="0"/>
        <v>5283500</v>
      </c>
      <c r="D8" s="5">
        <f t="shared" si="1"/>
        <v>250000</v>
      </c>
      <c r="E8" s="5">
        <v>2</v>
      </c>
      <c r="F8" s="5">
        <f t="shared" si="2"/>
        <v>500</v>
      </c>
      <c r="G8" s="5">
        <f t="shared" si="3"/>
        <v>10567</v>
      </c>
      <c r="H8" s="5">
        <f t="shared" si="4"/>
        <v>5283500</v>
      </c>
      <c r="I8" s="5">
        <f t="shared" si="5"/>
        <v>250000</v>
      </c>
      <c r="J8" s="5"/>
      <c r="K8" s="9">
        <f t="shared" si="6"/>
        <v>21.134</v>
      </c>
      <c r="L8" s="9">
        <f t="shared" si="7"/>
        <v>0</v>
      </c>
      <c r="M8" s="5"/>
      <c r="N8" s="8" t="str">
        <f t="shared" si="8"/>
        <v>03398C</v>
      </c>
      <c r="O8" s="8" t="str">
        <f t="shared" si="9"/>
        <v>0000</v>
      </c>
      <c r="P8" s="5"/>
      <c r="Q8" s="5">
        <v>900</v>
      </c>
      <c r="R8" s="5">
        <f t="shared" si="10"/>
        <v>19020.599999999999</v>
      </c>
    </row>
    <row r="9" spans="1:18" x14ac:dyDescent="0.25">
      <c r="A9" s="3">
        <v>600</v>
      </c>
      <c r="B9" s="7">
        <v>12664</v>
      </c>
      <c r="C9" s="5">
        <f t="shared" si="0"/>
        <v>7598400</v>
      </c>
      <c r="D9" s="5">
        <f t="shared" si="1"/>
        <v>360000</v>
      </c>
      <c r="E9" s="5">
        <v>2</v>
      </c>
      <c r="F9" s="5">
        <f t="shared" si="2"/>
        <v>600</v>
      </c>
      <c r="G9" s="5">
        <f t="shared" si="3"/>
        <v>12664</v>
      </c>
      <c r="H9" s="5">
        <f t="shared" si="4"/>
        <v>7598400</v>
      </c>
      <c r="I9" s="5">
        <f t="shared" si="5"/>
        <v>360000</v>
      </c>
      <c r="J9" s="5"/>
      <c r="K9" s="9">
        <f t="shared" si="6"/>
        <v>21.106666666666666</v>
      </c>
      <c r="L9" s="9">
        <f t="shared" si="7"/>
        <v>0</v>
      </c>
      <c r="M9" s="5"/>
      <c r="N9" s="8" t="str">
        <f t="shared" si="8"/>
        <v>03387A</v>
      </c>
      <c r="O9" s="8" t="str">
        <f t="shared" si="9"/>
        <v>0000</v>
      </c>
      <c r="P9" s="5"/>
      <c r="Q9" s="5">
        <v>1100</v>
      </c>
      <c r="R9" s="5">
        <f t="shared" si="10"/>
        <v>23217.333333333332</v>
      </c>
    </row>
    <row r="10" spans="1:18" x14ac:dyDescent="0.25">
      <c r="A10" s="3">
        <v>700</v>
      </c>
      <c r="B10" s="7">
        <v>14765</v>
      </c>
      <c r="C10" s="5">
        <f t="shared" si="0"/>
        <v>10335500</v>
      </c>
      <c r="D10" s="5">
        <f t="shared" si="1"/>
        <v>490000</v>
      </c>
      <c r="E10" s="5">
        <v>2</v>
      </c>
      <c r="F10" s="5">
        <f t="shared" si="2"/>
        <v>700</v>
      </c>
      <c r="G10" s="5">
        <f t="shared" si="3"/>
        <v>14765</v>
      </c>
      <c r="H10" s="5">
        <f t="shared" si="4"/>
        <v>10335500</v>
      </c>
      <c r="I10" s="5">
        <f t="shared" si="5"/>
        <v>490000</v>
      </c>
      <c r="J10" s="5"/>
      <c r="K10" s="9">
        <f t="shared" si="6"/>
        <v>21.092857142857142</v>
      </c>
      <c r="L10" s="9">
        <v>0</v>
      </c>
      <c r="M10" s="5"/>
      <c r="N10" s="8" t="str">
        <f t="shared" si="8"/>
        <v>0337F0</v>
      </c>
      <c r="O10" s="8" t="str">
        <f t="shared" si="9"/>
        <v>0000</v>
      </c>
      <c r="P10" s="5"/>
      <c r="Q10" s="5">
        <v>1300</v>
      </c>
      <c r="R10" s="5">
        <f t="shared" si="10"/>
        <v>27420.714285714283</v>
      </c>
    </row>
    <row r="11" spans="1:18" x14ac:dyDescent="0.25">
      <c r="A11" s="3">
        <v>800</v>
      </c>
      <c r="B11" s="7">
        <v>16883</v>
      </c>
      <c r="C11" s="5">
        <f t="shared" si="0"/>
        <v>13506400</v>
      </c>
      <c r="D11" s="5">
        <f t="shared" si="1"/>
        <v>640000</v>
      </c>
      <c r="E11" s="5">
        <v>2</v>
      </c>
      <c r="F11" s="5">
        <f t="shared" si="2"/>
        <v>800</v>
      </c>
      <c r="G11" s="5">
        <f t="shared" si="3"/>
        <v>16883</v>
      </c>
      <c r="H11" s="5">
        <f t="shared" si="4"/>
        <v>13506400</v>
      </c>
      <c r="I11" s="5">
        <f t="shared" si="5"/>
        <v>640000</v>
      </c>
      <c r="J11" s="5"/>
      <c r="K11" s="9">
        <f t="shared" si="6"/>
        <v>21.103750000000002</v>
      </c>
      <c r="L11" s="9">
        <f t="shared" si="7"/>
        <v>0</v>
      </c>
      <c r="M11" s="5"/>
      <c r="N11" s="8" t="str">
        <f t="shared" si="8"/>
        <v>03385D</v>
      </c>
      <c r="O11" s="8" t="str">
        <f t="shared" si="9"/>
        <v>0000</v>
      </c>
      <c r="P11" s="5"/>
      <c r="Q11" s="5">
        <v>1500</v>
      </c>
      <c r="R11" s="5">
        <f t="shared" si="10"/>
        <v>31655.625000000004</v>
      </c>
    </row>
    <row r="12" spans="1:18" x14ac:dyDescent="0.25">
      <c r="A12" s="3">
        <v>900</v>
      </c>
      <c r="B12" s="7">
        <v>18981</v>
      </c>
      <c r="C12" s="5">
        <f t="shared" si="0"/>
        <v>17082900</v>
      </c>
      <c r="D12" s="5">
        <f t="shared" si="1"/>
        <v>810000</v>
      </c>
      <c r="E12" s="5">
        <v>2</v>
      </c>
      <c r="F12" s="5">
        <f t="shared" si="2"/>
        <v>900</v>
      </c>
      <c r="G12" s="5">
        <f t="shared" si="3"/>
        <v>18981</v>
      </c>
      <c r="H12" s="5">
        <f t="shared" si="4"/>
        <v>17082900</v>
      </c>
      <c r="I12" s="5">
        <f t="shared" si="5"/>
        <v>810000</v>
      </c>
      <c r="J12" s="5"/>
      <c r="K12" s="9">
        <f t="shared" si="6"/>
        <v>21.09</v>
      </c>
      <c r="L12" s="9">
        <f t="shared" si="7"/>
        <v>0</v>
      </c>
      <c r="M12" s="5"/>
      <c r="N12" s="8" t="str">
        <f t="shared" si="8"/>
        <v>0337D4</v>
      </c>
      <c r="O12" s="8" t="str">
        <f t="shared" si="9"/>
        <v>0000</v>
      </c>
      <c r="P12" s="5"/>
      <c r="Q12" s="5">
        <v>1700</v>
      </c>
      <c r="R12" s="5">
        <f t="shared" si="10"/>
        <v>35853</v>
      </c>
    </row>
    <row r="13" spans="1:18" x14ac:dyDescent="0.25">
      <c r="A13" s="3">
        <v>1000</v>
      </c>
      <c r="B13" s="7">
        <v>21099</v>
      </c>
      <c r="C13" s="5">
        <f t="shared" si="0"/>
        <v>21099000</v>
      </c>
      <c r="D13" s="5">
        <f t="shared" si="1"/>
        <v>1000000</v>
      </c>
      <c r="E13" s="5">
        <v>2</v>
      </c>
      <c r="F13" s="5">
        <f t="shared" si="2"/>
        <v>1000</v>
      </c>
      <c r="G13" s="5">
        <f t="shared" si="3"/>
        <v>21099</v>
      </c>
      <c r="H13" s="5">
        <f t="shared" si="4"/>
        <v>21099000</v>
      </c>
      <c r="I13" s="5">
        <f t="shared" si="5"/>
        <v>1000000</v>
      </c>
      <c r="J13" s="5"/>
      <c r="K13" s="9">
        <f t="shared" si="6"/>
        <v>21.099</v>
      </c>
      <c r="L13" s="9">
        <f t="shared" si="7"/>
        <v>0</v>
      </c>
      <c r="M13" s="5"/>
      <c r="N13" s="8" t="str">
        <f t="shared" si="8"/>
        <v>03382E</v>
      </c>
      <c r="O13" s="8" t="str">
        <f t="shared" si="9"/>
        <v>0000</v>
      </c>
      <c r="P13" s="5"/>
      <c r="Q13" s="5">
        <v>1900</v>
      </c>
      <c r="R13" s="5">
        <f t="shared" si="10"/>
        <v>40088.1</v>
      </c>
    </row>
    <row r="14" spans="1:18" x14ac:dyDescent="0.25">
      <c r="A14" s="3">
        <v>1100</v>
      </c>
      <c r="B14" s="7">
        <v>23195</v>
      </c>
      <c r="C14" s="5">
        <f t="shared" si="0"/>
        <v>25514500</v>
      </c>
      <c r="D14" s="5">
        <f t="shared" si="1"/>
        <v>1210000</v>
      </c>
      <c r="E14" s="5">
        <v>2</v>
      </c>
      <c r="F14" s="5">
        <f t="shared" si="2"/>
        <v>1100</v>
      </c>
      <c r="G14" s="5">
        <f t="shared" si="3"/>
        <v>23195</v>
      </c>
      <c r="H14" s="5">
        <f t="shared" si="4"/>
        <v>25514500</v>
      </c>
      <c r="I14" s="5">
        <f t="shared" si="5"/>
        <v>1210000</v>
      </c>
      <c r="J14" s="5"/>
      <c r="K14" s="9">
        <f t="shared" si="6"/>
        <v>21.086363636363636</v>
      </c>
      <c r="L14" s="9">
        <v>0</v>
      </c>
      <c r="M14" s="5"/>
      <c r="N14" s="8" t="str">
        <f t="shared" si="8"/>
        <v>0337AF</v>
      </c>
      <c r="O14" s="8" t="str">
        <f t="shared" si="9"/>
        <v>0000</v>
      </c>
      <c r="P14" s="5"/>
      <c r="Q14" s="5">
        <v>2100</v>
      </c>
      <c r="R14" s="5">
        <f t="shared" si="10"/>
        <v>44281.363636363632</v>
      </c>
    </row>
    <row r="15" spans="1:18" x14ac:dyDescent="0.25">
      <c r="A15" s="3">
        <v>1200</v>
      </c>
      <c r="B15" s="7">
        <v>25315</v>
      </c>
      <c r="C15" s="5">
        <f t="shared" si="0"/>
        <v>30378000</v>
      </c>
      <c r="D15" s="5">
        <f t="shared" si="1"/>
        <v>1440000</v>
      </c>
      <c r="E15" s="5">
        <v>2</v>
      </c>
      <c r="F15" s="5">
        <f t="shared" si="2"/>
        <v>1200</v>
      </c>
      <c r="G15" s="5">
        <f t="shared" si="3"/>
        <v>25315</v>
      </c>
      <c r="H15" s="5">
        <f t="shared" si="4"/>
        <v>30378000</v>
      </c>
      <c r="I15" s="5">
        <f t="shared" si="5"/>
        <v>1440000</v>
      </c>
      <c r="J15" s="5"/>
      <c r="K15" s="9">
        <f t="shared" si="6"/>
        <v>21.095833333333335</v>
      </c>
      <c r="L15" s="9">
        <f t="shared" si="7"/>
        <v>-1.8189894035458565E-12</v>
      </c>
      <c r="M15" s="5"/>
      <c r="N15" s="8" t="str">
        <f t="shared" si="8"/>
        <v>03380E</v>
      </c>
      <c r="O15" s="8" t="str">
        <f t="shared" si="9"/>
        <v>8000</v>
      </c>
      <c r="P15" s="5"/>
      <c r="Q15" s="5">
        <v>2300</v>
      </c>
      <c r="R15" s="5">
        <f t="shared" si="10"/>
        <v>48520.416666666672</v>
      </c>
    </row>
    <row r="16" spans="1:18" x14ac:dyDescent="0.25">
      <c r="A16" s="3">
        <v>1300</v>
      </c>
      <c r="B16" s="7">
        <v>27412</v>
      </c>
      <c r="C16" s="5">
        <f t="shared" si="0"/>
        <v>35635600</v>
      </c>
      <c r="D16" s="5">
        <f t="shared" si="1"/>
        <v>1690000</v>
      </c>
      <c r="E16" s="5">
        <v>2</v>
      </c>
      <c r="F16" s="5">
        <f t="shared" si="2"/>
        <v>1300</v>
      </c>
      <c r="G16" s="5">
        <f t="shared" si="3"/>
        <v>27412</v>
      </c>
      <c r="H16" s="5">
        <f t="shared" si="4"/>
        <v>35635600</v>
      </c>
      <c r="I16" s="5">
        <f t="shared" si="5"/>
        <v>1690000</v>
      </c>
      <c r="J16" s="5"/>
      <c r="K16" s="9">
        <f t="shared" si="6"/>
        <v>21.086153846153845</v>
      </c>
      <c r="L16" s="9">
        <v>0</v>
      </c>
      <c r="M16" s="5"/>
      <c r="N16" s="8" t="str">
        <f t="shared" si="8"/>
        <v>0337AD</v>
      </c>
      <c r="O16" s="8" t="str">
        <f t="shared" si="9"/>
        <v>0000</v>
      </c>
      <c r="P16" s="5"/>
      <c r="Q16" s="5">
        <v>2500</v>
      </c>
      <c r="R16" s="5">
        <f t="shared" si="10"/>
        <v>52715.38461538461</v>
      </c>
    </row>
    <row r="17" spans="1:18" x14ac:dyDescent="0.25">
      <c r="A17" s="3">
        <v>1400</v>
      </c>
      <c r="B17" s="7">
        <v>29532</v>
      </c>
      <c r="C17" s="5">
        <f t="shared" si="0"/>
        <v>41344800</v>
      </c>
      <c r="D17" s="5">
        <f t="shared" si="1"/>
        <v>1960000</v>
      </c>
      <c r="E17" s="5">
        <v>2</v>
      </c>
      <c r="F17" s="5">
        <f t="shared" si="2"/>
        <v>1400</v>
      </c>
      <c r="G17" s="5">
        <f t="shared" si="3"/>
        <v>29532</v>
      </c>
      <c r="H17" s="5">
        <f t="shared" si="4"/>
        <v>41344800</v>
      </c>
      <c r="I17" s="5">
        <f t="shared" si="5"/>
        <v>1960000</v>
      </c>
      <c r="J17" s="5"/>
      <c r="K17" s="9">
        <f t="shared" si="6"/>
        <v>21.094285714285714</v>
      </c>
      <c r="L17" s="9">
        <v>0</v>
      </c>
      <c r="M17" s="5"/>
      <c r="N17" s="8" t="str">
        <f t="shared" si="8"/>
        <v>0337FE</v>
      </c>
      <c r="O17" s="8" t="str">
        <f t="shared" si="9"/>
        <v>0000</v>
      </c>
      <c r="P17" s="5"/>
      <c r="Q17" s="5">
        <v>2700</v>
      </c>
      <c r="R17" s="5">
        <f t="shared" si="10"/>
        <v>56954.571428571428</v>
      </c>
    </row>
    <row r="18" spans="1:18" x14ac:dyDescent="0.25">
      <c r="A18" s="3">
        <v>1500</v>
      </c>
      <c r="B18" s="7">
        <v>31629</v>
      </c>
      <c r="C18" s="5">
        <f t="shared" si="0"/>
        <v>47443500</v>
      </c>
      <c r="D18" s="5">
        <f t="shared" si="1"/>
        <v>2250000</v>
      </c>
      <c r="E18" s="5">
        <v>2</v>
      </c>
      <c r="F18" s="5">
        <f t="shared" si="2"/>
        <v>1500</v>
      </c>
      <c r="G18" s="5">
        <f t="shared" si="3"/>
        <v>31629</v>
      </c>
      <c r="H18" s="5">
        <f t="shared" si="4"/>
        <v>47443500</v>
      </c>
      <c r="I18" s="5">
        <f t="shared" si="5"/>
        <v>2250000</v>
      </c>
      <c r="J18" s="5"/>
      <c r="K18" s="9">
        <f t="shared" si="6"/>
        <v>21.085999999999999</v>
      </c>
      <c r="L18" s="9">
        <v>0</v>
      </c>
      <c r="M18" s="5"/>
      <c r="N18" s="8" t="str">
        <f t="shared" si="8"/>
        <v>0337AB</v>
      </c>
      <c r="O18" s="8" t="str">
        <f t="shared" si="9"/>
        <v>0000</v>
      </c>
      <c r="P18" s="5"/>
      <c r="Q18" s="5">
        <v>2900</v>
      </c>
      <c r="R18" s="5">
        <f t="shared" si="10"/>
        <v>61149.399999999994</v>
      </c>
    </row>
    <row r="19" spans="1:18" x14ac:dyDescent="0.25">
      <c r="A19" s="3">
        <v>1600</v>
      </c>
      <c r="B19" s="7">
        <v>33747</v>
      </c>
      <c r="C19" s="5">
        <f t="shared" si="0"/>
        <v>53995200</v>
      </c>
      <c r="D19" s="5">
        <f t="shared" si="1"/>
        <v>2560000</v>
      </c>
      <c r="E19" s="5">
        <v>2</v>
      </c>
      <c r="F19" s="5">
        <f t="shared" si="2"/>
        <v>1600</v>
      </c>
      <c r="G19" s="5">
        <f t="shared" si="3"/>
        <v>33747</v>
      </c>
      <c r="H19" s="5">
        <f t="shared" si="4"/>
        <v>53995200</v>
      </c>
      <c r="I19" s="5">
        <f t="shared" si="5"/>
        <v>2560000</v>
      </c>
      <c r="J19" s="5"/>
      <c r="K19" s="9">
        <f t="shared" si="6"/>
        <v>21.091875000000002</v>
      </c>
      <c r="L19" s="9">
        <v>0</v>
      </c>
      <c r="M19" s="5"/>
      <c r="N19" s="8" t="str">
        <f t="shared" si="8"/>
        <v>0337E6</v>
      </c>
      <c r="O19" s="8" t="str">
        <f t="shared" si="9"/>
        <v>0000</v>
      </c>
      <c r="P19" s="5"/>
      <c r="Q19" s="5">
        <v>3100</v>
      </c>
      <c r="R19" s="5">
        <f t="shared" si="10"/>
        <v>65384.812500000007</v>
      </c>
    </row>
    <row r="20" spans="1:18" x14ac:dyDescent="0.25">
      <c r="A20" s="3">
        <v>1700</v>
      </c>
      <c r="B20" s="7">
        <v>35845</v>
      </c>
      <c r="C20" s="5">
        <f t="shared" si="0"/>
        <v>60936500</v>
      </c>
      <c r="D20" s="5">
        <f t="shared" si="1"/>
        <v>2890000</v>
      </c>
      <c r="E20" s="5">
        <v>2</v>
      </c>
      <c r="F20" s="5">
        <f t="shared" si="2"/>
        <v>1700</v>
      </c>
      <c r="G20" s="5">
        <f t="shared" si="3"/>
        <v>35845</v>
      </c>
      <c r="H20" s="5">
        <f t="shared" si="4"/>
        <v>60936500</v>
      </c>
      <c r="I20" s="5">
        <f t="shared" si="5"/>
        <v>2890000</v>
      </c>
      <c r="J20" s="5"/>
      <c r="K20" s="9">
        <f t="shared" si="6"/>
        <v>21.085294117647059</v>
      </c>
      <c r="L20" s="9">
        <f t="shared" si="7"/>
        <v>0</v>
      </c>
      <c r="M20" s="5"/>
      <c r="N20" s="8" t="str">
        <f t="shared" si="8"/>
        <v>0337A4</v>
      </c>
      <c r="O20" s="8" t="str">
        <f t="shared" si="9"/>
        <v>0000</v>
      </c>
      <c r="P20" s="5"/>
      <c r="Q20" s="5">
        <v>3300</v>
      </c>
      <c r="R20" s="5">
        <f t="shared" si="10"/>
        <v>69581.470588235301</v>
      </c>
    </row>
    <row r="21" spans="1:18" x14ac:dyDescent="0.25">
      <c r="A21" s="3">
        <v>1800</v>
      </c>
      <c r="B21" s="7">
        <v>37963</v>
      </c>
      <c r="C21" s="5">
        <f t="shared" si="0"/>
        <v>68333400</v>
      </c>
      <c r="D21" s="5">
        <f t="shared" si="1"/>
        <v>3240000</v>
      </c>
      <c r="E21" s="5">
        <v>2</v>
      </c>
      <c r="F21" s="5">
        <f t="shared" si="2"/>
        <v>1800</v>
      </c>
      <c r="G21" s="5">
        <f t="shared" si="3"/>
        <v>37963</v>
      </c>
      <c r="H21" s="5">
        <f t="shared" si="4"/>
        <v>68333400</v>
      </c>
      <c r="I21" s="5">
        <f t="shared" si="5"/>
        <v>3240000</v>
      </c>
      <c r="J21" s="5"/>
      <c r="K21" s="9">
        <f t="shared" si="6"/>
        <v>21.090555555555557</v>
      </c>
      <c r="L21" s="9">
        <f t="shared" si="7"/>
        <v>0</v>
      </c>
      <c r="M21" s="5"/>
      <c r="N21" s="8" t="str">
        <f t="shared" si="8"/>
        <v>0337D9</v>
      </c>
      <c r="O21" s="8" t="str">
        <f t="shared" si="9"/>
        <v>0000</v>
      </c>
      <c r="P21" s="5"/>
      <c r="Q21" s="5">
        <v>3500</v>
      </c>
      <c r="R21" s="5">
        <f t="shared" si="10"/>
        <v>73816.944444444453</v>
      </c>
    </row>
    <row r="22" spans="1:18" x14ac:dyDescent="0.25">
      <c r="A22" s="3">
        <v>1900</v>
      </c>
      <c r="B22" s="7">
        <v>40082</v>
      </c>
      <c r="C22" s="5">
        <f t="shared" si="0"/>
        <v>76155800</v>
      </c>
      <c r="D22" s="5">
        <f t="shared" si="1"/>
        <v>3610000</v>
      </c>
      <c r="E22" s="5">
        <v>2</v>
      </c>
      <c r="F22" s="5">
        <f t="shared" si="2"/>
        <v>1900</v>
      </c>
      <c r="G22" s="5">
        <f t="shared" si="3"/>
        <v>40082</v>
      </c>
      <c r="H22" s="5">
        <f t="shared" si="4"/>
        <v>76155800</v>
      </c>
      <c r="I22" s="5">
        <f t="shared" si="5"/>
        <v>3610000</v>
      </c>
      <c r="J22" s="5"/>
      <c r="K22" s="9">
        <f t="shared" si="6"/>
        <v>21.09578947368421</v>
      </c>
      <c r="L22" s="9">
        <f t="shared" si="7"/>
        <v>0</v>
      </c>
      <c r="M22" s="5"/>
      <c r="N22" s="8" t="str">
        <f t="shared" si="8"/>
        <v>03380D</v>
      </c>
      <c r="O22" s="8" t="str">
        <f t="shared" si="9"/>
        <v>0000</v>
      </c>
      <c r="P22" s="5"/>
      <c r="Q22" s="5">
        <v>3700</v>
      </c>
      <c r="R22" s="5">
        <f t="shared" si="10"/>
        <v>78054.421052631573</v>
      </c>
    </row>
    <row r="23" spans="1:18" x14ac:dyDescent="0.25">
      <c r="A23" s="3">
        <v>2000</v>
      </c>
      <c r="B23" s="7">
        <v>42178</v>
      </c>
      <c r="C23" s="5">
        <f t="shared" si="0"/>
        <v>84356000</v>
      </c>
      <c r="D23" s="5">
        <f t="shared" si="1"/>
        <v>4000000</v>
      </c>
      <c r="E23" s="5">
        <v>2</v>
      </c>
      <c r="F23" s="5">
        <f t="shared" si="2"/>
        <v>2000</v>
      </c>
      <c r="G23" s="5">
        <f t="shared" si="3"/>
        <v>42178</v>
      </c>
      <c r="H23" s="5">
        <f t="shared" si="4"/>
        <v>84356000</v>
      </c>
      <c r="I23" s="5">
        <f t="shared" si="5"/>
        <v>4000000</v>
      </c>
      <c r="J23" s="5"/>
      <c r="K23" s="9">
        <f t="shared" si="6"/>
        <v>21.088999999999999</v>
      </c>
      <c r="L23" s="9">
        <f t="shared" si="7"/>
        <v>0</v>
      </c>
      <c r="M23" s="5"/>
      <c r="N23" s="8" t="str">
        <f t="shared" si="8"/>
        <v>0337CA</v>
      </c>
      <c r="O23" s="8" t="str">
        <f t="shared" si="9"/>
        <v>0000</v>
      </c>
      <c r="P23" s="5"/>
      <c r="Q23" s="5">
        <v>3900</v>
      </c>
      <c r="R23" s="5">
        <f t="shared" si="10"/>
        <v>82247.099999999991</v>
      </c>
    </row>
    <row r="24" spans="1:18" x14ac:dyDescent="0.25">
      <c r="A24" s="3">
        <v>2100</v>
      </c>
      <c r="B24" s="7">
        <v>44297</v>
      </c>
      <c r="C24" s="5">
        <f t="shared" si="0"/>
        <v>93023700</v>
      </c>
      <c r="D24" s="5">
        <f t="shared" si="1"/>
        <v>4410000</v>
      </c>
      <c r="E24" s="5">
        <v>2</v>
      </c>
      <c r="F24" s="5">
        <f t="shared" si="2"/>
        <v>2100</v>
      </c>
      <c r="G24" s="5">
        <f t="shared" si="3"/>
        <v>44297</v>
      </c>
      <c r="H24" s="5">
        <f t="shared" si="4"/>
        <v>93023700</v>
      </c>
      <c r="I24" s="5">
        <f t="shared" si="5"/>
        <v>4410000</v>
      </c>
      <c r="J24" s="5"/>
      <c r="K24" s="9">
        <f t="shared" si="6"/>
        <v>21.093809523809522</v>
      </c>
      <c r="L24" s="9">
        <f t="shared" si="7"/>
        <v>0</v>
      </c>
      <c r="M24" s="5"/>
      <c r="N24" s="8" t="str">
        <f t="shared" si="8"/>
        <v>0337FA</v>
      </c>
      <c r="O24" s="8" t="str">
        <f t="shared" si="9"/>
        <v>0000</v>
      </c>
      <c r="P24" s="5"/>
      <c r="Q24" s="5">
        <v>4100</v>
      </c>
      <c r="R24" s="5">
        <f t="shared" si="10"/>
        <v>86484.619047619039</v>
      </c>
    </row>
    <row r="25" spans="1:18" x14ac:dyDescent="0.25">
      <c r="A25" s="3">
        <v>2200</v>
      </c>
      <c r="B25" s="7">
        <v>46416</v>
      </c>
      <c r="C25" s="5">
        <f t="shared" si="0"/>
        <v>102115200</v>
      </c>
      <c r="D25" s="5">
        <f t="shared" si="1"/>
        <v>4840000</v>
      </c>
      <c r="E25" s="5">
        <v>2</v>
      </c>
      <c r="F25" s="5">
        <f t="shared" si="2"/>
        <v>2200</v>
      </c>
      <c r="G25" s="5">
        <f t="shared" si="3"/>
        <v>46416</v>
      </c>
      <c r="H25" s="5">
        <f t="shared" si="4"/>
        <v>102115200</v>
      </c>
      <c r="I25" s="5">
        <f t="shared" si="5"/>
        <v>4840000</v>
      </c>
      <c r="J25" s="5"/>
      <c r="K25" s="9">
        <f t="shared" si="6"/>
        <v>21.098181818181818</v>
      </c>
      <c r="L25" s="9">
        <f t="shared" si="7"/>
        <v>0</v>
      </c>
      <c r="M25" s="5"/>
      <c r="N25" s="8" t="str">
        <f t="shared" si="8"/>
        <v>033825</v>
      </c>
      <c r="O25" s="8" t="str">
        <f t="shared" si="9"/>
        <v>0000</v>
      </c>
      <c r="P25" s="5"/>
      <c r="Q25" s="5">
        <v>4300</v>
      </c>
      <c r="R25" s="5">
        <f t="shared" si="10"/>
        <v>90722.181818181809</v>
      </c>
    </row>
    <row r="26" spans="1:18" x14ac:dyDescent="0.25">
      <c r="A26" s="3">
        <v>2300</v>
      </c>
      <c r="B26" s="7">
        <v>48512</v>
      </c>
      <c r="C26" s="5">
        <f t="shared" si="0"/>
        <v>111577600</v>
      </c>
      <c r="D26" s="5">
        <f t="shared" si="1"/>
        <v>5290000</v>
      </c>
      <c r="E26" s="5">
        <v>2</v>
      </c>
      <c r="F26" s="5">
        <f t="shared" si="2"/>
        <v>2300</v>
      </c>
      <c r="G26" s="5">
        <f t="shared" si="3"/>
        <v>48512</v>
      </c>
      <c r="H26" s="5">
        <f t="shared" si="4"/>
        <v>111577600</v>
      </c>
      <c r="I26" s="5">
        <f t="shared" si="5"/>
        <v>5290000</v>
      </c>
      <c r="J26" s="5"/>
      <c r="K26" s="9">
        <f t="shared" si="6"/>
        <v>21.092173913043478</v>
      </c>
      <c r="L26" s="9">
        <f t="shared" si="7"/>
        <v>0</v>
      </c>
      <c r="M26" s="5"/>
      <c r="N26" s="8" t="str">
        <f t="shared" si="8"/>
        <v>0337E9</v>
      </c>
      <c r="O26" s="8" t="str">
        <f t="shared" si="9"/>
        <v>0000</v>
      </c>
      <c r="P26" s="5"/>
      <c r="Q26" s="5">
        <v>4500</v>
      </c>
      <c r="R26" s="5">
        <f t="shared" si="10"/>
        <v>94914.782608695648</v>
      </c>
    </row>
    <row r="27" spans="1:18" x14ac:dyDescent="0.25">
      <c r="A27" s="3">
        <v>2400</v>
      </c>
      <c r="B27" s="7">
        <v>50631</v>
      </c>
      <c r="C27" s="5">
        <f t="shared" si="0"/>
        <v>121514400</v>
      </c>
      <c r="D27" s="5">
        <f t="shared" si="1"/>
        <v>5760000</v>
      </c>
      <c r="E27" s="5">
        <v>2</v>
      </c>
      <c r="F27" s="5">
        <f t="shared" si="2"/>
        <v>2400</v>
      </c>
      <c r="G27" s="5">
        <f t="shared" si="3"/>
        <v>50631</v>
      </c>
      <c r="H27" s="5">
        <f t="shared" si="4"/>
        <v>121514400</v>
      </c>
      <c r="I27" s="5">
        <f t="shared" si="5"/>
        <v>5760000</v>
      </c>
      <c r="J27" s="5"/>
      <c r="K27" s="9">
        <f t="shared" si="6"/>
        <v>21.096250000000001</v>
      </c>
      <c r="L27" s="9">
        <v>0</v>
      </c>
      <c r="M27" s="5"/>
      <c r="N27" s="8" t="str">
        <f t="shared" si="8"/>
        <v>033812</v>
      </c>
      <c r="O27" s="8" t="str">
        <f t="shared" si="9"/>
        <v>0000</v>
      </c>
      <c r="P27" s="5"/>
      <c r="Q27" s="5">
        <v>4700</v>
      </c>
      <c r="R27" s="5">
        <f t="shared" si="10"/>
        <v>99152.375</v>
      </c>
    </row>
    <row r="28" spans="1:18" x14ac:dyDescent="0.25">
      <c r="A28" s="3">
        <v>2500</v>
      </c>
      <c r="B28" s="7">
        <v>52750</v>
      </c>
      <c r="C28" s="5">
        <f t="shared" si="0"/>
        <v>131875000</v>
      </c>
      <c r="D28" s="5">
        <f t="shared" si="1"/>
        <v>6250000</v>
      </c>
      <c r="E28" s="5">
        <v>2</v>
      </c>
      <c r="F28" s="5">
        <f t="shared" si="2"/>
        <v>2500</v>
      </c>
      <c r="G28" s="5">
        <f t="shared" si="3"/>
        <v>52750</v>
      </c>
      <c r="H28" s="5">
        <f t="shared" si="4"/>
        <v>131875000</v>
      </c>
      <c r="I28" s="5">
        <f t="shared" si="5"/>
        <v>6250000</v>
      </c>
      <c r="J28" s="5"/>
      <c r="K28" s="9">
        <f t="shared" si="6"/>
        <v>21.1</v>
      </c>
      <c r="L28" s="9">
        <f t="shared" si="7"/>
        <v>0</v>
      </c>
      <c r="M28" s="5"/>
      <c r="N28" s="8" t="str">
        <f t="shared" si="8"/>
        <v>033838</v>
      </c>
      <c r="O28" s="8" t="str">
        <f t="shared" si="9"/>
        <v>0000</v>
      </c>
      <c r="P28" s="5"/>
      <c r="Q28" s="5">
        <v>4900</v>
      </c>
      <c r="R28" s="5">
        <f t="shared" si="10"/>
        <v>103390</v>
      </c>
    </row>
    <row r="29" spans="1:18" x14ac:dyDescent="0.25">
      <c r="A29" s="3">
        <v>2600</v>
      </c>
      <c r="B29" s="7">
        <v>54867</v>
      </c>
      <c r="C29" s="5">
        <f t="shared" si="0"/>
        <v>142654200</v>
      </c>
      <c r="D29" s="5">
        <f t="shared" si="1"/>
        <v>6760000</v>
      </c>
      <c r="E29" s="5">
        <v>2</v>
      </c>
      <c r="F29" s="5">
        <f t="shared" si="2"/>
        <v>2600</v>
      </c>
      <c r="G29" s="5">
        <f t="shared" si="3"/>
        <v>54867</v>
      </c>
      <c r="H29" s="5">
        <f t="shared" si="4"/>
        <v>142654200</v>
      </c>
      <c r="I29" s="5">
        <f t="shared" si="5"/>
        <v>6760000</v>
      </c>
      <c r="J29" s="5"/>
      <c r="K29" s="9">
        <f t="shared" si="6"/>
        <v>21.102692307692308</v>
      </c>
      <c r="L29" s="9">
        <v>0</v>
      </c>
      <c r="M29" s="5"/>
      <c r="N29" s="8" t="str">
        <f t="shared" si="8"/>
        <v>033852</v>
      </c>
      <c r="O29" s="8" t="str">
        <f t="shared" si="9"/>
        <v>0000</v>
      </c>
      <c r="P29" s="5"/>
      <c r="Q29" s="5">
        <v>5100</v>
      </c>
      <c r="R29" s="5">
        <f t="shared" si="10"/>
        <v>107623.73076923077</v>
      </c>
    </row>
    <row r="30" spans="1:18" x14ac:dyDescent="0.25">
      <c r="A30" s="3">
        <v>2700</v>
      </c>
      <c r="B30" s="7">
        <v>56965</v>
      </c>
      <c r="C30" s="5">
        <f t="shared" si="0"/>
        <v>153805500</v>
      </c>
      <c r="D30" s="5">
        <f t="shared" si="1"/>
        <v>7290000</v>
      </c>
      <c r="E30" s="5">
        <v>2</v>
      </c>
      <c r="F30" s="5">
        <f t="shared" si="2"/>
        <v>2700</v>
      </c>
      <c r="G30" s="5">
        <f t="shared" si="3"/>
        <v>56965</v>
      </c>
      <c r="H30" s="5">
        <f t="shared" si="4"/>
        <v>153805500</v>
      </c>
      <c r="I30" s="5">
        <f t="shared" si="5"/>
        <v>7290000</v>
      </c>
      <c r="J30" s="5"/>
      <c r="K30" s="9">
        <f t="shared" si="6"/>
        <v>21.098148148148148</v>
      </c>
      <c r="L30" s="9">
        <v>0</v>
      </c>
      <c r="M30" s="5"/>
      <c r="N30" s="8" t="str">
        <f t="shared" si="8"/>
        <v>033825</v>
      </c>
      <c r="O30" s="8" t="str">
        <f t="shared" si="9"/>
        <v>0000</v>
      </c>
      <c r="P30" s="5"/>
      <c r="Q30" s="5">
        <v>5300</v>
      </c>
      <c r="R30" s="5">
        <f t="shared" si="10"/>
        <v>111820.18518518518</v>
      </c>
    </row>
    <row r="31" spans="1:18" x14ac:dyDescent="0.25">
      <c r="A31" s="3">
        <v>2800</v>
      </c>
      <c r="B31" s="7">
        <v>59084</v>
      </c>
      <c r="C31" s="5">
        <f t="shared" si="0"/>
        <v>165435200</v>
      </c>
      <c r="D31" s="5">
        <f t="shared" si="1"/>
        <v>7840000</v>
      </c>
      <c r="E31" s="5">
        <v>2</v>
      </c>
      <c r="F31" s="5">
        <f t="shared" si="2"/>
        <v>2800</v>
      </c>
      <c r="G31" s="5">
        <f t="shared" si="3"/>
        <v>59084</v>
      </c>
      <c r="H31" s="5">
        <f t="shared" si="4"/>
        <v>165435200</v>
      </c>
      <c r="I31" s="5">
        <f t="shared" si="5"/>
        <v>7840000</v>
      </c>
      <c r="J31" s="5"/>
      <c r="K31" s="9">
        <f t="shared" si="6"/>
        <v>21.101428571428571</v>
      </c>
      <c r="L31" s="9">
        <f t="shared" si="7"/>
        <v>0</v>
      </c>
      <c r="M31" s="5"/>
      <c r="N31" s="8" t="str">
        <f t="shared" si="8"/>
        <v>033846</v>
      </c>
      <c r="O31" s="8" t="str">
        <f t="shared" si="9"/>
        <v>0000</v>
      </c>
      <c r="P31" s="5"/>
      <c r="Q31" s="5">
        <v>5500</v>
      </c>
      <c r="R31" s="5">
        <f t="shared" si="10"/>
        <v>116057.85714285714</v>
      </c>
    </row>
    <row r="32" spans="1:18" x14ac:dyDescent="0.25">
      <c r="A32" s="3">
        <v>2900</v>
      </c>
      <c r="B32" s="7">
        <v>61202</v>
      </c>
      <c r="C32" s="5">
        <f t="shared" si="0"/>
        <v>177485800</v>
      </c>
      <c r="D32" s="5">
        <f t="shared" si="1"/>
        <v>8410000</v>
      </c>
      <c r="E32" s="5">
        <v>2</v>
      </c>
      <c r="F32" s="5">
        <f t="shared" si="2"/>
        <v>2900</v>
      </c>
      <c r="G32" s="5">
        <f t="shared" si="3"/>
        <v>61202</v>
      </c>
      <c r="H32" s="5">
        <f t="shared" si="4"/>
        <v>177485800</v>
      </c>
      <c r="I32" s="5">
        <f t="shared" si="5"/>
        <v>8410000</v>
      </c>
      <c r="J32" s="5"/>
      <c r="K32" s="9">
        <f t="shared" si="6"/>
        <v>21.104137931034483</v>
      </c>
      <c r="L32" s="9">
        <f t="shared" si="7"/>
        <v>0</v>
      </c>
      <c r="M32" s="5"/>
      <c r="N32" s="8" t="str">
        <f t="shared" si="8"/>
        <v>033861</v>
      </c>
      <c r="O32" s="8" t="str">
        <f t="shared" si="9"/>
        <v>0000</v>
      </c>
      <c r="P32" s="5"/>
      <c r="Q32" s="5">
        <v>5700</v>
      </c>
      <c r="R32" s="5">
        <f t="shared" si="10"/>
        <v>120293.58620689655</v>
      </c>
    </row>
    <row r="33" spans="1:18" x14ac:dyDescent="0.25">
      <c r="A33" s="3">
        <v>3000</v>
      </c>
      <c r="B33" s="7">
        <v>63321</v>
      </c>
      <c r="C33" s="5">
        <f t="shared" si="0"/>
        <v>189963000</v>
      </c>
      <c r="D33" s="5">
        <f t="shared" si="1"/>
        <v>9000000</v>
      </c>
      <c r="E33" s="5">
        <v>2</v>
      </c>
      <c r="F33" s="5">
        <f t="shared" si="2"/>
        <v>3000</v>
      </c>
      <c r="G33" s="5">
        <f t="shared" si="3"/>
        <v>63321</v>
      </c>
      <c r="H33" s="5">
        <f t="shared" si="4"/>
        <v>189963000</v>
      </c>
      <c r="I33" s="5">
        <f t="shared" si="5"/>
        <v>9000000</v>
      </c>
      <c r="J33" s="5"/>
      <c r="K33" s="9">
        <f>K32</f>
        <v>21.104137931034483</v>
      </c>
      <c r="L33" s="9">
        <v>0</v>
      </c>
      <c r="M33" s="5"/>
      <c r="N33" s="8" t="str">
        <f t="shared" si="8"/>
        <v>033861</v>
      </c>
      <c r="O33" s="8" t="str">
        <f t="shared" si="9"/>
        <v>0000</v>
      </c>
      <c r="P33" s="5"/>
      <c r="Q33" s="5">
        <v>5900</v>
      </c>
      <c r="R33" s="5">
        <f t="shared" si="10"/>
        <v>124514.41379310345</v>
      </c>
    </row>
    <row r="34" spans="1:18" x14ac:dyDescent="0.25">
      <c r="B34" s="1"/>
      <c r="O34" s="1"/>
    </row>
    <row r="35" spans="1:18" x14ac:dyDescent="0.25">
      <c r="B35" s="1"/>
      <c r="O35" s="1"/>
    </row>
    <row r="36" spans="1:18" x14ac:dyDescent="0.25">
      <c r="B36" s="1"/>
      <c r="O36" s="1"/>
    </row>
    <row r="37" spans="1:18" x14ac:dyDescent="0.25">
      <c r="B37" s="1"/>
      <c r="O37" s="1"/>
    </row>
    <row r="38" spans="1:18" x14ac:dyDescent="0.25">
      <c r="B38" s="1"/>
      <c r="O38" s="1"/>
    </row>
    <row r="39" spans="1:18" x14ac:dyDescent="0.25">
      <c r="B39" s="1"/>
      <c r="O39" s="1"/>
    </row>
    <row r="40" spans="1:18" x14ac:dyDescent="0.25">
      <c r="B40" s="1"/>
      <c r="O40" s="1"/>
    </row>
    <row r="41" spans="1:18" x14ac:dyDescent="0.25">
      <c r="B41" s="1"/>
      <c r="O41" s="1"/>
    </row>
    <row r="42" spans="1:18" x14ac:dyDescent="0.25">
      <c r="B42" s="1"/>
      <c r="O42" s="1"/>
    </row>
    <row r="43" spans="1:18" x14ac:dyDescent="0.25">
      <c r="B43" s="1"/>
      <c r="O43" s="1"/>
    </row>
    <row r="44" spans="1:18" x14ac:dyDescent="0.25">
      <c r="B44" s="1"/>
      <c r="O44" s="1"/>
    </row>
    <row r="45" spans="1:18" x14ac:dyDescent="0.25">
      <c r="B45" s="1"/>
      <c r="O45" s="1"/>
    </row>
    <row r="46" spans="1:18" x14ac:dyDescent="0.25">
      <c r="B46" s="1"/>
      <c r="O46" s="1"/>
    </row>
    <row r="47" spans="1:18" x14ac:dyDescent="0.25">
      <c r="B47" s="1"/>
      <c r="O47" s="1"/>
    </row>
    <row r="48" spans="1:18" x14ac:dyDescent="0.25">
      <c r="B48" s="1"/>
      <c r="O48" s="1"/>
    </row>
    <row r="49" spans="2:15" x14ac:dyDescent="0.25">
      <c r="B49" s="1"/>
      <c r="O49" s="1"/>
    </row>
    <row r="50" spans="2:15" x14ac:dyDescent="0.25">
      <c r="B50" s="1"/>
      <c r="O50" s="1"/>
    </row>
    <row r="51" spans="2:15" x14ac:dyDescent="0.25">
      <c r="B51" s="1"/>
      <c r="O51" s="1"/>
    </row>
    <row r="52" spans="2:15" x14ac:dyDescent="0.25">
      <c r="B52" s="1"/>
      <c r="O52" s="1"/>
    </row>
    <row r="53" spans="2:15" x14ac:dyDescent="0.25">
      <c r="B53" s="1"/>
      <c r="O53" s="1"/>
    </row>
    <row r="54" spans="2:15" x14ac:dyDescent="0.25">
      <c r="B54" s="1"/>
      <c r="O54" s="1"/>
    </row>
  </sheetData>
  <mergeCells count="3">
    <mergeCell ref="K1:L1"/>
    <mergeCell ref="N1:O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4"/>
  <sheetViews>
    <sheetView tabSelected="1" workbookViewId="0">
      <selection activeCell="A4" sqref="A4:A33"/>
    </sheetView>
  </sheetViews>
  <sheetFormatPr defaultRowHeight="15" x14ac:dyDescent="0.25"/>
  <cols>
    <col min="1" max="1" width="19" style="2" customWidth="1"/>
    <col min="2" max="2" width="19.140625" customWidth="1"/>
    <col min="3" max="3" width="11.140625" customWidth="1"/>
    <col min="4" max="4" width="11.28515625" customWidth="1"/>
    <col min="8" max="8" width="11.140625" customWidth="1"/>
    <col min="9" max="9" width="12.5703125" customWidth="1"/>
    <col min="14" max="14" width="18.5703125" style="1" customWidth="1"/>
    <col min="15" max="15" width="18.28515625" customWidth="1"/>
  </cols>
  <sheetData>
    <row r="1" spans="1:18" ht="30" x14ac:dyDescent="0.25">
      <c r="A1" s="17" t="s">
        <v>18</v>
      </c>
      <c r="B1" s="4" t="s">
        <v>19</v>
      </c>
      <c r="C1" s="5"/>
      <c r="D1" s="5"/>
      <c r="E1" s="5"/>
      <c r="F1" s="5"/>
      <c r="G1" s="5"/>
      <c r="H1" s="5"/>
      <c r="I1" s="5"/>
      <c r="J1" s="5"/>
      <c r="K1" s="19" t="s">
        <v>11</v>
      </c>
      <c r="L1" s="19"/>
      <c r="M1" s="6"/>
      <c r="N1" s="19" t="s">
        <v>14</v>
      </c>
      <c r="O1" s="19"/>
      <c r="P1" s="5"/>
      <c r="Q1" s="19" t="s">
        <v>17</v>
      </c>
      <c r="R1" s="19"/>
    </row>
    <row r="2" spans="1:18" s="2" customForma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/>
      <c r="K2" s="17" t="s">
        <v>9</v>
      </c>
      <c r="L2" s="17" t="s">
        <v>10</v>
      </c>
      <c r="M2" s="17"/>
      <c r="N2" s="17" t="s">
        <v>12</v>
      </c>
      <c r="O2" s="17" t="s">
        <v>13</v>
      </c>
      <c r="P2" s="17"/>
      <c r="Q2" s="17" t="s">
        <v>15</v>
      </c>
      <c r="R2" s="17" t="s">
        <v>16</v>
      </c>
    </row>
    <row r="3" spans="1:18" x14ac:dyDescent="0.25">
      <c r="A3" s="17">
        <v>0</v>
      </c>
      <c r="B3" s="10">
        <v>0</v>
      </c>
      <c r="C3" s="5">
        <f>A3*B3</f>
        <v>0</v>
      </c>
      <c r="D3" s="5">
        <f>A3*A3</f>
        <v>0</v>
      </c>
      <c r="E3" s="5"/>
      <c r="F3" s="5"/>
      <c r="G3" s="5"/>
      <c r="H3" s="5"/>
      <c r="I3" s="5"/>
      <c r="J3" s="5"/>
      <c r="K3" s="5"/>
      <c r="L3" s="5"/>
      <c r="M3" s="5"/>
      <c r="N3" s="8"/>
      <c r="O3" s="5"/>
      <c r="P3" s="5"/>
      <c r="Q3" s="5"/>
      <c r="R3" s="5"/>
    </row>
    <row r="4" spans="1:18" x14ac:dyDescent="0.25">
      <c r="A4" s="17">
        <v>-102</v>
      </c>
      <c r="B4">
        <v>-100.1621</v>
      </c>
      <c r="C4" s="5">
        <f t="shared" ref="C4:C33" si="0">A4*B4</f>
        <v>10216.5342</v>
      </c>
      <c r="D4" s="5">
        <f t="shared" ref="D4:D33" si="1">A4*A4</f>
        <v>10404</v>
      </c>
      <c r="E4" s="5">
        <v>2</v>
      </c>
      <c r="F4" s="5">
        <f>SUM(A4)</f>
        <v>-102</v>
      </c>
      <c r="G4" s="5">
        <f>SUM(B4)</f>
        <v>-100.1621</v>
      </c>
      <c r="H4" s="5">
        <f>SUM(C4)</f>
        <v>10216.5342</v>
      </c>
      <c r="I4" s="5">
        <f>SUM(D4)</f>
        <v>10404</v>
      </c>
      <c r="J4" s="5"/>
      <c r="K4" s="9">
        <f>((E4*H4) - (F4*G4))/((E4*I4)-(F4*F4))</f>
        <v>0.98198137254901963</v>
      </c>
      <c r="L4" s="9">
        <v>0</v>
      </c>
      <c r="M4" s="5"/>
      <c r="N4" s="8" t="str">
        <f>DEC2HEX((K4*10000),6)</f>
        <v>00265B</v>
      </c>
      <c r="O4" s="8" t="str">
        <f>DEC2HEX((L4 + IF(L4&lt;0,32768,0)),4)</f>
        <v>0000</v>
      </c>
      <c r="P4" s="5"/>
      <c r="Q4" s="5">
        <v>100</v>
      </c>
      <c r="R4" s="5">
        <f>(Q4*K4)+L4</f>
        <v>98.198137254901965</v>
      </c>
    </row>
    <row r="5" spans="1:18" x14ac:dyDescent="0.25">
      <c r="A5" s="17">
        <v>-202</v>
      </c>
      <c r="B5">
        <v>-199.95920000000001</v>
      </c>
      <c r="C5" s="5">
        <f t="shared" si="0"/>
        <v>40391.758399999999</v>
      </c>
      <c r="D5" s="5">
        <f t="shared" si="1"/>
        <v>40804</v>
      </c>
      <c r="E5" s="5">
        <v>2</v>
      </c>
      <c r="F5" s="5">
        <f t="shared" ref="F5:F33" si="2">SUM(A5)</f>
        <v>-202</v>
      </c>
      <c r="G5" s="5">
        <f t="shared" ref="G5:G33" si="3">SUM(B5)</f>
        <v>-199.95920000000001</v>
      </c>
      <c r="H5" s="5">
        <f t="shared" ref="H5:H33" si="4">SUM(C5)</f>
        <v>40391.758399999999</v>
      </c>
      <c r="I5" s="5">
        <f t="shared" ref="I5:I33" si="5">SUM(D5)</f>
        <v>40804</v>
      </c>
      <c r="J5" s="5"/>
      <c r="K5" s="9">
        <f t="shared" ref="K5:K33" si="6">((E5*H5) - (F5*G5))/((E5*I5)-(F5*F5))</f>
        <v>0.98989702970297022</v>
      </c>
      <c r="L5" s="9">
        <v>0</v>
      </c>
      <c r="M5" s="5"/>
      <c r="N5" s="8" t="str">
        <f t="shared" ref="N5:N33" si="7">DEC2HEX((K5*10000),6)</f>
        <v>0026AA</v>
      </c>
      <c r="O5" s="8" t="str">
        <f t="shared" ref="O5:O33" si="8">DEC2HEX((L5 + IF(L5&lt;0,32768,0)),4)</f>
        <v>0000</v>
      </c>
      <c r="P5" s="5"/>
      <c r="Q5" s="5">
        <v>300</v>
      </c>
      <c r="R5" s="5">
        <f t="shared" ref="R5:R33" si="9">(Q5*K5)+L5</f>
        <v>296.96910891089107</v>
      </c>
    </row>
    <row r="6" spans="1:18" x14ac:dyDescent="0.25">
      <c r="A6" s="18">
        <v>-302</v>
      </c>
      <c r="B6">
        <v>-299.70749999999998</v>
      </c>
      <c r="C6" s="5">
        <f t="shared" si="0"/>
        <v>90511.664999999994</v>
      </c>
      <c r="D6" s="5">
        <f t="shared" si="1"/>
        <v>91204</v>
      </c>
      <c r="E6" s="5">
        <v>2</v>
      </c>
      <c r="F6" s="5">
        <f t="shared" si="2"/>
        <v>-302</v>
      </c>
      <c r="G6" s="5">
        <f t="shared" si="3"/>
        <v>-299.70749999999998</v>
      </c>
      <c r="H6" s="5">
        <f t="shared" si="4"/>
        <v>90511.664999999994</v>
      </c>
      <c r="I6" s="5">
        <f t="shared" si="5"/>
        <v>91204</v>
      </c>
      <c r="J6" s="5"/>
      <c r="K6" s="9">
        <f t="shared" si="6"/>
        <v>0.99240894039735095</v>
      </c>
      <c r="L6" s="9">
        <v>0</v>
      </c>
      <c r="M6" s="5"/>
      <c r="N6" s="8" t="str">
        <f t="shared" si="7"/>
        <v>0026C4</v>
      </c>
      <c r="O6" s="8" t="str">
        <f t="shared" si="8"/>
        <v>0000</v>
      </c>
      <c r="P6" s="5"/>
      <c r="Q6" s="5">
        <v>500</v>
      </c>
      <c r="R6" s="5">
        <f t="shared" si="9"/>
        <v>496.20447019867549</v>
      </c>
    </row>
    <row r="7" spans="1:18" x14ac:dyDescent="0.25">
      <c r="A7" s="18">
        <v>-401</v>
      </c>
      <c r="B7">
        <v>-400.42959999999999</v>
      </c>
      <c r="C7" s="5">
        <f t="shared" si="0"/>
        <v>160572.2696</v>
      </c>
      <c r="D7" s="5">
        <f t="shared" si="1"/>
        <v>160801</v>
      </c>
      <c r="E7" s="5">
        <v>2</v>
      </c>
      <c r="F7" s="5">
        <f t="shared" si="2"/>
        <v>-401</v>
      </c>
      <c r="G7" s="5">
        <f t="shared" si="3"/>
        <v>-400.42959999999999</v>
      </c>
      <c r="H7" s="5">
        <f t="shared" si="4"/>
        <v>160572.2696</v>
      </c>
      <c r="I7" s="5">
        <f t="shared" si="5"/>
        <v>160801</v>
      </c>
      <c r="J7" s="5"/>
      <c r="K7" s="9">
        <f t="shared" si="6"/>
        <v>0.99857755610972565</v>
      </c>
      <c r="L7" s="9">
        <v>0</v>
      </c>
      <c r="M7" s="5"/>
      <c r="N7" s="8" t="str">
        <f t="shared" si="7"/>
        <v>002701</v>
      </c>
      <c r="O7" s="8" t="str">
        <f t="shared" si="8"/>
        <v>0000</v>
      </c>
      <c r="P7" s="5"/>
      <c r="Q7" s="5">
        <v>700</v>
      </c>
      <c r="R7" s="5">
        <f t="shared" si="9"/>
        <v>699.00428927680798</v>
      </c>
    </row>
    <row r="8" spans="1:18" x14ac:dyDescent="0.25">
      <c r="A8" s="18">
        <v>-502</v>
      </c>
      <c r="B8">
        <v>-500.15679999999998</v>
      </c>
      <c r="C8" s="5">
        <f t="shared" si="0"/>
        <v>251078.71359999999</v>
      </c>
      <c r="D8" s="5">
        <f t="shared" si="1"/>
        <v>252004</v>
      </c>
      <c r="E8" s="5">
        <v>2</v>
      </c>
      <c r="F8" s="5">
        <f t="shared" si="2"/>
        <v>-502</v>
      </c>
      <c r="G8" s="5">
        <f t="shared" si="3"/>
        <v>-500.15679999999998</v>
      </c>
      <c r="H8" s="5">
        <f t="shared" si="4"/>
        <v>251078.71359999999</v>
      </c>
      <c r="I8" s="5">
        <f t="shared" si="5"/>
        <v>252004</v>
      </c>
      <c r="J8" s="5"/>
      <c r="K8" s="9">
        <f t="shared" si="6"/>
        <v>0.99632828685258956</v>
      </c>
      <c r="L8" s="9">
        <v>0</v>
      </c>
      <c r="M8" s="5"/>
      <c r="N8" s="8" t="str">
        <f t="shared" si="7"/>
        <v>0026EB</v>
      </c>
      <c r="O8" s="8" t="str">
        <f t="shared" si="8"/>
        <v>0000</v>
      </c>
      <c r="P8" s="5"/>
      <c r="Q8" s="5">
        <v>900</v>
      </c>
      <c r="R8" s="5">
        <f t="shared" si="9"/>
        <v>896.69545816733057</v>
      </c>
    </row>
    <row r="9" spans="1:18" x14ac:dyDescent="0.25">
      <c r="A9" s="18">
        <v>-601</v>
      </c>
      <c r="B9">
        <v>-599.87009999999998</v>
      </c>
      <c r="C9" s="5">
        <f t="shared" si="0"/>
        <v>360521.9301</v>
      </c>
      <c r="D9" s="5">
        <f t="shared" si="1"/>
        <v>361201</v>
      </c>
      <c r="E9" s="5">
        <v>2</v>
      </c>
      <c r="F9" s="5">
        <f t="shared" si="2"/>
        <v>-601</v>
      </c>
      <c r="G9" s="5">
        <f t="shared" si="3"/>
        <v>-599.87009999999998</v>
      </c>
      <c r="H9" s="5">
        <f t="shared" si="4"/>
        <v>360521.9301</v>
      </c>
      <c r="I9" s="5">
        <f t="shared" si="5"/>
        <v>361201</v>
      </c>
      <c r="J9" s="5"/>
      <c r="K9" s="9">
        <f t="shared" si="6"/>
        <v>0.99811996672212977</v>
      </c>
      <c r="L9" s="9">
        <v>0</v>
      </c>
      <c r="M9" s="5"/>
      <c r="N9" s="8" t="str">
        <f t="shared" si="7"/>
        <v>0026FD</v>
      </c>
      <c r="O9" s="8" t="str">
        <f t="shared" si="8"/>
        <v>0000</v>
      </c>
      <c r="P9" s="5"/>
      <c r="Q9" s="5">
        <v>1100</v>
      </c>
      <c r="R9" s="5">
        <f t="shared" si="9"/>
        <v>1097.9319633943428</v>
      </c>
    </row>
    <row r="10" spans="1:18" x14ac:dyDescent="0.25">
      <c r="A10" s="18">
        <v>-701</v>
      </c>
      <c r="B10">
        <v>-699.75819999999999</v>
      </c>
      <c r="C10" s="5">
        <f t="shared" si="0"/>
        <v>490530.49819999997</v>
      </c>
      <c r="D10" s="5">
        <f t="shared" si="1"/>
        <v>491401</v>
      </c>
      <c r="E10" s="5">
        <v>2</v>
      </c>
      <c r="F10" s="5">
        <f t="shared" si="2"/>
        <v>-701</v>
      </c>
      <c r="G10" s="5">
        <f t="shared" si="3"/>
        <v>-699.75819999999999</v>
      </c>
      <c r="H10" s="5">
        <f t="shared" si="4"/>
        <v>490530.49819999997</v>
      </c>
      <c r="I10" s="5">
        <f t="shared" si="5"/>
        <v>491401</v>
      </c>
      <c r="J10" s="5"/>
      <c r="K10" s="9">
        <f t="shared" si="6"/>
        <v>0.99822853067047068</v>
      </c>
      <c r="L10" s="9">
        <v>0</v>
      </c>
      <c r="M10" s="5"/>
      <c r="N10" s="8" t="str">
        <f t="shared" si="7"/>
        <v>0026FE</v>
      </c>
      <c r="O10" s="8" t="str">
        <f t="shared" si="8"/>
        <v>0000</v>
      </c>
      <c r="P10" s="5"/>
      <c r="Q10" s="5">
        <v>1300</v>
      </c>
      <c r="R10" s="5">
        <f t="shared" si="9"/>
        <v>1297.697089871612</v>
      </c>
    </row>
    <row r="11" spans="1:18" x14ac:dyDescent="0.25">
      <c r="A11" s="18">
        <v>-800</v>
      </c>
      <c r="B11">
        <v>-800.45680000000004</v>
      </c>
      <c r="C11" s="5">
        <f t="shared" si="0"/>
        <v>640365.44000000006</v>
      </c>
      <c r="D11" s="5">
        <f t="shared" si="1"/>
        <v>640000</v>
      </c>
      <c r="E11" s="5">
        <v>2</v>
      </c>
      <c r="F11" s="5">
        <f t="shared" si="2"/>
        <v>-800</v>
      </c>
      <c r="G11" s="5">
        <f t="shared" si="3"/>
        <v>-800.45680000000004</v>
      </c>
      <c r="H11" s="5">
        <f t="shared" si="4"/>
        <v>640365.44000000006</v>
      </c>
      <c r="I11" s="5">
        <f t="shared" si="5"/>
        <v>640000</v>
      </c>
      <c r="J11" s="5"/>
      <c r="K11" s="9">
        <f t="shared" si="6"/>
        <v>1.0005710000000001</v>
      </c>
      <c r="L11" s="9">
        <v>0</v>
      </c>
      <c r="M11" s="5"/>
      <c r="N11" s="8" t="str">
        <f t="shared" si="7"/>
        <v>002715</v>
      </c>
      <c r="O11" s="8" t="str">
        <f t="shared" si="8"/>
        <v>0000</v>
      </c>
      <c r="P11" s="5"/>
      <c r="Q11" s="5">
        <v>1500</v>
      </c>
      <c r="R11" s="5">
        <f t="shared" si="9"/>
        <v>1500.8565000000001</v>
      </c>
    </row>
    <row r="12" spans="1:18" x14ac:dyDescent="0.25">
      <c r="A12" s="18">
        <v>-899</v>
      </c>
      <c r="B12">
        <v>-900.15160000000003</v>
      </c>
      <c r="C12" s="5">
        <f t="shared" si="0"/>
        <v>809236.28840000008</v>
      </c>
      <c r="D12" s="5">
        <f t="shared" si="1"/>
        <v>808201</v>
      </c>
      <c r="E12" s="5">
        <v>2</v>
      </c>
      <c r="F12" s="5">
        <f t="shared" si="2"/>
        <v>-899</v>
      </c>
      <c r="G12" s="5">
        <f t="shared" si="3"/>
        <v>-900.15160000000003</v>
      </c>
      <c r="H12" s="5">
        <f t="shared" si="4"/>
        <v>809236.28840000008</v>
      </c>
      <c r="I12" s="5">
        <f t="shared" si="5"/>
        <v>808201</v>
      </c>
      <c r="J12" s="5"/>
      <c r="K12" s="9">
        <f t="shared" si="6"/>
        <v>1.001280978865406</v>
      </c>
      <c r="L12" s="9">
        <v>0</v>
      </c>
      <c r="M12" s="5"/>
      <c r="N12" s="8" t="str">
        <f t="shared" si="7"/>
        <v>00271C</v>
      </c>
      <c r="O12" s="8" t="str">
        <f t="shared" si="8"/>
        <v>0000</v>
      </c>
      <c r="P12" s="5"/>
      <c r="Q12" s="5">
        <v>1700</v>
      </c>
      <c r="R12" s="5">
        <f t="shared" si="9"/>
        <v>1702.1776640711903</v>
      </c>
    </row>
    <row r="13" spans="1:18" x14ac:dyDescent="0.25">
      <c r="A13" s="18">
        <v>-1001</v>
      </c>
      <c r="B13">
        <v>-1000.796</v>
      </c>
      <c r="C13" s="5">
        <f t="shared" si="0"/>
        <v>1001796.7960000001</v>
      </c>
      <c r="D13" s="5">
        <f t="shared" si="1"/>
        <v>1002001</v>
      </c>
      <c r="E13" s="5">
        <v>2</v>
      </c>
      <c r="F13" s="5">
        <f t="shared" si="2"/>
        <v>-1001</v>
      </c>
      <c r="G13" s="5">
        <f t="shared" si="3"/>
        <v>-1000.796</v>
      </c>
      <c r="H13" s="5">
        <f t="shared" si="4"/>
        <v>1001796.7960000001</v>
      </c>
      <c r="I13" s="5">
        <f t="shared" si="5"/>
        <v>1002001</v>
      </c>
      <c r="J13" s="5"/>
      <c r="K13" s="9">
        <f t="shared" si="6"/>
        <v>0.99979620379620393</v>
      </c>
      <c r="L13" s="9">
        <v>0</v>
      </c>
      <c r="M13" s="5"/>
      <c r="N13" s="8" t="str">
        <f t="shared" si="7"/>
        <v>00270D</v>
      </c>
      <c r="O13" s="8" t="str">
        <f t="shared" si="8"/>
        <v>0000</v>
      </c>
      <c r="P13" s="5"/>
      <c r="Q13" s="5">
        <v>1900</v>
      </c>
      <c r="R13" s="5">
        <f t="shared" si="9"/>
        <v>1899.6127872127875</v>
      </c>
    </row>
    <row r="14" spans="1:18" x14ac:dyDescent="0.25">
      <c r="A14" s="18">
        <v>-1101</v>
      </c>
      <c r="B14">
        <v>-1100.3779999999999</v>
      </c>
      <c r="C14" s="5">
        <f t="shared" si="0"/>
        <v>1211516.1779999998</v>
      </c>
      <c r="D14" s="5">
        <f t="shared" si="1"/>
        <v>1212201</v>
      </c>
      <c r="E14" s="5">
        <v>2</v>
      </c>
      <c r="F14" s="5">
        <f t="shared" si="2"/>
        <v>-1101</v>
      </c>
      <c r="G14" s="5">
        <f t="shared" si="3"/>
        <v>-1100.3779999999999</v>
      </c>
      <c r="H14" s="5">
        <f t="shared" si="4"/>
        <v>1211516.1779999998</v>
      </c>
      <c r="I14" s="5">
        <f t="shared" si="5"/>
        <v>1212201</v>
      </c>
      <c r="J14" s="5"/>
      <c r="K14" s="9">
        <f t="shared" si="6"/>
        <v>0.99943505903723873</v>
      </c>
      <c r="L14" s="9">
        <v>0</v>
      </c>
      <c r="M14" s="5"/>
      <c r="N14" s="8" t="str">
        <f t="shared" si="7"/>
        <v>00270A</v>
      </c>
      <c r="O14" s="8" t="str">
        <f t="shared" si="8"/>
        <v>0000</v>
      </c>
      <c r="P14" s="5"/>
      <c r="Q14" s="5">
        <v>2100</v>
      </c>
      <c r="R14" s="5">
        <f t="shared" si="9"/>
        <v>2098.8136239782011</v>
      </c>
    </row>
    <row r="15" spans="1:18" x14ac:dyDescent="0.25">
      <c r="A15" s="18">
        <v>-1200</v>
      </c>
      <c r="B15">
        <v>-1201.1099999999999</v>
      </c>
      <c r="C15" s="5">
        <f t="shared" si="0"/>
        <v>1441331.9999999998</v>
      </c>
      <c r="D15" s="5">
        <f t="shared" si="1"/>
        <v>1440000</v>
      </c>
      <c r="E15" s="5">
        <v>2</v>
      </c>
      <c r="F15" s="5">
        <f t="shared" si="2"/>
        <v>-1200</v>
      </c>
      <c r="G15" s="5">
        <f t="shared" si="3"/>
        <v>-1201.1099999999999</v>
      </c>
      <c r="H15" s="5">
        <f t="shared" si="4"/>
        <v>1441331.9999999998</v>
      </c>
      <c r="I15" s="5">
        <f t="shared" si="5"/>
        <v>1440000</v>
      </c>
      <c r="J15" s="5"/>
      <c r="K15" s="9">
        <f t="shared" si="6"/>
        <v>1.0009249999999998</v>
      </c>
      <c r="L15" s="9">
        <v>0</v>
      </c>
      <c r="M15" s="5"/>
      <c r="N15" s="8" t="str">
        <f t="shared" si="7"/>
        <v>002719</v>
      </c>
      <c r="O15" s="8" t="str">
        <f t="shared" si="8"/>
        <v>0000</v>
      </c>
      <c r="P15" s="5"/>
      <c r="Q15" s="5">
        <v>2300</v>
      </c>
      <c r="R15" s="5">
        <f t="shared" si="9"/>
        <v>2302.1274999999996</v>
      </c>
    </row>
    <row r="16" spans="1:18" x14ac:dyDescent="0.25">
      <c r="A16" s="18">
        <v>-1300</v>
      </c>
      <c r="B16">
        <v>-1300.6690000000001</v>
      </c>
      <c r="C16" s="5">
        <f t="shared" si="0"/>
        <v>1690869.7000000002</v>
      </c>
      <c r="D16" s="5">
        <f t="shared" si="1"/>
        <v>1690000</v>
      </c>
      <c r="E16" s="5">
        <v>2</v>
      </c>
      <c r="F16" s="5">
        <f t="shared" si="2"/>
        <v>-1300</v>
      </c>
      <c r="G16" s="5">
        <f t="shared" si="3"/>
        <v>-1300.6690000000001</v>
      </c>
      <c r="H16" s="5">
        <f t="shared" si="4"/>
        <v>1690869.7000000002</v>
      </c>
      <c r="I16" s="5">
        <f t="shared" si="5"/>
        <v>1690000</v>
      </c>
      <c r="J16" s="5"/>
      <c r="K16" s="9">
        <f t="shared" si="6"/>
        <v>1.0005146153846154</v>
      </c>
      <c r="L16" s="9">
        <v>0</v>
      </c>
      <c r="M16" s="5"/>
      <c r="N16" s="8" t="str">
        <f t="shared" si="7"/>
        <v>002715</v>
      </c>
      <c r="O16" s="8" t="str">
        <f t="shared" si="8"/>
        <v>0000</v>
      </c>
      <c r="P16" s="5"/>
      <c r="Q16" s="5">
        <v>2500</v>
      </c>
      <c r="R16" s="5">
        <f t="shared" si="9"/>
        <v>2501.2865384615384</v>
      </c>
    </row>
    <row r="17" spans="1:18" x14ac:dyDescent="0.25">
      <c r="A17" s="18">
        <v>-1400</v>
      </c>
      <c r="B17">
        <v>-1401.345</v>
      </c>
      <c r="C17" s="5">
        <f t="shared" si="0"/>
        <v>1961883</v>
      </c>
      <c r="D17" s="5">
        <f t="shared" si="1"/>
        <v>1960000</v>
      </c>
      <c r="E17" s="5">
        <v>2</v>
      </c>
      <c r="F17" s="5">
        <f t="shared" si="2"/>
        <v>-1400</v>
      </c>
      <c r="G17" s="5">
        <f t="shared" si="3"/>
        <v>-1401.345</v>
      </c>
      <c r="H17" s="5">
        <f t="shared" si="4"/>
        <v>1961883</v>
      </c>
      <c r="I17" s="5">
        <f t="shared" si="5"/>
        <v>1960000</v>
      </c>
      <c r="J17" s="5"/>
      <c r="K17" s="9">
        <f t="shared" si="6"/>
        <v>1.0009607142857142</v>
      </c>
      <c r="L17" s="9">
        <v>0</v>
      </c>
      <c r="M17" s="5"/>
      <c r="N17" s="8" t="str">
        <f t="shared" si="7"/>
        <v>002719</v>
      </c>
      <c r="O17" s="8" t="str">
        <f t="shared" si="8"/>
        <v>0000</v>
      </c>
      <c r="P17" s="5"/>
      <c r="Q17" s="5">
        <v>2700</v>
      </c>
      <c r="R17" s="5">
        <f t="shared" si="9"/>
        <v>2702.5939285714285</v>
      </c>
    </row>
    <row r="18" spans="1:18" x14ac:dyDescent="0.25">
      <c r="A18" s="18">
        <v>-1500</v>
      </c>
      <c r="B18">
        <v>-1500.7909999999999</v>
      </c>
      <c r="C18" s="5">
        <f t="shared" si="0"/>
        <v>2251186.5</v>
      </c>
      <c r="D18" s="5">
        <f t="shared" si="1"/>
        <v>2250000</v>
      </c>
      <c r="E18" s="5">
        <v>2</v>
      </c>
      <c r="F18" s="5">
        <f t="shared" si="2"/>
        <v>-1500</v>
      </c>
      <c r="G18" s="5">
        <f t="shared" si="3"/>
        <v>-1500.7909999999999</v>
      </c>
      <c r="H18" s="5">
        <f t="shared" si="4"/>
        <v>2251186.5</v>
      </c>
      <c r="I18" s="5">
        <f t="shared" si="5"/>
        <v>2250000</v>
      </c>
      <c r="J18" s="5"/>
      <c r="K18" s="9">
        <f t="shared" si="6"/>
        <v>1.0005273333333333</v>
      </c>
      <c r="L18" s="9">
        <v>0</v>
      </c>
      <c r="M18" s="5"/>
      <c r="N18" s="8" t="str">
        <f t="shared" si="7"/>
        <v>002715</v>
      </c>
      <c r="O18" s="8" t="str">
        <f t="shared" si="8"/>
        <v>0000</v>
      </c>
      <c r="P18" s="5"/>
      <c r="Q18" s="5">
        <v>2900</v>
      </c>
      <c r="R18" s="5">
        <f t="shared" si="9"/>
        <v>2901.5292666666664</v>
      </c>
    </row>
    <row r="19" spans="1:18" x14ac:dyDescent="0.25">
      <c r="A19" s="18">
        <v>-1600</v>
      </c>
      <c r="B19">
        <v>-1601.325</v>
      </c>
      <c r="C19" s="5">
        <f t="shared" si="0"/>
        <v>2562120</v>
      </c>
      <c r="D19" s="5">
        <f t="shared" si="1"/>
        <v>2560000</v>
      </c>
      <c r="E19" s="5">
        <v>2</v>
      </c>
      <c r="F19" s="5">
        <f t="shared" si="2"/>
        <v>-1600</v>
      </c>
      <c r="G19" s="5">
        <f t="shared" si="3"/>
        <v>-1601.325</v>
      </c>
      <c r="H19" s="5">
        <f t="shared" si="4"/>
        <v>2562120</v>
      </c>
      <c r="I19" s="5">
        <f t="shared" si="5"/>
        <v>2560000</v>
      </c>
      <c r="J19" s="5"/>
      <c r="K19" s="9">
        <f t="shared" si="6"/>
        <v>1.000828125</v>
      </c>
      <c r="L19" s="9">
        <v>0</v>
      </c>
      <c r="M19" s="5"/>
      <c r="N19" s="8" t="str">
        <f t="shared" si="7"/>
        <v>002718</v>
      </c>
      <c r="O19" s="8" t="str">
        <f t="shared" si="8"/>
        <v>0000</v>
      </c>
      <c r="P19" s="5"/>
      <c r="Q19" s="5">
        <v>3100</v>
      </c>
      <c r="R19" s="5">
        <f t="shared" si="9"/>
        <v>3102.5671874999998</v>
      </c>
    </row>
    <row r="20" spans="1:18" x14ac:dyDescent="0.25">
      <c r="A20" s="18">
        <v>-1699</v>
      </c>
      <c r="B20">
        <v>-1700.884</v>
      </c>
      <c r="C20" s="5">
        <f t="shared" si="0"/>
        <v>2889801.9160000002</v>
      </c>
      <c r="D20" s="5">
        <f t="shared" si="1"/>
        <v>2886601</v>
      </c>
      <c r="E20" s="5">
        <v>2</v>
      </c>
      <c r="F20" s="5">
        <f t="shared" si="2"/>
        <v>-1699</v>
      </c>
      <c r="G20" s="5">
        <f t="shared" si="3"/>
        <v>-1700.884</v>
      </c>
      <c r="H20" s="5">
        <f t="shared" si="4"/>
        <v>2889801.9160000002</v>
      </c>
      <c r="I20" s="5">
        <f t="shared" si="5"/>
        <v>2886601</v>
      </c>
      <c r="J20" s="5"/>
      <c r="K20" s="9">
        <f t="shared" si="6"/>
        <v>1.00110888758093</v>
      </c>
      <c r="L20" s="9">
        <v>0</v>
      </c>
      <c r="M20" s="5"/>
      <c r="N20" s="8" t="str">
        <f t="shared" si="7"/>
        <v>00271B</v>
      </c>
      <c r="O20" s="8" t="str">
        <f t="shared" si="8"/>
        <v>0000</v>
      </c>
      <c r="P20" s="5"/>
      <c r="Q20" s="5">
        <v>3300</v>
      </c>
      <c r="R20" s="5">
        <f t="shared" si="9"/>
        <v>3303.659329017069</v>
      </c>
    </row>
    <row r="21" spans="1:18" x14ac:dyDescent="0.25">
      <c r="A21" s="18">
        <v>-1799</v>
      </c>
      <c r="B21">
        <v>-1801.3589999999999</v>
      </c>
      <c r="C21" s="5">
        <f t="shared" si="0"/>
        <v>3240644.841</v>
      </c>
      <c r="D21" s="5">
        <f t="shared" si="1"/>
        <v>3236401</v>
      </c>
      <c r="E21" s="5">
        <v>2</v>
      </c>
      <c r="F21" s="5">
        <f t="shared" si="2"/>
        <v>-1799</v>
      </c>
      <c r="G21" s="5">
        <f t="shared" si="3"/>
        <v>-1801.3589999999999</v>
      </c>
      <c r="H21" s="5">
        <f t="shared" si="4"/>
        <v>3240644.841</v>
      </c>
      <c r="I21" s="5">
        <f t="shared" si="5"/>
        <v>3236401</v>
      </c>
      <c r="J21" s="5"/>
      <c r="K21" s="9">
        <f t="shared" si="6"/>
        <v>1.0013112840466927</v>
      </c>
      <c r="L21" s="9">
        <v>0</v>
      </c>
      <c r="M21" s="5"/>
      <c r="N21" s="8" t="str">
        <f t="shared" si="7"/>
        <v>00271D</v>
      </c>
      <c r="O21" s="8" t="str">
        <f t="shared" si="8"/>
        <v>0000</v>
      </c>
      <c r="P21" s="5"/>
      <c r="Q21" s="5">
        <v>3500</v>
      </c>
      <c r="R21" s="5">
        <f t="shared" si="9"/>
        <v>3504.5894941634242</v>
      </c>
    </row>
    <row r="22" spans="1:18" x14ac:dyDescent="0.25">
      <c r="A22" s="18">
        <v>-1900</v>
      </c>
      <c r="B22">
        <v>-1901.8510000000001</v>
      </c>
      <c r="C22" s="5">
        <f t="shared" si="0"/>
        <v>3613516.9000000004</v>
      </c>
      <c r="D22" s="5">
        <f t="shared" si="1"/>
        <v>3610000</v>
      </c>
      <c r="E22" s="5">
        <v>2</v>
      </c>
      <c r="F22" s="5">
        <f t="shared" si="2"/>
        <v>-1900</v>
      </c>
      <c r="G22" s="5">
        <f t="shared" si="3"/>
        <v>-1901.8510000000001</v>
      </c>
      <c r="H22" s="5">
        <f t="shared" si="4"/>
        <v>3613516.9000000004</v>
      </c>
      <c r="I22" s="5">
        <f t="shared" si="5"/>
        <v>3610000</v>
      </c>
      <c r="J22" s="5"/>
      <c r="K22" s="9">
        <f t="shared" si="6"/>
        <v>1.000974210526316</v>
      </c>
      <c r="L22" s="9">
        <v>0</v>
      </c>
      <c r="M22" s="5"/>
      <c r="N22" s="8" t="str">
        <f t="shared" si="7"/>
        <v>002719</v>
      </c>
      <c r="O22" s="8" t="str">
        <f t="shared" si="8"/>
        <v>0000</v>
      </c>
      <c r="P22" s="5"/>
      <c r="Q22" s="5">
        <v>3700</v>
      </c>
      <c r="R22" s="5">
        <f t="shared" si="9"/>
        <v>3703.6045789473692</v>
      </c>
    </row>
    <row r="23" spans="1:18" x14ac:dyDescent="0.25">
      <c r="A23" s="18">
        <v>-1998</v>
      </c>
      <c r="B23">
        <v>-2001.278</v>
      </c>
      <c r="C23" s="5">
        <f t="shared" si="0"/>
        <v>3998553.4440000001</v>
      </c>
      <c r="D23" s="5">
        <f t="shared" si="1"/>
        <v>3992004</v>
      </c>
      <c r="E23" s="5">
        <v>2</v>
      </c>
      <c r="F23" s="5">
        <f t="shared" si="2"/>
        <v>-1998</v>
      </c>
      <c r="G23" s="5">
        <f t="shared" si="3"/>
        <v>-2001.278</v>
      </c>
      <c r="H23" s="5">
        <f t="shared" si="4"/>
        <v>3998553.4440000001</v>
      </c>
      <c r="I23" s="5">
        <f t="shared" si="5"/>
        <v>3992004</v>
      </c>
      <c r="J23" s="5"/>
      <c r="K23" s="9">
        <f t="shared" si="6"/>
        <v>1.0016406406406406</v>
      </c>
      <c r="L23" s="9">
        <v>0</v>
      </c>
      <c r="M23" s="5"/>
      <c r="N23" s="8" t="str">
        <f t="shared" si="7"/>
        <v>002720</v>
      </c>
      <c r="O23" s="8" t="str">
        <f t="shared" si="8"/>
        <v>0000</v>
      </c>
      <c r="P23" s="5"/>
      <c r="Q23" s="5">
        <v>3900</v>
      </c>
      <c r="R23" s="5">
        <f t="shared" si="9"/>
        <v>3906.3984984984986</v>
      </c>
    </row>
    <row r="24" spans="1:18" x14ac:dyDescent="0.25">
      <c r="A24" s="18">
        <v>-2100</v>
      </c>
      <c r="B24">
        <v>-2101.7339999999999</v>
      </c>
      <c r="C24" s="5">
        <f t="shared" si="0"/>
        <v>4413641.3999999994</v>
      </c>
      <c r="D24" s="5">
        <f t="shared" si="1"/>
        <v>4410000</v>
      </c>
      <c r="E24" s="5">
        <v>2</v>
      </c>
      <c r="F24" s="5">
        <f t="shared" si="2"/>
        <v>-2100</v>
      </c>
      <c r="G24" s="5">
        <f t="shared" si="3"/>
        <v>-2101.7339999999999</v>
      </c>
      <c r="H24" s="5">
        <f t="shared" si="4"/>
        <v>4413641.3999999994</v>
      </c>
      <c r="I24" s="5">
        <f t="shared" si="5"/>
        <v>4410000</v>
      </c>
      <c r="J24" s="5"/>
      <c r="K24" s="9">
        <f t="shared" si="6"/>
        <v>1.0008257142857142</v>
      </c>
      <c r="L24" s="9">
        <v>0</v>
      </c>
      <c r="M24" s="5"/>
      <c r="N24" s="8" t="str">
        <f t="shared" si="7"/>
        <v>002718</v>
      </c>
      <c r="O24" s="8" t="str">
        <f t="shared" si="8"/>
        <v>0000</v>
      </c>
      <c r="P24" s="5"/>
      <c r="Q24" s="5">
        <v>4100</v>
      </c>
      <c r="R24" s="5">
        <f t="shared" si="9"/>
        <v>4103.3854285714278</v>
      </c>
    </row>
    <row r="25" spans="1:18" x14ac:dyDescent="0.25">
      <c r="A25" s="18">
        <v>-2200</v>
      </c>
      <c r="B25">
        <v>-2202.181</v>
      </c>
      <c r="C25" s="5">
        <f t="shared" si="0"/>
        <v>4844798.2</v>
      </c>
      <c r="D25" s="5">
        <f t="shared" si="1"/>
        <v>4840000</v>
      </c>
      <c r="E25" s="5">
        <v>2</v>
      </c>
      <c r="F25" s="5">
        <f t="shared" si="2"/>
        <v>-2200</v>
      </c>
      <c r="G25" s="5">
        <f t="shared" si="3"/>
        <v>-2202.181</v>
      </c>
      <c r="H25" s="5">
        <f t="shared" si="4"/>
        <v>4844798.2</v>
      </c>
      <c r="I25" s="5">
        <f t="shared" si="5"/>
        <v>4840000</v>
      </c>
      <c r="J25" s="5"/>
      <c r="K25" s="9">
        <f t="shared" si="6"/>
        <v>1.0009913636363637</v>
      </c>
      <c r="L25" s="9">
        <v>0</v>
      </c>
      <c r="M25" s="5"/>
      <c r="N25" s="8" t="str">
        <f t="shared" si="7"/>
        <v>002719</v>
      </c>
      <c r="O25" s="8" t="str">
        <f t="shared" si="8"/>
        <v>0000</v>
      </c>
      <c r="P25" s="5"/>
      <c r="Q25" s="5">
        <v>4300</v>
      </c>
      <c r="R25" s="5">
        <f t="shared" si="9"/>
        <v>4304.2628636363634</v>
      </c>
    </row>
    <row r="26" spans="1:18" x14ac:dyDescent="0.25">
      <c r="A26" s="18">
        <v>-2300</v>
      </c>
      <c r="B26">
        <v>-2301.5419999999999</v>
      </c>
      <c r="C26" s="5">
        <f t="shared" si="0"/>
        <v>5293546.5999999996</v>
      </c>
      <c r="D26" s="5">
        <f t="shared" si="1"/>
        <v>5290000</v>
      </c>
      <c r="E26" s="5">
        <v>2</v>
      </c>
      <c r="F26" s="5">
        <f t="shared" si="2"/>
        <v>-2300</v>
      </c>
      <c r="G26" s="5">
        <f t="shared" si="3"/>
        <v>-2301.5419999999999</v>
      </c>
      <c r="H26" s="5">
        <f t="shared" si="4"/>
        <v>5293546.5999999996</v>
      </c>
      <c r="I26" s="5">
        <f t="shared" si="5"/>
        <v>5290000</v>
      </c>
      <c r="J26" s="5"/>
      <c r="K26" s="9">
        <f t="shared" si="6"/>
        <v>1.0006704347826085</v>
      </c>
      <c r="L26" s="9">
        <v>0</v>
      </c>
      <c r="M26" s="5"/>
      <c r="N26" s="8" t="str">
        <f t="shared" si="7"/>
        <v>002716</v>
      </c>
      <c r="O26" s="8" t="str">
        <f t="shared" si="8"/>
        <v>0000</v>
      </c>
      <c r="P26" s="5"/>
      <c r="Q26" s="5">
        <v>4500</v>
      </c>
      <c r="R26" s="5">
        <f t="shared" si="9"/>
        <v>4503.0169565217384</v>
      </c>
    </row>
    <row r="27" spans="1:18" x14ac:dyDescent="0.25">
      <c r="A27" s="18">
        <v>-2401</v>
      </c>
      <c r="B27">
        <v>-2401.902</v>
      </c>
      <c r="C27" s="5">
        <f t="shared" si="0"/>
        <v>5766966.7020000005</v>
      </c>
      <c r="D27" s="5">
        <f t="shared" si="1"/>
        <v>5764801</v>
      </c>
      <c r="E27" s="5">
        <v>2</v>
      </c>
      <c r="F27" s="5">
        <f t="shared" si="2"/>
        <v>-2401</v>
      </c>
      <c r="G27" s="5">
        <f t="shared" si="3"/>
        <v>-2401.902</v>
      </c>
      <c r="H27" s="5">
        <f t="shared" si="4"/>
        <v>5766966.7020000005</v>
      </c>
      <c r="I27" s="5">
        <f t="shared" si="5"/>
        <v>5764801</v>
      </c>
      <c r="J27" s="5"/>
      <c r="K27" s="9">
        <f t="shared" si="6"/>
        <v>1.0003756768013328</v>
      </c>
      <c r="L27" s="9">
        <v>0</v>
      </c>
      <c r="M27" s="5"/>
      <c r="N27" s="8" t="str">
        <f t="shared" si="7"/>
        <v>002713</v>
      </c>
      <c r="O27" s="8" t="str">
        <f t="shared" si="8"/>
        <v>0000</v>
      </c>
      <c r="P27" s="5"/>
      <c r="Q27" s="5">
        <v>4700</v>
      </c>
      <c r="R27" s="5">
        <f t="shared" si="9"/>
        <v>4701.765680966264</v>
      </c>
    </row>
    <row r="28" spans="1:18" x14ac:dyDescent="0.25">
      <c r="A28" s="18">
        <v>-2501</v>
      </c>
      <c r="B28">
        <v>-2502.2800000000002</v>
      </c>
      <c r="C28" s="5">
        <f t="shared" si="0"/>
        <v>6258202.2800000003</v>
      </c>
      <c r="D28" s="5">
        <f t="shared" si="1"/>
        <v>6255001</v>
      </c>
      <c r="E28" s="5">
        <v>2</v>
      </c>
      <c r="F28" s="5">
        <f t="shared" si="2"/>
        <v>-2501</v>
      </c>
      <c r="G28" s="5">
        <f t="shared" si="3"/>
        <v>-2502.2800000000002</v>
      </c>
      <c r="H28" s="5">
        <f t="shared" si="4"/>
        <v>6258202.2800000003</v>
      </c>
      <c r="I28" s="5">
        <f t="shared" si="5"/>
        <v>6255001</v>
      </c>
      <c r="J28" s="5"/>
      <c r="K28" s="9">
        <f t="shared" si="6"/>
        <v>1.0005117952818874</v>
      </c>
      <c r="L28" s="9">
        <v>0</v>
      </c>
      <c r="M28" s="5"/>
      <c r="N28" s="8" t="str">
        <f t="shared" si="7"/>
        <v>002715</v>
      </c>
      <c r="O28" s="8" t="str">
        <f t="shared" si="8"/>
        <v>0000</v>
      </c>
      <c r="P28" s="5"/>
      <c r="Q28" s="5">
        <v>4900</v>
      </c>
      <c r="R28" s="5">
        <f t="shared" si="9"/>
        <v>4902.5077968812484</v>
      </c>
    </row>
    <row r="29" spans="1:18" x14ac:dyDescent="0.25">
      <c r="A29" s="18">
        <v>-2602</v>
      </c>
      <c r="B29">
        <v>-2602.4850000000001</v>
      </c>
      <c r="C29" s="5">
        <f t="shared" si="0"/>
        <v>6771665.9700000007</v>
      </c>
      <c r="D29" s="5">
        <f t="shared" si="1"/>
        <v>6770404</v>
      </c>
      <c r="E29" s="5">
        <v>2</v>
      </c>
      <c r="F29" s="5">
        <f t="shared" si="2"/>
        <v>-2602</v>
      </c>
      <c r="G29" s="5">
        <f t="shared" si="3"/>
        <v>-2602.4850000000001</v>
      </c>
      <c r="H29" s="5">
        <f t="shared" si="4"/>
        <v>6771665.9700000007</v>
      </c>
      <c r="I29" s="5">
        <f t="shared" si="5"/>
        <v>6770404</v>
      </c>
      <c r="J29" s="5"/>
      <c r="K29" s="9">
        <f t="shared" si="6"/>
        <v>1.0001863950807073</v>
      </c>
      <c r="L29" s="9">
        <v>0</v>
      </c>
      <c r="M29" s="5"/>
      <c r="N29" s="8" t="str">
        <f t="shared" si="7"/>
        <v>002711</v>
      </c>
      <c r="O29" s="8" t="str">
        <f t="shared" si="8"/>
        <v>0000</v>
      </c>
      <c r="P29" s="5"/>
      <c r="Q29" s="5">
        <v>5100</v>
      </c>
      <c r="R29" s="5">
        <f t="shared" si="9"/>
        <v>5100.9506149116069</v>
      </c>
    </row>
    <row r="30" spans="1:18" x14ac:dyDescent="0.25">
      <c r="A30" s="18">
        <v>-2702</v>
      </c>
      <c r="B30">
        <v>-2701.8960000000002</v>
      </c>
      <c r="C30" s="5">
        <f t="shared" si="0"/>
        <v>7300522.9920000006</v>
      </c>
      <c r="D30" s="5">
        <f t="shared" si="1"/>
        <v>7300804</v>
      </c>
      <c r="E30" s="5">
        <v>2</v>
      </c>
      <c r="F30" s="5">
        <f t="shared" si="2"/>
        <v>-2702</v>
      </c>
      <c r="G30" s="5">
        <f t="shared" si="3"/>
        <v>-2701.8960000000002</v>
      </c>
      <c r="H30" s="5">
        <f t="shared" si="4"/>
        <v>7300522.9920000006</v>
      </c>
      <c r="I30" s="5">
        <f t="shared" si="5"/>
        <v>7300804</v>
      </c>
      <c r="J30" s="5"/>
      <c r="K30" s="9">
        <f t="shared" si="6"/>
        <v>0.99996150999259814</v>
      </c>
      <c r="L30" s="9">
        <v>0</v>
      </c>
      <c r="M30" s="5"/>
      <c r="N30" s="8" t="str">
        <f t="shared" si="7"/>
        <v>00270F</v>
      </c>
      <c r="O30" s="8" t="str">
        <f t="shared" si="8"/>
        <v>0000</v>
      </c>
      <c r="P30" s="5"/>
      <c r="Q30" s="5">
        <v>5300</v>
      </c>
      <c r="R30" s="5">
        <f t="shared" si="9"/>
        <v>5299.7960029607702</v>
      </c>
    </row>
    <row r="31" spans="1:18" x14ac:dyDescent="0.25">
      <c r="A31" s="18">
        <v>-2802</v>
      </c>
      <c r="B31">
        <v>-2802.1889999999999</v>
      </c>
      <c r="C31" s="5">
        <f t="shared" si="0"/>
        <v>7851733.5779999997</v>
      </c>
      <c r="D31" s="5">
        <f t="shared" si="1"/>
        <v>7851204</v>
      </c>
      <c r="E31" s="5">
        <v>2</v>
      </c>
      <c r="F31" s="5">
        <f t="shared" si="2"/>
        <v>-2802</v>
      </c>
      <c r="G31" s="5">
        <f t="shared" si="3"/>
        <v>-2802.1889999999999</v>
      </c>
      <c r="H31" s="5">
        <f t="shared" si="4"/>
        <v>7851733.5779999997</v>
      </c>
      <c r="I31" s="5">
        <f t="shared" si="5"/>
        <v>7851204</v>
      </c>
      <c r="J31" s="5"/>
      <c r="K31" s="9">
        <f t="shared" si="6"/>
        <v>1.0000674518201285</v>
      </c>
      <c r="L31" s="9">
        <v>0</v>
      </c>
      <c r="M31" s="5"/>
      <c r="N31" s="8" t="str">
        <f t="shared" si="7"/>
        <v>002710</v>
      </c>
      <c r="O31" s="8" t="str">
        <f t="shared" si="8"/>
        <v>0000</v>
      </c>
      <c r="P31" s="5"/>
      <c r="Q31" s="5">
        <v>5500</v>
      </c>
      <c r="R31" s="5">
        <f t="shared" si="9"/>
        <v>5500.3709850107061</v>
      </c>
    </row>
    <row r="32" spans="1:18" x14ac:dyDescent="0.25">
      <c r="A32" s="18">
        <v>-2903</v>
      </c>
      <c r="B32">
        <v>-2902.3679999999999</v>
      </c>
      <c r="C32" s="5">
        <f t="shared" si="0"/>
        <v>8425574.3039999995</v>
      </c>
      <c r="D32" s="5">
        <f t="shared" si="1"/>
        <v>8427409</v>
      </c>
      <c r="E32" s="5">
        <v>2</v>
      </c>
      <c r="F32" s="5">
        <f t="shared" si="2"/>
        <v>-2903</v>
      </c>
      <c r="G32" s="5">
        <f t="shared" si="3"/>
        <v>-2902.3679999999999</v>
      </c>
      <c r="H32" s="5">
        <f t="shared" si="4"/>
        <v>8425574.3039999995</v>
      </c>
      <c r="I32" s="5">
        <f t="shared" si="5"/>
        <v>8427409</v>
      </c>
      <c r="J32" s="5"/>
      <c r="K32" s="9">
        <f t="shared" si="6"/>
        <v>0.999782294178436</v>
      </c>
      <c r="L32" s="9">
        <v>0</v>
      </c>
      <c r="M32" s="5"/>
      <c r="N32" s="8" t="str">
        <f t="shared" si="7"/>
        <v>00270D</v>
      </c>
      <c r="O32" s="8" t="str">
        <f t="shared" si="8"/>
        <v>0000</v>
      </c>
      <c r="P32" s="5"/>
      <c r="Q32" s="5">
        <v>5700</v>
      </c>
      <c r="R32" s="5">
        <f t="shared" si="9"/>
        <v>5698.7590768170849</v>
      </c>
    </row>
    <row r="33" spans="1:18" x14ac:dyDescent="0.25">
      <c r="A33" s="18">
        <v>-3000</v>
      </c>
      <c r="B33">
        <v>-3002.8530000000001</v>
      </c>
      <c r="C33" s="5">
        <f t="shared" si="0"/>
        <v>9008559</v>
      </c>
      <c r="D33" s="5">
        <f t="shared" si="1"/>
        <v>9000000</v>
      </c>
      <c r="E33" s="5">
        <v>2</v>
      </c>
      <c r="F33" s="5">
        <f t="shared" si="2"/>
        <v>-3000</v>
      </c>
      <c r="G33" s="5">
        <f t="shared" si="3"/>
        <v>-3002.8530000000001</v>
      </c>
      <c r="H33" s="5">
        <f t="shared" si="4"/>
        <v>9008559</v>
      </c>
      <c r="I33" s="5">
        <f t="shared" si="5"/>
        <v>9000000</v>
      </c>
      <c r="J33" s="5"/>
      <c r="K33" s="9">
        <f t="shared" si="6"/>
        <v>1.0009509999999999</v>
      </c>
      <c r="L33" s="9">
        <v>0</v>
      </c>
      <c r="M33" s="5"/>
      <c r="N33" s="8" t="str">
        <f t="shared" si="7"/>
        <v>002719</v>
      </c>
      <c r="O33" s="8" t="str">
        <f t="shared" si="8"/>
        <v>0000</v>
      </c>
      <c r="P33" s="5"/>
      <c r="Q33" s="5">
        <v>5900</v>
      </c>
      <c r="R33" s="5">
        <f t="shared" si="9"/>
        <v>5905.6108999999997</v>
      </c>
    </row>
    <row r="34" spans="1:18" x14ac:dyDescent="0.25">
      <c r="B34" s="1"/>
      <c r="O34" s="1"/>
    </row>
    <row r="35" spans="1:18" x14ac:dyDescent="0.25">
      <c r="B35" s="1"/>
      <c r="O35" s="1"/>
    </row>
    <row r="36" spans="1:18" x14ac:dyDescent="0.25">
      <c r="B36" s="1"/>
      <c r="O36" s="1"/>
    </row>
    <row r="37" spans="1:18" x14ac:dyDescent="0.25">
      <c r="B37" s="1"/>
      <c r="O37" s="1"/>
    </row>
    <row r="38" spans="1:18" x14ac:dyDescent="0.25">
      <c r="B38" s="1"/>
      <c r="O38" s="1"/>
    </row>
    <row r="39" spans="1:18" x14ac:dyDescent="0.25">
      <c r="B39" s="1"/>
      <c r="O39" s="1"/>
    </row>
    <row r="40" spans="1:18" x14ac:dyDescent="0.25">
      <c r="B40" s="1"/>
      <c r="O40" s="1"/>
    </row>
    <row r="41" spans="1:18" x14ac:dyDescent="0.25">
      <c r="B41" s="1"/>
      <c r="O41" s="1"/>
    </row>
    <row r="42" spans="1:18" x14ac:dyDescent="0.25">
      <c r="B42" s="1"/>
      <c r="O42" s="1"/>
    </row>
    <row r="43" spans="1:18" x14ac:dyDescent="0.25">
      <c r="B43" s="1"/>
      <c r="O43" s="1"/>
    </row>
    <row r="44" spans="1:18" x14ac:dyDescent="0.25">
      <c r="B44" s="1"/>
      <c r="O44" s="1"/>
    </row>
    <row r="45" spans="1:18" x14ac:dyDescent="0.25">
      <c r="B45" s="1"/>
      <c r="O45" s="1"/>
    </row>
    <row r="46" spans="1:18" x14ac:dyDescent="0.25">
      <c r="B46" s="1"/>
      <c r="O46" s="1"/>
    </row>
    <row r="47" spans="1:18" x14ac:dyDescent="0.25">
      <c r="B47" s="1"/>
      <c r="O47" s="1"/>
    </row>
    <row r="48" spans="1:18" x14ac:dyDescent="0.25">
      <c r="B48" s="1"/>
      <c r="O48" s="1"/>
    </row>
    <row r="49" spans="2:15" x14ac:dyDescent="0.25">
      <c r="B49" s="1"/>
      <c r="O49" s="1"/>
    </row>
    <row r="50" spans="2:15" x14ac:dyDescent="0.25">
      <c r="B50" s="1"/>
      <c r="O50" s="1"/>
    </row>
    <row r="51" spans="2:15" x14ac:dyDescent="0.25">
      <c r="B51" s="1"/>
      <c r="O51" s="1"/>
    </row>
    <row r="52" spans="2:15" x14ac:dyDescent="0.25">
      <c r="B52" s="1"/>
      <c r="O52" s="1"/>
    </row>
    <row r="53" spans="2:15" x14ac:dyDescent="0.25">
      <c r="B53" s="1"/>
      <c r="O53" s="1"/>
    </row>
    <row r="54" spans="2:15" x14ac:dyDescent="0.25">
      <c r="B54" s="1"/>
      <c r="O54" s="1"/>
    </row>
  </sheetData>
  <mergeCells count="3">
    <mergeCell ref="K1:L1"/>
    <mergeCell ref="N1:O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Brick_8kv</vt:lpstr>
      <vt:lpstr>Vplus0</vt:lpstr>
      <vt:lpstr>Vneg0</vt:lpstr>
      <vt:lpstr>Vdiff0</vt:lpstr>
      <vt:lpstr>Vplus1</vt:lpstr>
      <vt:lpstr>Vneg1</vt:lpstr>
      <vt:lpstr>Vdiff1</vt:lpstr>
      <vt:lpstr>Brick_3kv</vt:lpstr>
      <vt:lpstr>CTMon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Anselmo</dc:creator>
  <cp:lastModifiedBy>Engineering1 SV</cp:lastModifiedBy>
  <dcterms:created xsi:type="dcterms:W3CDTF">2017-06-06T15:17:32Z</dcterms:created>
  <dcterms:modified xsi:type="dcterms:W3CDTF">2022-01-26T17:20:02Z</dcterms:modified>
</cp:coreProperties>
</file>