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ikes\Documents\Python\Shock with Gas Dynamics Eqns\Propyl Nitrite\"/>
    </mc:Choice>
  </mc:AlternateContent>
  <bookViews>
    <workbookView xWindow="0" yWindow="0" windowWidth="28800" windowHeight="12435"/>
  </bookViews>
  <sheets>
    <sheet name="Base" sheetId="16" r:id="rId1"/>
    <sheet name="Version 1" sheetId="3" r:id="rId2"/>
    <sheet name="Mech" sheetId="17" r:id="rId3"/>
  </sheets>
  <definedNames>
    <definedName name="_xlnm._FilterDatabase" localSheetId="1" hidden="1">'Version 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 l="1"/>
  <c r="I5" i="3"/>
  <c r="I6" i="3"/>
  <c r="I7" i="3"/>
  <c r="I8" i="3"/>
  <c r="I9" i="3"/>
  <c r="I10" i="3"/>
  <c r="J4" i="3" l="1"/>
  <c r="K4" i="3"/>
  <c r="J5" i="3"/>
  <c r="K5" i="3"/>
  <c r="J6" i="3"/>
  <c r="K6" i="3"/>
  <c r="J7" i="3"/>
  <c r="K7" i="3"/>
  <c r="J8" i="3"/>
  <c r="K8" i="3"/>
  <c r="J9" i="3"/>
  <c r="K9" i="3"/>
  <c r="J10" i="3"/>
  <c r="K10" i="3"/>
  <c r="K3" i="3"/>
  <c r="J3" i="3"/>
</calcChain>
</file>

<file path=xl/sharedStrings.xml><?xml version="1.0" encoding="utf-8"?>
<sst xmlns="http://schemas.openxmlformats.org/spreadsheetml/2006/main" count="78" uniqueCount="35">
  <si>
    <t xml:space="preserve">N or beta
</t>
  </si>
  <si>
    <t>Ea
kcal/mol</t>
  </si>
  <si>
    <t xml:space="preserve">A
</t>
  </si>
  <si>
    <t xml:space="preserve">N
</t>
  </si>
  <si>
    <t xml:space="preserve">Ea
</t>
  </si>
  <si>
    <t>log(A)
[1/s]</t>
  </si>
  <si>
    <t>C2H4+H=C2H5</t>
  </si>
  <si>
    <t>Bilbo</t>
  </si>
  <si>
    <t>Chemkin</t>
  </si>
  <si>
    <t>Species</t>
  </si>
  <si>
    <t>NO</t>
  </si>
  <si>
    <t>H</t>
  </si>
  <si>
    <t>C2H6</t>
  </si>
  <si>
    <t>H2</t>
  </si>
  <si>
    <t>HNO</t>
  </si>
  <si>
    <t>C2H5</t>
  </si>
  <si>
    <t>C2H4</t>
  </si>
  <si>
    <t>CH2O</t>
  </si>
  <si>
    <t>Kr</t>
  </si>
  <si>
    <t>C2H3</t>
  </si>
  <si>
    <t>C2H2</t>
  </si>
  <si>
    <t>C3H6O</t>
  </si>
  <si>
    <t>C2H4+H=C2H3+H2</t>
  </si>
  <si>
    <t>C2H2+H=C2H3</t>
  </si>
  <si>
    <t>P Dep</t>
  </si>
  <si>
    <t>C3H7ONO</t>
  </si>
  <si>
    <t>C3H7O</t>
  </si>
  <si>
    <t>C3H7OH</t>
  </si>
  <si>
    <t>C4H10</t>
  </si>
  <si>
    <t>Formula</t>
  </si>
  <si>
    <t>C3H7ONO=C3H7O+NO</t>
  </si>
  <si>
    <t>C3H7O=CH2O+C2H5</t>
  </si>
  <si>
    <t>C3H7O=C3H6O+H</t>
  </si>
  <si>
    <t>C2H5+C2H5=C4H10</t>
  </si>
  <si>
    <t>C2H5+C2H5=C2H6+C2H4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</si>
</sst>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00"/>
    <numFmt numFmtId="167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workbookViewId="0">
      <selection activeCell="AF15" sqref="AF15"/>
    </sheetView>
  </sheetViews>
  <sheetFormatPr defaultRowHeight="15" x14ac:dyDescent="0.25"/>
  <cols>
    <col min="1" max="1" width="2.85546875" bestFit="1" customWidth="1"/>
    <col min="2" max="2" width="9.7109375" bestFit="1" customWidth="1"/>
    <col min="3" max="3" width="6.85546875" bestFit="1" customWidth="1"/>
    <col min="4" max="4" width="3.85546875" bestFit="1" customWidth="1"/>
    <col min="5" max="5" width="5.85546875" bestFit="1" customWidth="1"/>
    <col min="6" max="7" width="5.42578125" bestFit="1" customWidth="1"/>
    <col min="8" max="8" width="2.28515625" bestFit="1" customWidth="1"/>
    <col min="9" max="10" width="5.42578125" bestFit="1" customWidth="1"/>
    <col min="11" max="11" width="3.28515625" bestFit="1" customWidth="1"/>
    <col min="12" max="12" width="8.140625" bestFit="1" customWidth="1"/>
    <col min="13" max="13" width="6.85546875" bestFit="1" customWidth="1"/>
    <col min="14" max="14" width="5.140625" bestFit="1" customWidth="1"/>
    <col min="15" max="15" width="6.42578125" bestFit="1" customWidth="1"/>
    <col min="16" max="16" width="5.42578125" bestFit="1" customWidth="1"/>
    <col min="17" max="30" width="2" bestFit="1" customWidth="1"/>
    <col min="31" max="31" width="6.140625" bestFit="1" customWidth="1"/>
    <col min="37" max="37" width="34.42578125" customWidth="1"/>
    <col min="38" max="38" width="22.140625" bestFit="1" customWidth="1"/>
  </cols>
  <sheetData>
    <row r="1" spans="1:38" ht="30" x14ac:dyDescent="0.25">
      <c r="A1" t="s">
        <v>18</v>
      </c>
      <c r="B1" t="s">
        <v>25</v>
      </c>
      <c r="C1" t="s">
        <v>26</v>
      </c>
      <c r="D1" t="s">
        <v>10</v>
      </c>
      <c r="E1" t="s">
        <v>17</v>
      </c>
      <c r="F1" t="s">
        <v>15</v>
      </c>
      <c r="G1" t="s">
        <v>16</v>
      </c>
      <c r="H1" t="s">
        <v>11</v>
      </c>
      <c r="I1" t="s">
        <v>19</v>
      </c>
      <c r="J1" t="s">
        <v>20</v>
      </c>
      <c r="K1" t="s">
        <v>13</v>
      </c>
      <c r="L1" t="s">
        <v>27</v>
      </c>
      <c r="M1" t="s">
        <v>21</v>
      </c>
      <c r="N1" t="s">
        <v>14</v>
      </c>
      <c r="O1" t="s">
        <v>28</v>
      </c>
      <c r="P1" t="s">
        <v>12</v>
      </c>
      <c r="AE1" t="s">
        <v>24</v>
      </c>
      <c r="AF1" s="1" t="s">
        <v>5</v>
      </c>
      <c r="AG1" s="1" t="s">
        <v>0</v>
      </c>
      <c r="AH1" s="6"/>
      <c r="AI1" s="6"/>
      <c r="AJ1" s="1" t="s">
        <v>1</v>
      </c>
      <c r="AK1" s="1" t="s">
        <v>29</v>
      </c>
      <c r="AL1" s="1" t="s">
        <v>9</v>
      </c>
    </row>
    <row r="2" spans="1:38" x14ac:dyDescent="0.25">
      <c r="A2">
        <v>0</v>
      </c>
      <c r="B2">
        <v>1</v>
      </c>
      <c r="C2">
        <v>3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12.85</v>
      </c>
      <c r="AG2">
        <v>0</v>
      </c>
      <c r="AH2">
        <v>0</v>
      </c>
      <c r="AI2">
        <v>0</v>
      </c>
      <c r="AJ2">
        <v>31.059000000000001</v>
      </c>
      <c r="AK2" t="s">
        <v>30</v>
      </c>
      <c r="AL2" t="s">
        <v>18</v>
      </c>
    </row>
    <row r="3" spans="1:38" x14ac:dyDescent="0.25">
      <c r="A3">
        <v>0</v>
      </c>
      <c r="B3">
        <v>0</v>
      </c>
      <c r="C3">
        <v>1</v>
      </c>
      <c r="D3">
        <v>0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13.77</v>
      </c>
      <c r="AG3">
        <v>0</v>
      </c>
      <c r="AH3">
        <v>0</v>
      </c>
      <c r="AI3">
        <v>0</v>
      </c>
      <c r="AJ3">
        <v>13.885999999999999</v>
      </c>
      <c r="AK3" t="s">
        <v>31</v>
      </c>
      <c r="AL3" t="s">
        <v>25</v>
      </c>
    </row>
    <row r="4" spans="1:38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13.23</v>
      </c>
      <c r="AG4">
        <v>0</v>
      </c>
      <c r="AH4">
        <v>0</v>
      </c>
      <c r="AI4">
        <v>0</v>
      </c>
      <c r="AJ4">
        <v>20.507000000000001</v>
      </c>
      <c r="AK4" t="s">
        <v>32</v>
      </c>
      <c r="AL4" t="s">
        <v>26</v>
      </c>
    </row>
    <row r="5" spans="1:3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3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40.85</v>
      </c>
      <c r="AG5">
        <v>-8.7899999999999991</v>
      </c>
      <c r="AH5">
        <v>0</v>
      </c>
      <c r="AI5">
        <v>0</v>
      </c>
      <c r="AJ5">
        <v>11.56</v>
      </c>
      <c r="AK5" t="s">
        <v>6</v>
      </c>
      <c r="AL5" t="s">
        <v>10</v>
      </c>
    </row>
    <row r="6" spans="1:3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3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2.37</v>
      </c>
      <c r="AG6">
        <v>3.62</v>
      </c>
      <c r="AH6">
        <v>0</v>
      </c>
      <c r="AI6">
        <v>0</v>
      </c>
      <c r="AJ6">
        <v>11.268000000000001</v>
      </c>
      <c r="AK6" t="s">
        <v>22</v>
      </c>
      <c r="AL6" t="s">
        <v>17</v>
      </c>
    </row>
    <row r="7" spans="1:3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30.053000000000001</v>
      </c>
      <c r="AG7">
        <v>-5.92</v>
      </c>
      <c r="AH7">
        <v>0</v>
      </c>
      <c r="AI7">
        <v>0</v>
      </c>
      <c r="AJ7">
        <v>5.8920000000000003</v>
      </c>
      <c r="AK7" t="s">
        <v>23</v>
      </c>
      <c r="AL7" t="s">
        <v>15</v>
      </c>
    </row>
    <row r="8" spans="1:3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14.345000000000001</v>
      </c>
      <c r="AG8">
        <v>-0.7</v>
      </c>
      <c r="AH8">
        <v>0</v>
      </c>
      <c r="AI8">
        <v>0</v>
      </c>
      <c r="AJ8">
        <v>3.0000000000000001E-3</v>
      </c>
      <c r="AK8" t="s">
        <v>33</v>
      </c>
      <c r="AL8" t="s">
        <v>16</v>
      </c>
    </row>
    <row r="9" spans="1:3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2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14.840999999999999</v>
      </c>
      <c r="AG9">
        <v>-0.7</v>
      </c>
      <c r="AH9">
        <v>0</v>
      </c>
      <c r="AI9">
        <v>0</v>
      </c>
      <c r="AJ9">
        <v>3.0000000000000001E-3</v>
      </c>
      <c r="AK9" t="s">
        <v>34</v>
      </c>
      <c r="AL9" t="s">
        <v>11</v>
      </c>
    </row>
    <row r="10" spans="1:38" x14ac:dyDescent="0.25">
      <c r="AL10" t="s">
        <v>19</v>
      </c>
    </row>
    <row r="11" spans="1:38" x14ac:dyDescent="0.25">
      <c r="AL11" t="s">
        <v>20</v>
      </c>
    </row>
    <row r="12" spans="1:38" x14ac:dyDescent="0.25">
      <c r="AL12" t="s">
        <v>13</v>
      </c>
    </row>
    <row r="13" spans="1:38" x14ac:dyDescent="0.25">
      <c r="AL13" t="s">
        <v>27</v>
      </c>
    </row>
    <row r="14" spans="1:38" x14ac:dyDescent="0.25">
      <c r="AL14" t="s">
        <v>21</v>
      </c>
    </row>
    <row r="15" spans="1:38" x14ac:dyDescent="0.25">
      <c r="AL15" t="s">
        <v>14</v>
      </c>
    </row>
    <row r="16" spans="1:38" x14ac:dyDescent="0.25">
      <c r="AL16" t="s">
        <v>28</v>
      </c>
    </row>
    <row r="17" spans="38:38" x14ac:dyDescent="0.25">
      <c r="AL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27" sqref="C27"/>
    </sheetView>
  </sheetViews>
  <sheetFormatPr defaultRowHeight="15" x14ac:dyDescent="0.25"/>
  <cols>
    <col min="1" max="1" width="36.7109375" bestFit="1" customWidth="1"/>
    <col min="7" max="7" width="15.7109375" customWidth="1"/>
    <col min="8" max="8" width="36.7109375" bestFit="1" customWidth="1"/>
    <col min="9" max="9" width="9.5703125" bestFit="1" customWidth="1"/>
    <col min="11" max="11" width="9.5703125" bestFit="1" customWidth="1"/>
  </cols>
  <sheetData>
    <row r="1" spans="1:11" x14ac:dyDescent="0.25">
      <c r="A1" s="7" t="s">
        <v>7</v>
      </c>
      <c r="B1" s="7"/>
      <c r="C1" s="7"/>
      <c r="D1" s="7"/>
      <c r="E1" s="7"/>
      <c r="F1" s="7"/>
      <c r="H1" s="7" t="s">
        <v>8</v>
      </c>
      <c r="I1" s="7"/>
      <c r="J1" s="7"/>
      <c r="K1" s="7"/>
    </row>
    <row r="2" spans="1:11" ht="30" x14ac:dyDescent="0.25">
      <c r="B2" s="1" t="s">
        <v>5</v>
      </c>
      <c r="C2" s="1" t="s">
        <v>0</v>
      </c>
      <c r="D2" s="2"/>
      <c r="E2" s="2"/>
      <c r="F2" s="1" t="s">
        <v>1</v>
      </c>
      <c r="G2" s="1"/>
      <c r="I2" s="1" t="s">
        <v>2</v>
      </c>
      <c r="J2" s="1" t="s">
        <v>3</v>
      </c>
      <c r="K2" s="1" t="s">
        <v>4</v>
      </c>
    </row>
    <row r="3" spans="1:11" x14ac:dyDescent="0.25">
      <c r="A3" t="s">
        <v>30</v>
      </c>
      <c r="B3">
        <v>12.85</v>
      </c>
      <c r="C3">
        <v>0</v>
      </c>
      <c r="D3">
        <v>0</v>
      </c>
      <c r="E3">
        <v>0</v>
      </c>
      <c r="F3">
        <v>31.059000000000001</v>
      </c>
      <c r="H3" t="s">
        <v>30</v>
      </c>
      <c r="I3" s="3">
        <f>10^B3</f>
        <v>7079457843841.3906</v>
      </c>
      <c r="J3" s="4">
        <f t="shared" ref="J3" si="0">C3</f>
        <v>0</v>
      </c>
      <c r="K3" s="5">
        <f t="shared" ref="K3" si="1">F3*10^3</f>
        <v>31059</v>
      </c>
    </row>
    <row r="4" spans="1:11" x14ac:dyDescent="0.25">
      <c r="A4" t="s">
        <v>31</v>
      </c>
      <c r="B4">
        <v>13.77</v>
      </c>
      <c r="C4">
        <v>0</v>
      </c>
      <c r="D4">
        <v>0</v>
      </c>
      <c r="E4">
        <v>0</v>
      </c>
      <c r="F4">
        <v>13.885999999999999</v>
      </c>
      <c r="H4" t="s">
        <v>31</v>
      </c>
      <c r="I4" s="3">
        <f t="shared" ref="I4:I25" si="2">10^B4</f>
        <v>58884365535559.102</v>
      </c>
      <c r="J4" s="4">
        <f t="shared" ref="J4:J25" si="3">C4</f>
        <v>0</v>
      </c>
      <c r="K4" s="5">
        <f t="shared" ref="K4:K25" si="4">F4*10^3</f>
        <v>13886</v>
      </c>
    </row>
    <row r="5" spans="1:11" x14ac:dyDescent="0.25">
      <c r="A5" t="s">
        <v>32</v>
      </c>
      <c r="B5">
        <v>13.23</v>
      </c>
      <c r="C5">
        <v>0</v>
      </c>
      <c r="D5">
        <v>0</v>
      </c>
      <c r="E5">
        <v>0</v>
      </c>
      <c r="F5">
        <v>20.507000000000001</v>
      </c>
      <c r="H5" t="s">
        <v>32</v>
      </c>
      <c r="I5" s="3">
        <f t="shared" si="2"/>
        <v>16982436524617.529</v>
      </c>
      <c r="J5" s="4">
        <f t="shared" si="3"/>
        <v>0</v>
      </c>
      <c r="K5" s="5">
        <f t="shared" si="4"/>
        <v>20507</v>
      </c>
    </row>
    <row r="6" spans="1:11" x14ac:dyDescent="0.25">
      <c r="A6" t="s">
        <v>6</v>
      </c>
      <c r="B6">
        <v>40.85</v>
      </c>
      <c r="C6">
        <v>-8.7899999999999991</v>
      </c>
      <c r="D6">
        <v>0</v>
      </c>
      <c r="E6">
        <v>0</v>
      </c>
      <c r="F6">
        <v>11.56</v>
      </c>
      <c r="H6" t="s">
        <v>6</v>
      </c>
      <c r="I6" s="3">
        <f t="shared" si="2"/>
        <v>7.0794578438414336E+40</v>
      </c>
      <c r="J6" s="4">
        <f t="shared" si="3"/>
        <v>-8.7899999999999991</v>
      </c>
      <c r="K6" s="5">
        <f t="shared" si="4"/>
        <v>11560</v>
      </c>
    </row>
    <row r="7" spans="1:11" x14ac:dyDescent="0.25">
      <c r="A7" t="s">
        <v>22</v>
      </c>
      <c r="B7">
        <v>2.37</v>
      </c>
      <c r="C7">
        <v>3.62</v>
      </c>
      <c r="D7">
        <v>0</v>
      </c>
      <c r="E7">
        <v>0</v>
      </c>
      <c r="F7">
        <v>11.268000000000001</v>
      </c>
      <c r="H7" t="s">
        <v>22</v>
      </c>
      <c r="I7" s="3">
        <f t="shared" si="2"/>
        <v>234.42288153199232</v>
      </c>
      <c r="J7" s="4">
        <f t="shared" si="3"/>
        <v>3.62</v>
      </c>
      <c r="K7" s="5">
        <f t="shared" si="4"/>
        <v>11268</v>
      </c>
    </row>
    <row r="8" spans="1:11" x14ac:dyDescent="0.25">
      <c r="A8" t="s">
        <v>23</v>
      </c>
      <c r="B8">
        <v>30.053000000000001</v>
      </c>
      <c r="C8">
        <v>-5.92</v>
      </c>
      <c r="D8">
        <v>0</v>
      </c>
      <c r="E8">
        <v>0</v>
      </c>
      <c r="F8">
        <v>5.8920000000000003</v>
      </c>
      <c r="H8" t="s">
        <v>23</v>
      </c>
      <c r="I8" s="3">
        <f t="shared" si="2"/>
        <v>1.1297959146728009E+30</v>
      </c>
      <c r="J8" s="4">
        <f t="shared" si="3"/>
        <v>-5.92</v>
      </c>
      <c r="K8" s="5">
        <f t="shared" si="4"/>
        <v>5892</v>
      </c>
    </row>
    <row r="9" spans="1:11" x14ac:dyDescent="0.25">
      <c r="A9" t="s">
        <v>33</v>
      </c>
      <c r="B9">
        <v>14.345000000000001</v>
      </c>
      <c r="C9">
        <v>-0.7</v>
      </c>
      <c r="D9">
        <v>0</v>
      </c>
      <c r="E9">
        <v>0</v>
      </c>
      <c r="F9">
        <v>3.0000000000000001E-3</v>
      </c>
      <c r="H9" t="s">
        <v>33</v>
      </c>
      <c r="I9" s="3">
        <f t="shared" si="2"/>
        <v>221309470960564.91</v>
      </c>
      <c r="J9" s="4">
        <f t="shared" si="3"/>
        <v>-0.7</v>
      </c>
      <c r="K9" s="5">
        <f t="shared" si="4"/>
        <v>3</v>
      </c>
    </row>
    <row r="10" spans="1:11" x14ac:dyDescent="0.25">
      <c r="A10" t="s">
        <v>34</v>
      </c>
      <c r="B10">
        <v>14.840999999999999</v>
      </c>
      <c r="C10">
        <v>-0.7</v>
      </c>
      <c r="D10">
        <v>0</v>
      </c>
      <c r="E10">
        <v>0</v>
      </c>
      <c r="F10">
        <v>3.0000000000000001E-3</v>
      </c>
      <c r="H10" t="s">
        <v>34</v>
      </c>
      <c r="I10" s="3">
        <f t="shared" si="2"/>
        <v>693425806016572.25</v>
      </c>
      <c r="J10" s="4">
        <f t="shared" si="3"/>
        <v>-0.7</v>
      </c>
      <c r="K10" s="5">
        <f t="shared" si="4"/>
        <v>3</v>
      </c>
    </row>
    <row r="11" spans="1:11" x14ac:dyDescent="0.25">
      <c r="I11" s="3"/>
      <c r="J11" s="4"/>
      <c r="K11" s="5"/>
    </row>
    <row r="12" spans="1:11" x14ac:dyDescent="0.25">
      <c r="I12" s="3"/>
      <c r="J12" s="4"/>
      <c r="K12" s="5"/>
    </row>
    <row r="13" spans="1:11" x14ac:dyDescent="0.25">
      <c r="I13" s="3"/>
      <c r="J13" s="4"/>
      <c r="K13" s="5"/>
    </row>
    <row r="14" spans="1:11" x14ac:dyDescent="0.25">
      <c r="I14" s="3"/>
      <c r="J14" s="4"/>
      <c r="K14" s="5"/>
    </row>
    <row r="15" spans="1:11" x14ac:dyDescent="0.25">
      <c r="I15" s="3"/>
      <c r="J15" s="4"/>
      <c r="K15" s="5"/>
    </row>
    <row r="16" spans="1:11" x14ac:dyDescent="0.25">
      <c r="I16" s="3"/>
      <c r="J16" s="4"/>
      <c r="K16" s="5"/>
    </row>
    <row r="17" spans="9:11" x14ac:dyDescent="0.25">
      <c r="I17" s="3"/>
      <c r="J17" s="4"/>
      <c r="K17" s="5"/>
    </row>
    <row r="18" spans="9:11" x14ac:dyDescent="0.25">
      <c r="I18" s="3"/>
      <c r="J18" s="4"/>
      <c r="K18" s="5"/>
    </row>
    <row r="19" spans="9:11" x14ac:dyDescent="0.25">
      <c r="I19" s="3"/>
      <c r="J19" s="4"/>
      <c r="K19" s="5"/>
    </row>
    <row r="20" spans="9:11" x14ac:dyDescent="0.25">
      <c r="I20" s="3"/>
      <c r="J20" s="4"/>
      <c r="K20" s="5"/>
    </row>
    <row r="21" spans="9:11" x14ac:dyDescent="0.25">
      <c r="I21" s="3"/>
      <c r="J21" s="4"/>
      <c r="K21" s="5"/>
    </row>
    <row r="22" spans="9:11" x14ac:dyDescent="0.25">
      <c r="I22" s="3"/>
      <c r="J22" s="4"/>
      <c r="K22" s="5"/>
    </row>
    <row r="23" spans="9:11" x14ac:dyDescent="0.25">
      <c r="I23" s="3"/>
      <c r="J23" s="4"/>
      <c r="K23" s="5"/>
    </row>
    <row r="24" spans="9:11" x14ac:dyDescent="0.25">
      <c r="I24" s="3"/>
      <c r="J24" s="4"/>
      <c r="K24" s="5"/>
    </row>
    <row r="25" spans="9:11" x14ac:dyDescent="0.25">
      <c r="I25" s="3"/>
      <c r="J25" s="4"/>
      <c r="K25" s="5"/>
    </row>
  </sheetData>
  <mergeCells count="2">
    <mergeCell ref="A1:F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" sqref="D1:D8"/>
    </sheetView>
  </sheetViews>
  <sheetFormatPr defaultRowHeight="15" x14ac:dyDescent="0.25"/>
  <cols>
    <col min="1" max="1" width="22.140625" bestFit="1" customWidth="1"/>
    <col min="2" max="2" width="11.5703125" bestFit="1" customWidth="1"/>
    <col min="3" max="3" width="12.28515625" bestFit="1" customWidth="1"/>
    <col min="4" max="4" width="11.5703125" bestFit="1" customWidth="1"/>
  </cols>
  <sheetData>
    <row r="1" spans="1:4" x14ac:dyDescent="0.25">
      <c r="A1" t="s">
        <v>30</v>
      </c>
      <c r="B1" s="8">
        <v>7079457843841.3906</v>
      </c>
      <c r="C1" s="4">
        <v>0</v>
      </c>
      <c r="D1" s="5">
        <v>31059</v>
      </c>
    </row>
    <row r="2" spans="1:4" x14ac:dyDescent="0.25">
      <c r="A2" t="s">
        <v>31</v>
      </c>
      <c r="B2" s="8">
        <v>58884365535559.102</v>
      </c>
      <c r="C2" s="4">
        <v>0</v>
      </c>
      <c r="D2" s="5">
        <v>13886</v>
      </c>
    </row>
    <row r="3" spans="1:4" x14ac:dyDescent="0.25">
      <c r="A3" t="s">
        <v>32</v>
      </c>
      <c r="B3" s="8">
        <v>16982436524617.529</v>
      </c>
      <c r="C3" s="4">
        <v>0</v>
      </c>
      <c r="D3" s="5">
        <v>20507</v>
      </c>
    </row>
    <row r="4" spans="1:4" x14ac:dyDescent="0.25">
      <c r="A4" t="s">
        <v>6</v>
      </c>
      <c r="B4" s="8">
        <v>7.0794578438414336E+40</v>
      </c>
      <c r="C4" s="4">
        <v>-8.7899999999999991</v>
      </c>
      <c r="D4" s="5">
        <v>11560</v>
      </c>
    </row>
    <row r="5" spans="1:4" x14ac:dyDescent="0.25">
      <c r="A5" t="s">
        <v>22</v>
      </c>
      <c r="B5" s="8">
        <v>234.42288153199232</v>
      </c>
      <c r="C5" s="4">
        <v>3.62</v>
      </c>
      <c r="D5" s="5">
        <v>11268</v>
      </c>
    </row>
    <row r="6" spans="1:4" x14ac:dyDescent="0.25">
      <c r="A6" t="s">
        <v>23</v>
      </c>
      <c r="B6" s="8">
        <v>1.1297959146728009E+30</v>
      </c>
      <c r="C6" s="4">
        <v>-5.92</v>
      </c>
      <c r="D6" s="5">
        <v>5892</v>
      </c>
    </row>
    <row r="7" spans="1:4" x14ac:dyDescent="0.25">
      <c r="A7" t="s">
        <v>33</v>
      </c>
      <c r="B7" s="8">
        <v>221309470960564.91</v>
      </c>
      <c r="C7" s="4">
        <v>-0.7</v>
      </c>
      <c r="D7" s="5">
        <v>3</v>
      </c>
    </row>
    <row r="8" spans="1:4" x14ac:dyDescent="0.25">
      <c r="A8" t="s">
        <v>34</v>
      </c>
      <c r="B8" s="8">
        <v>693425806016572.25</v>
      </c>
      <c r="C8" s="4">
        <v>-0.7</v>
      </c>
      <c r="D8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Version 1</vt:lpstr>
      <vt:lpstr>Mech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Sikes, Travis</dc:creator>
  <cp:lastModifiedBy>Sikes, Travis</cp:lastModifiedBy>
  <dcterms:created xsi:type="dcterms:W3CDTF">2016-10-21T14:18:22Z</dcterms:created>
  <dcterms:modified xsi:type="dcterms:W3CDTF">2016-11-01T20:36:42Z</dcterms:modified>
</cp:coreProperties>
</file>