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randt/Dropbox/PycharmProjects/short_answer_granding_capstone_project/data/results/seb/"/>
    </mc:Choice>
  </mc:AlternateContent>
  <xr:revisionPtr revIDLastSave="0" documentId="13_ncr:1_{58489D03-FD54-B244-99A8-C168447F5B6C}" xr6:coauthVersionLast="43" xr6:coauthVersionMax="43" xr10:uidLastSave="{00000000-0000-0000-0000-000000000000}"/>
  <bookViews>
    <workbookView xWindow="14560" yWindow="1760" windowWidth="40260" windowHeight="26140" xr2:uid="{98773DA3-37B5-D741-8ED4-95FED174B96A}"/>
  </bookViews>
  <sheets>
    <sheet name="SEB TF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<sst xmlns="http://schemas.openxmlformats.org/spreadsheetml/2006/main" count="137" uniqueCount="71">
  <si>
    <t>Test #</t>
  </si>
  <si>
    <t>Embedding</t>
  </si>
  <si>
    <t>LSTM-1</t>
  </si>
  <si>
    <t>LSTM-2</t>
  </si>
  <si>
    <t>Pretrained</t>
  </si>
  <si>
    <t>Dropout</t>
  </si>
  <si>
    <t>Epochs</t>
  </si>
  <si>
    <t>min-pred</t>
  </si>
  <si>
    <t>max-pred</t>
  </si>
  <si>
    <t>recall</t>
  </si>
  <si>
    <t>precision</t>
  </si>
  <si>
    <t>tn</t>
  </si>
  <si>
    <t>tp</t>
  </si>
  <si>
    <t>fn</t>
  </si>
  <si>
    <t>fp</t>
  </si>
  <si>
    <t>accuracy</t>
  </si>
  <si>
    <t>No</t>
  </si>
  <si>
    <t>Train Accuracy</t>
  </si>
  <si>
    <t>Train Loss</t>
  </si>
  <si>
    <t>Note</t>
  </si>
  <si>
    <t>Outcome</t>
  </si>
  <si>
    <t>Overfitting incorrect</t>
  </si>
  <si>
    <t>Yes</t>
  </si>
  <si>
    <t>Try Pretrained Embedding</t>
  </si>
  <si>
    <t xml:space="preserve">No </t>
  </si>
  <si>
    <r>
      <t xml:space="preserve">Test a balanced dataset with 50% correct/incorrect </t>
    </r>
    <r>
      <rPr>
        <sz val="12"/>
        <color theme="5" tint="-0.249977111117893"/>
        <rFont val="Calibri (Body)"/>
      </rPr>
      <t>(data/sag2/balanced_answers.csv')</t>
    </r>
  </si>
  <si>
    <t>Drastically increase layer sizes</t>
  </si>
  <si>
    <t>No change</t>
  </si>
  <si>
    <t>No improvement</t>
  </si>
  <si>
    <t>Just flipped overfitting to incorrect.</t>
  </si>
  <si>
    <r>
      <t>Switch back to linear/mean_squared_error. Tried adding a</t>
    </r>
    <r>
      <rPr>
        <sz val="12"/>
        <color theme="5" tint="0.59999389629810485"/>
        <rFont val="Calibri (Body)"/>
      </rPr>
      <t xml:space="preserve"> </t>
    </r>
    <r>
      <rPr>
        <sz val="12"/>
        <color theme="5" tint="-0.249977111117893"/>
        <rFont val="Calibri (Body)"/>
      </rPr>
      <t>masking laye</t>
    </r>
    <r>
      <rPr>
        <sz val="12"/>
        <color theme="5" tint="-0.249977111117893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 xml:space="preserve"> to mask 0's after the Embedding layer</t>
    </r>
  </si>
  <si>
    <t>Added flatening and shaping after embedding layer</t>
  </si>
  <si>
    <t>Flattening made all the difference with this data set. Convergence in 20 epochs</t>
  </si>
  <si>
    <t>Trying increasing Epochs</t>
  </si>
  <si>
    <r>
      <t xml:space="preserve">Work with </t>
    </r>
    <r>
      <rPr>
        <sz val="12"/>
        <color theme="5" tint="-0.249977111117893"/>
        <rFont val="Calibri (Body)"/>
      </rPr>
      <t>10%</t>
    </r>
    <r>
      <rPr>
        <sz val="12"/>
        <color theme="1"/>
        <rFont val="Calibri"/>
        <family val="2"/>
        <scheme val="minor"/>
      </rPr>
      <t xml:space="preserve"> of data set to speed up testing. Try changing objective from linear to </t>
    </r>
    <r>
      <rPr>
        <sz val="12"/>
        <color theme="5" tint="-0.249977111117893"/>
        <rFont val="Calibri (Body)"/>
      </rPr>
      <t>sigmoid activation and binary:crossentropy .</t>
    </r>
  </si>
  <si>
    <t>% of dataset</t>
  </si>
  <si>
    <t>Move to 20% of data</t>
  </si>
  <si>
    <t>Better distribution of probabilities. Worse accuracy</t>
  </si>
  <si>
    <t>Improved accuracy</t>
  </si>
  <si>
    <t>Increase embedding 100 and add a second LSTM Layer</t>
  </si>
  <si>
    <t>Increase imbedding to 200 and reduce epocs to 20, remove extra LSTM layer</t>
  </si>
  <si>
    <t>Try increasing LSTM layer</t>
  </si>
  <si>
    <t xml:space="preserve"> Swicth back to normal data (rather than balanced)</t>
  </si>
  <si>
    <t>Reduce LSTM back to normal</t>
  </si>
  <si>
    <t>Add second LSTM Layer, increase epocs</t>
  </si>
  <si>
    <t>Increase seond LSTM layer size</t>
  </si>
  <si>
    <t>Use 100% of data</t>
  </si>
  <si>
    <t>Increase accuracy with more data</t>
  </si>
  <si>
    <t>Increase dropout to reduce overfitting , remove LSTM second layer</t>
  </si>
  <si>
    <t>Non converging. All predicted correct.</t>
  </si>
  <si>
    <t>Initial Testing</t>
  </si>
  <si>
    <t>Overfitting incorrect. No convergence at all. After 2nd epoch.</t>
  </si>
  <si>
    <t>Non converging. Results not meaningful</t>
  </si>
  <si>
    <t>Return to flattening non pretrained and reduce epochs to the minimum converging.</t>
  </si>
  <si>
    <t>Improved accuracy with fewer epochs</t>
  </si>
  <si>
    <t>Flattened</t>
  </si>
  <si>
    <t>Converge</t>
  </si>
  <si>
    <t>F1 Weighted</t>
  </si>
  <si>
    <t>Fbeta(0.1)</t>
  </si>
  <si>
    <t>/221</t>
  </si>
  <si>
    <t>Improving</t>
  </si>
  <si>
    <t>Increasing embedding hurts accuracy</t>
  </si>
  <si>
    <t>Slight improvement</t>
  </si>
  <si>
    <t>Improvement in probability distribution from non-balanced data.</t>
  </si>
  <si>
    <t>No Change</t>
  </si>
  <si>
    <t>Increase accuracy but decreas in F1</t>
  </si>
  <si>
    <t>Add back 2nd LSTM layer</t>
  </si>
  <si>
    <t>Try Pretrained without Flattening</t>
  </si>
  <si>
    <t>Back to no pretraning and flatening. Try higher dropout</t>
  </si>
  <si>
    <t>Not as accurate as dropout = 0.2</t>
  </si>
  <si>
    <t>100-%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</si>
</sst>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5" tint="-0.249977111117893"/>
      <name val="Calibri (Body)"/>
    </font>
    <font>
      <sz val="12"/>
      <color theme="5" tint="0.59999389629810485"/>
      <name val="Calibri (Body)"/>
    </font>
    <font>
      <sz val="12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Border="1"/>
    <xf numFmtId="9" fontId="0" fillId="0" borderId="2" xfId="0" applyNumberFormat="1" applyBorder="1" applyAlignment="1">
      <alignment wrapText="1"/>
    </xf>
    <xf numFmtId="0" fontId="0" fillId="0" borderId="2" xfId="0" applyFill="1" applyBorder="1"/>
    <xf numFmtId="0" fontId="0" fillId="2" borderId="2" xfId="0" applyFill="1" applyBorder="1"/>
    <xf numFmtId="164" fontId="0" fillId="0" borderId="2" xfId="1" applyNumberFormat="1" applyFont="1" applyBorder="1"/>
    <xf numFmtId="0" fontId="0" fillId="0" borderId="2" xfId="0" applyBorder="1"/>
    <xf numFmtId="164" fontId="0" fillId="4" borderId="3" xfId="1" applyNumberFormat="1" applyFont="1" applyFill="1" applyBorder="1"/>
    <xf numFmtId="0" fontId="0" fillId="4" borderId="4" xfId="0" applyFill="1" applyBorder="1" applyAlignment="1">
      <alignment wrapText="1"/>
    </xf>
    <xf numFmtId="9" fontId="0" fillId="4" borderId="3" xfId="0" applyNumberFormat="1" applyFill="1" applyBorder="1" applyAlignment="1">
      <alignment wrapText="1"/>
    </xf>
    <xf numFmtId="0" fontId="0" fillId="4" borderId="3" xfId="0" applyFill="1" applyBorder="1"/>
    <xf numFmtId="0" fontId="0" fillId="4" borderId="5" xfId="0" applyFill="1" applyBorder="1" applyAlignment="1">
      <alignment wrapText="1"/>
    </xf>
    <xf numFmtId="0" fontId="0" fillId="3" borderId="6" xfId="0" applyFill="1" applyBorder="1" applyAlignment="1">
      <alignment vertical="top"/>
    </xf>
    <xf numFmtId="0" fontId="0" fillId="0" borderId="3" xfId="0" applyFill="1" applyBorder="1"/>
    <xf numFmtId="0" fontId="0" fillId="0" borderId="7" xfId="0" applyBorder="1"/>
    <xf numFmtId="0" fontId="0" fillId="3" borderId="8" xfId="0" applyFill="1" applyBorder="1" applyAlignment="1">
      <alignment vertical="top"/>
    </xf>
    <xf numFmtId="0" fontId="0" fillId="3" borderId="9" xfId="0" applyFill="1" applyBorder="1" applyAlignment="1">
      <alignment vertical="top"/>
    </xf>
    <xf numFmtId="0" fontId="0" fillId="3" borderId="10" xfId="0" applyFill="1" applyBorder="1" applyAlignment="1">
      <alignment vertical="top"/>
    </xf>
    <xf numFmtId="0" fontId="0" fillId="3" borderId="11" xfId="0" applyFill="1" applyBorder="1" applyAlignment="1">
      <alignment vertical="top"/>
    </xf>
    <xf numFmtId="0" fontId="0" fillId="0" borderId="12" xfId="0" applyBorder="1" applyAlignment="1">
      <alignment wrapText="1"/>
    </xf>
    <xf numFmtId="9" fontId="0" fillId="0" borderId="7" xfId="1" applyFont="1" applyBorder="1" applyAlignment="1">
      <alignment wrapText="1"/>
    </xf>
    <xf numFmtId="0" fontId="0" fillId="0" borderId="7" xfId="0" applyFill="1" applyBorder="1"/>
    <xf numFmtId="164" fontId="0" fillId="0" borderId="7" xfId="1" applyNumberFormat="1" applyFont="1" applyBorder="1"/>
    <xf numFmtId="0" fontId="0" fillId="0" borderId="13" xfId="0" applyBorder="1" applyAlignment="1">
      <alignment wrapText="1"/>
    </xf>
    <xf numFmtId="0" fontId="0" fillId="0" borderId="1" xfId="0" applyBorder="1" applyAlignment="1">
      <alignment wrapText="1"/>
    </xf>
    <xf numFmtId="9" fontId="0" fillId="0" borderId="2" xfId="1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" xfId="0" applyFill="1" applyBorder="1" applyAlignment="1">
      <alignment wrapText="1"/>
    </xf>
    <xf numFmtId="9" fontId="0" fillId="2" borderId="2" xfId="1" applyFont="1" applyFill="1" applyBorder="1" applyAlignment="1">
      <alignment wrapText="1"/>
    </xf>
    <xf numFmtId="164" fontId="0" fillId="0" borderId="2" xfId="1" applyNumberFormat="1" applyFont="1" applyFill="1" applyBorder="1"/>
    <xf numFmtId="0" fontId="0" fillId="0" borderId="14" xfId="0" applyFill="1" applyBorder="1" applyAlignment="1">
      <alignment wrapText="1"/>
    </xf>
    <xf numFmtId="9" fontId="0" fillId="0" borderId="2" xfId="1" applyFont="1" applyFill="1" applyBorder="1" applyAlignment="1">
      <alignment wrapText="1"/>
    </xf>
    <xf numFmtId="164" fontId="1" fillId="0" borderId="2" xfId="1" applyNumberFormat="1" applyFont="1" applyFill="1" applyBorder="1"/>
    <xf numFmtId="0" fontId="2" fillId="0" borderId="1" xfId="0" applyFont="1" applyFill="1" applyBorder="1" applyAlignment="1">
      <alignment wrapText="1"/>
    </xf>
    <xf numFmtId="9" fontId="0" fillId="2" borderId="2" xfId="0" applyNumberFormat="1" applyFill="1" applyBorder="1" applyAlignment="1">
      <alignment wrapText="1"/>
    </xf>
    <xf numFmtId="9" fontId="0" fillId="0" borderId="2" xfId="0" applyNumberFormat="1" applyFill="1" applyBorder="1" applyAlignment="1">
      <alignment wrapText="1"/>
    </xf>
    <xf numFmtId="0" fontId="0" fillId="3" borderId="15" xfId="0" applyFill="1" applyBorder="1" applyAlignment="1">
      <alignment vertical="top"/>
    </xf>
    <xf numFmtId="0" fontId="0" fillId="3" borderId="16" xfId="0" applyFill="1" applyBorder="1" applyAlignment="1">
      <alignment wrapText="1"/>
    </xf>
    <xf numFmtId="0" fontId="0" fillId="3" borderId="16" xfId="0" applyFill="1" applyBorder="1"/>
    <xf numFmtId="164" fontId="0" fillId="3" borderId="16" xfId="1" applyNumberFormat="1" applyFont="1" applyFill="1" applyBorder="1"/>
    <xf numFmtId="164" fontId="0" fillId="3" borderId="17" xfId="1" applyNumberFormat="1" applyFont="1" applyFill="1" applyBorder="1" applyAlignment="1">
      <alignment wrapText="1"/>
    </xf>
    <xf numFmtId="164" fontId="0" fillId="0" borderId="18" xfId="1" applyNumberFormat="1" applyFont="1" applyBorder="1"/>
    <xf numFmtId="164" fontId="0" fillId="0" borderId="19" xfId="1" applyNumberFormat="1" applyFont="1" applyBorder="1"/>
    <xf numFmtId="164" fontId="0" fillId="0" borderId="19" xfId="1" applyNumberFormat="1" applyFont="1" applyFill="1" applyBorder="1"/>
    <xf numFmtId="164" fontId="0" fillId="4" borderId="20" xfId="1" applyNumberFormat="1" applyFont="1" applyFill="1" applyBorder="1"/>
    <xf numFmtId="164" fontId="0" fillId="0" borderId="21" xfId="1" applyNumberFormat="1" applyFont="1" applyBorder="1"/>
    <xf numFmtId="164" fontId="0" fillId="0" borderId="22" xfId="1" applyNumberFormat="1" applyFont="1" applyBorder="1"/>
    <xf numFmtId="164" fontId="0" fillId="0" borderId="22" xfId="1" applyNumberFormat="1" applyFont="1" applyFill="1" applyBorder="1"/>
    <xf numFmtId="164" fontId="0" fillId="4" borderId="23" xfId="1" applyNumberFormat="1" applyFont="1" applyFill="1" applyBorder="1"/>
    <xf numFmtId="164" fontId="0" fillId="0" borderId="24" xfId="1" applyNumberFormat="1" applyFont="1" applyBorder="1"/>
    <xf numFmtId="164" fontId="0" fillId="0" borderId="24" xfId="1" applyNumberFormat="1" applyFont="1" applyFill="1" applyBorder="1"/>
    <xf numFmtId="164" fontId="0" fillId="4" borderId="25" xfId="1" applyNumberFormat="1" applyFont="1" applyFill="1" applyBorder="1"/>
    <xf numFmtId="164" fontId="0" fillId="3" borderId="26" xfId="1" applyNumberFormat="1" applyFont="1" applyFill="1" applyBorder="1"/>
    <xf numFmtId="164" fontId="0" fillId="0" borderId="27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1C6D-5342-E248-9087-57011A5BC40D}">
  <dimension ref="A1:Y23"/>
  <sheetViews>
    <sheetView tabSelected="1" zoomScale="125" zoomScaleNormal="125" workbookViewId="0">
      <pane ySplit="1" topLeftCell="A2" activePane="bottomLeft" state="frozen"/>
      <selection pane="bottomLeft" activeCell="F5" sqref="F5"/>
    </sheetView>
  </sheetViews>
  <sheetFormatPr baseColWidth="10" defaultRowHeight="16"/>
  <cols>
    <col min="1" max="1" width="6" style="3" customWidth="1"/>
    <col min="2" max="2" width="30.5" style="2" customWidth="1"/>
    <col min="3" max="3" width="11.1640625" style="2" customWidth="1"/>
    <col min="5" max="5" width="9.33203125" customWidth="1"/>
    <col min="6" max="6" width="8.83203125" customWidth="1"/>
    <col min="7" max="7" width="7.5" customWidth="1"/>
    <col min="8" max="8" width="7" customWidth="1"/>
    <col min="9" max="9" width="7.1640625" customWidth="1"/>
    <col min="10" max="10" width="6.33203125" customWidth="1"/>
    <col min="11" max="11" width="8" customWidth="1"/>
    <col min="12" max="12" width="12.83203125" style="1" hidden="1" customWidth="1"/>
    <col min="13" max="13" width="10.83203125" hidden="1" customWidth="1"/>
    <col min="14" max="15" width="8.6640625" hidden="1" customWidth="1"/>
    <col min="16" max="19" width="10.83203125" hidden="1" customWidth="1"/>
    <col min="20" max="20" width="8.1640625" style="1" customWidth="1"/>
    <col min="21" max="21" width="8" style="1" customWidth="1"/>
    <col min="22" max="22" width="8.33203125" style="1" customWidth="1"/>
    <col min="23" max="23" width="11" style="1" customWidth="1"/>
    <col min="24" max="24" width="10" style="1" customWidth="1"/>
    <col min="25" max="25" width="34.1640625" style="2" customWidth="1"/>
  </cols>
  <sheetData>
    <row r="1" spans="1:25" ht="35" thickBot="1">
      <c r="A1" s="39" t="s">
        <v>0</v>
      </c>
      <c r="B1" s="40" t="s">
        <v>19</v>
      </c>
      <c r="C1" s="40" t="s">
        <v>35</v>
      </c>
      <c r="D1" s="41" t="s">
        <v>1</v>
      </c>
      <c r="E1" s="41" t="s">
        <v>4</v>
      </c>
      <c r="F1" s="41" t="s">
        <v>55</v>
      </c>
      <c r="G1" s="41" t="s">
        <v>2</v>
      </c>
      <c r="H1" s="41" t="s">
        <v>3</v>
      </c>
      <c r="I1" s="41" t="s">
        <v>5</v>
      </c>
      <c r="J1" s="41" t="s">
        <v>6</v>
      </c>
      <c r="K1" s="41" t="s">
        <v>56</v>
      </c>
      <c r="L1" s="42" t="s">
        <v>17</v>
      </c>
      <c r="M1" s="41" t="s">
        <v>18</v>
      </c>
      <c r="N1" s="41" t="s">
        <v>7</v>
      </c>
      <c r="O1" s="41" t="s">
        <v>8</v>
      </c>
      <c r="P1" s="41" t="s">
        <v>11</v>
      </c>
      <c r="Q1" s="41" t="s">
        <v>14</v>
      </c>
      <c r="R1" s="41" t="s">
        <v>13</v>
      </c>
      <c r="S1" s="41" t="s">
        <v>12</v>
      </c>
      <c r="T1" s="42" t="s">
        <v>9</v>
      </c>
      <c r="U1" s="42" t="s">
        <v>10</v>
      </c>
      <c r="V1" s="42" t="s">
        <v>15</v>
      </c>
      <c r="W1" s="55" t="s">
        <v>57</v>
      </c>
      <c r="X1" s="42" t="s">
        <v>58</v>
      </c>
      <c r="Y1" s="43" t="s">
        <v>20</v>
      </c>
    </row>
    <row r="2" spans="1:25" ht="34">
      <c r="A2" s="15">
        <v>1</v>
      </c>
      <c r="B2" s="22" t="s">
        <v>50</v>
      </c>
      <c r="C2" s="23">
        <v>1</v>
      </c>
      <c r="D2" s="17">
        <v>30</v>
      </c>
      <c r="E2" s="17" t="s">
        <v>16</v>
      </c>
      <c r="F2" s="17" t="s">
        <v>16</v>
      </c>
      <c r="G2" s="17">
        <v>100</v>
      </c>
      <c r="H2" s="17">
        <v>0</v>
      </c>
      <c r="I2" s="24">
        <v>0.2</v>
      </c>
      <c r="J2" s="24">
        <v>20</v>
      </c>
      <c r="K2" s="17" t="s">
        <v>24</v>
      </c>
      <c r="L2" s="25">
        <v>0.72599999999999998</v>
      </c>
      <c r="M2" s="17">
        <v>0.19900000000000001</v>
      </c>
      <c r="N2" s="17">
        <v>0.74087999999999998</v>
      </c>
      <c r="O2" s="17">
        <v>0.74170000000000003</v>
      </c>
      <c r="P2" s="17">
        <v>202</v>
      </c>
      <c r="Q2" s="17">
        <v>0</v>
      </c>
      <c r="R2" s="17">
        <v>530</v>
      </c>
      <c r="S2" s="17">
        <v>1</v>
      </c>
      <c r="T2" s="25">
        <v>2E-3</v>
      </c>
      <c r="U2" s="25">
        <v>1</v>
      </c>
      <c r="V2" s="44">
        <v>0.27700000000000002</v>
      </c>
      <c r="W2" s="56">
        <v>0.122</v>
      </c>
      <c r="X2" s="48">
        <v>0.193</v>
      </c>
      <c r="Y2" s="26" t="s">
        <v>51</v>
      </c>
    </row>
    <row r="3" spans="1:25" ht="68">
      <c r="A3" s="18">
        <f>A2+1</f>
        <v>2</v>
      </c>
      <c r="B3" s="27" t="s">
        <v>25</v>
      </c>
      <c r="C3" s="28">
        <v>1</v>
      </c>
      <c r="D3" s="9">
        <v>30</v>
      </c>
      <c r="E3" s="9" t="s">
        <v>16</v>
      </c>
      <c r="F3" s="9" t="s">
        <v>16</v>
      </c>
      <c r="G3" s="9">
        <v>100</v>
      </c>
      <c r="H3" s="9">
        <v>0</v>
      </c>
      <c r="I3" s="9">
        <v>0.2</v>
      </c>
      <c r="J3" s="6">
        <v>20</v>
      </c>
      <c r="K3" s="9" t="s">
        <v>24</v>
      </c>
      <c r="L3" s="8">
        <v>0.495</v>
      </c>
      <c r="M3" s="9">
        <v>0.25</v>
      </c>
      <c r="N3" s="9">
        <v>0.2888</v>
      </c>
      <c r="O3" s="9">
        <v>0.4995</v>
      </c>
      <c r="P3" s="9">
        <v>1</v>
      </c>
      <c r="Q3" s="9">
        <v>205</v>
      </c>
      <c r="R3" s="9">
        <v>0</v>
      </c>
      <c r="S3" s="9">
        <v>197</v>
      </c>
      <c r="T3" s="8">
        <v>1</v>
      </c>
      <c r="U3" s="8">
        <v>0.49</v>
      </c>
      <c r="V3" s="45">
        <v>0.49099999999999999</v>
      </c>
      <c r="W3" s="52">
        <v>0.32600000000000001</v>
      </c>
      <c r="X3" s="49">
        <v>0.40899999999999997</v>
      </c>
      <c r="Y3" s="29" t="s">
        <v>21</v>
      </c>
    </row>
    <row r="4" spans="1:25" ht="17">
      <c r="A4" s="18">
        <f t="shared" ref="A4:A21" si="0">A3+1</f>
        <v>3</v>
      </c>
      <c r="B4" s="27" t="s">
        <v>26</v>
      </c>
      <c r="C4" s="28">
        <v>1</v>
      </c>
      <c r="D4" s="7">
        <v>400</v>
      </c>
      <c r="E4" s="9" t="s">
        <v>16</v>
      </c>
      <c r="F4" s="9" t="s">
        <v>16</v>
      </c>
      <c r="G4" s="7">
        <v>400</v>
      </c>
      <c r="H4" s="9">
        <v>0</v>
      </c>
      <c r="I4" s="9">
        <v>0.2</v>
      </c>
      <c r="J4" s="7">
        <v>10</v>
      </c>
      <c r="K4" s="9" t="s">
        <v>24</v>
      </c>
      <c r="L4" s="8">
        <v>0.50470000000000004</v>
      </c>
      <c r="M4" s="9">
        <v>0.26100000000000001</v>
      </c>
      <c r="N4" s="9"/>
      <c r="O4" s="9"/>
      <c r="P4" s="9">
        <v>1</v>
      </c>
      <c r="Q4" s="9">
        <v>205</v>
      </c>
      <c r="R4" s="9">
        <v>0</v>
      </c>
      <c r="S4" s="9">
        <v>197</v>
      </c>
      <c r="T4" s="8">
        <v>1</v>
      </c>
      <c r="U4" s="8">
        <v>0.49</v>
      </c>
      <c r="V4" s="45">
        <v>0.49099999999999999</v>
      </c>
      <c r="W4" s="52">
        <v>0.32600000000000001</v>
      </c>
      <c r="X4" s="49">
        <v>0.40899999999999997</v>
      </c>
      <c r="Y4" s="29" t="s">
        <v>27</v>
      </c>
    </row>
    <row r="5" spans="1:25" ht="68">
      <c r="A5" s="18">
        <f t="shared" si="0"/>
        <v>4</v>
      </c>
      <c r="B5" s="27" t="s">
        <v>34</v>
      </c>
      <c r="C5" s="28">
        <v>0.1</v>
      </c>
      <c r="D5" s="6">
        <v>400</v>
      </c>
      <c r="E5" s="9" t="s">
        <v>16</v>
      </c>
      <c r="F5" s="9" t="s">
        <v>16</v>
      </c>
      <c r="G5" s="7">
        <v>50</v>
      </c>
      <c r="H5" s="9">
        <v>0</v>
      </c>
      <c r="I5" s="9">
        <v>0.2</v>
      </c>
      <c r="J5" s="6">
        <v>10</v>
      </c>
      <c r="K5" s="9" t="s">
        <v>24</v>
      </c>
      <c r="L5" s="8">
        <v>0.51600000000000001</v>
      </c>
      <c r="M5" s="9">
        <v>0.69499999999999995</v>
      </c>
      <c r="N5" s="9">
        <v>0.54200000000000004</v>
      </c>
      <c r="O5" s="9">
        <v>0.54200000000000004</v>
      </c>
      <c r="P5" s="9">
        <v>0</v>
      </c>
      <c r="Q5" s="9">
        <v>17</v>
      </c>
      <c r="R5" s="9">
        <v>0</v>
      </c>
      <c r="S5" s="9">
        <v>24</v>
      </c>
      <c r="T5" s="8">
        <v>1</v>
      </c>
      <c r="U5" s="8">
        <v>0.58499999999999996</v>
      </c>
      <c r="V5" s="45">
        <v>0.58499999999999996</v>
      </c>
      <c r="W5" s="52"/>
      <c r="X5" s="49"/>
      <c r="Y5" s="29" t="s">
        <v>28</v>
      </c>
    </row>
    <row r="6" spans="1:25" ht="68">
      <c r="A6" s="18">
        <f t="shared" si="0"/>
        <v>5</v>
      </c>
      <c r="B6" s="27" t="s">
        <v>30</v>
      </c>
      <c r="C6" s="28">
        <v>0.1</v>
      </c>
      <c r="D6" s="9">
        <v>400</v>
      </c>
      <c r="E6" s="9" t="s">
        <v>16</v>
      </c>
      <c r="F6" s="9" t="s">
        <v>16</v>
      </c>
      <c r="G6" s="6">
        <v>50</v>
      </c>
      <c r="H6" s="9">
        <v>0</v>
      </c>
      <c r="I6" s="9">
        <v>0.2</v>
      </c>
      <c r="J6" s="6">
        <v>10</v>
      </c>
      <c r="K6" s="9" t="s">
        <v>24</v>
      </c>
      <c r="L6" s="8">
        <v>0.48380000000000001</v>
      </c>
      <c r="M6" s="9">
        <v>0.255</v>
      </c>
      <c r="N6" s="9"/>
      <c r="O6" s="9"/>
      <c r="P6" s="9">
        <v>17</v>
      </c>
      <c r="Q6" s="9">
        <v>0</v>
      </c>
      <c r="R6" s="9">
        <v>24</v>
      </c>
      <c r="S6" s="9">
        <v>0</v>
      </c>
      <c r="T6" s="8">
        <v>0</v>
      </c>
      <c r="U6" s="8">
        <v>0</v>
      </c>
      <c r="V6" s="45">
        <v>0.41499999999999998</v>
      </c>
      <c r="W6" s="52"/>
      <c r="X6" s="49"/>
      <c r="Y6" s="29" t="s">
        <v>29</v>
      </c>
    </row>
    <row r="7" spans="1:25" ht="34">
      <c r="A7" s="18">
        <f t="shared" si="0"/>
        <v>6</v>
      </c>
      <c r="B7" s="27" t="s">
        <v>31</v>
      </c>
      <c r="C7" s="28">
        <v>0.1</v>
      </c>
      <c r="D7" s="7">
        <v>50</v>
      </c>
      <c r="E7" s="9" t="s">
        <v>16</v>
      </c>
      <c r="F7" s="9" t="s">
        <v>22</v>
      </c>
      <c r="G7" s="7">
        <v>100</v>
      </c>
      <c r="H7" s="9">
        <v>0</v>
      </c>
      <c r="I7" s="9">
        <v>0.2</v>
      </c>
      <c r="J7" s="6">
        <v>20</v>
      </c>
      <c r="K7" s="9" t="s">
        <v>22</v>
      </c>
      <c r="L7" s="8">
        <v>1</v>
      </c>
      <c r="M7" s="9">
        <v>1.95E-2</v>
      </c>
      <c r="N7" s="9" t="s">
        <v>59</v>
      </c>
      <c r="O7" s="9">
        <v>0.65500000000000003</v>
      </c>
      <c r="P7" s="9">
        <v>10</v>
      </c>
      <c r="Q7" s="9">
        <v>7</v>
      </c>
      <c r="R7" s="9">
        <v>12</v>
      </c>
      <c r="S7" s="9">
        <v>12</v>
      </c>
      <c r="T7" s="8">
        <v>0.5</v>
      </c>
      <c r="U7" s="8">
        <v>0.63200000000000001</v>
      </c>
      <c r="V7" s="45">
        <v>0.53700000000000003</v>
      </c>
      <c r="W7" s="52">
        <v>0.53900000000000003</v>
      </c>
      <c r="X7" s="49">
        <v>0.53900000000000003</v>
      </c>
      <c r="Y7" s="29" t="s">
        <v>32</v>
      </c>
    </row>
    <row r="8" spans="1:25" ht="17">
      <c r="A8" s="18">
        <f t="shared" si="0"/>
        <v>7</v>
      </c>
      <c r="B8" s="27" t="s">
        <v>33</v>
      </c>
      <c r="C8" s="28">
        <v>0.1</v>
      </c>
      <c r="D8" s="6">
        <v>50</v>
      </c>
      <c r="E8" s="9" t="s">
        <v>16</v>
      </c>
      <c r="F8" s="9" t="s">
        <v>22</v>
      </c>
      <c r="G8" s="9">
        <v>100</v>
      </c>
      <c r="H8" s="9">
        <v>0</v>
      </c>
      <c r="I8" s="9">
        <v>0.2</v>
      </c>
      <c r="J8" s="7">
        <v>50</v>
      </c>
      <c r="K8" s="9" t="s">
        <v>22</v>
      </c>
      <c r="L8" s="8">
        <v>1</v>
      </c>
      <c r="M8" s="9">
        <v>8.0000000000000004E-4</v>
      </c>
      <c r="N8" s="9">
        <v>2.92E-2</v>
      </c>
      <c r="O8" s="9">
        <v>0.73199999999999998</v>
      </c>
      <c r="P8" s="9">
        <v>11</v>
      </c>
      <c r="Q8" s="9">
        <v>6</v>
      </c>
      <c r="R8" s="9">
        <v>10</v>
      </c>
      <c r="S8" s="9">
        <v>14</v>
      </c>
      <c r="T8" s="8">
        <v>0.58299999999999996</v>
      </c>
      <c r="U8" s="8">
        <v>0.7</v>
      </c>
      <c r="V8" s="45">
        <v>0.61</v>
      </c>
      <c r="W8" s="52">
        <v>0.61299999999999999</v>
      </c>
      <c r="X8" s="49">
        <v>0.627</v>
      </c>
      <c r="Y8" s="29" t="s">
        <v>60</v>
      </c>
    </row>
    <row r="9" spans="1:25" ht="34">
      <c r="A9" s="18">
        <f t="shared" si="0"/>
        <v>8</v>
      </c>
      <c r="B9" s="30" t="s">
        <v>36</v>
      </c>
      <c r="C9" s="31">
        <v>0.2</v>
      </c>
      <c r="D9" s="6">
        <v>50</v>
      </c>
      <c r="E9" s="9" t="s">
        <v>16</v>
      </c>
      <c r="F9" s="9" t="s">
        <v>22</v>
      </c>
      <c r="G9" s="9">
        <v>100</v>
      </c>
      <c r="H9" s="9">
        <v>0</v>
      </c>
      <c r="I9" s="9">
        <v>0.2</v>
      </c>
      <c r="J9" s="6">
        <v>50</v>
      </c>
      <c r="K9" s="6" t="s">
        <v>22</v>
      </c>
      <c r="L9" s="32">
        <v>1</v>
      </c>
      <c r="M9" s="6">
        <v>1.5E-3</v>
      </c>
      <c r="N9" s="6">
        <v>6.9000000000000006E-2</v>
      </c>
      <c r="O9" s="6">
        <v>0.98399999999999999</v>
      </c>
      <c r="P9" s="6">
        <v>29</v>
      </c>
      <c r="Q9" s="6">
        <v>11</v>
      </c>
      <c r="R9" s="6">
        <v>25</v>
      </c>
      <c r="S9" s="6">
        <v>16</v>
      </c>
      <c r="T9" s="32">
        <v>0.39</v>
      </c>
      <c r="U9" s="32">
        <v>0.59299999999999997</v>
      </c>
      <c r="V9" s="46">
        <v>0.55600000000000005</v>
      </c>
      <c r="W9" s="53">
        <v>0.54300000000000004</v>
      </c>
      <c r="X9" s="50">
        <v>0.56399999999999995</v>
      </c>
      <c r="Y9" s="33" t="s">
        <v>37</v>
      </c>
    </row>
    <row r="10" spans="1:25" ht="34">
      <c r="A10" s="18">
        <f t="shared" si="0"/>
        <v>9</v>
      </c>
      <c r="B10" s="30" t="s">
        <v>39</v>
      </c>
      <c r="C10" s="34">
        <v>0.2</v>
      </c>
      <c r="D10" s="7">
        <v>100</v>
      </c>
      <c r="E10" s="9" t="s">
        <v>16</v>
      </c>
      <c r="F10" s="9" t="s">
        <v>22</v>
      </c>
      <c r="G10" s="9">
        <v>100</v>
      </c>
      <c r="H10" s="7">
        <v>20</v>
      </c>
      <c r="I10" s="9">
        <v>0.2</v>
      </c>
      <c r="J10" s="6">
        <v>50</v>
      </c>
      <c r="K10" s="6" t="s">
        <v>22</v>
      </c>
      <c r="L10" s="32">
        <v>1</v>
      </c>
      <c r="M10" s="6">
        <v>4.9500000000000004E-3</v>
      </c>
      <c r="N10" s="6">
        <v>0.113</v>
      </c>
      <c r="O10" s="6">
        <v>0.96</v>
      </c>
      <c r="P10" s="6">
        <v>32</v>
      </c>
      <c r="Q10" s="6">
        <v>8</v>
      </c>
      <c r="R10" s="6">
        <v>26</v>
      </c>
      <c r="S10" s="6">
        <v>15</v>
      </c>
      <c r="T10" s="32">
        <v>0.36599999999999999</v>
      </c>
      <c r="U10" s="35">
        <v>0.21666666666666667</v>
      </c>
      <c r="V10" s="46">
        <v>0.57999999999999996</v>
      </c>
      <c r="W10" s="53">
        <v>0.56000000000000005</v>
      </c>
      <c r="X10" s="50">
        <v>0.60099999999999998</v>
      </c>
      <c r="Y10" s="33" t="s">
        <v>38</v>
      </c>
    </row>
    <row r="11" spans="1:25" ht="51">
      <c r="A11" s="18">
        <f t="shared" si="0"/>
        <v>10</v>
      </c>
      <c r="B11" s="30" t="s">
        <v>40</v>
      </c>
      <c r="C11" s="34">
        <v>0.2</v>
      </c>
      <c r="D11" s="7">
        <v>200</v>
      </c>
      <c r="E11" s="6" t="s">
        <v>16</v>
      </c>
      <c r="F11" s="9" t="s">
        <v>22</v>
      </c>
      <c r="G11" s="6">
        <v>100</v>
      </c>
      <c r="H11" s="6">
        <v>20</v>
      </c>
      <c r="I11" s="9">
        <v>0.2</v>
      </c>
      <c r="J11" s="7">
        <v>20</v>
      </c>
      <c r="K11" s="6" t="s">
        <v>22</v>
      </c>
      <c r="L11" s="32">
        <v>1</v>
      </c>
      <c r="M11" s="6">
        <v>3.64E-3</v>
      </c>
      <c r="N11" s="6">
        <v>8.8999999999999996E-2</v>
      </c>
      <c r="O11" s="6">
        <v>1.02</v>
      </c>
      <c r="P11" s="6">
        <v>30</v>
      </c>
      <c r="Q11" s="6">
        <v>10</v>
      </c>
      <c r="R11" s="6">
        <v>27</v>
      </c>
      <c r="S11" s="6">
        <v>14</v>
      </c>
      <c r="T11" s="32">
        <v>0.34100000000000003</v>
      </c>
      <c r="U11" s="35">
        <v>0.58299999999999996</v>
      </c>
      <c r="V11" s="46">
        <v>0.54300000000000004</v>
      </c>
      <c r="W11" s="53">
        <v>0.52400000000000002</v>
      </c>
      <c r="X11" s="50">
        <v>0.55400000000000005</v>
      </c>
      <c r="Y11" s="33" t="s">
        <v>61</v>
      </c>
    </row>
    <row r="12" spans="1:25" ht="17">
      <c r="A12" s="18">
        <f t="shared" si="0"/>
        <v>11</v>
      </c>
      <c r="B12" s="30" t="s">
        <v>41</v>
      </c>
      <c r="C12" s="34">
        <v>0.2</v>
      </c>
      <c r="D12" s="7">
        <v>50</v>
      </c>
      <c r="E12" s="6" t="s">
        <v>16</v>
      </c>
      <c r="F12" s="9" t="s">
        <v>22</v>
      </c>
      <c r="G12" s="7">
        <v>200</v>
      </c>
      <c r="H12" s="6">
        <v>20</v>
      </c>
      <c r="I12" s="6">
        <v>0.2</v>
      </c>
      <c r="J12" s="6">
        <v>20</v>
      </c>
      <c r="K12" s="6" t="s">
        <v>22</v>
      </c>
      <c r="L12" s="32">
        <v>1</v>
      </c>
      <c r="M12" s="6">
        <v>5.8700000000000002E-3</v>
      </c>
      <c r="N12" s="6">
        <v>0.10299999999999999</v>
      </c>
      <c r="O12" s="6">
        <v>0.995</v>
      </c>
      <c r="P12" s="6">
        <v>34</v>
      </c>
      <c r="Q12" s="6">
        <v>6</v>
      </c>
      <c r="R12" s="6">
        <v>28</v>
      </c>
      <c r="S12" s="6">
        <v>13</v>
      </c>
      <c r="T12" s="32">
        <v>0.317</v>
      </c>
      <c r="U12" s="32">
        <v>0.68400000000000005</v>
      </c>
      <c r="V12" s="46">
        <v>0.57999999999999996</v>
      </c>
      <c r="W12" s="53">
        <v>0.54900000000000004</v>
      </c>
      <c r="X12" s="50">
        <v>0.61399999999999999</v>
      </c>
      <c r="Y12" s="33" t="s">
        <v>62</v>
      </c>
    </row>
    <row r="13" spans="1:25" ht="34">
      <c r="A13" s="18">
        <f t="shared" si="0"/>
        <v>12</v>
      </c>
      <c r="B13" s="36" t="s">
        <v>42</v>
      </c>
      <c r="C13" s="34">
        <v>0.2</v>
      </c>
      <c r="D13" s="6">
        <v>50</v>
      </c>
      <c r="E13" s="6" t="s">
        <v>16</v>
      </c>
      <c r="F13" s="9" t="s">
        <v>22</v>
      </c>
      <c r="G13" s="6">
        <v>200</v>
      </c>
      <c r="H13" s="6">
        <v>0</v>
      </c>
      <c r="I13" s="6">
        <v>0.2</v>
      </c>
      <c r="J13" s="6">
        <v>20</v>
      </c>
      <c r="K13" s="6" t="s">
        <v>22</v>
      </c>
      <c r="L13" s="32">
        <v>1</v>
      </c>
      <c r="M13" s="6">
        <v>2.1499999999999998E-2</v>
      </c>
      <c r="N13" s="6">
        <v>-3.6999999999999998E-2</v>
      </c>
      <c r="O13" s="6">
        <v>1.1890000000000001</v>
      </c>
      <c r="P13" s="6">
        <v>17</v>
      </c>
      <c r="Q13" s="6">
        <v>26</v>
      </c>
      <c r="R13" s="6">
        <v>29</v>
      </c>
      <c r="S13" s="6">
        <v>75</v>
      </c>
      <c r="T13" s="32">
        <v>0.72099999999999997</v>
      </c>
      <c r="U13" s="32">
        <v>0.74299999999999999</v>
      </c>
      <c r="V13" s="46">
        <v>0.626</v>
      </c>
      <c r="W13" s="53">
        <v>0.63300000000000001</v>
      </c>
      <c r="X13" s="50">
        <v>0.63200000000000001</v>
      </c>
      <c r="Y13" s="33" t="s">
        <v>63</v>
      </c>
    </row>
    <row r="14" spans="1:25" ht="17">
      <c r="A14" s="18">
        <f t="shared" si="0"/>
        <v>13</v>
      </c>
      <c r="B14" s="30" t="s">
        <v>43</v>
      </c>
      <c r="C14" s="34">
        <v>0.2</v>
      </c>
      <c r="D14" s="6">
        <v>50</v>
      </c>
      <c r="E14" s="6" t="s">
        <v>16</v>
      </c>
      <c r="F14" s="9" t="s">
        <v>22</v>
      </c>
      <c r="G14" s="7">
        <v>100</v>
      </c>
      <c r="H14" s="6">
        <v>0</v>
      </c>
      <c r="I14" s="6">
        <v>0.2</v>
      </c>
      <c r="J14" s="6">
        <v>20</v>
      </c>
      <c r="K14" s="6" t="s">
        <v>22</v>
      </c>
      <c r="L14" s="32">
        <v>1</v>
      </c>
      <c r="M14" s="6">
        <v>4.4000000000000003E-3</v>
      </c>
      <c r="N14" s="6">
        <v>-7.0999999999999994E-2</v>
      </c>
      <c r="O14" s="6">
        <v>1.115</v>
      </c>
      <c r="P14" s="6">
        <v>19</v>
      </c>
      <c r="Q14" s="6">
        <v>24</v>
      </c>
      <c r="R14" s="6">
        <v>25</v>
      </c>
      <c r="S14" s="6">
        <v>79</v>
      </c>
      <c r="T14" s="32">
        <v>0.76</v>
      </c>
      <c r="U14" s="32">
        <v>0.76700000000000002</v>
      </c>
      <c r="V14" s="46">
        <v>0.66700000000000004</v>
      </c>
      <c r="W14" s="53">
        <v>0.66800000000000004</v>
      </c>
      <c r="X14" s="50">
        <v>0.66900000000000004</v>
      </c>
      <c r="Y14" s="33" t="s">
        <v>38</v>
      </c>
    </row>
    <row r="15" spans="1:25" s="4" customFormat="1" ht="34">
      <c r="A15" s="18">
        <f t="shared" si="0"/>
        <v>14</v>
      </c>
      <c r="B15" s="30" t="s">
        <v>44</v>
      </c>
      <c r="C15" s="34">
        <v>0.2</v>
      </c>
      <c r="D15" s="6">
        <v>50</v>
      </c>
      <c r="E15" s="6" t="s">
        <v>16</v>
      </c>
      <c r="F15" s="9" t="s">
        <v>22</v>
      </c>
      <c r="G15" s="6">
        <v>100</v>
      </c>
      <c r="H15" s="7">
        <v>20</v>
      </c>
      <c r="I15" s="6">
        <v>0.2</v>
      </c>
      <c r="J15" s="7">
        <v>50</v>
      </c>
      <c r="K15" s="6" t="s">
        <v>22</v>
      </c>
      <c r="L15" s="32">
        <v>1</v>
      </c>
      <c r="M15" s="6">
        <v>1.5E-3</v>
      </c>
      <c r="N15" s="6">
        <v>-0.01</v>
      </c>
      <c r="O15" s="6">
        <v>0.99199999999999999</v>
      </c>
      <c r="P15" s="6">
        <v>12</v>
      </c>
      <c r="Q15" s="6">
        <v>31</v>
      </c>
      <c r="R15" s="6">
        <v>12</v>
      </c>
      <c r="S15" s="6">
        <v>92</v>
      </c>
      <c r="T15" s="32">
        <v>0.88500000000000001</v>
      </c>
      <c r="U15" s="32">
        <v>0.748</v>
      </c>
      <c r="V15" s="46">
        <v>0.70699999999999996</v>
      </c>
      <c r="W15" s="53">
        <v>0.67800000000000005</v>
      </c>
      <c r="X15" s="50">
        <v>0.67200000000000004</v>
      </c>
      <c r="Y15" s="33" t="s">
        <v>38</v>
      </c>
    </row>
    <row r="16" spans="1:25" ht="17">
      <c r="A16" s="18">
        <f t="shared" si="0"/>
        <v>15</v>
      </c>
      <c r="B16" s="30" t="s">
        <v>45</v>
      </c>
      <c r="C16" s="34">
        <v>0.2</v>
      </c>
      <c r="D16" s="6">
        <v>50</v>
      </c>
      <c r="E16" s="6" t="s">
        <v>16</v>
      </c>
      <c r="F16" s="9" t="s">
        <v>22</v>
      </c>
      <c r="G16" s="6">
        <v>100</v>
      </c>
      <c r="H16" s="7">
        <v>50</v>
      </c>
      <c r="I16" s="6">
        <v>0.2</v>
      </c>
      <c r="J16" s="6">
        <v>50</v>
      </c>
      <c r="K16" s="6" t="s">
        <v>22</v>
      </c>
      <c r="L16" s="32">
        <v>1</v>
      </c>
      <c r="M16" s="6">
        <v>4.7699999999999999E-4</v>
      </c>
      <c r="N16" s="6">
        <v>-0.02</v>
      </c>
      <c r="O16" s="6">
        <v>1.03</v>
      </c>
      <c r="P16" s="6">
        <v>12</v>
      </c>
      <c r="Q16" s="6">
        <v>31</v>
      </c>
      <c r="R16" s="6">
        <v>12</v>
      </c>
      <c r="S16" s="6">
        <v>92</v>
      </c>
      <c r="T16" s="32">
        <v>0.88500000000000001</v>
      </c>
      <c r="U16" s="32">
        <v>0.748</v>
      </c>
      <c r="V16" s="46">
        <v>0.70699999999999996</v>
      </c>
      <c r="W16" s="53">
        <v>0.67800000000000005</v>
      </c>
      <c r="X16" s="50">
        <v>0.67200000000000004</v>
      </c>
      <c r="Y16" s="33" t="s">
        <v>64</v>
      </c>
    </row>
    <row r="17" spans="1:25" ht="17">
      <c r="A17" s="18">
        <f t="shared" si="0"/>
        <v>16</v>
      </c>
      <c r="B17" s="30" t="s">
        <v>46</v>
      </c>
      <c r="C17" s="37">
        <v>1</v>
      </c>
      <c r="D17" s="6">
        <v>50</v>
      </c>
      <c r="E17" s="6" t="s">
        <v>16</v>
      </c>
      <c r="F17" s="6" t="s">
        <v>22</v>
      </c>
      <c r="G17" s="6">
        <v>100</v>
      </c>
      <c r="H17" s="7">
        <v>20</v>
      </c>
      <c r="I17" s="6">
        <v>0.2</v>
      </c>
      <c r="J17" s="7">
        <v>30</v>
      </c>
      <c r="K17" s="6" t="s">
        <v>22</v>
      </c>
      <c r="L17" s="32">
        <v>1</v>
      </c>
      <c r="M17" s="6">
        <v>5.9999999999999995E-4</v>
      </c>
      <c r="N17" s="6">
        <v>-5.7000000000000002E-2</v>
      </c>
      <c r="O17" s="6">
        <v>0.995</v>
      </c>
      <c r="P17" s="6">
        <v>99</v>
      </c>
      <c r="Q17" s="6">
        <v>103</v>
      </c>
      <c r="R17" s="6">
        <v>72</v>
      </c>
      <c r="S17" s="6">
        <v>459</v>
      </c>
      <c r="T17" s="32">
        <v>0.86399999999999999</v>
      </c>
      <c r="U17" s="32">
        <v>0.81699999999999995</v>
      </c>
      <c r="V17" s="46">
        <v>0.76100000000000001</v>
      </c>
      <c r="W17" s="53">
        <v>0.755</v>
      </c>
      <c r="X17" s="50">
        <v>0.751</v>
      </c>
      <c r="Y17" s="33" t="s">
        <v>47</v>
      </c>
    </row>
    <row r="18" spans="1:25" ht="51">
      <c r="A18" s="18">
        <f t="shared" si="0"/>
        <v>17</v>
      </c>
      <c r="B18" s="30" t="s">
        <v>48</v>
      </c>
      <c r="C18" s="38">
        <v>1</v>
      </c>
      <c r="D18" s="6">
        <v>50</v>
      </c>
      <c r="E18" s="6" t="s">
        <v>16</v>
      </c>
      <c r="F18" s="9" t="s">
        <v>22</v>
      </c>
      <c r="G18" s="6">
        <v>100</v>
      </c>
      <c r="H18" s="7">
        <v>0</v>
      </c>
      <c r="I18" s="7">
        <v>0.4</v>
      </c>
      <c r="J18" s="7">
        <v>50</v>
      </c>
      <c r="K18" s="6" t="s">
        <v>22</v>
      </c>
      <c r="L18" s="32">
        <v>1</v>
      </c>
      <c r="M18" s="6">
        <v>2.1610000000000002E-3</v>
      </c>
      <c r="N18" s="6">
        <v>-0.24199999999999999</v>
      </c>
      <c r="O18" s="6">
        <v>1.1240000000000001</v>
      </c>
      <c r="P18" s="6">
        <v>80</v>
      </c>
      <c r="Q18" s="6">
        <v>122</v>
      </c>
      <c r="R18" s="6">
        <v>47</v>
      </c>
      <c r="S18" s="6">
        <v>484</v>
      </c>
      <c r="T18" s="32">
        <v>0.91100000000000003</v>
      </c>
      <c r="U18" s="32">
        <v>0.79900000000000004</v>
      </c>
      <c r="V18" s="46">
        <v>0.76900000000000002</v>
      </c>
      <c r="W18" s="53">
        <v>0.752</v>
      </c>
      <c r="X18" s="50">
        <v>0.749</v>
      </c>
      <c r="Y18" s="33" t="s">
        <v>65</v>
      </c>
    </row>
    <row r="19" spans="1:25" ht="17">
      <c r="A19" s="18">
        <f t="shared" si="0"/>
        <v>18</v>
      </c>
      <c r="B19" s="30" t="s">
        <v>66</v>
      </c>
      <c r="C19" s="38">
        <v>1</v>
      </c>
      <c r="D19" s="6">
        <v>50</v>
      </c>
      <c r="E19" s="6" t="s">
        <v>16</v>
      </c>
      <c r="F19" s="9" t="s">
        <v>22</v>
      </c>
      <c r="G19" s="6">
        <v>100</v>
      </c>
      <c r="H19" s="7">
        <v>20</v>
      </c>
      <c r="I19" s="7">
        <v>0.4</v>
      </c>
      <c r="J19" s="6">
        <v>50</v>
      </c>
      <c r="K19" s="6" t="s">
        <v>22</v>
      </c>
      <c r="L19" s="32">
        <v>1</v>
      </c>
      <c r="M19" s="6">
        <v>8.8500000000000004E-4</v>
      </c>
      <c r="N19" s="6">
        <v>3.2000000000000001E-2</v>
      </c>
      <c r="O19" s="6">
        <v>1.0329999999999999</v>
      </c>
      <c r="P19" s="6">
        <v>108</v>
      </c>
      <c r="Q19" s="6">
        <v>94</v>
      </c>
      <c r="R19" s="6">
        <v>90</v>
      </c>
      <c r="S19" s="6">
        <v>441</v>
      </c>
      <c r="T19" s="32">
        <v>0.83</v>
      </c>
      <c r="U19" s="32">
        <v>0.82399999999999995</v>
      </c>
      <c r="V19" s="46">
        <v>0.749</v>
      </c>
      <c r="W19" s="53">
        <v>0.748</v>
      </c>
      <c r="X19" s="50">
        <v>0.747</v>
      </c>
      <c r="Y19" s="33" t="s">
        <v>38</v>
      </c>
    </row>
    <row r="20" spans="1:25" ht="17">
      <c r="A20" s="19">
        <f t="shared" si="0"/>
        <v>19</v>
      </c>
      <c r="B20" s="27" t="s">
        <v>23</v>
      </c>
      <c r="C20" s="38">
        <v>1</v>
      </c>
      <c r="D20" s="6">
        <v>50</v>
      </c>
      <c r="E20" s="7" t="s">
        <v>22</v>
      </c>
      <c r="F20" s="9" t="s">
        <v>22</v>
      </c>
      <c r="G20" s="6">
        <v>100</v>
      </c>
      <c r="H20" s="6">
        <v>20</v>
      </c>
      <c r="I20" s="7">
        <v>0.2</v>
      </c>
      <c r="J20" s="6">
        <v>50</v>
      </c>
      <c r="K20" s="6" t="s">
        <v>24</v>
      </c>
      <c r="L20" s="8">
        <v>0.72599999999999998</v>
      </c>
      <c r="M20" s="6">
        <v>0.2</v>
      </c>
      <c r="N20" s="6">
        <v>0.64600000000000002</v>
      </c>
      <c r="O20" s="6">
        <v>0.68600000000000005</v>
      </c>
      <c r="P20" s="6">
        <v>0</v>
      </c>
      <c r="Q20" s="6">
        <v>202</v>
      </c>
      <c r="R20" s="6">
        <v>1</v>
      </c>
      <c r="S20" s="6">
        <v>530</v>
      </c>
      <c r="T20" s="8">
        <v>0.998</v>
      </c>
      <c r="U20" s="8">
        <v>0.71399999999999997</v>
      </c>
      <c r="V20" s="45">
        <v>0.72299999999999998</v>
      </c>
      <c r="W20" s="52">
        <v>0.60799999999999998</v>
      </c>
      <c r="X20" s="49">
        <v>0.52600000000000002</v>
      </c>
      <c r="Y20" s="29" t="s">
        <v>49</v>
      </c>
    </row>
    <row r="21" spans="1:25" ht="34">
      <c r="A21" s="20">
        <f t="shared" si="0"/>
        <v>20</v>
      </c>
      <c r="B21" s="27" t="s">
        <v>67</v>
      </c>
      <c r="C21" s="5">
        <v>1</v>
      </c>
      <c r="D21" s="6">
        <v>50</v>
      </c>
      <c r="E21" s="6" t="s">
        <v>22</v>
      </c>
      <c r="F21" s="7" t="s">
        <v>16</v>
      </c>
      <c r="G21" s="6">
        <v>100</v>
      </c>
      <c r="H21" s="7">
        <v>20</v>
      </c>
      <c r="I21" s="6">
        <v>0.2</v>
      </c>
      <c r="J21" s="6">
        <v>20</v>
      </c>
      <c r="K21" s="6" t="s">
        <v>24</v>
      </c>
      <c r="L21" s="8">
        <v>0.72599999999999998</v>
      </c>
      <c r="M21" s="9">
        <v>0.2</v>
      </c>
      <c r="N21" s="6">
        <v>0.752</v>
      </c>
      <c r="O21" s="6">
        <v>0.753</v>
      </c>
      <c r="P21" s="6">
        <v>0</v>
      </c>
      <c r="Q21" s="6">
        <v>202</v>
      </c>
      <c r="R21" s="6">
        <v>1</v>
      </c>
      <c r="S21" s="6">
        <v>530</v>
      </c>
      <c r="T21" s="8">
        <v>0.998</v>
      </c>
      <c r="U21" s="8">
        <v>0.72399999999999998</v>
      </c>
      <c r="V21" s="45">
        <v>0.72299999999999998</v>
      </c>
      <c r="W21" s="52">
        <v>0.60799999999999998</v>
      </c>
      <c r="X21" s="49">
        <v>0.52600000000000002</v>
      </c>
      <c r="Y21" s="29" t="s">
        <v>52</v>
      </c>
    </row>
    <row r="22" spans="1:25" ht="34">
      <c r="A22" s="15">
        <f>+A21+1</f>
        <v>21</v>
      </c>
      <c r="B22" s="27" t="s">
        <v>68</v>
      </c>
      <c r="C22" s="5">
        <v>1</v>
      </c>
      <c r="D22" s="6">
        <v>50</v>
      </c>
      <c r="E22" s="7" t="s">
        <v>16</v>
      </c>
      <c r="F22" s="7" t="s">
        <v>22</v>
      </c>
      <c r="G22" s="6">
        <v>100</v>
      </c>
      <c r="H22" s="6">
        <v>20</v>
      </c>
      <c r="I22" s="7">
        <v>0.4</v>
      </c>
      <c r="J22" s="6">
        <v>20</v>
      </c>
      <c r="K22" s="6" t="s">
        <v>22</v>
      </c>
      <c r="L22" s="8">
        <v>1</v>
      </c>
      <c r="M22" s="9">
        <v>4.7999999999999996E-3</v>
      </c>
      <c r="N22" s="6">
        <v>-2.8000000000000001E-2</v>
      </c>
      <c r="O22" s="6">
        <v>0.9768</v>
      </c>
      <c r="P22" s="6">
        <v>101</v>
      </c>
      <c r="Q22" s="6">
        <v>101</v>
      </c>
      <c r="R22" s="6">
        <v>80</v>
      </c>
      <c r="S22" s="6">
        <v>451</v>
      </c>
      <c r="T22" s="8">
        <v>0.84899999999999998</v>
      </c>
      <c r="U22" s="8">
        <v>0.81699999999999995</v>
      </c>
      <c r="V22" s="45">
        <v>0.753</v>
      </c>
      <c r="W22" s="52">
        <v>0.749</v>
      </c>
      <c r="X22" s="49">
        <v>0.746</v>
      </c>
      <c r="Y22" s="29" t="s">
        <v>69</v>
      </c>
    </row>
    <row r="23" spans="1:25" ht="52" thickBot="1">
      <c r="A23" s="21">
        <f>A22+1</f>
        <v>22</v>
      </c>
      <c r="B23" s="11" t="s">
        <v>53</v>
      </c>
      <c r="C23" s="12">
        <v>1</v>
      </c>
      <c r="D23" s="13">
        <v>50</v>
      </c>
      <c r="E23" s="16" t="s">
        <v>16</v>
      </c>
      <c r="F23" s="16" t="s">
        <v>22</v>
      </c>
      <c r="G23" s="13">
        <v>100</v>
      </c>
      <c r="H23" s="13">
        <v>20</v>
      </c>
      <c r="I23" s="13">
        <v>0.3</v>
      </c>
      <c r="J23" s="13">
        <v>20</v>
      </c>
      <c r="K23" s="13" t="s">
        <v>22</v>
      </c>
      <c r="L23" s="10" t="s">
        <v>70</v>
      </c>
      <c r="M23" s="13">
        <v>2E-3</v>
      </c>
      <c r="N23" s="13">
        <v>-6.2E-2</v>
      </c>
      <c r="O23" s="13">
        <v>0.998</v>
      </c>
      <c r="P23" s="13">
        <v>106</v>
      </c>
      <c r="Q23" s="13">
        <v>96</v>
      </c>
      <c r="R23" s="13">
        <v>72</v>
      </c>
      <c r="S23" s="13">
        <v>459</v>
      </c>
      <c r="T23" s="10">
        <v>0.86399999999999999</v>
      </c>
      <c r="U23" s="10">
        <v>0.82699999999999996</v>
      </c>
      <c r="V23" s="47">
        <v>0.77100000000000002</v>
      </c>
      <c r="W23" s="54">
        <v>0.76600000000000001</v>
      </c>
      <c r="X23" s="51">
        <v>0.76300000000000001</v>
      </c>
      <c r="Y23" s="14" t="s">
        <v>54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SEB TF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Brandt</dc:creator>
  <cp:lastModifiedBy>Dan Brandt</cp:lastModifiedBy>
  <cp:lastPrinted>2019-07-13T19:43:32Z</cp:lastPrinted>
  <dcterms:created xsi:type="dcterms:W3CDTF">2019-07-12T02:53:21Z</dcterms:created>
  <dcterms:modified xsi:type="dcterms:W3CDTF">2019-07-17T01:44:04Z</dcterms:modified>
</cp:coreProperties>
</file>