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7487" windowHeight="7460" tabRatio="885"/>
  </bookViews>
  <sheets>
    <sheet name="ProjectSchedule" sheetId="11" r:id="rId1"/>
  </sheets>
  <definedNames>
    <definedName name="Display_Week">ProjectSchedule!$W$7</definedName>
    <definedName name="_xlnm.Print_Titles" localSheetId="0">ProjectSchedule!$8:$10</definedName>
    <definedName name="Project_Start">ProjectSchedule!$O$6</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9" i="11" l="1"/>
  <c r="I10" i="11" s="1"/>
  <c r="H11" i="11" l="1"/>
  <c r="E13" i="11" l="1"/>
  <c r="F13" i="11" s="1"/>
  <c r="E14" i="11" s="1"/>
  <c r="F14" i="11" s="1"/>
  <c r="E16" i="11" s="1"/>
  <c r="F16" i="11" s="1"/>
  <c r="E17" i="11" s="1"/>
  <c r="F17" i="11" s="1"/>
  <c r="E18" i="11" s="1"/>
  <c r="F18" i="11" s="1"/>
  <c r="E20" i="11" s="1"/>
  <c r="F20" i="11" s="1"/>
  <c r="E21" i="11" l="1"/>
  <c r="F21" i="11" s="1"/>
  <c r="I8" i="11"/>
  <c r="H30" i="11"/>
  <c r="H26" i="11"/>
  <c r="H19" i="11"/>
  <c r="H15" i="11"/>
  <c r="H12" i="11"/>
  <c r="H13" i="11" l="1"/>
  <c r="E22" i="11" l="1"/>
  <c r="F22" i="11" s="1"/>
  <c r="H20" i="11"/>
  <c r="H14" i="11"/>
  <c r="H16" i="11"/>
  <c r="J9" i="11"/>
  <c r="K9" i="11" s="1"/>
  <c r="L9" i="11" l="1"/>
  <c r="M9" i="11" s="1"/>
  <c r="N9" i="11" s="1"/>
  <c r="O9" i="11" s="1"/>
  <c r="K10" i="11"/>
  <c r="E23" i="11"/>
  <c r="F23" i="11" s="1"/>
  <c r="H21" i="11"/>
  <c r="H17" i="11"/>
  <c r="J10" i="11"/>
  <c r="P9" i="11" l="1"/>
  <c r="O10" i="11"/>
  <c r="H22" i="11"/>
  <c r="H18" i="11"/>
  <c r="P8" i="11" l="1"/>
  <c r="Q9" i="11"/>
  <c r="R9" i="11" s="1"/>
  <c r="S9" i="11" s="1"/>
  <c r="T9" i="11" s="1"/>
  <c r="U9" i="11" s="1"/>
  <c r="V9" i="11" s="1"/>
  <c r="W9" i="11" s="1"/>
  <c r="E24" i="11"/>
  <c r="F24" i="11" s="1"/>
  <c r="L10" i="11"/>
  <c r="W8" i="11" l="1"/>
  <c r="X9" i="11"/>
  <c r="Y9" i="11" s="1"/>
  <c r="Z9" i="11" s="1"/>
  <c r="AA9" i="11" s="1"/>
  <c r="AB9" i="11" s="1"/>
  <c r="AC9" i="11" s="1"/>
  <c r="AD9" i="11" s="1"/>
  <c r="E25" i="11"/>
  <c r="F25" i="11" s="1"/>
  <c r="E27" i="11" s="1"/>
  <c r="H23" i="11"/>
  <c r="M10" i="11"/>
  <c r="AD8" i="11" l="1"/>
  <c r="AE9" i="11"/>
  <c r="AF9" i="11" s="1"/>
  <c r="AG9" i="11" s="1"/>
  <c r="AH9" i="11" s="1"/>
  <c r="AI9" i="11" s="1"/>
  <c r="AJ9" i="11" s="1"/>
  <c r="F27" i="11"/>
  <c r="E28" i="11" s="1"/>
  <c r="F28" i="11" s="1"/>
  <c r="H27" i="11"/>
  <c r="H25" i="11"/>
  <c r="N10" i="11"/>
  <c r="E29" i="11" l="1"/>
  <c r="F29" i="11" s="1"/>
  <c r="H28" i="11" l="1"/>
  <c r="H29" i="11"/>
  <c r="P10" i="11" l="1"/>
  <c r="Q10" i="11"/>
  <c r="R10" i="11" l="1"/>
  <c r="S10" i="11" l="1"/>
  <c r="T10" i="11" l="1"/>
  <c r="U10" i="11" l="1"/>
  <c r="V10" i="11" l="1"/>
  <c r="W10" i="11" l="1"/>
  <c r="X10" i="11" l="1"/>
  <c r="Y10" i="11" l="1"/>
  <c r="Z10" i="11" l="1"/>
  <c r="AA10" i="11" l="1"/>
  <c r="AB10" i="11" l="1"/>
  <c r="AC10" i="11" l="1"/>
  <c r="AD10" i="11" l="1"/>
  <c r="AE10" i="11" l="1"/>
  <c r="AF10" i="11" l="1"/>
  <c r="AG10" i="11" l="1"/>
  <c r="AH10" i="11" l="1"/>
  <c r="AI10" i="11" l="1"/>
  <c r="AJ10" i="11" l="1"/>
</calcChain>
</file>

<file path=xl/sharedStrings.xml><?xml version="1.0" encoding="utf-8"?>
<sst xmlns="http://schemas.openxmlformats.org/spreadsheetml/2006/main" count="62" uniqueCount="49">
  <si>
    <t>PROGRESS</t>
  </si>
  <si>
    <t>ASSIGNED
TO</t>
  </si>
  <si>
    <t>START</t>
  </si>
  <si>
    <t>END</t>
  </si>
  <si>
    <t>DAYS</t>
  </si>
  <si>
    <t>TASK</t>
  </si>
  <si>
    <t>Enter Company Name in cell B2.</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</si>
  <si>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</si>
  <si>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</si>
  <si>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</si>
  <si>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</si>
  <si>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</si>
  <si>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</si>
  <si>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</si>
  <si>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</si>
  <si>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</si>
  <si>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</si>
  <si>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</si>
  <si>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</si>
  <si>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Data Preprocessing </t>
  </si>
  <si>
    <t>Data Modeling</t>
  </si>
  <si>
    <t>Data Selection</t>
  </si>
  <si>
    <t>Select multiple datasets</t>
  </si>
  <si>
    <t xml:space="preserve">Outliers identification and handlings </t>
  </si>
  <si>
    <t>EDA</t>
  </si>
  <si>
    <t>Rename, removal of columns</t>
  </si>
  <si>
    <t>Target and features identification</t>
  </si>
  <si>
    <t>Build models</t>
  </si>
  <si>
    <t>Optemization</t>
  </si>
  <si>
    <t>Pipelines</t>
  </si>
  <si>
    <t>Finalization</t>
  </si>
  <si>
    <t>Power BI dashboard</t>
  </si>
  <si>
    <t>Web blog</t>
  </si>
  <si>
    <t xml:space="preserve">Presentation </t>
  </si>
  <si>
    <t xml:space="preserve">Choose dataset </t>
  </si>
  <si>
    <t>Team Members</t>
  </si>
  <si>
    <t>Bytes Matter Team</t>
  </si>
  <si>
    <t>Nouf AlGamdi</t>
  </si>
  <si>
    <t>Umalbanin Busaleh</t>
  </si>
  <si>
    <t>Rahaf Alhazmi</t>
  </si>
  <si>
    <t>Waad AlZahrani</t>
  </si>
  <si>
    <t>Lamyaa Alqarni</t>
  </si>
  <si>
    <t>Capstone Project</t>
  </si>
  <si>
    <t>Data science Bootcamp</t>
  </si>
  <si>
    <t xml:space="preserve"> Team Members</t>
  </si>
  <si>
    <t>Model evaluation</t>
  </si>
  <si>
    <t>Best model election</t>
  </si>
  <si>
    <t>Project Starts</t>
  </si>
  <si>
    <t>Display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</si>
</sst>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sz val="11"/>
      <color theme="0"/>
      <name val="Times New Roman"/>
      <family val="1"/>
    </font>
    <font>
      <sz val="11"/>
      <color theme="1"/>
      <name val="Times New Roman"/>
      <family val="1"/>
    </font>
    <font>
      <b/>
      <sz val="11"/>
      <color theme="1" tint="0.499984740745262"/>
      <name val="Times New Roman"/>
      <family val="1"/>
    </font>
    <font>
      <sz val="10"/>
      <color theme="1" tint="0.499984740745262"/>
      <name val="Times New Roman"/>
      <family val="1"/>
    </font>
    <font>
      <sz val="11"/>
      <color theme="0"/>
      <name val="Calibri"/>
      <family val="2"/>
      <scheme val="major"/>
    </font>
    <font>
      <b/>
      <sz val="28"/>
      <color rgb="FF09909E"/>
      <name val="Calibri"/>
      <family val="2"/>
      <scheme val="major"/>
    </font>
    <font>
      <sz val="11"/>
      <color theme="1"/>
      <name val="Calibri"/>
      <family val="2"/>
      <scheme val="major"/>
    </font>
    <font>
      <b/>
      <sz val="20"/>
      <color rgb="FF527A75"/>
      <name val="Calibri"/>
      <family val="2"/>
      <scheme val="major"/>
    </font>
    <font>
      <b/>
      <sz val="20"/>
      <color theme="1"/>
      <name val="Calibri"/>
      <family val="2"/>
      <scheme val="major"/>
    </font>
    <font>
      <b/>
      <sz val="20"/>
      <color rgb="FF09909E"/>
      <name val="Calibri"/>
      <family val="2"/>
      <scheme val="major"/>
    </font>
    <font>
      <sz val="10"/>
      <name val="Calibri"/>
      <family val="2"/>
      <scheme val="major"/>
    </font>
    <font>
      <b/>
      <sz val="11"/>
      <name val="Calibri"/>
      <family val="2"/>
      <scheme val="major"/>
    </font>
    <font>
      <sz val="9"/>
      <name val="Calibri"/>
      <family val="2"/>
      <scheme val="major"/>
    </font>
    <font>
      <b/>
      <sz val="9"/>
      <color theme="0"/>
      <name val="Calibri"/>
      <family val="2"/>
      <scheme val="major"/>
    </font>
    <font>
      <sz val="8"/>
      <color theme="0"/>
      <name val="Calibri"/>
      <family val="2"/>
      <scheme val="major"/>
    </font>
    <font>
      <b/>
      <sz val="11"/>
      <color theme="1"/>
      <name val="Calibri"/>
      <family val="2"/>
      <scheme val="major"/>
    </font>
    <font>
      <sz val="11"/>
      <name val="Calibri"/>
      <family val="2"/>
      <scheme val="major"/>
    </font>
    <font>
      <b/>
      <sz val="16"/>
      <color theme="1"/>
      <name val="Calibri"/>
      <family val="2"/>
      <scheme val="major"/>
    </font>
    <font>
      <b/>
      <sz val="14"/>
      <color theme="1"/>
      <name val="Calibri"/>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rgb="FFABA495"/>
        <bgColor indexed="64"/>
      </patternFill>
    </fill>
    <fill>
      <patternFill patternType="solid">
        <fgColor rgb="FFB0D4D0"/>
        <bgColor indexed="64"/>
      </patternFill>
    </fill>
    <fill>
      <patternFill patternType="solid">
        <fgColor rgb="FFB6CECB"/>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theme="0" tint="-0.34998626667073579"/>
      </bottom>
      <diagonal/>
    </border>
    <border>
      <left style="thin">
        <color auto="1"/>
      </left>
      <right style="thin">
        <color auto="1"/>
      </right>
      <top style="thin">
        <color auto="1"/>
      </top>
      <bottom style="thin">
        <color theme="0" tint="-0.34998626667073579"/>
      </bottom>
      <diagonal/>
    </border>
    <border>
      <left style="thin">
        <color auto="1"/>
      </left>
      <right/>
      <top style="thin">
        <color auto="1"/>
      </top>
      <bottom style="thin">
        <color theme="0" tint="-0.34998626667073579"/>
      </bottom>
      <diagonal/>
    </border>
    <border>
      <left/>
      <right style="thin">
        <color auto="1"/>
      </right>
      <top style="thin">
        <color auto="1"/>
      </top>
      <bottom style="thin">
        <color theme="0" tint="-0.34998626667073579"/>
      </bottom>
      <diagonal/>
    </border>
  </borders>
  <cellStyleXfs count="13">
    <xf numFmtId="0" fontId="0" fillId="0" borderId="0"/>
    <xf numFmtId="0" fontId="1" fillId="0" borderId="0" applyNumberFormat="0" applyFill="0" applyBorder="0" applyAlignment="0" applyProtection="0">
      <alignment vertical="top"/>
      <protection locked="0"/>
    </xf>
    <xf numFmtId="9" fontId="2" fillId="0" borderId="0" applyFont="0" applyFill="0" applyBorder="0" applyAlignment="0" applyProtection="0"/>
    <xf numFmtId="0" fontId="5" fillId="0" borderId="0"/>
    <xf numFmtId="43" fontId="2" fillId="0" borderId="3"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indent="1"/>
    </xf>
    <xf numFmtId="165" fontId="2" fillId="0" borderId="3">
      <alignment horizontal="center" vertical="center"/>
    </xf>
    <xf numFmtId="164" fontId="2" fillId="0" borderId="2" applyFill="0">
      <alignment horizontal="center" vertical="center"/>
    </xf>
    <xf numFmtId="0" fontId="2" fillId="0" borderId="2" applyFill="0">
      <alignment horizontal="center" vertical="center"/>
    </xf>
    <xf numFmtId="0" fontId="2" fillId="0" borderId="2" applyFill="0">
      <alignment horizontal="left" vertical="center" indent="2"/>
    </xf>
  </cellStyleXfs>
  <cellXfs count="80">
    <xf numFmtId="0" fontId="0" fillId="0" borderId="0" xfId="0"/>
    <xf numFmtId="0" fontId="6" fillId="0" borderId="0" xfId="3" applyFont="1"/>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right" vertical="center"/>
    </xf>
    <xf numFmtId="0" fontId="8" fillId="0" borderId="0" xfId="0" applyFont="1"/>
    <xf numFmtId="0" fontId="6" fillId="0" borderId="0" xfId="0" applyFont="1" applyAlignment="1">
      <alignment horizontal="center"/>
    </xf>
    <xf numFmtId="0" fontId="9" fillId="0" borderId="0" xfId="1" applyFont="1" applyAlignment="1" applyProtection="1"/>
    <xf numFmtId="0" fontId="10" fillId="0" borderId="0" xfId="3" applyFont="1"/>
    <xf numFmtId="0" fontId="12" fillId="0" borderId="0" xfId="0" applyFont="1"/>
    <xf numFmtId="0" fontId="10" fillId="0" borderId="0" xfId="3" applyFont="1" applyAlignment="1">
      <alignment wrapText="1"/>
    </xf>
    <xf numFmtId="166" fontId="12" fillId="3" borderId="4" xfId="0" applyNumberFormat="1" applyFont="1" applyFill="1" applyBorder="1" applyAlignment="1">
      <alignment horizontal="left" vertical="center" wrapText="1" indent="1"/>
    </xf>
    <xf numFmtId="166" fontId="12" fillId="3" borderId="1" xfId="0" applyNumberFormat="1" applyFont="1" applyFill="1" applyBorder="1" applyAlignment="1">
      <alignment horizontal="left" vertical="center" wrapText="1" indent="1"/>
    </xf>
    <xf numFmtId="166" fontId="12" fillId="3" borderId="5" xfId="0" applyNumberFormat="1" applyFont="1" applyFill="1" applyBorder="1" applyAlignment="1">
      <alignment horizontal="left" vertical="center" wrapText="1" indent="1"/>
    </xf>
    <xf numFmtId="167" fontId="18" fillId="3" borderId="6" xfId="0" applyNumberFormat="1" applyFont="1" applyFill="1" applyBorder="1" applyAlignment="1">
      <alignment horizontal="center" vertical="center"/>
    </xf>
    <xf numFmtId="167" fontId="18" fillId="3" borderId="0" xfId="0" applyNumberFormat="1" applyFont="1" applyFill="1" applyAlignment="1">
      <alignment horizontal="center" vertical="center"/>
    </xf>
    <xf numFmtId="167" fontId="18" fillId="3" borderId="7" xfId="0" applyNumberFormat="1" applyFont="1" applyFill="1" applyBorder="1" applyAlignment="1">
      <alignment horizontal="center" vertical="center"/>
    </xf>
    <xf numFmtId="0" fontId="19" fillId="5" borderId="1" xfId="0" applyFont="1" applyFill="1" applyBorder="1" applyAlignment="1">
      <alignment horizontal="left" vertical="center" indent="1"/>
    </xf>
    <xf numFmtId="0" fontId="19" fillId="5" borderId="1" xfId="0" applyFont="1" applyFill="1" applyBorder="1" applyAlignment="1">
      <alignment horizontal="center" vertical="center" wrapText="1"/>
    </xf>
    <xf numFmtId="0" fontId="20" fillId="4" borderId="8" xfId="0" applyFont="1" applyFill="1" applyBorder="1" applyAlignment="1">
      <alignment horizontal="center" vertical="center" shrinkToFit="1"/>
    </xf>
    <xf numFmtId="0" fontId="12" fillId="0" borderId="0" xfId="0" applyFont="1" applyAlignment="1">
      <alignment wrapText="1"/>
    </xf>
    <xf numFmtId="0" fontId="12" fillId="0" borderId="9" xfId="0" applyFont="1" applyBorder="1" applyAlignment="1">
      <alignment vertical="center"/>
    </xf>
    <xf numFmtId="0" fontId="21" fillId="7" borderId="2" xfId="0" applyFont="1" applyFill="1" applyBorder="1" applyAlignment="1">
      <alignment horizontal="left" vertical="center" indent="1"/>
    </xf>
    <xf numFmtId="0" fontId="12" fillId="7" borderId="2" xfId="11" applyFont="1" applyFill="1">
      <alignment horizontal="center" vertical="center"/>
    </xf>
    <xf numFmtId="9" fontId="22" fillId="7" borderId="2" xfId="2" applyFont="1" applyFill="1" applyBorder="1" applyAlignment="1">
      <alignment horizontal="center" vertical="center"/>
    </xf>
    <xf numFmtId="164" fontId="12" fillId="7" borderId="2" xfId="0" applyNumberFormat="1" applyFont="1" applyFill="1" applyBorder="1" applyAlignment="1">
      <alignment horizontal="center" vertical="center"/>
    </xf>
    <xf numFmtId="164" fontId="22" fillId="7" borderId="2" xfId="0" applyNumberFormat="1" applyFont="1" applyFill="1" applyBorder="1" applyAlignment="1">
      <alignment horizontal="center" vertical="center"/>
    </xf>
    <xf numFmtId="0" fontId="22" fillId="0" borderId="2" xfId="0" applyFont="1" applyBorder="1" applyAlignment="1">
      <alignment horizontal="center" vertical="center"/>
    </xf>
    <xf numFmtId="0" fontId="12" fillId="6" borderId="2" xfId="12" applyFont="1" applyFill="1">
      <alignment horizontal="left" vertical="center" indent="2"/>
    </xf>
    <xf numFmtId="0" fontId="12" fillId="6" borderId="2" xfId="11" applyFont="1" applyFill="1">
      <alignment horizontal="center" vertical="center"/>
    </xf>
    <xf numFmtId="9" fontId="22" fillId="6" borderId="2" xfId="2" applyFont="1" applyFill="1" applyBorder="1" applyAlignment="1">
      <alignment horizontal="center" vertical="center"/>
    </xf>
    <xf numFmtId="164" fontId="12" fillId="6" borderId="2" xfId="10" applyFont="1" applyFill="1">
      <alignment horizontal="center" vertical="center"/>
    </xf>
    <xf numFmtId="0" fontId="12" fillId="0" borderId="9" xfId="0" applyFont="1" applyBorder="1" applyAlignment="1">
      <alignment horizontal="right" vertical="center"/>
    </xf>
    <xf numFmtId="0" fontId="21" fillId="8" borderId="2" xfId="0" applyFont="1" applyFill="1" applyBorder="1" applyAlignment="1">
      <alignment horizontal="left" vertical="center" indent="1"/>
    </xf>
    <xf numFmtId="0" fontId="12" fillId="8" borderId="2" xfId="11" applyFont="1" applyFill="1">
      <alignment horizontal="center" vertical="center"/>
    </xf>
    <xf numFmtId="9" fontId="22" fillId="8" borderId="2" xfId="2" applyFont="1" applyFill="1" applyBorder="1" applyAlignment="1">
      <alignment horizontal="center" vertical="center"/>
    </xf>
    <xf numFmtId="164" fontId="12" fillId="8" borderId="2" xfId="0" applyNumberFormat="1" applyFont="1" applyFill="1" applyBorder="1" applyAlignment="1">
      <alignment horizontal="center" vertical="center"/>
    </xf>
    <xf numFmtId="164" fontId="22" fillId="8" borderId="2" xfId="0" applyNumberFormat="1" applyFont="1" applyFill="1" applyBorder="1" applyAlignment="1">
      <alignment horizontal="center" vertical="center"/>
    </xf>
    <xf numFmtId="0" fontId="12" fillId="9" borderId="2" xfId="12" applyFont="1" applyFill="1">
      <alignment horizontal="left" vertical="center" indent="2"/>
    </xf>
    <xf numFmtId="0" fontId="12" fillId="9" borderId="2" xfId="11" applyFont="1" applyFill="1">
      <alignment horizontal="center" vertical="center"/>
    </xf>
    <xf numFmtId="9" fontId="22" fillId="9" borderId="2" xfId="2" applyFont="1" applyFill="1" applyBorder="1" applyAlignment="1">
      <alignment horizontal="center" vertical="center"/>
    </xf>
    <xf numFmtId="164" fontId="12" fillId="9" borderId="2" xfId="10" applyFont="1" applyFill="1">
      <alignment horizontal="center" vertical="center"/>
    </xf>
    <xf numFmtId="0" fontId="12" fillId="0" borderId="2" xfId="12" applyFont="1">
      <alignment horizontal="left" vertical="center" indent="2"/>
    </xf>
    <xf numFmtId="0" fontId="12" fillId="0" borderId="2" xfId="11" applyFont="1">
      <alignment horizontal="center" vertical="center"/>
    </xf>
    <xf numFmtId="9" fontId="22" fillId="0" borderId="2" xfId="2" applyFont="1" applyBorder="1" applyAlignment="1">
      <alignment horizontal="center" vertical="center"/>
    </xf>
    <xf numFmtId="164" fontId="12" fillId="0" borderId="2" xfId="10" applyFont="1">
      <alignment horizontal="center" vertical="center"/>
    </xf>
    <xf numFmtId="0" fontId="11" fillId="2" borderId="0" xfId="0" applyFont="1" applyFill="1" applyAlignment="1">
      <alignment horizontal="center"/>
    </xf>
    <xf numFmtId="0" fontId="12" fillId="2" borderId="0" xfId="0" applyFont="1" applyFill="1"/>
    <xf numFmtId="0" fontId="13" fillId="2" borderId="0" xfId="0" applyFont="1" applyFill="1" applyAlignment="1">
      <alignment horizontal="center"/>
    </xf>
    <xf numFmtId="0" fontId="14" fillId="2" borderId="0" xfId="0" applyFont="1" applyFill="1" applyAlignment="1">
      <alignment horizontal="center"/>
    </xf>
    <xf numFmtId="0" fontId="19" fillId="5" borderId="0" xfId="0" applyFont="1" applyFill="1" applyBorder="1" applyAlignment="1">
      <alignment horizontal="center" vertical="center" wrapText="1"/>
    </xf>
    <xf numFmtId="0" fontId="10" fillId="0" borderId="0" xfId="3" applyFont="1" applyFill="1"/>
    <xf numFmtId="0" fontId="7" fillId="0" borderId="0" xfId="0" applyFont="1" applyFill="1"/>
    <xf numFmtId="0" fontId="14" fillId="2" borderId="0" xfId="0" applyFont="1" applyFill="1" applyAlignment="1">
      <alignment horizontal="center"/>
    </xf>
    <xf numFmtId="0" fontId="16" fillId="2" borderId="0" xfId="0" applyFont="1" applyFill="1" applyBorder="1"/>
    <xf numFmtId="0" fontId="16" fillId="2" borderId="0" xfId="0" applyFont="1" applyFill="1" applyBorder="1" applyAlignment="1">
      <alignment horizontal="center"/>
    </xf>
    <xf numFmtId="0" fontId="16" fillId="2" borderId="0" xfId="0" applyFont="1" applyFill="1" applyBorder="1" applyAlignment="1">
      <alignment horizontal="center" vertical="center"/>
    </xf>
    <xf numFmtId="0" fontId="16" fillId="2" borderId="0" xfId="0" applyFont="1" applyFill="1"/>
    <xf numFmtId="0" fontId="17" fillId="2" borderId="0" xfId="0" applyFont="1" applyFill="1"/>
    <xf numFmtId="0" fontId="15" fillId="2" borderId="11" xfId="0" applyFont="1" applyFill="1" applyBorder="1" applyAlignment="1">
      <alignment horizontal="center" vertical="top"/>
    </xf>
    <xf numFmtId="0" fontId="15" fillId="2" borderId="12" xfId="0" applyFont="1" applyFill="1" applyBorder="1" applyAlignment="1">
      <alignment horizontal="center" vertical="top"/>
    </xf>
    <xf numFmtId="0" fontId="15" fillId="2" borderId="13" xfId="0" applyFont="1" applyFill="1" applyBorder="1" applyAlignment="1">
      <alignment horizontal="center" vertical="top"/>
    </xf>
    <xf numFmtId="0" fontId="12" fillId="2" borderId="0" xfId="0" applyFont="1" applyFill="1" applyBorder="1"/>
    <xf numFmtId="0" fontId="12" fillId="2" borderId="0" xfId="0" applyFont="1" applyFill="1" applyBorder="1" applyAlignment="1">
      <alignment horizontal="center"/>
    </xf>
    <xf numFmtId="0" fontId="16" fillId="2" borderId="0" xfId="1" applyFont="1" applyFill="1" applyProtection="1">
      <alignment vertical="top"/>
    </xf>
    <xf numFmtId="165" fontId="23" fillId="2" borderId="11" xfId="9" applyFont="1" applyFill="1" applyBorder="1" applyAlignment="1">
      <alignment horizontal="center" vertical="top"/>
    </xf>
    <xf numFmtId="165" fontId="23" fillId="2" borderId="12" xfId="9" applyFont="1" applyFill="1" applyBorder="1" applyAlignment="1">
      <alignment horizontal="center" vertical="top"/>
    </xf>
    <xf numFmtId="165" fontId="23" fillId="2" borderId="13" xfId="9" applyFont="1" applyFill="1" applyBorder="1" applyAlignment="1">
      <alignment horizontal="center" vertical="top"/>
    </xf>
    <xf numFmtId="0" fontId="12" fillId="2" borderId="0" xfId="8" applyFont="1" applyFill="1" applyBorder="1" applyAlignment="1">
      <alignment horizontal="left" vertical="center"/>
    </xf>
    <xf numFmtId="0" fontId="7" fillId="2" borderId="0" xfId="0" applyFont="1" applyFill="1" applyAlignment="1">
      <alignment horizontal="center"/>
    </xf>
    <xf numFmtId="0" fontId="7" fillId="2" borderId="0" xfId="0" applyFont="1" applyFill="1"/>
    <xf numFmtId="0" fontId="12" fillId="2" borderId="15" xfId="8" applyFont="1" applyFill="1" applyBorder="1" applyAlignment="1">
      <alignment horizontal="center" vertical="center"/>
    </xf>
    <xf numFmtId="0" fontId="12" fillId="2" borderId="16"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17" xfId="0" applyFont="1" applyFill="1" applyBorder="1" applyAlignment="1">
      <alignment horizontal="center" vertical="center"/>
    </xf>
    <xf numFmtId="0" fontId="12" fillId="2" borderId="10" xfId="0" applyFont="1" applyFill="1" applyBorder="1"/>
    <xf numFmtId="0" fontId="15" fillId="2" borderId="0" xfId="0" applyFont="1" applyFill="1" applyBorder="1" applyAlignment="1">
      <alignment horizontal="left"/>
    </xf>
    <xf numFmtId="0" fontId="24" fillId="2" borderId="0" xfId="6" applyFont="1" applyFill="1" applyBorder="1" applyAlignment="1">
      <alignment horizontal="left"/>
    </xf>
    <xf numFmtId="0" fontId="24" fillId="2" borderId="0" xfId="6" applyFont="1" applyFill="1" applyBorder="1" applyAlignment="1">
      <alignment horizontal="left"/>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6">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2F1E6"/>
      <color rgb="FF527A75"/>
      <color rgb="FFB6CECB"/>
      <color rgb="FFB2D2D0"/>
      <color rgb="FFABA495"/>
      <color rgb="FFB0D4D0"/>
      <color rgb="FFCC9900"/>
      <color rgb="FF215881"/>
      <color rgb="FF42648A"/>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J33"/>
  <sheetViews>
    <sheetView showGridLines="0" tabSelected="1" showRuler="0" zoomScale="66" zoomScaleNormal="66" zoomScalePageLayoutView="70" workbookViewId="0">
      <pane ySplit="10" topLeftCell="A11" activePane="bottomLeft" state="frozen"/>
      <selection pane="bottomLeft" activeCell="AS12" sqref="AS12"/>
    </sheetView>
  </sheetViews>
  <sheetFormatPr defaultRowHeight="30" customHeight="1" x14ac:dyDescent="0.45"/>
  <cols>
    <col min="1" max="1" width="2.64453125" style="1" customWidth="1"/>
    <col min="2" max="2" width="19.87890625" style="2" customWidth="1"/>
    <col min="3" max="3" width="30.64453125" style="2" customWidth="1"/>
    <col min="4" max="4" width="10.64453125" style="2" customWidth="1"/>
    <col min="5" max="5" width="10.46875" style="3" customWidth="1"/>
    <col min="6" max="6" width="10.46875" style="2" customWidth="1"/>
    <col min="7" max="7" width="2.64453125" style="2" customWidth="1"/>
    <col min="8" max="8" width="6.1171875" style="2" hidden="1" customWidth="1"/>
    <col min="9" max="36" width="2.52734375" style="2" customWidth="1"/>
    <col min="37" max="40" width="8.9375" style="2"/>
    <col min="41" max="42" width="10.3515625" style="2"/>
    <col min="43" max="16384" width="8.9375" style="2"/>
  </cols>
  <sheetData>
    <row r="1" spans="1:36" ht="30" customHeight="1" x14ac:dyDescent="1.2">
      <c r="A1" s="9"/>
      <c r="B1" s="47" t="s">
        <v>42</v>
      </c>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8"/>
    </row>
    <row r="2" spans="1:36" ht="30" customHeight="1" x14ac:dyDescent="0.85">
      <c r="A2" s="9"/>
      <c r="B2" s="49" t="s">
        <v>43</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row>
    <row r="3" spans="1:36" ht="30" customHeight="1" x14ac:dyDescent="0.85">
      <c r="A3" s="9"/>
      <c r="B3" s="77" t="s">
        <v>36</v>
      </c>
      <c r="C3" s="77"/>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row>
    <row r="4" spans="1:36" s="53" customFormat="1" ht="30" customHeight="1" x14ac:dyDescent="0.85">
      <c r="A4" s="52"/>
      <c r="B4" s="78" t="s">
        <v>37</v>
      </c>
      <c r="C4" s="78"/>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row>
    <row r="5" spans="1:36" ht="30" customHeight="1" x14ac:dyDescent="0.6">
      <c r="A5" s="11" t="s">
        <v>9</v>
      </c>
      <c r="B5" s="78" t="s">
        <v>38</v>
      </c>
      <c r="C5" s="78"/>
      <c r="D5" s="55"/>
      <c r="E5" s="56"/>
      <c r="F5" s="57"/>
      <c r="G5" s="48"/>
      <c r="H5" s="58"/>
      <c r="I5" s="59"/>
      <c r="J5" s="48"/>
      <c r="K5" s="48"/>
      <c r="L5" s="48"/>
      <c r="M5" s="48"/>
      <c r="N5" s="48"/>
      <c r="O5" s="60" t="s">
        <v>47</v>
      </c>
      <c r="P5" s="61"/>
      <c r="Q5" s="61"/>
      <c r="R5" s="61"/>
      <c r="S5" s="61"/>
      <c r="T5" s="61"/>
      <c r="U5" s="61"/>
      <c r="V5" s="61"/>
      <c r="W5" s="61"/>
      <c r="X5" s="61"/>
      <c r="Y5" s="61"/>
      <c r="Z5" s="61"/>
      <c r="AA5" s="61"/>
      <c r="AB5" s="61"/>
      <c r="AC5" s="61"/>
      <c r="AD5" s="62"/>
      <c r="AE5" s="48"/>
      <c r="AF5" s="48"/>
      <c r="AG5" s="48"/>
      <c r="AH5" s="48"/>
      <c r="AI5" s="48"/>
      <c r="AJ5" s="48"/>
    </row>
    <row r="6" spans="1:36" ht="30" customHeight="1" x14ac:dyDescent="0.6">
      <c r="A6" s="9" t="s">
        <v>6</v>
      </c>
      <c r="B6" s="78" t="s">
        <v>40</v>
      </c>
      <c r="C6" s="78"/>
      <c r="D6" s="63"/>
      <c r="E6" s="64"/>
      <c r="F6" s="63"/>
      <c r="G6" s="48"/>
      <c r="H6" s="48"/>
      <c r="I6" s="65"/>
      <c r="J6" s="48"/>
      <c r="K6" s="48"/>
      <c r="L6" s="48"/>
      <c r="M6" s="48"/>
      <c r="N6" s="48"/>
      <c r="O6" s="66">
        <v>44794</v>
      </c>
      <c r="P6" s="67"/>
      <c r="Q6" s="67"/>
      <c r="R6" s="67"/>
      <c r="S6" s="67"/>
      <c r="T6" s="67"/>
      <c r="U6" s="67"/>
      <c r="V6" s="67"/>
      <c r="W6" s="67"/>
      <c r="X6" s="67"/>
      <c r="Y6" s="67"/>
      <c r="Z6" s="67"/>
      <c r="AA6" s="67"/>
      <c r="AB6" s="67"/>
      <c r="AC6" s="67"/>
      <c r="AD6" s="68"/>
      <c r="AE6" s="48"/>
      <c r="AF6" s="48"/>
      <c r="AG6" s="48"/>
      <c r="AH6" s="48"/>
      <c r="AI6" s="48"/>
      <c r="AJ6" s="48"/>
    </row>
    <row r="7" spans="1:36" ht="30" customHeight="1" x14ac:dyDescent="0.6">
      <c r="A7" s="9" t="s">
        <v>16</v>
      </c>
      <c r="B7" s="78" t="s">
        <v>39</v>
      </c>
      <c r="C7" s="78"/>
      <c r="D7" s="69"/>
      <c r="E7" s="70"/>
      <c r="F7" s="71"/>
      <c r="G7" s="48"/>
      <c r="H7" s="48"/>
      <c r="I7" s="48"/>
      <c r="J7" s="48"/>
      <c r="K7" s="48"/>
      <c r="L7" s="48"/>
      <c r="M7" s="48"/>
      <c r="N7" s="48"/>
      <c r="O7" s="72" t="s">
        <v>48</v>
      </c>
      <c r="P7" s="72"/>
      <c r="Q7" s="72"/>
      <c r="R7" s="72"/>
      <c r="S7" s="72"/>
      <c r="T7" s="72"/>
      <c r="U7" s="72"/>
      <c r="V7" s="72"/>
      <c r="W7" s="73">
        <v>1</v>
      </c>
      <c r="X7" s="74"/>
      <c r="Y7" s="74"/>
      <c r="Z7" s="74"/>
      <c r="AA7" s="74"/>
      <c r="AB7" s="74"/>
      <c r="AC7" s="74"/>
      <c r="AD7" s="75"/>
      <c r="AE7" s="48"/>
      <c r="AF7" s="48"/>
      <c r="AG7" s="48"/>
      <c r="AH7" s="48"/>
      <c r="AI7" s="48"/>
      <c r="AJ7" s="48"/>
    </row>
    <row r="8" spans="1:36" ht="30" customHeight="1" x14ac:dyDescent="0.6">
      <c r="A8" s="11" t="s">
        <v>10</v>
      </c>
      <c r="B8" s="79" t="s">
        <v>41</v>
      </c>
      <c r="C8" s="79"/>
      <c r="D8" s="71"/>
      <c r="E8" s="70"/>
      <c r="F8" s="63"/>
      <c r="G8" s="48"/>
      <c r="H8" s="10"/>
      <c r="I8" s="12">
        <f>I9</f>
        <v>44794</v>
      </c>
      <c r="J8" s="13"/>
      <c r="K8" s="13"/>
      <c r="L8" s="13"/>
      <c r="M8" s="13"/>
      <c r="N8" s="13"/>
      <c r="O8" s="14"/>
      <c r="P8" s="12">
        <f>P9</f>
        <v>44801</v>
      </c>
      <c r="Q8" s="13"/>
      <c r="R8" s="13"/>
      <c r="S8" s="13"/>
      <c r="T8" s="13"/>
      <c r="U8" s="13"/>
      <c r="V8" s="14"/>
      <c r="W8" s="12">
        <f>W9</f>
        <v>44808</v>
      </c>
      <c r="X8" s="13"/>
      <c r="Y8" s="13"/>
      <c r="Z8" s="13"/>
      <c r="AA8" s="13"/>
      <c r="AB8" s="13"/>
      <c r="AC8" s="14"/>
      <c r="AD8" s="12">
        <f>AD9</f>
        <v>44815</v>
      </c>
      <c r="AE8" s="13"/>
      <c r="AF8" s="13"/>
      <c r="AG8" s="13"/>
      <c r="AH8" s="13"/>
      <c r="AI8" s="13"/>
      <c r="AJ8" s="14"/>
    </row>
    <row r="9" spans="1:36" ht="15" customHeight="1" x14ac:dyDescent="0.5">
      <c r="A9" s="11" t="s">
        <v>11</v>
      </c>
      <c r="B9" s="63"/>
      <c r="C9" s="63"/>
      <c r="D9" s="63"/>
      <c r="E9" s="63"/>
      <c r="F9" s="63"/>
      <c r="G9" s="76"/>
      <c r="H9" s="10"/>
      <c r="I9" s="15">
        <f>Project_Start</f>
        <v>44794</v>
      </c>
      <c r="J9" s="16">
        <f>I9+1</f>
        <v>44795</v>
      </c>
      <c r="K9" s="16">
        <f t="shared" ref="K9:AJ9" si="0">J9+1</f>
        <v>44796</v>
      </c>
      <c r="L9" s="16">
        <f t="shared" si="0"/>
        <v>44797</v>
      </c>
      <c r="M9" s="16">
        <f t="shared" si="0"/>
        <v>44798</v>
      </c>
      <c r="N9" s="16">
        <f t="shared" si="0"/>
        <v>44799</v>
      </c>
      <c r="O9" s="17">
        <f t="shared" si="0"/>
        <v>44800</v>
      </c>
      <c r="P9" s="15">
        <f>O9+1</f>
        <v>44801</v>
      </c>
      <c r="Q9" s="16">
        <f>P9+1</f>
        <v>44802</v>
      </c>
      <c r="R9" s="16">
        <f t="shared" si="0"/>
        <v>44803</v>
      </c>
      <c r="S9" s="16">
        <f t="shared" si="0"/>
        <v>44804</v>
      </c>
      <c r="T9" s="16">
        <f t="shared" si="0"/>
        <v>44805</v>
      </c>
      <c r="U9" s="16">
        <f t="shared" si="0"/>
        <v>44806</v>
      </c>
      <c r="V9" s="17">
        <f t="shared" si="0"/>
        <v>44807</v>
      </c>
      <c r="W9" s="15">
        <f>V9+1</f>
        <v>44808</v>
      </c>
      <c r="X9" s="16">
        <f>W9+1</f>
        <v>44809</v>
      </c>
      <c r="Y9" s="16">
        <f t="shared" si="0"/>
        <v>44810</v>
      </c>
      <c r="Z9" s="16">
        <f t="shared" si="0"/>
        <v>44811</v>
      </c>
      <c r="AA9" s="16">
        <f t="shared" si="0"/>
        <v>44812</v>
      </c>
      <c r="AB9" s="16">
        <f t="shared" si="0"/>
        <v>44813</v>
      </c>
      <c r="AC9" s="17">
        <f t="shared" si="0"/>
        <v>44814</v>
      </c>
      <c r="AD9" s="15">
        <f>AC9+1</f>
        <v>44815</v>
      </c>
      <c r="AE9" s="16">
        <f>AD9+1</f>
        <v>44816</v>
      </c>
      <c r="AF9" s="16">
        <f t="shared" si="0"/>
        <v>44817</v>
      </c>
      <c r="AG9" s="16">
        <f t="shared" si="0"/>
        <v>44818</v>
      </c>
      <c r="AH9" s="16">
        <f t="shared" si="0"/>
        <v>44819</v>
      </c>
      <c r="AI9" s="16">
        <f t="shared" si="0"/>
        <v>44820</v>
      </c>
      <c r="AJ9" s="17">
        <f t="shared" si="0"/>
        <v>44821</v>
      </c>
    </row>
    <row r="10" spans="1:36" ht="30" customHeight="1" thickBot="1" x14ac:dyDescent="0.55000000000000004">
      <c r="A10" s="11" t="s">
        <v>12</v>
      </c>
      <c r="B10" s="18" t="s">
        <v>5</v>
      </c>
      <c r="C10" s="19" t="s">
        <v>1</v>
      </c>
      <c r="D10" s="51" t="s">
        <v>0</v>
      </c>
      <c r="E10" s="51" t="s">
        <v>2</v>
      </c>
      <c r="F10" s="51" t="s">
        <v>3</v>
      </c>
      <c r="G10" s="19"/>
      <c r="H10" s="19" t="s">
        <v>4</v>
      </c>
      <c r="I10" s="20" t="str">
        <f>LEFT(TEXT(I9,"ddd"),1)</f>
        <v>S</v>
      </c>
      <c r="J10" s="20" t="str">
        <f t="shared" ref="J10:AJ10" si="1">LEFT(TEXT(J9,"ddd"),1)</f>
        <v>M</v>
      </c>
      <c r="K10" s="20" t="str">
        <f>LEFT(TEXT(K9,"ddd"),1)</f>
        <v>T</v>
      </c>
      <c r="L10" s="20" t="str">
        <f t="shared" si="1"/>
        <v>W</v>
      </c>
      <c r="M10" s="20" t="str">
        <f t="shared" si="1"/>
        <v>T</v>
      </c>
      <c r="N10" s="20" t="str">
        <f t="shared" si="1"/>
        <v>F</v>
      </c>
      <c r="O10" s="20" t="str">
        <f t="shared" si="1"/>
        <v>S</v>
      </c>
      <c r="P10" s="20" t="str">
        <f t="shared" si="1"/>
        <v>S</v>
      </c>
      <c r="Q10" s="20" t="str">
        <f t="shared" si="1"/>
        <v>M</v>
      </c>
      <c r="R10" s="20" t="str">
        <f t="shared" si="1"/>
        <v>T</v>
      </c>
      <c r="S10" s="20" t="str">
        <f t="shared" si="1"/>
        <v>W</v>
      </c>
      <c r="T10" s="20" t="str">
        <f t="shared" si="1"/>
        <v>T</v>
      </c>
      <c r="U10" s="20" t="str">
        <f t="shared" si="1"/>
        <v>F</v>
      </c>
      <c r="V10" s="20" t="str">
        <f t="shared" si="1"/>
        <v>S</v>
      </c>
      <c r="W10" s="20" t="str">
        <f t="shared" si="1"/>
        <v>S</v>
      </c>
      <c r="X10" s="20" t="str">
        <f t="shared" si="1"/>
        <v>M</v>
      </c>
      <c r="Y10" s="20" t="str">
        <f t="shared" si="1"/>
        <v>T</v>
      </c>
      <c r="Z10" s="20" t="str">
        <f t="shared" si="1"/>
        <v>W</v>
      </c>
      <c r="AA10" s="20" t="str">
        <f t="shared" si="1"/>
        <v>T</v>
      </c>
      <c r="AB10" s="20" t="str">
        <f t="shared" si="1"/>
        <v>F</v>
      </c>
      <c r="AC10" s="20" t="str">
        <f t="shared" si="1"/>
        <v>S</v>
      </c>
      <c r="AD10" s="20" t="str">
        <f t="shared" si="1"/>
        <v>S</v>
      </c>
      <c r="AE10" s="20" t="str">
        <f t="shared" si="1"/>
        <v>M</v>
      </c>
      <c r="AF10" s="20" t="str">
        <f t="shared" si="1"/>
        <v>T</v>
      </c>
      <c r="AG10" s="20" t="str">
        <f t="shared" si="1"/>
        <v>W</v>
      </c>
      <c r="AH10" s="20" t="str">
        <f t="shared" si="1"/>
        <v>T</v>
      </c>
      <c r="AI10" s="20" t="str">
        <f t="shared" si="1"/>
        <v>F</v>
      </c>
      <c r="AJ10" s="20" t="str">
        <f t="shared" si="1"/>
        <v>S</v>
      </c>
    </row>
    <row r="11" spans="1:36" ht="30" hidden="1" customHeight="1" thickBot="1" x14ac:dyDescent="0.55000000000000004">
      <c r="A11" s="9" t="s">
        <v>17</v>
      </c>
      <c r="B11" s="10"/>
      <c r="C11" s="21"/>
      <c r="D11" s="10"/>
      <c r="E11" s="10"/>
      <c r="F11" s="10"/>
      <c r="G11" s="10"/>
      <c r="H11" s="10" t="str">
        <f>IF(OR(ISBLANK(task_start),ISBLANK(task_end)),"",task_end-task_start+1)</f>
        <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row>
    <row r="12" spans="1:36" s="4" customFormat="1" ht="30" customHeight="1" thickBot="1" x14ac:dyDescent="0.55000000000000004">
      <c r="A12" s="11" t="s">
        <v>13</v>
      </c>
      <c r="B12" s="23" t="s">
        <v>21</v>
      </c>
      <c r="C12" s="24"/>
      <c r="D12" s="25"/>
      <c r="E12" s="26"/>
      <c r="F12" s="27"/>
      <c r="G12" s="28"/>
      <c r="H12" s="28" t="str">
        <f t="shared" ref="H12:H30" si="2">IF(OR(ISBLANK(task_start),ISBLANK(task_end)),"",task_end-task_start+1)</f>
        <v/>
      </c>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row>
    <row r="13" spans="1:36" s="4" customFormat="1" ht="30" customHeight="1" thickBot="1" x14ac:dyDescent="0.55000000000000004">
      <c r="A13" s="11" t="s">
        <v>18</v>
      </c>
      <c r="B13" s="29" t="s">
        <v>22</v>
      </c>
      <c r="C13" s="30" t="s">
        <v>44</v>
      </c>
      <c r="D13" s="31">
        <v>1</v>
      </c>
      <c r="E13" s="32">
        <f>Project_Start</f>
        <v>44794</v>
      </c>
      <c r="F13" s="32">
        <f>E13</f>
        <v>44794</v>
      </c>
      <c r="G13" s="28"/>
      <c r="H13" s="28">
        <f t="shared" si="2"/>
        <v>1</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row>
    <row r="14" spans="1:36" s="4" customFormat="1" ht="30" customHeight="1" thickBot="1" x14ac:dyDescent="0.55000000000000004">
      <c r="A14" s="11" t="s">
        <v>14</v>
      </c>
      <c r="B14" s="29" t="s">
        <v>34</v>
      </c>
      <c r="C14" s="30" t="s">
        <v>44</v>
      </c>
      <c r="D14" s="31">
        <v>1</v>
      </c>
      <c r="E14" s="32">
        <f>F13+1</f>
        <v>44795</v>
      </c>
      <c r="F14" s="32">
        <f>E14</f>
        <v>44795</v>
      </c>
      <c r="G14" s="28"/>
      <c r="H14" s="28">
        <f t="shared" si="2"/>
        <v>1</v>
      </c>
      <c r="I14" s="22"/>
      <c r="J14" s="22"/>
      <c r="K14" s="22"/>
      <c r="L14" s="22"/>
      <c r="M14" s="22"/>
      <c r="N14" s="22"/>
      <c r="O14" s="22"/>
      <c r="P14" s="22"/>
      <c r="Q14" s="22"/>
      <c r="R14" s="22"/>
      <c r="S14" s="22"/>
      <c r="T14" s="22"/>
      <c r="U14" s="33"/>
      <c r="V14" s="33"/>
      <c r="W14" s="22"/>
      <c r="X14" s="22"/>
      <c r="Y14" s="22"/>
      <c r="Z14" s="22"/>
      <c r="AA14" s="22"/>
      <c r="AB14" s="22"/>
      <c r="AC14" s="22"/>
      <c r="AD14" s="22"/>
      <c r="AE14" s="22"/>
      <c r="AF14" s="22"/>
      <c r="AG14" s="22"/>
      <c r="AH14" s="22"/>
      <c r="AI14" s="22"/>
      <c r="AJ14" s="22"/>
    </row>
    <row r="15" spans="1:36" s="4" customFormat="1" ht="30" customHeight="1" thickBot="1" x14ac:dyDescent="0.55000000000000004">
      <c r="A15" s="11" t="s">
        <v>15</v>
      </c>
      <c r="B15" s="34" t="s">
        <v>19</v>
      </c>
      <c r="C15" s="35"/>
      <c r="D15" s="36"/>
      <c r="E15" s="37"/>
      <c r="F15" s="38"/>
      <c r="G15" s="28"/>
      <c r="H15" s="28" t="str">
        <f t="shared" si="2"/>
        <v/>
      </c>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row>
    <row r="16" spans="1:36" s="4" customFormat="1" ht="30" customHeight="1" thickBot="1" x14ac:dyDescent="0.55000000000000004">
      <c r="A16" s="11"/>
      <c r="B16" s="39" t="s">
        <v>25</v>
      </c>
      <c r="C16" s="40" t="s">
        <v>35</v>
      </c>
      <c r="D16" s="41">
        <v>1</v>
      </c>
      <c r="E16" s="42">
        <f>F14+1</f>
        <v>44796</v>
      </c>
      <c r="F16" s="42">
        <f>E16</f>
        <v>44796</v>
      </c>
      <c r="G16" s="28"/>
      <c r="H16" s="28">
        <f t="shared" si="2"/>
        <v>1</v>
      </c>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row>
    <row r="17" spans="1:36" s="4" customFormat="1" ht="30" customHeight="1" thickBot="1" x14ac:dyDescent="0.55000000000000004">
      <c r="A17" s="9"/>
      <c r="B17" s="39" t="s">
        <v>24</v>
      </c>
      <c r="C17" s="40" t="s">
        <v>35</v>
      </c>
      <c r="D17" s="41">
        <v>1</v>
      </c>
      <c r="E17" s="42">
        <f>F16+1</f>
        <v>44797</v>
      </c>
      <c r="F17" s="42">
        <f>E17</f>
        <v>44797</v>
      </c>
      <c r="G17" s="28"/>
      <c r="H17" s="28">
        <f t="shared" si="2"/>
        <v>1</v>
      </c>
      <c r="I17" s="22"/>
      <c r="J17" s="22"/>
      <c r="K17" s="22"/>
      <c r="L17" s="22"/>
      <c r="M17" s="22"/>
      <c r="N17" s="22"/>
      <c r="O17" s="22"/>
      <c r="P17" s="22"/>
      <c r="Q17" s="22"/>
      <c r="R17" s="22"/>
      <c r="S17" s="22"/>
      <c r="T17" s="22"/>
      <c r="U17" s="33"/>
      <c r="V17" s="33"/>
      <c r="W17" s="22"/>
      <c r="X17" s="22"/>
      <c r="Y17" s="22"/>
      <c r="Z17" s="22"/>
      <c r="AA17" s="22"/>
      <c r="AB17" s="22"/>
      <c r="AC17" s="22"/>
      <c r="AD17" s="22"/>
      <c r="AE17" s="22"/>
      <c r="AF17" s="22"/>
      <c r="AG17" s="22"/>
      <c r="AH17" s="22"/>
      <c r="AI17" s="22"/>
      <c r="AJ17" s="22"/>
    </row>
    <row r="18" spans="1:36" s="4" customFormat="1" ht="30" customHeight="1" thickBot="1" x14ac:dyDescent="0.55000000000000004">
      <c r="A18" s="9"/>
      <c r="B18" s="39" t="s">
        <v>23</v>
      </c>
      <c r="C18" s="40" t="s">
        <v>35</v>
      </c>
      <c r="D18" s="41">
        <v>1</v>
      </c>
      <c r="E18" s="42">
        <f>F17+1</f>
        <v>44798</v>
      </c>
      <c r="F18" s="42">
        <f>E18</f>
        <v>44798</v>
      </c>
      <c r="G18" s="28"/>
      <c r="H18" s="28">
        <f t="shared" si="2"/>
        <v>1</v>
      </c>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row>
    <row r="19" spans="1:36" s="4" customFormat="1" ht="30" customHeight="1" thickBot="1" x14ac:dyDescent="0.55000000000000004">
      <c r="A19" s="9" t="s">
        <v>7</v>
      </c>
      <c r="B19" s="23" t="s">
        <v>20</v>
      </c>
      <c r="C19" s="24"/>
      <c r="D19" s="25"/>
      <c r="E19" s="26"/>
      <c r="F19" s="27"/>
      <c r="G19" s="28"/>
      <c r="H19" s="28" t="str">
        <f t="shared" si="2"/>
        <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row>
    <row r="20" spans="1:36" s="4" customFormat="1" ht="30" customHeight="1" thickBot="1" x14ac:dyDescent="0.55000000000000004">
      <c r="A20" s="9"/>
      <c r="B20" s="29" t="s">
        <v>26</v>
      </c>
      <c r="C20" s="30" t="s">
        <v>44</v>
      </c>
      <c r="D20" s="31">
        <v>1</v>
      </c>
      <c r="E20" s="32">
        <f>F18+1</f>
        <v>44799</v>
      </c>
      <c r="F20" s="32">
        <f>E20</f>
        <v>44799</v>
      </c>
      <c r="G20" s="28"/>
      <c r="H20" s="28">
        <f t="shared" si="2"/>
        <v>1</v>
      </c>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row>
    <row r="21" spans="1:36" s="4" customFormat="1" ht="30" customHeight="1" thickBot="1" x14ac:dyDescent="0.55000000000000004">
      <c r="A21" s="9"/>
      <c r="B21" s="29" t="s">
        <v>27</v>
      </c>
      <c r="C21" s="30" t="s">
        <v>44</v>
      </c>
      <c r="D21" s="31">
        <v>1</v>
      </c>
      <c r="E21" s="32">
        <f>F20+1</f>
        <v>44800</v>
      </c>
      <c r="F21" s="32">
        <f>E21+3</f>
        <v>44803</v>
      </c>
      <c r="G21" s="28"/>
      <c r="H21" s="28">
        <f t="shared" si="2"/>
        <v>4</v>
      </c>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row>
    <row r="22" spans="1:36" s="4" customFormat="1" ht="30" customHeight="1" thickBot="1" x14ac:dyDescent="0.55000000000000004">
      <c r="A22" s="9"/>
      <c r="B22" s="29" t="s">
        <v>45</v>
      </c>
      <c r="C22" s="30" t="s">
        <v>44</v>
      </c>
      <c r="D22" s="31">
        <v>1</v>
      </c>
      <c r="E22" s="32">
        <f>F21+1</f>
        <v>44804</v>
      </c>
      <c r="F22" s="32">
        <f>E22</f>
        <v>44804</v>
      </c>
      <c r="G22" s="28"/>
      <c r="H22" s="28">
        <f t="shared" si="2"/>
        <v>1</v>
      </c>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row>
    <row r="23" spans="1:36" s="4" customFormat="1" ht="30" customHeight="1" thickBot="1" x14ac:dyDescent="0.55000000000000004">
      <c r="A23" s="9"/>
      <c r="B23" s="29" t="s">
        <v>46</v>
      </c>
      <c r="C23" s="30" t="s">
        <v>44</v>
      </c>
      <c r="D23" s="31">
        <v>1</v>
      </c>
      <c r="E23" s="32">
        <f>F22+1</f>
        <v>44805</v>
      </c>
      <c r="F23" s="32">
        <f>E23</f>
        <v>44805</v>
      </c>
      <c r="G23" s="28"/>
      <c r="H23" s="28">
        <f t="shared" si="2"/>
        <v>1</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row>
    <row r="24" spans="1:36" s="4" customFormat="1" ht="30" customHeight="1" thickBot="1" x14ac:dyDescent="0.55000000000000004">
      <c r="A24" s="9"/>
      <c r="B24" s="29" t="s">
        <v>28</v>
      </c>
      <c r="C24" s="30" t="s">
        <v>44</v>
      </c>
      <c r="D24" s="31">
        <v>1</v>
      </c>
      <c r="E24" s="32">
        <f>F23+1</f>
        <v>44806</v>
      </c>
      <c r="F24" s="32">
        <f>E24+1</f>
        <v>44807</v>
      </c>
      <c r="G24" s="28"/>
      <c r="H24" s="28"/>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row>
    <row r="25" spans="1:36" s="4" customFormat="1" ht="30" customHeight="1" thickBot="1" x14ac:dyDescent="0.55000000000000004">
      <c r="A25" s="9"/>
      <c r="B25" s="29" t="s">
        <v>29</v>
      </c>
      <c r="C25" s="30" t="s">
        <v>44</v>
      </c>
      <c r="D25" s="31">
        <v>1</v>
      </c>
      <c r="E25" s="32">
        <f>F24+1</f>
        <v>44808</v>
      </c>
      <c r="F25" s="32">
        <f>E25</f>
        <v>44808</v>
      </c>
      <c r="G25" s="28"/>
      <c r="H25" s="28">
        <f t="shared" si="2"/>
        <v>1</v>
      </c>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row>
    <row r="26" spans="1:36" s="4" customFormat="1" ht="30" customHeight="1" thickBot="1" x14ac:dyDescent="0.55000000000000004">
      <c r="A26" s="9" t="s">
        <v>7</v>
      </c>
      <c r="B26" s="34" t="s">
        <v>30</v>
      </c>
      <c r="C26" s="35"/>
      <c r="D26" s="36"/>
      <c r="E26" s="37"/>
      <c r="F26" s="38"/>
      <c r="G26" s="28"/>
      <c r="H26" s="28" t="str">
        <f t="shared" si="2"/>
        <v/>
      </c>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row>
    <row r="27" spans="1:36" s="4" customFormat="1" ht="30" customHeight="1" thickBot="1" x14ac:dyDescent="0.55000000000000004">
      <c r="A27" s="9"/>
      <c r="B27" s="39" t="s">
        <v>31</v>
      </c>
      <c r="C27" s="40" t="s">
        <v>35</v>
      </c>
      <c r="D27" s="41">
        <v>1</v>
      </c>
      <c r="E27" s="42">
        <f>F25+1</f>
        <v>44809</v>
      </c>
      <c r="F27" s="42">
        <f>E27</f>
        <v>44809</v>
      </c>
      <c r="G27" s="28"/>
      <c r="H27" s="28">
        <f t="shared" si="2"/>
        <v>1</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row>
    <row r="28" spans="1:36" s="4" customFormat="1" ht="30" customHeight="1" thickBot="1" x14ac:dyDescent="0.55000000000000004">
      <c r="A28" s="9"/>
      <c r="B28" s="39" t="s">
        <v>32</v>
      </c>
      <c r="C28" s="40" t="s">
        <v>35</v>
      </c>
      <c r="D28" s="41">
        <v>1</v>
      </c>
      <c r="E28" s="42">
        <f>F27</f>
        <v>44809</v>
      </c>
      <c r="F28" s="42">
        <f>E28</f>
        <v>44809</v>
      </c>
      <c r="G28" s="28"/>
      <c r="H28" s="28">
        <f t="shared" si="2"/>
        <v>1</v>
      </c>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row>
    <row r="29" spans="1:36" s="4" customFormat="1" ht="30" customHeight="1" thickBot="1" x14ac:dyDescent="0.55000000000000004">
      <c r="A29" s="9"/>
      <c r="B29" s="39" t="s">
        <v>33</v>
      </c>
      <c r="C29" s="40" t="s">
        <v>35</v>
      </c>
      <c r="D29" s="41">
        <v>1</v>
      </c>
      <c r="E29" s="42">
        <f>F28+1</f>
        <v>44810</v>
      </c>
      <c r="F29" s="42">
        <f>E29</f>
        <v>44810</v>
      </c>
      <c r="G29" s="28"/>
      <c r="H29" s="28">
        <f t="shared" si="2"/>
        <v>1</v>
      </c>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row>
    <row r="30" spans="1:36" s="4" customFormat="1" ht="30" customHeight="1" thickBot="1" x14ac:dyDescent="0.55000000000000004">
      <c r="A30" s="9" t="s">
        <v>8</v>
      </c>
      <c r="B30" s="43"/>
      <c r="C30" s="44"/>
      <c r="D30" s="45"/>
      <c r="E30" s="46"/>
      <c r="F30" s="46"/>
      <c r="G30" s="28"/>
      <c r="H30" s="28" t="str">
        <f t="shared" si="2"/>
        <v/>
      </c>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row>
    <row r="31" spans="1:36" ht="30" customHeight="1" x14ac:dyDescent="0.45">
      <c r="G31" s="5"/>
    </row>
    <row r="32" spans="1:36" ht="30" customHeight="1" x14ac:dyDescent="0.45">
      <c r="C32" s="6"/>
      <c r="F32" s="7"/>
    </row>
    <row r="33" spans="3:3" ht="30" customHeight="1" x14ac:dyDescent="0.45">
      <c r="C33" s="8"/>
    </row>
  </sheetData>
  <mergeCells count="11">
    <mergeCell ref="B8:C8"/>
    <mergeCell ref="O6:AD6"/>
    <mergeCell ref="B1:AI1"/>
    <mergeCell ref="B2:AJ2"/>
    <mergeCell ref="I8:O8"/>
    <mergeCell ref="P8:V8"/>
    <mergeCell ref="W8:AC8"/>
    <mergeCell ref="AD8:AJ8"/>
    <mergeCell ref="O5:AD5"/>
    <mergeCell ref="O7:V7"/>
    <mergeCell ref="W7:AD7"/>
  </mergeCells>
  <conditionalFormatting sqref="D11: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9:AI30">
    <cfRule type="expression" dxfId="6" priority="33">
      <formula>AND(TODAY()&gt;=I$9,TODAY()&lt;J$9)</formula>
    </cfRule>
  </conditionalFormatting>
  <conditionalFormatting sqref="I11:AI30">
    <cfRule type="expression" dxfId="5" priority="27">
      <formula>AND(task_start&lt;=I$9,ROUNDDOWN((task_end-task_start+1)*task_progress,0)+task_start-1&gt;=I$9)</formula>
    </cfRule>
    <cfRule type="expression" dxfId="4" priority="28" stopIfTrue="1">
      <formula>AND(task_end&gt;=I$9,task_start&lt;J$9)</formula>
    </cfRule>
  </conditionalFormatting>
  <conditionalFormatting sqref="AJ9:AJ30">
    <cfRule type="expression" dxfId="3" priority="35">
      <formula>AND(TODAY()&gt;=AJ$9,TODAY()&lt;#REF!)</formula>
    </cfRule>
  </conditionalFormatting>
  <conditionalFormatting sqref="AJ11:AJ30">
    <cfRule type="expression" dxfId="2" priority="38">
      <formula>AND(task_start&lt;=AJ$9,ROUNDDOWN((task_end-task_start+1)*task_progress,0)+task_start-1&gt;=AJ$9)</formula>
    </cfRule>
    <cfRule type="expression" dxfId="1" priority="39" stopIfTrue="1">
      <formula>AND(task_end&gt;=AJ$9,task_start&lt;#REF!)</formula>
    </cfRule>
  </conditionalFormatting>
  <dataValidations count="1">
    <dataValidation type="whole" operator="greaterThanOrEqual" allowBlank="1" showInputMessage="1" promptTitle="Display Week" prompt="Changing this number will scroll the Gantt Chart view." sqref="W7">
      <formula1>1</formula1>
    </dataValidation>
  </dataValidations>
  <printOptions horizontalCentered="1"/>
  <pageMargins left="0.35" right="0.35" top="0.35" bottom="0.5" header="0.3" footer="0.3"/>
  <pageSetup scale="82" fitToHeight="0" orientation="landscape" r:id="rId1"/>
  <headerFooter differentFirst="1" scaleWithDoc="0">
    <oddFooter>Page &amp;P of &amp;N</oddFooter>
  </headerFooter>
  <ignoredErrors>
    <ignoredError sqref="F21 F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D11:D30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2022-09-06T17:02:36Z</dcterms:modified>
</cp:coreProperties>
</file>